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ao\Desktop\Data Analysis\upenn_working_folder\02-Homework\01-Excel\Instructions\Statistical_Analysis_v1.0\"/>
    </mc:Choice>
  </mc:AlternateContent>
  <xr:revisionPtr revIDLastSave="0" documentId="13_ncr:1_{9BCBAC1A-0058-4E1B-A1D2-21635B2907ED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  <sheet name="Sheet2" sheetId="4" r:id="rId2"/>
    <sheet name="Sheet3" sheetId="5" r:id="rId3"/>
    <sheet name="Sheet4" sheetId="6" r:id="rId4"/>
    <sheet name="Bonus" sheetId="8" r:id="rId5"/>
    <sheet name="Bonus Statistical Analysis" sheetId="7" r:id="rId6"/>
  </sheets>
  <definedNames>
    <definedName name="_xlnm._FilterDatabase" localSheetId="5" hidden="1">'Bonus Statistical Analysis'!$A$1:$B$2186</definedName>
    <definedName name="_xlnm._FilterDatabase" localSheetId="0" hidden="1">Sheet1!$A$1:$T$4115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L11" i="7"/>
  <c r="L14" i="7" s="1"/>
  <c r="M8" i="7"/>
  <c r="D13" i="8"/>
  <c r="C13" i="8"/>
  <c r="D12" i="8"/>
  <c r="C12" i="8"/>
  <c r="D11" i="8"/>
  <c r="C11" i="8"/>
  <c r="B13" i="8"/>
  <c r="B12" i="8"/>
  <c r="B11" i="8"/>
  <c r="D10" i="8"/>
  <c r="D9" i="8"/>
  <c r="C9" i="8"/>
  <c r="D8" i="8"/>
  <c r="D7" i="8"/>
  <c r="D6" i="8"/>
  <c r="D5" i="8"/>
  <c r="D4" i="8"/>
  <c r="C4" i="8"/>
  <c r="D3" i="8"/>
  <c r="D2" i="8"/>
  <c r="C10" i="8"/>
  <c r="C8" i="8"/>
  <c r="C7" i="8"/>
  <c r="B6" i="8"/>
  <c r="C6" i="8"/>
  <c r="C5" i="8"/>
  <c r="B5" i="8"/>
  <c r="C3" i="8"/>
  <c r="C2" i="8"/>
  <c r="B10" i="8"/>
  <c r="E10" i="8" s="1"/>
  <c r="B9" i="8"/>
  <c r="E9" i="8" s="1"/>
  <c r="B8" i="8"/>
  <c r="E8" i="8" s="1"/>
  <c r="B7" i="8"/>
  <c r="E7" i="8" s="1"/>
  <c r="B4" i="8"/>
  <c r="B3" i="8"/>
  <c r="B2" i="8"/>
  <c r="M12" i="7"/>
  <c r="M15" i="7" s="1"/>
  <c r="L12" i="7"/>
  <c r="L15" i="7" s="1"/>
  <c r="M11" i="7"/>
  <c r="M14" i="7" s="1"/>
  <c r="M4" i="7"/>
  <c r="H60" i="7" s="1"/>
  <c r="I60" i="7" s="1"/>
  <c r="M5" i="7"/>
  <c r="M6" i="7"/>
  <c r="M7" i="7"/>
  <c r="L8" i="7"/>
  <c r="L7" i="7"/>
  <c r="L6" i="7"/>
  <c r="L5" i="7"/>
  <c r="L4" i="7"/>
  <c r="C99" i="7" s="1"/>
  <c r="D99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7" i="8" l="1"/>
  <c r="H10" i="8"/>
  <c r="H1530" i="7"/>
  <c r="I1530" i="7" s="1"/>
  <c r="H1521" i="7"/>
  <c r="I1521" i="7" s="1"/>
  <c r="H1512" i="7"/>
  <c r="I1512" i="7" s="1"/>
  <c r="H1502" i="7"/>
  <c r="I1502" i="7" s="1"/>
  <c r="H1493" i="7"/>
  <c r="I1493" i="7" s="1"/>
  <c r="H1484" i="7"/>
  <c r="I1484" i="7" s="1"/>
  <c r="H1475" i="7"/>
  <c r="I1475" i="7" s="1"/>
  <c r="H1466" i="7"/>
  <c r="I1466" i="7" s="1"/>
  <c r="H1457" i="7"/>
  <c r="I1457" i="7" s="1"/>
  <c r="H1448" i="7"/>
  <c r="I1448" i="7" s="1"/>
  <c r="H1438" i="7"/>
  <c r="I1438" i="7" s="1"/>
  <c r="H1429" i="7"/>
  <c r="I1429" i="7" s="1"/>
  <c r="H1419" i="7"/>
  <c r="I1419" i="7" s="1"/>
  <c r="H1406" i="7"/>
  <c r="I1406" i="7" s="1"/>
  <c r="H1390" i="7"/>
  <c r="I1390" i="7" s="1"/>
  <c r="H1378" i="7"/>
  <c r="I1378" i="7" s="1"/>
  <c r="H1362" i="7"/>
  <c r="I1362" i="7" s="1"/>
  <c r="H1346" i="7"/>
  <c r="I1346" i="7" s="1"/>
  <c r="H1333" i="7"/>
  <c r="I1333" i="7" s="1"/>
  <c r="H1315" i="7"/>
  <c r="I1315" i="7" s="1"/>
  <c r="H1297" i="7"/>
  <c r="I1297" i="7" s="1"/>
  <c r="H1278" i="7"/>
  <c r="I1278" i="7" s="1"/>
  <c r="H1260" i="7"/>
  <c r="I1260" i="7" s="1"/>
  <c r="H1242" i="7"/>
  <c r="I1242" i="7" s="1"/>
  <c r="H1224" i="7"/>
  <c r="I1224" i="7" s="1"/>
  <c r="H1205" i="7"/>
  <c r="I1205" i="7" s="1"/>
  <c r="H1187" i="7"/>
  <c r="I1187" i="7" s="1"/>
  <c r="H1169" i="7"/>
  <c r="I1169" i="7" s="1"/>
  <c r="H1150" i="7"/>
  <c r="I1150" i="7" s="1"/>
  <c r="H1132" i="7"/>
  <c r="I1132" i="7" s="1"/>
  <c r="H1114" i="7"/>
  <c r="I1114" i="7" s="1"/>
  <c r="H1096" i="7"/>
  <c r="I1096" i="7" s="1"/>
  <c r="H1077" i="7"/>
  <c r="I1077" i="7" s="1"/>
  <c r="H1059" i="7"/>
  <c r="I1059" i="7" s="1"/>
  <c r="H1041" i="7"/>
  <c r="I1041" i="7" s="1"/>
  <c r="H1022" i="7"/>
  <c r="I1022" i="7" s="1"/>
  <c r="H1004" i="7"/>
  <c r="I1004" i="7" s="1"/>
  <c r="H986" i="7"/>
  <c r="I986" i="7" s="1"/>
  <c r="H968" i="7"/>
  <c r="I968" i="7" s="1"/>
  <c r="H949" i="7"/>
  <c r="I949" i="7" s="1"/>
  <c r="H931" i="7"/>
  <c r="I931" i="7" s="1"/>
  <c r="H913" i="7"/>
  <c r="I913" i="7" s="1"/>
  <c r="H894" i="7"/>
  <c r="I894" i="7" s="1"/>
  <c r="H876" i="7"/>
  <c r="I876" i="7" s="1"/>
  <c r="H851" i="7"/>
  <c r="I851" i="7" s="1"/>
  <c r="H820" i="7"/>
  <c r="I820" i="7" s="1"/>
  <c r="H792" i="7"/>
  <c r="I792" i="7" s="1"/>
  <c r="H762" i="7"/>
  <c r="I762" i="7" s="1"/>
  <c r="H728" i="7"/>
  <c r="I728" i="7" s="1"/>
  <c r="H683" i="7"/>
  <c r="I683" i="7" s="1"/>
  <c r="H626" i="7"/>
  <c r="I626" i="7" s="1"/>
  <c r="H570" i="7"/>
  <c r="I570" i="7" s="1"/>
  <c r="H500" i="7"/>
  <c r="I500" i="7" s="1"/>
  <c r="H408" i="7"/>
  <c r="I408" i="7" s="1"/>
  <c r="H311" i="7"/>
  <c r="I311" i="7" s="1"/>
  <c r="H122" i="7"/>
  <c r="I122" i="7" s="1"/>
  <c r="H1529" i="7"/>
  <c r="I1529" i="7" s="1"/>
  <c r="H1520" i="7"/>
  <c r="I1520" i="7" s="1"/>
  <c r="H1510" i="7"/>
  <c r="I1510" i="7" s="1"/>
  <c r="H1501" i="7"/>
  <c r="I1501" i="7" s="1"/>
  <c r="H1492" i="7"/>
  <c r="I1492" i="7" s="1"/>
  <c r="H1483" i="7"/>
  <c r="I1483" i="7" s="1"/>
  <c r="H1474" i="7"/>
  <c r="I1474" i="7" s="1"/>
  <c r="H1465" i="7"/>
  <c r="I1465" i="7" s="1"/>
  <c r="H1456" i="7"/>
  <c r="I1456" i="7" s="1"/>
  <c r="H1446" i="7"/>
  <c r="I1446" i="7" s="1"/>
  <c r="H1437" i="7"/>
  <c r="I1437" i="7" s="1"/>
  <c r="H1428" i="7"/>
  <c r="I1428" i="7" s="1"/>
  <c r="H1418" i="7"/>
  <c r="I1418" i="7" s="1"/>
  <c r="H1405" i="7"/>
  <c r="I1405" i="7" s="1"/>
  <c r="H1389" i="7"/>
  <c r="I1389" i="7" s="1"/>
  <c r="H1373" i="7"/>
  <c r="I1373" i="7" s="1"/>
  <c r="H1361" i="7"/>
  <c r="I1361" i="7" s="1"/>
  <c r="H1345" i="7"/>
  <c r="I1345" i="7" s="1"/>
  <c r="H1332" i="7"/>
  <c r="I1332" i="7" s="1"/>
  <c r="H1314" i="7"/>
  <c r="I1314" i="7" s="1"/>
  <c r="H1296" i="7"/>
  <c r="I1296" i="7" s="1"/>
  <c r="H1277" i="7"/>
  <c r="I1277" i="7" s="1"/>
  <c r="H1259" i="7"/>
  <c r="I1259" i="7" s="1"/>
  <c r="H1241" i="7"/>
  <c r="I1241" i="7" s="1"/>
  <c r="H1222" i="7"/>
  <c r="I1222" i="7" s="1"/>
  <c r="H1204" i="7"/>
  <c r="I1204" i="7" s="1"/>
  <c r="H1186" i="7"/>
  <c r="I1186" i="7" s="1"/>
  <c r="H1168" i="7"/>
  <c r="I1168" i="7" s="1"/>
  <c r="H1149" i="7"/>
  <c r="I1149" i="7" s="1"/>
  <c r="H1131" i="7"/>
  <c r="I1131" i="7" s="1"/>
  <c r="H1113" i="7"/>
  <c r="I1113" i="7" s="1"/>
  <c r="H1094" i="7"/>
  <c r="I1094" i="7" s="1"/>
  <c r="H1076" i="7"/>
  <c r="I1076" i="7" s="1"/>
  <c r="H1058" i="7"/>
  <c r="I1058" i="7" s="1"/>
  <c r="H1040" i="7"/>
  <c r="I1040" i="7" s="1"/>
  <c r="H1021" i="7"/>
  <c r="I1021" i="7" s="1"/>
  <c r="H1003" i="7"/>
  <c r="I1003" i="7" s="1"/>
  <c r="H985" i="7"/>
  <c r="I985" i="7" s="1"/>
  <c r="H966" i="7"/>
  <c r="I966" i="7" s="1"/>
  <c r="H948" i="7"/>
  <c r="I948" i="7" s="1"/>
  <c r="H930" i="7"/>
  <c r="I930" i="7" s="1"/>
  <c r="H912" i="7"/>
  <c r="I912" i="7" s="1"/>
  <c r="H893" i="7"/>
  <c r="I893" i="7" s="1"/>
  <c r="H875" i="7"/>
  <c r="I875" i="7" s="1"/>
  <c r="H848" i="7"/>
  <c r="I848" i="7" s="1"/>
  <c r="H819" i="7"/>
  <c r="I819" i="7" s="1"/>
  <c r="H789" i="7"/>
  <c r="I789" i="7" s="1"/>
  <c r="H761" i="7"/>
  <c r="I761" i="7" s="1"/>
  <c r="H724" i="7"/>
  <c r="I724" i="7" s="1"/>
  <c r="H679" i="7"/>
  <c r="I679" i="7" s="1"/>
  <c r="H623" i="7"/>
  <c r="I623" i="7" s="1"/>
  <c r="H569" i="7"/>
  <c r="I569" i="7" s="1"/>
  <c r="H496" i="7"/>
  <c r="I496" i="7" s="1"/>
  <c r="H402" i="7"/>
  <c r="I402" i="7" s="1"/>
  <c r="H305" i="7"/>
  <c r="I305" i="7" s="1"/>
  <c r="H109" i="7"/>
  <c r="I109" i="7" s="1"/>
  <c r="H1528" i="7"/>
  <c r="I1528" i="7" s="1"/>
  <c r="H1518" i="7"/>
  <c r="I1518" i="7" s="1"/>
  <c r="H1509" i="7"/>
  <c r="I1509" i="7" s="1"/>
  <c r="H1500" i="7"/>
  <c r="I1500" i="7" s="1"/>
  <c r="H1491" i="7"/>
  <c r="I1491" i="7" s="1"/>
  <c r="H1482" i="7"/>
  <c r="I1482" i="7" s="1"/>
  <c r="H1473" i="7"/>
  <c r="I1473" i="7" s="1"/>
  <c r="H1464" i="7"/>
  <c r="I1464" i="7" s="1"/>
  <c r="H1454" i="7"/>
  <c r="I1454" i="7" s="1"/>
  <c r="H1445" i="7"/>
  <c r="I1445" i="7" s="1"/>
  <c r="H1436" i="7"/>
  <c r="I1436" i="7" s="1"/>
  <c r="H1427" i="7"/>
  <c r="I1427" i="7" s="1"/>
  <c r="H1417" i="7"/>
  <c r="I1417" i="7" s="1"/>
  <c r="H1401" i="7"/>
  <c r="I1401" i="7" s="1"/>
  <c r="H1388" i="7"/>
  <c r="I1388" i="7" s="1"/>
  <c r="H1372" i="7"/>
  <c r="I1372" i="7" s="1"/>
  <c r="H1360" i="7"/>
  <c r="I1360" i="7" s="1"/>
  <c r="H1344" i="7"/>
  <c r="I1344" i="7" s="1"/>
  <c r="H1328" i="7"/>
  <c r="I1328" i="7" s="1"/>
  <c r="H1309" i="7"/>
  <c r="I1309" i="7" s="1"/>
  <c r="H1291" i="7"/>
  <c r="I1291" i="7" s="1"/>
  <c r="H1273" i="7"/>
  <c r="I1273" i="7" s="1"/>
  <c r="H1254" i="7"/>
  <c r="I1254" i="7" s="1"/>
  <c r="H1236" i="7"/>
  <c r="I1236" i="7" s="1"/>
  <c r="H1218" i="7"/>
  <c r="I1218" i="7" s="1"/>
  <c r="H1200" i="7"/>
  <c r="I1200" i="7" s="1"/>
  <c r="H1181" i="7"/>
  <c r="I1181" i="7" s="1"/>
  <c r="H1163" i="7"/>
  <c r="I1163" i="7" s="1"/>
  <c r="H1145" i="7"/>
  <c r="I1145" i="7" s="1"/>
  <c r="H1126" i="7"/>
  <c r="I1126" i="7" s="1"/>
  <c r="H1108" i="7"/>
  <c r="I1108" i="7" s="1"/>
  <c r="H1090" i="7"/>
  <c r="I1090" i="7" s="1"/>
  <c r="H1072" i="7"/>
  <c r="I1072" i="7" s="1"/>
  <c r="H1053" i="7"/>
  <c r="I1053" i="7" s="1"/>
  <c r="H1035" i="7"/>
  <c r="I1035" i="7" s="1"/>
  <c r="H1017" i="7"/>
  <c r="I1017" i="7" s="1"/>
  <c r="H998" i="7"/>
  <c r="I998" i="7" s="1"/>
  <c r="H980" i="7"/>
  <c r="I980" i="7" s="1"/>
  <c r="H962" i="7"/>
  <c r="I962" i="7" s="1"/>
  <c r="H944" i="7"/>
  <c r="I944" i="7" s="1"/>
  <c r="H925" i="7"/>
  <c r="I925" i="7" s="1"/>
  <c r="H907" i="7"/>
  <c r="I907" i="7" s="1"/>
  <c r="H889" i="7"/>
  <c r="I889" i="7" s="1"/>
  <c r="H870" i="7"/>
  <c r="I870" i="7" s="1"/>
  <c r="H842" i="7"/>
  <c r="I842" i="7" s="1"/>
  <c r="H811" i="7"/>
  <c r="I811" i="7" s="1"/>
  <c r="H782" i="7"/>
  <c r="I782" i="7" s="1"/>
  <c r="H752" i="7"/>
  <c r="I752" i="7" s="1"/>
  <c r="H715" i="7"/>
  <c r="I715" i="7" s="1"/>
  <c r="H664" i="7"/>
  <c r="I664" i="7" s="1"/>
  <c r="H610" i="7"/>
  <c r="I610" i="7" s="1"/>
  <c r="H553" i="7"/>
  <c r="I553" i="7" s="1"/>
  <c r="H475" i="7"/>
  <c r="I475" i="7" s="1"/>
  <c r="H378" i="7"/>
  <c r="I378" i="7" s="1"/>
  <c r="H256" i="7"/>
  <c r="I256" i="7" s="1"/>
  <c r="H13" i="7"/>
  <c r="I13" i="7" s="1"/>
  <c r="H25" i="7"/>
  <c r="I25" i="7" s="1"/>
  <c r="H39" i="7"/>
  <c r="I39" i="7" s="1"/>
  <c r="H50" i="7"/>
  <c r="I50" i="7" s="1"/>
  <c r="H61" i="7"/>
  <c r="I61" i="7" s="1"/>
  <c r="H75" i="7"/>
  <c r="I75" i="7" s="1"/>
  <c r="H87" i="7"/>
  <c r="I87" i="7" s="1"/>
  <c r="H98" i="7"/>
  <c r="I98" i="7" s="1"/>
  <c r="H112" i="7"/>
  <c r="I112" i="7" s="1"/>
  <c r="H123" i="7"/>
  <c r="I123" i="7" s="1"/>
  <c r="H135" i="7"/>
  <c r="I135" i="7" s="1"/>
  <c r="H148" i="7"/>
  <c r="I148" i="7" s="1"/>
  <c r="H160" i="7"/>
  <c r="I160" i="7" s="1"/>
  <c r="H171" i="7"/>
  <c r="I171" i="7" s="1"/>
  <c r="H185" i="7"/>
  <c r="I185" i="7" s="1"/>
  <c r="H196" i="7"/>
  <c r="I196" i="7" s="1"/>
  <c r="H208" i="7"/>
  <c r="I208" i="7" s="1"/>
  <c r="H221" i="7"/>
  <c r="I221" i="7" s="1"/>
  <c r="H233" i="7"/>
  <c r="I233" i="7" s="1"/>
  <c r="H244" i="7"/>
  <c r="I244" i="7" s="1"/>
  <c r="H258" i="7"/>
  <c r="I258" i="7" s="1"/>
  <c r="H269" i="7"/>
  <c r="I269" i="7" s="1"/>
  <c r="H281" i="7"/>
  <c r="I281" i="7" s="1"/>
  <c r="H295" i="7"/>
  <c r="I295" i="7" s="1"/>
  <c r="H306" i="7"/>
  <c r="I306" i="7" s="1"/>
  <c r="H317" i="7"/>
  <c r="I317" i="7" s="1"/>
  <c r="H331" i="7"/>
  <c r="I331" i="7" s="1"/>
  <c r="H343" i="7"/>
  <c r="I343" i="7" s="1"/>
  <c r="H354" i="7"/>
  <c r="I354" i="7" s="1"/>
  <c r="H368" i="7"/>
  <c r="I368" i="7" s="1"/>
  <c r="H379" i="7"/>
  <c r="I379" i="7" s="1"/>
  <c r="H391" i="7"/>
  <c r="I391" i="7" s="1"/>
  <c r="H404" i="7"/>
  <c r="I404" i="7" s="1"/>
  <c r="H416" i="7"/>
  <c r="I416" i="7" s="1"/>
  <c r="H427" i="7"/>
  <c r="I427" i="7" s="1"/>
  <c r="H441" i="7"/>
  <c r="I441" i="7" s="1"/>
  <c r="H452" i="7"/>
  <c r="I452" i="7" s="1"/>
  <c r="H464" i="7"/>
  <c r="I464" i="7" s="1"/>
  <c r="H476" i="7"/>
  <c r="I476" i="7" s="1"/>
  <c r="H487" i="7"/>
  <c r="I487" i="7" s="1"/>
  <c r="H497" i="7"/>
  <c r="I497" i="7" s="1"/>
  <c r="H507" i="7"/>
  <c r="I507" i="7" s="1"/>
  <c r="H517" i="7"/>
  <c r="I517" i="7" s="1"/>
  <c r="H528" i="7"/>
  <c r="I528" i="7" s="1"/>
  <c r="H539" i="7"/>
  <c r="I539" i="7" s="1"/>
  <c r="H3" i="7"/>
  <c r="I3" i="7" s="1"/>
  <c r="H15" i="7"/>
  <c r="I15" i="7" s="1"/>
  <c r="H27" i="7"/>
  <c r="I27" i="7" s="1"/>
  <c r="H40" i="7"/>
  <c r="I40" i="7" s="1"/>
  <c r="H51" i="7"/>
  <c r="I51" i="7" s="1"/>
  <c r="H64" i="7"/>
  <c r="I64" i="7" s="1"/>
  <c r="H76" i="7"/>
  <c r="I76" i="7" s="1"/>
  <c r="H88" i="7"/>
  <c r="I88" i="7" s="1"/>
  <c r="H100" i="7"/>
  <c r="I100" i="7" s="1"/>
  <c r="H113" i="7"/>
  <c r="I113" i="7" s="1"/>
  <c r="H124" i="7"/>
  <c r="I124" i="7" s="1"/>
  <c r="H137" i="7"/>
  <c r="I137" i="7" s="1"/>
  <c r="H149" i="7"/>
  <c r="I149" i="7" s="1"/>
  <c r="H161" i="7"/>
  <c r="I161" i="7" s="1"/>
  <c r="H173" i="7"/>
  <c r="I173" i="7" s="1"/>
  <c r="H186" i="7"/>
  <c r="I186" i="7" s="1"/>
  <c r="H197" i="7"/>
  <c r="I197" i="7" s="1"/>
  <c r="H210" i="7"/>
  <c r="I210" i="7" s="1"/>
  <c r="H223" i="7"/>
  <c r="I223" i="7" s="1"/>
  <c r="H234" i="7"/>
  <c r="I234" i="7" s="1"/>
  <c r="H247" i="7"/>
  <c r="I247" i="7" s="1"/>
  <c r="H259" i="7"/>
  <c r="I259" i="7" s="1"/>
  <c r="H271" i="7"/>
  <c r="I271" i="7" s="1"/>
  <c r="H283" i="7"/>
  <c r="I283" i="7" s="1"/>
  <c r="H296" i="7"/>
  <c r="I296" i="7" s="1"/>
  <c r="H307" i="7"/>
  <c r="I307" i="7" s="1"/>
  <c r="H320" i="7"/>
  <c r="I320" i="7" s="1"/>
  <c r="H332" i="7"/>
  <c r="I332" i="7" s="1"/>
  <c r="H344" i="7"/>
  <c r="I344" i="7" s="1"/>
  <c r="H356" i="7"/>
  <c r="I356" i="7" s="1"/>
  <c r="H369" i="7"/>
  <c r="I369" i="7" s="1"/>
  <c r="H380" i="7"/>
  <c r="I380" i="7" s="1"/>
  <c r="H393" i="7"/>
  <c r="I393" i="7" s="1"/>
  <c r="H405" i="7"/>
  <c r="I405" i="7" s="1"/>
  <c r="H417" i="7"/>
  <c r="I417" i="7" s="1"/>
  <c r="H429" i="7"/>
  <c r="I429" i="7" s="1"/>
  <c r="H442" i="7"/>
  <c r="I442" i="7" s="1"/>
  <c r="H453" i="7"/>
  <c r="I453" i="7" s="1"/>
  <c r="H466" i="7"/>
  <c r="I466" i="7" s="1"/>
  <c r="H477" i="7"/>
  <c r="I477" i="7" s="1"/>
  <c r="H488" i="7"/>
  <c r="I488" i="7" s="1"/>
  <c r="H498" i="7"/>
  <c r="I498" i="7" s="1"/>
  <c r="H508" i="7"/>
  <c r="I508" i="7" s="1"/>
  <c r="H519" i="7"/>
  <c r="I519" i="7" s="1"/>
  <c r="H530" i="7"/>
  <c r="I530" i="7" s="1"/>
  <c r="H540" i="7"/>
  <c r="I540" i="7" s="1"/>
  <c r="H551" i="7"/>
  <c r="I551" i="7" s="1"/>
  <c r="H561" i="7"/>
  <c r="I561" i="7" s="1"/>
  <c r="H571" i="7"/>
  <c r="I571" i="7" s="1"/>
  <c r="H581" i="7"/>
  <c r="I581" i="7" s="1"/>
  <c r="H592" i="7"/>
  <c r="I592" i="7" s="1"/>
  <c r="H603" i="7"/>
  <c r="I603" i="7" s="1"/>
  <c r="H613" i="7"/>
  <c r="I613" i="7" s="1"/>
  <c r="H624" i="7"/>
  <c r="I624" i="7" s="1"/>
  <c r="H634" i="7"/>
  <c r="I634" i="7" s="1"/>
  <c r="H644" i="7"/>
  <c r="I644" i="7" s="1"/>
  <c r="H655" i="7"/>
  <c r="I655" i="7" s="1"/>
  <c r="H665" i="7"/>
  <c r="I665" i="7" s="1"/>
  <c r="H676" i="7"/>
  <c r="I676" i="7" s="1"/>
  <c r="H687" i="7"/>
  <c r="I687" i="7" s="1"/>
  <c r="H697" i="7"/>
  <c r="I697" i="7" s="1"/>
  <c r="H707" i="7"/>
  <c r="I707" i="7" s="1"/>
  <c r="H716" i="7"/>
  <c r="I716" i="7" s="1"/>
  <c r="H725" i="7"/>
  <c r="I725" i="7" s="1"/>
  <c r="H734" i="7"/>
  <c r="I734" i="7" s="1"/>
  <c r="H744" i="7"/>
  <c r="I744" i="7" s="1"/>
  <c r="H753" i="7"/>
  <c r="I753" i="7" s="1"/>
  <c r="H4" i="7"/>
  <c r="I4" i="7" s="1"/>
  <c r="H16" i="7"/>
  <c r="I16" i="7" s="1"/>
  <c r="H29" i="7"/>
  <c r="I29" i="7" s="1"/>
  <c r="H41" i="7"/>
  <c r="I41" i="7" s="1"/>
  <c r="H52" i="7"/>
  <c r="I52" i="7" s="1"/>
  <c r="H66" i="7"/>
  <c r="I66" i="7" s="1"/>
  <c r="H77" i="7"/>
  <c r="I77" i="7" s="1"/>
  <c r="H89" i="7"/>
  <c r="I89" i="7" s="1"/>
  <c r="H103" i="7"/>
  <c r="I103" i="7" s="1"/>
  <c r="H114" i="7"/>
  <c r="I114" i="7" s="1"/>
  <c r="H125" i="7"/>
  <c r="I125" i="7" s="1"/>
  <c r="H139" i="7"/>
  <c r="I139" i="7" s="1"/>
  <c r="H151" i="7"/>
  <c r="I151" i="7" s="1"/>
  <c r="H162" i="7"/>
  <c r="I162" i="7" s="1"/>
  <c r="H176" i="7"/>
  <c r="I176" i="7" s="1"/>
  <c r="H187" i="7"/>
  <c r="I187" i="7" s="1"/>
  <c r="H199" i="7"/>
  <c r="I199" i="7" s="1"/>
  <c r="H212" i="7"/>
  <c r="I212" i="7" s="1"/>
  <c r="H224" i="7"/>
  <c r="I224" i="7" s="1"/>
  <c r="H235" i="7"/>
  <c r="I235" i="7" s="1"/>
  <c r="H249" i="7"/>
  <c r="I249" i="7" s="1"/>
  <c r="H260" i="7"/>
  <c r="I260" i="7" s="1"/>
  <c r="H272" i="7"/>
  <c r="I272" i="7" s="1"/>
  <c r="H285" i="7"/>
  <c r="I285" i="7" s="1"/>
  <c r="H297" i="7"/>
  <c r="I297" i="7" s="1"/>
  <c r="H308" i="7"/>
  <c r="I308" i="7" s="1"/>
  <c r="H322" i="7"/>
  <c r="I322" i="7" s="1"/>
  <c r="H333" i="7"/>
  <c r="I333" i="7" s="1"/>
  <c r="H345" i="7"/>
  <c r="I345" i="7" s="1"/>
  <c r="H359" i="7"/>
  <c r="I359" i="7" s="1"/>
  <c r="H370" i="7"/>
  <c r="I370" i="7" s="1"/>
  <c r="H381" i="7"/>
  <c r="I381" i="7" s="1"/>
  <c r="H395" i="7"/>
  <c r="I395" i="7" s="1"/>
  <c r="H407" i="7"/>
  <c r="I407" i="7" s="1"/>
  <c r="H418" i="7"/>
  <c r="I418" i="7" s="1"/>
  <c r="H432" i="7"/>
  <c r="I432" i="7" s="1"/>
  <c r="H443" i="7"/>
  <c r="I443" i="7" s="1"/>
  <c r="H455" i="7"/>
  <c r="I455" i="7" s="1"/>
  <c r="H468" i="7"/>
  <c r="I468" i="7" s="1"/>
  <c r="H479" i="7"/>
  <c r="I479" i="7" s="1"/>
  <c r="H489" i="7"/>
  <c r="I489" i="7" s="1"/>
  <c r="H499" i="7"/>
  <c r="I499" i="7" s="1"/>
  <c r="H509" i="7"/>
  <c r="I509" i="7" s="1"/>
  <c r="H521" i="7"/>
  <c r="I521" i="7" s="1"/>
  <c r="H531" i="7"/>
  <c r="I531" i="7" s="1"/>
  <c r="H541" i="7"/>
  <c r="I541" i="7" s="1"/>
  <c r="H552" i="7"/>
  <c r="I552" i="7" s="1"/>
  <c r="H562" i="7"/>
  <c r="I562" i="7" s="1"/>
  <c r="H572" i="7"/>
  <c r="I572" i="7" s="1"/>
  <c r="H583" i="7"/>
  <c r="I583" i="7" s="1"/>
  <c r="H594" i="7"/>
  <c r="I594" i="7" s="1"/>
  <c r="H604" i="7"/>
  <c r="I604" i="7" s="1"/>
  <c r="H615" i="7"/>
  <c r="I615" i="7" s="1"/>
  <c r="H625" i="7"/>
  <c r="I625" i="7" s="1"/>
  <c r="H635" i="7"/>
  <c r="I635" i="7" s="1"/>
  <c r="H645" i="7"/>
  <c r="I645" i="7" s="1"/>
  <c r="H656" i="7"/>
  <c r="I656" i="7" s="1"/>
  <c r="H667" i="7"/>
  <c r="I667" i="7" s="1"/>
  <c r="H677" i="7"/>
  <c r="I677" i="7" s="1"/>
  <c r="H688" i="7"/>
  <c r="I688" i="7" s="1"/>
  <c r="H698" i="7"/>
  <c r="I698" i="7" s="1"/>
  <c r="H708" i="7"/>
  <c r="I708" i="7" s="1"/>
  <c r="H717" i="7"/>
  <c r="I717" i="7" s="1"/>
  <c r="H726" i="7"/>
  <c r="I726" i="7" s="1"/>
  <c r="H736" i="7"/>
  <c r="I736" i="7" s="1"/>
  <c r="H745" i="7"/>
  <c r="I745" i="7" s="1"/>
  <c r="H754" i="7"/>
  <c r="I754" i="7" s="1"/>
  <c r="H763" i="7"/>
  <c r="I763" i="7" s="1"/>
  <c r="H772" i="7"/>
  <c r="I772" i="7" s="1"/>
  <c r="H781" i="7"/>
  <c r="I781" i="7" s="1"/>
  <c r="H790" i="7"/>
  <c r="I790" i="7" s="1"/>
  <c r="H800" i="7"/>
  <c r="I800" i="7" s="1"/>
  <c r="H809" i="7"/>
  <c r="I809" i="7" s="1"/>
  <c r="H818" i="7"/>
  <c r="I818" i="7" s="1"/>
  <c r="H827" i="7"/>
  <c r="I827" i="7" s="1"/>
  <c r="H836" i="7"/>
  <c r="I836" i="7" s="1"/>
  <c r="H845" i="7"/>
  <c r="I845" i="7" s="1"/>
  <c r="H854" i="7"/>
  <c r="I854" i="7" s="1"/>
  <c r="H864" i="7"/>
  <c r="I864" i="7" s="1"/>
  <c r="H5" i="7"/>
  <c r="I5" i="7" s="1"/>
  <c r="H18" i="7"/>
  <c r="I18" i="7" s="1"/>
  <c r="H31" i="7"/>
  <c r="I31" i="7" s="1"/>
  <c r="H42" i="7"/>
  <c r="I42" i="7" s="1"/>
  <c r="H55" i="7"/>
  <c r="I55" i="7" s="1"/>
  <c r="H67" i="7"/>
  <c r="I67" i="7" s="1"/>
  <c r="H79" i="7"/>
  <c r="I79" i="7" s="1"/>
  <c r="H91" i="7"/>
  <c r="I91" i="7" s="1"/>
  <c r="H104" i="7"/>
  <c r="I104" i="7" s="1"/>
  <c r="H115" i="7"/>
  <c r="I115" i="7" s="1"/>
  <c r="H128" i="7"/>
  <c r="I128" i="7" s="1"/>
  <c r="H140" i="7"/>
  <c r="I140" i="7" s="1"/>
  <c r="H152" i="7"/>
  <c r="I152" i="7" s="1"/>
  <c r="H164" i="7"/>
  <c r="I164" i="7" s="1"/>
  <c r="H177" i="7"/>
  <c r="I177" i="7" s="1"/>
  <c r="H188" i="7"/>
  <c r="I188" i="7" s="1"/>
  <c r="H201" i="7"/>
  <c r="I201" i="7" s="1"/>
  <c r="H213" i="7"/>
  <c r="I213" i="7" s="1"/>
  <c r="H225" i="7"/>
  <c r="I225" i="7" s="1"/>
  <c r="H237" i="7"/>
  <c r="I237" i="7" s="1"/>
  <c r="H250" i="7"/>
  <c r="I250" i="7" s="1"/>
  <c r="H261" i="7"/>
  <c r="I261" i="7" s="1"/>
  <c r="H274" i="7"/>
  <c r="I274" i="7" s="1"/>
  <c r="H287" i="7"/>
  <c r="I287" i="7" s="1"/>
  <c r="H298" i="7"/>
  <c r="I298" i="7" s="1"/>
  <c r="H7" i="7"/>
  <c r="I7" i="7" s="1"/>
  <c r="H20" i="7"/>
  <c r="I20" i="7" s="1"/>
  <c r="H32" i="7"/>
  <c r="I32" i="7" s="1"/>
  <c r="H43" i="7"/>
  <c r="I43" i="7" s="1"/>
  <c r="H57" i="7"/>
  <c r="I57" i="7" s="1"/>
  <c r="H68" i="7"/>
  <c r="I68" i="7" s="1"/>
  <c r="H80" i="7"/>
  <c r="I80" i="7" s="1"/>
  <c r="H93" i="7"/>
  <c r="I93" i="7" s="1"/>
  <c r="H105" i="7"/>
  <c r="I105" i="7" s="1"/>
  <c r="H116" i="7"/>
  <c r="I116" i="7" s="1"/>
  <c r="H130" i="7"/>
  <c r="I130" i="7" s="1"/>
  <c r="H141" i="7"/>
  <c r="I141" i="7" s="1"/>
  <c r="H153" i="7"/>
  <c r="I153" i="7" s="1"/>
  <c r="H167" i="7"/>
  <c r="I167" i="7" s="1"/>
  <c r="H178" i="7"/>
  <c r="I178" i="7" s="1"/>
  <c r="H189" i="7"/>
  <c r="I189" i="7" s="1"/>
  <c r="H203" i="7"/>
  <c r="I203" i="7" s="1"/>
  <c r="H215" i="7"/>
  <c r="I215" i="7" s="1"/>
  <c r="H226" i="7"/>
  <c r="I226" i="7" s="1"/>
  <c r="H240" i="7"/>
  <c r="I240" i="7" s="1"/>
  <c r="H251" i="7"/>
  <c r="I251" i="7" s="1"/>
  <c r="H263" i="7"/>
  <c r="I263" i="7" s="1"/>
  <c r="H276" i="7"/>
  <c r="I276" i="7" s="1"/>
  <c r="H288" i="7"/>
  <c r="I288" i="7" s="1"/>
  <c r="H299" i="7"/>
  <c r="I299" i="7" s="1"/>
  <c r="H313" i="7"/>
  <c r="I313" i="7" s="1"/>
  <c r="H324" i="7"/>
  <c r="I324" i="7" s="1"/>
  <c r="H336" i="7"/>
  <c r="I336" i="7" s="1"/>
  <c r="H349" i="7"/>
  <c r="I349" i="7" s="1"/>
  <c r="H361" i="7"/>
  <c r="I361" i="7" s="1"/>
  <c r="H372" i="7"/>
  <c r="I372" i="7" s="1"/>
  <c r="H386" i="7"/>
  <c r="I386" i="7" s="1"/>
  <c r="H397" i="7"/>
  <c r="I397" i="7" s="1"/>
  <c r="H409" i="7"/>
  <c r="I409" i="7" s="1"/>
  <c r="H423" i="7"/>
  <c r="I423" i="7" s="1"/>
  <c r="H434" i="7"/>
  <c r="I434" i="7" s="1"/>
  <c r="H445" i="7"/>
  <c r="I445" i="7" s="1"/>
  <c r="H459" i="7"/>
  <c r="I459" i="7" s="1"/>
  <c r="H471" i="7"/>
  <c r="I471" i="7" s="1"/>
  <c r="H481" i="7"/>
  <c r="I481" i="7" s="1"/>
  <c r="H491" i="7"/>
  <c r="I491" i="7" s="1"/>
  <c r="H503" i="7"/>
  <c r="I503" i="7" s="1"/>
  <c r="H513" i="7"/>
  <c r="I513" i="7" s="1"/>
  <c r="H523" i="7"/>
  <c r="I523" i="7" s="1"/>
  <c r="H533" i="7"/>
  <c r="I533" i="7" s="1"/>
  <c r="H544" i="7"/>
  <c r="I544" i="7" s="1"/>
  <c r="H554" i="7"/>
  <c r="I554" i="7" s="1"/>
  <c r="H564" i="7"/>
  <c r="I564" i="7" s="1"/>
  <c r="H576" i="7"/>
  <c r="I576" i="7" s="1"/>
  <c r="H586" i="7"/>
  <c r="I586" i="7" s="1"/>
  <c r="H596" i="7"/>
  <c r="I596" i="7" s="1"/>
  <c r="H607" i="7"/>
  <c r="I607" i="7" s="1"/>
  <c r="H617" i="7"/>
  <c r="I617" i="7" s="1"/>
  <c r="H627" i="7"/>
  <c r="I627" i="7" s="1"/>
  <c r="H637" i="7"/>
  <c r="I637" i="7" s="1"/>
  <c r="H649" i="7"/>
  <c r="I649" i="7" s="1"/>
  <c r="H659" i="7"/>
  <c r="I659" i="7" s="1"/>
  <c r="H669" i="7"/>
  <c r="I669" i="7" s="1"/>
  <c r="H680" i="7"/>
  <c r="I680" i="7" s="1"/>
  <c r="H690" i="7"/>
  <c r="I690" i="7" s="1"/>
  <c r="H700" i="7"/>
  <c r="I700" i="7" s="1"/>
  <c r="H9" i="7"/>
  <c r="I9" i="7" s="1"/>
  <c r="H21" i="7"/>
  <c r="I21" i="7" s="1"/>
  <c r="H33" i="7"/>
  <c r="I33" i="7" s="1"/>
  <c r="H45" i="7"/>
  <c r="I45" i="7" s="1"/>
  <c r="H58" i="7"/>
  <c r="I58" i="7" s="1"/>
  <c r="H69" i="7"/>
  <c r="I69" i="7" s="1"/>
  <c r="H82" i="7"/>
  <c r="I82" i="7" s="1"/>
  <c r="H95" i="7"/>
  <c r="I95" i="7" s="1"/>
  <c r="H106" i="7"/>
  <c r="I106" i="7" s="1"/>
  <c r="H119" i="7"/>
  <c r="I119" i="7" s="1"/>
  <c r="H131" i="7"/>
  <c r="I131" i="7" s="1"/>
  <c r="H143" i="7"/>
  <c r="I143" i="7" s="1"/>
  <c r="H155" i="7"/>
  <c r="I155" i="7" s="1"/>
  <c r="H168" i="7"/>
  <c r="I168" i="7" s="1"/>
  <c r="H179" i="7"/>
  <c r="I179" i="7" s="1"/>
  <c r="H192" i="7"/>
  <c r="I192" i="7" s="1"/>
  <c r="H204" i="7"/>
  <c r="I204" i="7" s="1"/>
  <c r="H216" i="7"/>
  <c r="I216" i="7" s="1"/>
  <c r="H228" i="7"/>
  <c r="I228" i="7" s="1"/>
  <c r="H241" i="7"/>
  <c r="I241" i="7" s="1"/>
  <c r="H252" i="7"/>
  <c r="I252" i="7" s="1"/>
  <c r="H265" i="7"/>
  <c r="I265" i="7" s="1"/>
  <c r="H277" i="7"/>
  <c r="I277" i="7" s="1"/>
  <c r="H289" i="7"/>
  <c r="I289" i="7" s="1"/>
  <c r="H301" i="7"/>
  <c r="I301" i="7" s="1"/>
  <c r="H314" i="7"/>
  <c r="I314" i="7" s="1"/>
  <c r="H325" i="7"/>
  <c r="I325" i="7" s="1"/>
  <c r="H338" i="7"/>
  <c r="I338" i="7" s="1"/>
  <c r="H351" i="7"/>
  <c r="I351" i="7" s="1"/>
  <c r="H362" i="7"/>
  <c r="I362" i="7" s="1"/>
  <c r="H375" i="7"/>
  <c r="I375" i="7" s="1"/>
  <c r="H387" i="7"/>
  <c r="I387" i="7" s="1"/>
  <c r="H399" i="7"/>
  <c r="I399" i="7" s="1"/>
  <c r="H411" i="7"/>
  <c r="I411" i="7" s="1"/>
  <c r="H424" i="7"/>
  <c r="I424" i="7" s="1"/>
  <c r="H435" i="7"/>
  <c r="I435" i="7" s="1"/>
  <c r="H448" i="7"/>
  <c r="I448" i="7" s="1"/>
  <c r="H460" i="7"/>
  <c r="I460" i="7" s="1"/>
  <c r="H472" i="7"/>
  <c r="I472" i="7" s="1"/>
  <c r="H482" i="7"/>
  <c r="I482" i="7" s="1"/>
  <c r="H493" i="7"/>
  <c r="I493" i="7" s="1"/>
  <c r="H504" i="7"/>
  <c r="I504" i="7" s="1"/>
  <c r="H514" i="7"/>
  <c r="I514" i="7" s="1"/>
  <c r="H524" i="7"/>
  <c r="I524" i="7" s="1"/>
  <c r="H535" i="7"/>
  <c r="I535" i="7" s="1"/>
  <c r="H545" i="7"/>
  <c r="I545" i="7" s="1"/>
  <c r="H555" i="7"/>
  <c r="I555" i="7" s="1"/>
  <c r="H567" i="7"/>
  <c r="I567" i="7" s="1"/>
  <c r="H577" i="7"/>
  <c r="I577" i="7" s="1"/>
  <c r="H587" i="7"/>
  <c r="I587" i="7" s="1"/>
  <c r="H597" i="7"/>
  <c r="I597" i="7" s="1"/>
  <c r="H608" i="7"/>
  <c r="I608" i="7" s="1"/>
  <c r="H618" i="7"/>
  <c r="I618" i="7" s="1"/>
  <c r="H628" i="7"/>
  <c r="I628" i="7" s="1"/>
  <c r="H640" i="7"/>
  <c r="I640" i="7" s="1"/>
  <c r="H650" i="7"/>
  <c r="I650" i="7" s="1"/>
  <c r="H660" i="7"/>
  <c r="I660" i="7" s="1"/>
  <c r="H671" i="7"/>
  <c r="I671" i="7" s="1"/>
  <c r="H681" i="7"/>
  <c r="I681" i="7" s="1"/>
  <c r="H691" i="7"/>
  <c r="I691" i="7" s="1"/>
  <c r="H701" i="7"/>
  <c r="I701" i="7" s="1"/>
  <c r="H712" i="7"/>
  <c r="I712" i="7" s="1"/>
  <c r="H721" i="7"/>
  <c r="I721" i="7" s="1"/>
  <c r="H730" i="7"/>
  <c r="I730" i="7" s="1"/>
  <c r="H739" i="7"/>
  <c r="I739" i="7" s="1"/>
  <c r="H748" i="7"/>
  <c r="I748" i="7" s="1"/>
  <c r="H757" i="7"/>
  <c r="I757" i="7" s="1"/>
  <c r="H766" i="7"/>
  <c r="I766" i="7" s="1"/>
  <c r="H776" i="7"/>
  <c r="I776" i="7" s="1"/>
  <c r="H785" i="7"/>
  <c r="I785" i="7" s="1"/>
  <c r="H794" i="7"/>
  <c r="I794" i="7" s="1"/>
  <c r="H803" i="7"/>
  <c r="I803" i="7" s="1"/>
  <c r="H812" i="7"/>
  <c r="I812" i="7" s="1"/>
  <c r="H821" i="7"/>
  <c r="I821" i="7" s="1"/>
  <c r="H830" i="7"/>
  <c r="I830" i="7" s="1"/>
  <c r="H840" i="7"/>
  <c r="I840" i="7" s="1"/>
  <c r="H849" i="7"/>
  <c r="I849" i="7" s="1"/>
  <c r="H858" i="7"/>
  <c r="I858" i="7" s="1"/>
  <c r="H867" i="7"/>
  <c r="I867" i="7" s="1"/>
  <c r="H11" i="7"/>
  <c r="I11" i="7" s="1"/>
  <c r="H23" i="7"/>
  <c r="I23" i="7" s="1"/>
  <c r="H34" i="7"/>
  <c r="I34" i="7" s="1"/>
  <c r="H48" i="7"/>
  <c r="I48" i="7" s="1"/>
  <c r="H59" i="7"/>
  <c r="I59" i="7" s="1"/>
  <c r="H71" i="7"/>
  <c r="I71" i="7" s="1"/>
  <c r="H84" i="7"/>
  <c r="I84" i="7" s="1"/>
  <c r="H96" i="7"/>
  <c r="I96" i="7" s="1"/>
  <c r="H107" i="7"/>
  <c r="I107" i="7" s="1"/>
  <c r="H121" i="7"/>
  <c r="I121" i="7" s="1"/>
  <c r="H132" i="7"/>
  <c r="I132" i="7" s="1"/>
  <c r="H144" i="7"/>
  <c r="I144" i="7" s="1"/>
  <c r="H157" i="7"/>
  <c r="I157" i="7" s="1"/>
  <c r="H169" i="7"/>
  <c r="I169" i="7" s="1"/>
  <c r="H180" i="7"/>
  <c r="I180" i="7" s="1"/>
  <c r="H194" i="7"/>
  <c r="I194" i="7" s="1"/>
  <c r="H205" i="7"/>
  <c r="I205" i="7" s="1"/>
  <c r="H217" i="7"/>
  <c r="I217" i="7" s="1"/>
  <c r="H231" i="7"/>
  <c r="I231" i="7" s="1"/>
  <c r="H242" i="7"/>
  <c r="I242" i="7" s="1"/>
  <c r="H253" i="7"/>
  <c r="I253" i="7" s="1"/>
  <c r="H267" i="7"/>
  <c r="I267" i="7" s="1"/>
  <c r="H279" i="7"/>
  <c r="I279" i="7" s="1"/>
  <c r="H290" i="7"/>
  <c r="I290" i="7" s="1"/>
  <c r="H304" i="7"/>
  <c r="I304" i="7" s="1"/>
  <c r="H315" i="7"/>
  <c r="I315" i="7" s="1"/>
  <c r="H327" i="7"/>
  <c r="I327" i="7" s="1"/>
  <c r="H340" i="7"/>
  <c r="I340" i="7" s="1"/>
  <c r="H352" i="7"/>
  <c r="I352" i="7" s="1"/>
  <c r="H363" i="7"/>
  <c r="I363" i="7" s="1"/>
  <c r="H377" i="7"/>
  <c r="I377" i="7" s="1"/>
  <c r="H388" i="7"/>
  <c r="I388" i="7" s="1"/>
  <c r="H400" i="7"/>
  <c r="I400" i="7" s="1"/>
  <c r="H413" i="7"/>
  <c r="I413" i="7" s="1"/>
  <c r="H425" i="7"/>
  <c r="I425" i="7" s="1"/>
  <c r="H436" i="7"/>
  <c r="I436" i="7" s="1"/>
  <c r="H450" i="7"/>
  <c r="I450" i="7" s="1"/>
  <c r="H461" i="7"/>
  <c r="I461" i="7" s="1"/>
  <c r="H473" i="7"/>
  <c r="I473" i="7" s="1"/>
  <c r="H484" i="7"/>
  <c r="I484" i="7" s="1"/>
  <c r="H495" i="7"/>
  <c r="I495" i="7" s="1"/>
  <c r="H505" i="7"/>
  <c r="I505" i="7" s="1"/>
  <c r="H515" i="7"/>
  <c r="I515" i="7" s="1"/>
  <c r="H525" i="7"/>
  <c r="I525" i="7" s="1"/>
  <c r="H536" i="7"/>
  <c r="I536" i="7" s="1"/>
  <c r="H546" i="7"/>
  <c r="I546" i="7" s="1"/>
  <c r="H557" i="7"/>
  <c r="I557" i="7" s="1"/>
  <c r="H568" i="7"/>
  <c r="I568" i="7" s="1"/>
  <c r="H578" i="7"/>
  <c r="I578" i="7" s="1"/>
  <c r="H588" i="7"/>
  <c r="I588" i="7" s="1"/>
  <c r="H599" i="7"/>
  <c r="I599" i="7" s="1"/>
  <c r="H609" i="7"/>
  <c r="I609" i="7" s="1"/>
  <c r="H619" i="7"/>
  <c r="I619" i="7" s="1"/>
  <c r="H631" i="7"/>
  <c r="I631" i="7" s="1"/>
  <c r="H641" i="7"/>
  <c r="I641" i="7" s="1"/>
  <c r="H651" i="7"/>
  <c r="I651" i="7" s="1"/>
  <c r="H661" i="7"/>
  <c r="I661" i="7" s="1"/>
  <c r="H672" i="7"/>
  <c r="I672" i="7" s="1"/>
  <c r="H682" i="7"/>
  <c r="I682" i="7" s="1"/>
  <c r="H692" i="7"/>
  <c r="I692" i="7" s="1"/>
  <c r="H704" i="7"/>
  <c r="I704" i="7" s="1"/>
  <c r="H713" i="7"/>
  <c r="I713" i="7" s="1"/>
  <c r="H722" i="7"/>
  <c r="I722" i="7" s="1"/>
  <c r="H731" i="7"/>
  <c r="I731" i="7" s="1"/>
  <c r="H740" i="7"/>
  <c r="I740" i="7" s="1"/>
  <c r="H749" i="7"/>
  <c r="I749" i="7" s="1"/>
  <c r="H758" i="7"/>
  <c r="I758" i="7" s="1"/>
  <c r="H768" i="7"/>
  <c r="I768" i="7" s="1"/>
  <c r="H777" i="7"/>
  <c r="I777" i="7" s="1"/>
  <c r="H786" i="7"/>
  <c r="I786" i="7" s="1"/>
  <c r="H795" i="7"/>
  <c r="I795" i="7" s="1"/>
  <c r="H804" i="7"/>
  <c r="I804" i="7" s="1"/>
  <c r="H813" i="7"/>
  <c r="I813" i="7" s="1"/>
  <c r="H822" i="7"/>
  <c r="I822" i="7" s="1"/>
  <c r="H832" i="7"/>
  <c r="I832" i="7" s="1"/>
  <c r="H841" i="7"/>
  <c r="I841" i="7" s="1"/>
  <c r="H850" i="7"/>
  <c r="I850" i="7" s="1"/>
  <c r="H859" i="7"/>
  <c r="I859" i="7" s="1"/>
  <c r="H868" i="7"/>
  <c r="I868" i="7" s="1"/>
  <c r="H36" i="7"/>
  <c r="I36" i="7" s="1"/>
  <c r="H133" i="7"/>
  <c r="I133" i="7" s="1"/>
  <c r="H232" i="7"/>
  <c r="I232" i="7" s="1"/>
  <c r="H316" i="7"/>
  <c r="I316" i="7" s="1"/>
  <c r="H365" i="7"/>
  <c r="I365" i="7" s="1"/>
  <c r="H415" i="7"/>
  <c r="I415" i="7" s="1"/>
  <c r="H463" i="7"/>
  <c r="I463" i="7" s="1"/>
  <c r="H506" i="7"/>
  <c r="I506" i="7" s="1"/>
  <c r="H548" i="7"/>
  <c r="I548" i="7" s="1"/>
  <c r="H573" i="7"/>
  <c r="I573" i="7" s="1"/>
  <c r="H601" i="7"/>
  <c r="I601" i="7" s="1"/>
  <c r="H632" i="7"/>
  <c r="I632" i="7" s="1"/>
  <c r="H658" i="7"/>
  <c r="I658" i="7" s="1"/>
  <c r="H685" i="7"/>
  <c r="I685" i="7" s="1"/>
  <c r="H710" i="7"/>
  <c r="I710" i="7" s="1"/>
  <c r="H729" i="7"/>
  <c r="I729" i="7" s="1"/>
  <c r="H747" i="7"/>
  <c r="I747" i="7" s="1"/>
  <c r="H764" i="7"/>
  <c r="I764" i="7" s="1"/>
  <c r="H779" i="7"/>
  <c r="I779" i="7" s="1"/>
  <c r="H793" i="7"/>
  <c r="I793" i="7" s="1"/>
  <c r="H808" i="7"/>
  <c r="I808" i="7" s="1"/>
  <c r="H824" i="7"/>
  <c r="I824" i="7" s="1"/>
  <c r="H837" i="7"/>
  <c r="I837" i="7" s="1"/>
  <c r="H852" i="7"/>
  <c r="I852" i="7" s="1"/>
  <c r="H866" i="7"/>
  <c r="I866" i="7" s="1"/>
  <c r="H877" i="7"/>
  <c r="I877" i="7" s="1"/>
  <c r="H886" i="7"/>
  <c r="I886" i="7" s="1"/>
  <c r="H896" i="7"/>
  <c r="I896" i="7" s="1"/>
  <c r="H905" i="7"/>
  <c r="I905" i="7" s="1"/>
  <c r="H914" i="7"/>
  <c r="I914" i="7" s="1"/>
  <c r="H923" i="7"/>
  <c r="I923" i="7" s="1"/>
  <c r="H932" i="7"/>
  <c r="I932" i="7" s="1"/>
  <c r="H941" i="7"/>
  <c r="I941" i="7" s="1"/>
  <c r="H950" i="7"/>
  <c r="I950" i="7" s="1"/>
  <c r="H960" i="7"/>
  <c r="I960" i="7" s="1"/>
  <c r="H969" i="7"/>
  <c r="I969" i="7" s="1"/>
  <c r="H978" i="7"/>
  <c r="I978" i="7" s="1"/>
  <c r="H987" i="7"/>
  <c r="I987" i="7" s="1"/>
  <c r="H996" i="7"/>
  <c r="I996" i="7" s="1"/>
  <c r="H1005" i="7"/>
  <c r="I1005" i="7" s="1"/>
  <c r="H1014" i="7"/>
  <c r="I1014" i="7" s="1"/>
  <c r="H1024" i="7"/>
  <c r="I1024" i="7" s="1"/>
  <c r="H1033" i="7"/>
  <c r="I1033" i="7" s="1"/>
  <c r="H1042" i="7"/>
  <c r="I1042" i="7" s="1"/>
  <c r="H1051" i="7"/>
  <c r="I1051" i="7" s="1"/>
  <c r="H1060" i="7"/>
  <c r="I1060" i="7" s="1"/>
  <c r="H1069" i="7"/>
  <c r="I1069" i="7" s="1"/>
  <c r="H1078" i="7"/>
  <c r="I1078" i="7" s="1"/>
  <c r="H1088" i="7"/>
  <c r="I1088" i="7" s="1"/>
  <c r="H1097" i="7"/>
  <c r="I1097" i="7" s="1"/>
  <c r="H1106" i="7"/>
  <c r="I1106" i="7" s="1"/>
  <c r="H1115" i="7"/>
  <c r="I1115" i="7" s="1"/>
  <c r="H1124" i="7"/>
  <c r="I1124" i="7" s="1"/>
  <c r="H1133" i="7"/>
  <c r="I1133" i="7" s="1"/>
  <c r="H1142" i="7"/>
  <c r="I1142" i="7" s="1"/>
  <c r="H1152" i="7"/>
  <c r="I1152" i="7" s="1"/>
  <c r="H1161" i="7"/>
  <c r="I1161" i="7" s="1"/>
  <c r="H1170" i="7"/>
  <c r="I1170" i="7" s="1"/>
  <c r="H1179" i="7"/>
  <c r="I1179" i="7" s="1"/>
  <c r="H1188" i="7"/>
  <c r="I1188" i="7" s="1"/>
  <c r="H1197" i="7"/>
  <c r="I1197" i="7" s="1"/>
  <c r="H1206" i="7"/>
  <c r="I1206" i="7" s="1"/>
  <c r="H1216" i="7"/>
  <c r="I1216" i="7" s="1"/>
  <c r="H1225" i="7"/>
  <c r="I1225" i="7" s="1"/>
  <c r="H1234" i="7"/>
  <c r="I1234" i="7" s="1"/>
  <c r="H1243" i="7"/>
  <c r="I1243" i="7" s="1"/>
  <c r="H1252" i="7"/>
  <c r="I1252" i="7" s="1"/>
  <c r="H1261" i="7"/>
  <c r="I1261" i="7" s="1"/>
  <c r="H1270" i="7"/>
  <c r="I1270" i="7" s="1"/>
  <c r="H1280" i="7"/>
  <c r="I1280" i="7" s="1"/>
  <c r="H1289" i="7"/>
  <c r="I1289" i="7" s="1"/>
  <c r="H1298" i="7"/>
  <c r="I1298" i="7" s="1"/>
  <c r="H1307" i="7"/>
  <c r="I1307" i="7" s="1"/>
  <c r="H1316" i="7"/>
  <c r="I1316" i="7" s="1"/>
  <c r="H1325" i="7"/>
  <c r="I1325" i="7" s="1"/>
  <c r="H73" i="7"/>
  <c r="I73" i="7" s="1"/>
  <c r="H170" i="7"/>
  <c r="I170" i="7" s="1"/>
  <c r="H268" i="7"/>
  <c r="I268" i="7" s="1"/>
  <c r="H335" i="7"/>
  <c r="I335" i="7" s="1"/>
  <c r="H384" i="7"/>
  <c r="I384" i="7" s="1"/>
  <c r="H433" i="7"/>
  <c r="I433" i="7" s="1"/>
  <c r="H480" i="7"/>
  <c r="I480" i="7" s="1"/>
  <c r="H522" i="7"/>
  <c r="I522" i="7" s="1"/>
  <c r="H559" i="7"/>
  <c r="I559" i="7" s="1"/>
  <c r="H585" i="7"/>
  <c r="I585" i="7" s="1"/>
  <c r="H612" i="7"/>
  <c r="I612" i="7" s="1"/>
  <c r="H642" i="7"/>
  <c r="I642" i="7" s="1"/>
  <c r="H668" i="7"/>
  <c r="I668" i="7" s="1"/>
  <c r="H696" i="7"/>
  <c r="I696" i="7" s="1"/>
  <c r="H718" i="7"/>
  <c r="I718" i="7" s="1"/>
  <c r="H737" i="7"/>
  <c r="I737" i="7" s="1"/>
  <c r="H755" i="7"/>
  <c r="I755" i="7" s="1"/>
  <c r="H770" i="7"/>
  <c r="I770" i="7" s="1"/>
  <c r="H784" i="7"/>
  <c r="I784" i="7" s="1"/>
  <c r="H798" i="7"/>
  <c r="I798" i="7" s="1"/>
  <c r="H814" i="7"/>
  <c r="I814" i="7" s="1"/>
  <c r="H828" i="7"/>
  <c r="I828" i="7" s="1"/>
  <c r="H843" i="7"/>
  <c r="I843" i="7" s="1"/>
  <c r="H857" i="7"/>
  <c r="I857" i="7" s="1"/>
  <c r="H872" i="7"/>
  <c r="I872" i="7" s="1"/>
  <c r="H881" i="7"/>
  <c r="I881" i="7" s="1"/>
  <c r="H890" i="7"/>
  <c r="I890" i="7" s="1"/>
  <c r="H899" i="7"/>
  <c r="I899" i="7" s="1"/>
  <c r="H908" i="7"/>
  <c r="I908" i="7" s="1"/>
  <c r="H917" i="7"/>
  <c r="I917" i="7" s="1"/>
  <c r="H926" i="7"/>
  <c r="I926" i="7" s="1"/>
  <c r="H936" i="7"/>
  <c r="I936" i="7" s="1"/>
  <c r="H945" i="7"/>
  <c r="I945" i="7" s="1"/>
  <c r="H954" i="7"/>
  <c r="I954" i="7" s="1"/>
  <c r="H963" i="7"/>
  <c r="I963" i="7" s="1"/>
  <c r="H972" i="7"/>
  <c r="I972" i="7" s="1"/>
  <c r="H981" i="7"/>
  <c r="I981" i="7" s="1"/>
  <c r="H990" i="7"/>
  <c r="I990" i="7" s="1"/>
  <c r="H1000" i="7"/>
  <c r="I1000" i="7" s="1"/>
  <c r="H1009" i="7"/>
  <c r="I1009" i="7" s="1"/>
  <c r="H1018" i="7"/>
  <c r="I1018" i="7" s="1"/>
  <c r="H1027" i="7"/>
  <c r="I1027" i="7" s="1"/>
  <c r="H1036" i="7"/>
  <c r="I1036" i="7" s="1"/>
  <c r="H1045" i="7"/>
  <c r="I1045" i="7" s="1"/>
  <c r="H1054" i="7"/>
  <c r="I1054" i="7" s="1"/>
  <c r="H1064" i="7"/>
  <c r="I1064" i="7" s="1"/>
  <c r="H1073" i="7"/>
  <c r="I1073" i="7" s="1"/>
  <c r="H1082" i="7"/>
  <c r="I1082" i="7" s="1"/>
  <c r="H1091" i="7"/>
  <c r="I1091" i="7" s="1"/>
  <c r="H1100" i="7"/>
  <c r="I1100" i="7" s="1"/>
  <c r="H1109" i="7"/>
  <c r="I1109" i="7" s="1"/>
  <c r="H1118" i="7"/>
  <c r="I1118" i="7" s="1"/>
  <c r="H1128" i="7"/>
  <c r="I1128" i="7" s="1"/>
  <c r="H1137" i="7"/>
  <c r="I1137" i="7" s="1"/>
  <c r="H1146" i="7"/>
  <c r="I1146" i="7" s="1"/>
  <c r="H1155" i="7"/>
  <c r="I1155" i="7" s="1"/>
  <c r="H1164" i="7"/>
  <c r="I1164" i="7" s="1"/>
  <c r="H1173" i="7"/>
  <c r="I1173" i="7" s="1"/>
  <c r="H1182" i="7"/>
  <c r="I1182" i="7" s="1"/>
  <c r="H1192" i="7"/>
  <c r="I1192" i="7" s="1"/>
  <c r="H1201" i="7"/>
  <c r="I1201" i="7" s="1"/>
  <c r="H1210" i="7"/>
  <c r="I1210" i="7" s="1"/>
  <c r="H1219" i="7"/>
  <c r="I1219" i="7" s="1"/>
  <c r="H1228" i="7"/>
  <c r="I1228" i="7" s="1"/>
  <c r="H1237" i="7"/>
  <c r="I1237" i="7" s="1"/>
  <c r="H1246" i="7"/>
  <c r="I1246" i="7" s="1"/>
  <c r="H1256" i="7"/>
  <c r="I1256" i="7" s="1"/>
  <c r="H1265" i="7"/>
  <c r="I1265" i="7" s="1"/>
  <c r="H1274" i="7"/>
  <c r="I1274" i="7" s="1"/>
  <c r="H1283" i="7"/>
  <c r="I1283" i="7" s="1"/>
  <c r="H1292" i="7"/>
  <c r="I1292" i="7" s="1"/>
  <c r="H1301" i="7"/>
  <c r="I1301" i="7" s="1"/>
  <c r="H1310" i="7"/>
  <c r="I1310" i="7" s="1"/>
  <c r="H1320" i="7"/>
  <c r="I1320" i="7" s="1"/>
  <c r="H1329" i="7"/>
  <c r="I1329" i="7" s="1"/>
  <c r="H1338" i="7"/>
  <c r="I1338" i="7" s="1"/>
  <c r="H1347" i="7"/>
  <c r="I1347" i="7" s="1"/>
  <c r="H1356" i="7"/>
  <c r="I1356" i="7" s="1"/>
  <c r="H1365" i="7"/>
  <c r="I1365" i="7" s="1"/>
  <c r="H1374" i="7"/>
  <c r="I1374" i="7" s="1"/>
  <c r="H1384" i="7"/>
  <c r="I1384" i="7" s="1"/>
  <c r="H1393" i="7"/>
  <c r="I1393" i="7" s="1"/>
  <c r="H1402" i="7"/>
  <c r="I1402" i="7" s="1"/>
  <c r="H1411" i="7"/>
  <c r="I1411" i="7" s="1"/>
  <c r="H1420" i="7"/>
  <c r="I1420" i="7" s="1"/>
  <c r="H85" i="7"/>
  <c r="I85" i="7" s="1"/>
  <c r="H183" i="7"/>
  <c r="I183" i="7" s="1"/>
  <c r="H280" i="7"/>
  <c r="I280" i="7" s="1"/>
  <c r="H341" i="7"/>
  <c r="I341" i="7" s="1"/>
  <c r="H389" i="7"/>
  <c r="I389" i="7" s="1"/>
  <c r="H439" i="7"/>
  <c r="I439" i="7" s="1"/>
  <c r="H485" i="7"/>
  <c r="I485" i="7" s="1"/>
  <c r="H527" i="7"/>
  <c r="I527" i="7" s="1"/>
  <c r="H560" i="7"/>
  <c r="I560" i="7" s="1"/>
  <c r="H589" i="7"/>
  <c r="I589" i="7" s="1"/>
  <c r="H616" i="7"/>
  <c r="I616" i="7" s="1"/>
  <c r="H643" i="7"/>
  <c r="I643" i="7" s="1"/>
  <c r="H673" i="7"/>
  <c r="I673" i="7" s="1"/>
  <c r="H699" i="7"/>
  <c r="I699" i="7" s="1"/>
  <c r="H720" i="7"/>
  <c r="I720" i="7" s="1"/>
  <c r="H738" i="7"/>
  <c r="I738" i="7" s="1"/>
  <c r="H756" i="7"/>
  <c r="I756" i="7" s="1"/>
  <c r="H771" i="7"/>
  <c r="I771" i="7" s="1"/>
  <c r="H787" i="7"/>
  <c r="I787" i="7" s="1"/>
  <c r="H801" i="7"/>
  <c r="I801" i="7" s="1"/>
  <c r="H816" i="7"/>
  <c r="I816" i="7" s="1"/>
  <c r="H829" i="7"/>
  <c r="I829" i="7" s="1"/>
  <c r="H844" i="7"/>
  <c r="I844" i="7" s="1"/>
  <c r="H860" i="7"/>
  <c r="I860" i="7" s="1"/>
  <c r="H873" i="7"/>
  <c r="I873" i="7" s="1"/>
  <c r="H882" i="7"/>
  <c r="I882" i="7" s="1"/>
  <c r="H891" i="7"/>
  <c r="I891" i="7" s="1"/>
  <c r="H900" i="7"/>
  <c r="I900" i="7" s="1"/>
  <c r="H909" i="7"/>
  <c r="I909" i="7" s="1"/>
  <c r="H918" i="7"/>
  <c r="I918" i="7" s="1"/>
  <c r="H928" i="7"/>
  <c r="I928" i="7" s="1"/>
  <c r="H937" i="7"/>
  <c r="I937" i="7" s="1"/>
  <c r="H946" i="7"/>
  <c r="I946" i="7" s="1"/>
  <c r="H955" i="7"/>
  <c r="I955" i="7" s="1"/>
  <c r="H964" i="7"/>
  <c r="I964" i="7" s="1"/>
  <c r="H973" i="7"/>
  <c r="I973" i="7" s="1"/>
  <c r="H982" i="7"/>
  <c r="I982" i="7" s="1"/>
  <c r="H992" i="7"/>
  <c r="I992" i="7" s="1"/>
  <c r="H1001" i="7"/>
  <c r="I1001" i="7" s="1"/>
  <c r="H1010" i="7"/>
  <c r="I1010" i="7" s="1"/>
  <c r="H1019" i="7"/>
  <c r="I1019" i="7" s="1"/>
  <c r="H1028" i="7"/>
  <c r="I1028" i="7" s="1"/>
  <c r="H1037" i="7"/>
  <c r="I1037" i="7" s="1"/>
  <c r="H1046" i="7"/>
  <c r="I1046" i="7" s="1"/>
  <c r="H1056" i="7"/>
  <c r="I1056" i="7" s="1"/>
  <c r="H1065" i="7"/>
  <c r="I1065" i="7" s="1"/>
  <c r="H1074" i="7"/>
  <c r="I1074" i="7" s="1"/>
  <c r="H1083" i="7"/>
  <c r="I1083" i="7" s="1"/>
  <c r="H1092" i="7"/>
  <c r="I1092" i="7" s="1"/>
  <c r="H1101" i="7"/>
  <c r="I1101" i="7" s="1"/>
  <c r="H1110" i="7"/>
  <c r="I1110" i="7" s="1"/>
  <c r="H1120" i="7"/>
  <c r="I1120" i="7" s="1"/>
  <c r="H1129" i="7"/>
  <c r="I1129" i="7" s="1"/>
  <c r="H1138" i="7"/>
  <c r="I1138" i="7" s="1"/>
  <c r="H1147" i="7"/>
  <c r="I1147" i="7" s="1"/>
  <c r="H1156" i="7"/>
  <c r="I1156" i="7" s="1"/>
  <c r="H1165" i="7"/>
  <c r="I1165" i="7" s="1"/>
  <c r="H1174" i="7"/>
  <c r="I1174" i="7" s="1"/>
  <c r="H1184" i="7"/>
  <c r="I1184" i="7" s="1"/>
  <c r="H1193" i="7"/>
  <c r="I1193" i="7" s="1"/>
  <c r="H1202" i="7"/>
  <c r="I1202" i="7" s="1"/>
  <c r="H1211" i="7"/>
  <c r="I1211" i="7" s="1"/>
  <c r="H1220" i="7"/>
  <c r="I1220" i="7" s="1"/>
  <c r="H1229" i="7"/>
  <c r="I1229" i="7" s="1"/>
  <c r="H1238" i="7"/>
  <c r="I1238" i="7" s="1"/>
  <c r="H1248" i="7"/>
  <c r="I1248" i="7" s="1"/>
  <c r="H1257" i="7"/>
  <c r="I1257" i="7" s="1"/>
  <c r="H1266" i="7"/>
  <c r="I1266" i="7" s="1"/>
  <c r="H1275" i="7"/>
  <c r="I1275" i="7" s="1"/>
  <c r="H1284" i="7"/>
  <c r="I1284" i="7" s="1"/>
  <c r="H1293" i="7"/>
  <c r="I1293" i="7" s="1"/>
  <c r="H1302" i="7"/>
  <c r="I1302" i="7" s="1"/>
  <c r="H1312" i="7"/>
  <c r="I1312" i="7" s="1"/>
  <c r="H1321" i="7"/>
  <c r="I1321" i="7" s="1"/>
  <c r="H1330" i="7"/>
  <c r="I1330" i="7" s="1"/>
  <c r="H1339" i="7"/>
  <c r="I1339" i="7" s="1"/>
  <c r="H1348" i="7"/>
  <c r="I1348" i="7" s="1"/>
  <c r="H1357" i="7"/>
  <c r="I1357" i="7" s="1"/>
  <c r="H1366" i="7"/>
  <c r="I1366" i="7" s="1"/>
  <c r="H1376" i="7"/>
  <c r="I1376" i="7" s="1"/>
  <c r="H1385" i="7"/>
  <c r="I1385" i="7" s="1"/>
  <c r="H1394" i="7"/>
  <c r="I1394" i="7" s="1"/>
  <c r="H1403" i="7"/>
  <c r="I1403" i="7" s="1"/>
  <c r="H1412" i="7"/>
  <c r="I1412" i="7" s="1"/>
  <c r="H97" i="7"/>
  <c r="I97" i="7" s="1"/>
  <c r="H195" i="7"/>
  <c r="I195" i="7" s="1"/>
  <c r="H292" i="7"/>
  <c r="I292" i="7" s="1"/>
  <c r="H347" i="7"/>
  <c r="I347" i="7" s="1"/>
  <c r="H396" i="7"/>
  <c r="I396" i="7" s="1"/>
  <c r="H444" i="7"/>
  <c r="I444" i="7" s="1"/>
  <c r="H490" i="7"/>
  <c r="I490" i="7" s="1"/>
  <c r="H532" i="7"/>
  <c r="I532" i="7" s="1"/>
  <c r="H563" i="7"/>
  <c r="I563" i="7" s="1"/>
  <c r="H591" i="7"/>
  <c r="I591" i="7" s="1"/>
  <c r="H621" i="7"/>
  <c r="I621" i="7" s="1"/>
  <c r="H647" i="7"/>
  <c r="I647" i="7" s="1"/>
  <c r="H674" i="7"/>
  <c r="I674" i="7" s="1"/>
  <c r="H705" i="7"/>
  <c r="I705" i="7" s="1"/>
  <c r="H723" i="7"/>
  <c r="I723" i="7" s="1"/>
  <c r="H741" i="7"/>
  <c r="I741" i="7" s="1"/>
  <c r="H760" i="7"/>
  <c r="I760" i="7" s="1"/>
  <c r="H773" i="7"/>
  <c r="I773" i="7" s="1"/>
  <c r="H788" i="7"/>
  <c r="I788" i="7" s="1"/>
  <c r="H802" i="7"/>
  <c r="I802" i="7" s="1"/>
  <c r="H817" i="7"/>
  <c r="I817" i="7" s="1"/>
  <c r="H833" i="7"/>
  <c r="I833" i="7" s="1"/>
  <c r="H846" i="7"/>
  <c r="I846" i="7" s="1"/>
  <c r="H861" i="7"/>
  <c r="I861" i="7" s="1"/>
  <c r="H874" i="7"/>
  <c r="I874" i="7" s="1"/>
  <c r="H883" i="7"/>
  <c r="I883" i="7" s="1"/>
  <c r="H892" i="7"/>
  <c r="I892" i="7" s="1"/>
  <c r="H901" i="7"/>
  <c r="I901" i="7" s="1"/>
  <c r="H910" i="7"/>
  <c r="I910" i="7" s="1"/>
  <c r="H920" i="7"/>
  <c r="I920" i="7" s="1"/>
  <c r="H929" i="7"/>
  <c r="I929" i="7" s="1"/>
  <c r="H938" i="7"/>
  <c r="I938" i="7" s="1"/>
  <c r="H947" i="7"/>
  <c r="I947" i="7" s="1"/>
  <c r="H956" i="7"/>
  <c r="I956" i="7" s="1"/>
  <c r="H965" i="7"/>
  <c r="I965" i="7" s="1"/>
  <c r="H974" i="7"/>
  <c r="I974" i="7" s="1"/>
  <c r="H984" i="7"/>
  <c r="I984" i="7" s="1"/>
  <c r="H993" i="7"/>
  <c r="I993" i="7" s="1"/>
  <c r="H1002" i="7"/>
  <c r="I1002" i="7" s="1"/>
  <c r="H1011" i="7"/>
  <c r="I1011" i="7" s="1"/>
  <c r="H1020" i="7"/>
  <c r="I1020" i="7" s="1"/>
  <c r="H1029" i="7"/>
  <c r="I1029" i="7" s="1"/>
  <c r="H1038" i="7"/>
  <c r="I1038" i="7" s="1"/>
  <c r="H1048" i="7"/>
  <c r="I1048" i="7" s="1"/>
  <c r="H1057" i="7"/>
  <c r="I1057" i="7" s="1"/>
  <c r="H1066" i="7"/>
  <c r="I1066" i="7" s="1"/>
  <c r="H1075" i="7"/>
  <c r="I1075" i="7" s="1"/>
  <c r="H1084" i="7"/>
  <c r="I1084" i="7" s="1"/>
  <c r="H1093" i="7"/>
  <c r="I1093" i="7" s="1"/>
  <c r="H1102" i="7"/>
  <c r="I1102" i="7" s="1"/>
  <c r="H1112" i="7"/>
  <c r="I1112" i="7" s="1"/>
  <c r="H1121" i="7"/>
  <c r="I1121" i="7" s="1"/>
  <c r="H1130" i="7"/>
  <c r="I1130" i="7" s="1"/>
  <c r="H1139" i="7"/>
  <c r="I1139" i="7" s="1"/>
  <c r="H1148" i="7"/>
  <c r="I1148" i="7" s="1"/>
  <c r="H1157" i="7"/>
  <c r="I1157" i="7" s="1"/>
  <c r="H1166" i="7"/>
  <c r="I1166" i="7" s="1"/>
  <c r="H1176" i="7"/>
  <c r="I1176" i="7" s="1"/>
  <c r="H1185" i="7"/>
  <c r="I1185" i="7" s="1"/>
  <c r="H1194" i="7"/>
  <c r="I1194" i="7" s="1"/>
  <c r="H1203" i="7"/>
  <c r="I1203" i="7" s="1"/>
  <c r="H1212" i="7"/>
  <c r="I1212" i="7" s="1"/>
  <c r="H1221" i="7"/>
  <c r="I1221" i="7" s="1"/>
  <c r="H1230" i="7"/>
  <c r="I1230" i="7" s="1"/>
  <c r="H1240" i="7"/>
  <c r="I1240" i="7" s="1"/>
  <c r="H1249" i="7"/>
  <c r="I1249" i="7" s="1"/>
  <c r="H1258" i="7"/>
  <c r="I1258" i="7" s="1"/>
  <c r="H1267" i="7"/>
  <c r="I1267" i="7" s="1"/>
  <c r="H1276" i="7"/>
  <c r="I1276" i="7" s="1"/>
  <c r="H1285" i="7"/>
  <c r="I1285" i="7" s="1"/>
  <c r="H1294" i="7"/>
  <c r="I1294" i="7" s="1"/>
  <c r="H1304" i="7"/>
  <c r="I1304" i="7" s="1"/>
  <c r="H1313" i="7"/>
  <c r="I1313" i="7" s="1"/>
  <c r="H1322" i="7"/>
  <c r="I1322" i="7" s="1"/>
  <c r="H1331" i="7"/>
  <c r="I1331" i="7" s="1"/>
  <c r="H1340" i="7"/>
  <c r="I1340" i="7" s="1"/>
  <c r="H1349" i="7"/>
  <c r="I1349" i="7" s="1"/>
  <c r="H1358" i="7"/>
  <c r="I1358" i="7" s="1"/>
  <c r="H1368" i="7"/>
  <c r="I1368" i="7" s="1"/>
  <c r="H1377" i="7"/>
  <c r="I1377" i="7" s="1"/>
  <c r="H1386" i="7"/>
  <c r="I1386" i="7" s="1"/>
  <c r="H1395" i="7"/>
  <c r="I1395" i="7" s="1"/>
  <c r="H1404" i="7"/>
  <c r="I1404" i="7" s="1"/>
  <c r="H1413" i="7"/>
  <c r="I1413" i="7" s="1"/>
  <c r="H1526" i="7"/>
  <c r="I1526" i="7" s="1"/>
  <c r="H1517" i="7"/>
  <c r="I1517" i="7" s="1"/>
  <c r="H1508" i="7"/>
  <c r="I1508" i="7" s="1"/>
  <c r="H1499" i="7"/>
  <c r="I1499" i="7" s="1"/>
  <c r="H1490" i="7"/>
  <c r="I1490" i="7" s="1"/>
  <c r="H1481" i="7"/>
  <c r="I1481" i="7" s="1"/>
  <c r="H1472" i="7"/>
  <c r="I1472" i="7" s="1"/>
  <c r="H1462" i="7"/>
  <c r="I1462" i="7" s="1"/>
  <c r="H1453" i="7"/>
  <c r="I1453" i="7" s="1"/>
  <c r="H1444" i="7"/>
  <c r="I1444" i="7" s="1"/>
  <c r="H1435" i="7"/>
  <c r="I1435" i="7" s="1"/>
  <c r="H1426" i="7"/>
  <c r="I1426" i="7" s="1"/>
  <c r="H1416" i="7"/>
  <c r="I1416" i="7" s="1"/>
  <c r="H1400" i="7"/>
  <c r="I1400" i="7" s="1"/>
  <c r="H1387" i="7"/>
  <c r="I1387" i="7" s="1"/>
  <c r="H1371" i="7"/>
  <c r="I1371" i="7" s="1"/>
  <c r="H1355" i="7"/>
  <c r="I1355" i="7" s="1"/>
  <c r="H1342" i="7"/>
  <c r="I1342" i="7" s="1"/>
  <c r="H1326" i="7"/>
  <c r="I1326" i="7" s="1"/>
  <c r="H1308" i="7"/>
  <c r="I1308" i="7" s="1"/>
  <c r="H1290" i="7"/>
  <c r="I1290" i="7" s="1"/>
  <c r="H1272" i="7"/>
  <c r="I1272" i="7" s="1"/>
  <c r="H1253" i="7"/>
  <c r="I1253" i="7" s="1"/>
  <c r="H1235" i="7"/>
  <c r="I1235" i="7" s="1"/>
  <c r="H1217" i="7"/>
  <c r="I1217" i="7" s="1"/>
  <c r="H1198" i="7"/>
  <c r="I1198" i="7" s="1"/>
  <c r="H1180" i="7"/>
  <c r="I1180" i="7" s="1"/>
  <c r="H1162" i="7"/>
  <c r="I1162" i="7" s="1"/>
  <c r="H1144" i="7"/>
  <c r="I1144" i="7" s="1"/>
  <c r="H1125" i="7"/>
  <c r="I1125" i="7" s="1"/>
  <c r="H1107" i="7"/>
  <c r="I1107" i="7" s="1"/>
  <c r="H1089" i="7"/>
  <c r="I1089" i="7" s="1"/>
  <c r="H1070" i="7"/>
  <c r="I1070" i="7" s="1"/>
  <c r="H1052" i="7"/>
  <c r="I1052" i="7" s="1"/>
  <c r="H1034" i="7"/>
  <c r="I1034" i="7" s="1"/>
  <c r="H1016" i="7"/>
  <c r="I1016" i="7" s="1"/>
  <c r="H997" i="7"/>
  <c r="I997" i="7" s="1"/>
  <c r="H979" i="7"/>
  <c r="I979" i="7" s="1"/>
  <c r="H961" i="7"/>
  <c r="I961" i="7" s="1"/>
  <c r="H942" i="7"/>
  <c r="I942" i="7" s="1"/>
  <c r="H924" i="7"/>
  <c r="I924" i="7" s="1"/>
  <c r="H906" i="7"/>
  <c r="I906" i="7" s="1"/>
  <c r="H888" i="7"/>
  <c r="I888" i="7" s="1"/>
  <c r="H869" i="7"/>
  <c r="I869" i="7" s="1"/>
  <c r="H838" i="7"/>
  <c r="I838" i="7" s="1"/>
  <c r="H810" i="7"/>
  <c r="I810" i="7" s="1"/>
  <c r="H780" i="7"/>
  <c r="I780" i="7" s="1"/>
  <c r="H750" i="7"/>
  <c r="I750" i="7" s="1"/>
  <c r="H714" i="7"/>
  <c r="I714" i="7" s="1"/>
  <c r="H663" i="7"/>
  <c r="I663" i="7" s="1"/>
  <c r="H605" i="7"/>
  <c r="I605" i="7" s="1"/>
  <c r="H549" i="7"/>
  <c r="I549" i="7" s="1"/>
  <c r="H469" i="7"/>
  <c r="I469" i="7" s="1"/>
  <c r="H371" i="7"/>
  <c r="I371" i="7" s="1"/>
  <c r="H243" i="7"/>
  <c r="I243" i="7" s="1"/>
  <c r="H49" i="7"/>
  <c r="I49" i="7" s="1"/>
  <c r="H1525" i="7"/>
  <c r="I1525" i="7" s="1"/>
  <c r="H1516" i="7"/>
  <c r="I1516" i="7" s="1"/>
  <c r="H1507" i="7"/>
  <c r="I1507" i="7" s="1"/>
  <c r="H1498" i="7"/>
  <c r="I1498" i="7" s="1"/>
  <c r="H1489" i="7"/>
  <c r="I1489" i="7" s="1"/>
  <c r="H1480" i="7"/>
  <c r="I1480" i="7" s="1"/>
  <c r="H1470" i="7"/>
  <c r="I1470" i="7" s="1"/>
  <c r="H1461" i="7"/>
  <c r="I1461" i="7" s="1"/>
  <c r="H1452" i="7"/>
  <c r="I1452" i="7" s="1"/>
  <c r="H1443" i="7"/>
  <c r="I1443" i="7" s="1"/>
  <c r="H1434" i="7"/>
  <c r="I1434" i="7" s="1"/>
  <c r="H1425" i="7"/>
  <c r="I1425" i="7" s="1"/>
  <c r="H1414" i="7"/>
  <c r="I1414" i="7" s="1"/>
  <c r="H1398" i="7"/>
  <c r="I1398" i="7" s="1"/>
  <c r="H1382" i="7"/>
  <c r="I1382" i="7" s="1"/>
  <c r="H1370" i="7"/>
  <c r="I1370" i="7" s="1"/>
  <c r="H1354" i="7"/>
  <c r="I1354" i="7" s="1"/>
  <c r="H1341" i="7"/>
  <c r="I1341" i="7" s="1"/>
  <c r="H1324" i="7"/>
  <c r="I1324" i="7" s="1"/>
  <c r="H1306" i="7"/>
  <c r="I1306" i="7" s="1"/>
  <c r="H1288" i="7"/>
  <c r="I1288" i="7" s="1"/>
  <c r="H1269" i="7"/>
  <c r="I1269" i="7" s="1"/>
  <c r="H1251" i="7"/>
  <c r="I1251" i="7" s="1"/>
  <c r="H1233" i="7"/>
  <c r="I1233" i="7" s="1"/>
  <c r="H1214" i="7"/>
  <c r="I1214" i="7" s="1"/>
  <c r="H1196" i="7"/>
  <c r="I1196" i="7" s="1"/>
  <c r="H1178" i="7"/>
  <c r="I1178" i="7" s="1"/>
  <c r="H1160" i="7"/>
  <c r="I1160" i="7" s="1"/>
  <c r="H1141" i="7"/>
  <c r="I1141" i="7" s="1"/>
  <c r="H1123" i="7"/>
  <c r="I1123" i="7" s="1"/>
  <c r="H1105" i="7"/>
  <c r="I1105" i="7" s="1"/>
  <c r="H1086" i="7"/>
  <c r="I1086" i="7" s="1"/>
  <c r="H1068" i="7"/>
  <c r="I1068" i="7" s="1"/>
  <c r="H1050" i="7"/>
  <c r="I1050" i="7" s="1"/>
  <c r="H1032" i="7"/>
  <c r="I1032" i="7" s="1"/>
  <c r="H1013" i="7"/>
  <c r="I1013" i="7" s="1"/>
  <c r="H995" i="7"/>
  <c r="I995" i="7" s="1"/>
  <c r="H977" i="7"/>
  <c r="I977" i="7" s="1"/>
  <c r="H958" i="7"/>
  <c r="I958" i="7" s="1"/>
  <c r="H940" i="7"/>
  <c r="I940" i="7" s="1"/>
  <c r="H922" i="7"/>
  <c r="I922" i="7" s="1"/>
  <c r="H904" i="7"/>
  <c r="I904" i="7" s="1"/>
  <c r="H885" i="7"/>
  <c r="I885" i="7" s="1"/>
  <c r="H865" i="7"/>
  <c r="I865" i="7" s="1"/>
  <c r="H835" i="7"/>
  <c r="I835" i="7" s="1"/>
  <c r="H806" i="7"/>
  <c r="I806" i="7" s="1"/>
  <c r="H778" i="7"/>
  <c r="I778" i="7" s="1"/>
  <c r="H746" i="7"/>
  <c r="I746" i="7" s="1"/>
  <c r="H709" i="7"/>
  <c r="I709" i="7" s="1"/>
  <c r="H653" i="7"/>
  <c r="I653" i="7" s="1"/>
  <c r="H600" i="7"/>
  <c r="I600" i="7" s="1"/>
  <c r="H543" i="7"/>
  <c r="I543" i="7" s="1"/>
  <c r="H457" i="7"/>
  <c r="I457" i="7" s="1"/>
  <c r="H360" i="7"/>
  <c r="I360" i="7" s="1"/>
  <c r="H219" i="7"/>
  <c r="I219" i="7" s="1"/>
  <c r="H24" i="7"/>
  <c r="I24" i="7" s="1"/>
  <c r="H1524" i="7"/>
  <c r="I1524" i="7" s="1"/>
  <c r="H1515" i="7"/>
  <c r="I1515" i="7" s="1"/>
  <c r="H1506" i="7"/>
  <c r="I1506" i="7" s="1"/>
  <c r="H1497" i="7"/>
  <c r="I1497" i="7" s="1"/>
  <c r="H1488" i="7"/>
  <c r="I1488" i="7" s="1"/>
  <c r="H1478" i="7"/>
  <c r="I1478" i="7" s="1"/>
  <c r="H1469" i="7"/>
  <c r="I1469" i="7" s="1"/>
  <c r="H1460" i="7"/>
  <c r="I1460" i="7" s="1"/>
  <c r="H1451" i="7"/>
  <c r="I1451" i="7" s="1"/>
  <c r="H1442" i="7"/>
  <c r="I1442" i="7" s="1"/>
  <c r="H1433" i="7"/>
  <c r="I1433" i="7" s="1"/>
  <c r="H1424" i="7"/>
  <c r="I1424" i="7" s="1"/>
  <c r="H1410" i="7"/>
  <c r="I1410" i="7" s="1"/>
  <c r="H1397" i="7"/>
  <c r="I1397" i="7" s="1"/>
  <c r="H1381" i="7"/>
  <c r="I1381" i="7" s="1"/>
  <c r="H1369" i="7"/>
  <c r="I1369" i="7" s="1"/>
  <c r="H1353" i="7"/>
  <c r="I1353" i="7" s="1"/>
  <c r="H1337" i="7"/>
  <c r="I1337" i="7" s="1"/>
  <c r="H1323" i="7"/>
  <c r="I1323" i="7" s="1"/>
  <c r="H1305" i="7"/>
  <c r="I1305" i="7" s="1"/>
  <c r="H1286" i="7"/>
  <c r="I1286" i="7" s="1"/>
  <c r="H1268" i="7"/>
  <c r="I1268" i="7" s="1"/>
  <c r="H1250" i="7"/>
  <c r="I1250" i="7" s="1"/>
  <c r="H1232" i="7"/>
  <c r="I1232" i="7" s="1"/>
  <c r="H1213" i="7"/>
  <c r="I1213" i="7" s="1"/>
  <c r="H1195" i="7"/>
  <c r="I1195" i="7" s="1"/>
  <c r="H1177" i="7"/>
  <c r="I1177" i="7" s="1"/>
  <c r="H1158" i="7"/>
  <c r="I1158" i="7" s="1"/>
  <c r="H1140" i="7"/>
  <c r="I1140" i="7" s="1"/>
  <c r="H1122" i="7"/>
  <c r="I1122" i="7" s="1"/>
  <c r="H1104" i="7"/>
  <c r="I1104" i="7" s="1"/>
  <c r="H1085" i="7"/>
  <c r="I1085" i="7" s="1"/>
  <c r="H1067" i="7"/>
  <c r="I1067" i="7" s="1"/>
  <c r="H1049" i="7"/>
  <c r="I1049" i="7" s="1"/>
  <c r="H1030" i="7"/>
  <c r="I1030" i="7" s="1"/>
  <c r="H1012" i="7"/>
  <c r="I1012" i="7" s="1"/>
  <c r="H994" i="7"/>
  <c r="I994" i="7" s="1"/>
  <c r="H976" i="7"/>
  <c r="I976" i="7" s="1"/>
  <c r="H957" i="7"/>
  <c r="I957" i="7" s="1"/>
  <c r="H939" i="7"/>
  <c r="I939" i="7" s="1"/>
  <c r="H921" i="7"/>
  <c r="I921" i="7" s="1"/>
  <c r="H902" i="7"/>
  <c r="I902" i="7" s="1"/>
  <c r="H884" i="7"/>
  <c r="I884" i="7" s="1"/>
  <c r="H862" i="7"/>
  <c r="I862" i="7" s="1"/>
  <c r="H834" i="7"/>
  <c r="I834" i="7" s="1"/>
  <c r="H805" i="7"/>
  <c r="I805" i="7" s="1"/>
  <c r="H774" i="7"/>
  <c r="I774" i="7" s="1"/>
  <c r="H742" i="7"/>
  <c r="I742" i="7" s="1"/>
  <c r="H706" i="7"/>
  <c r="I706" i="7" s="1"/>
  <c r="H652" i="7"/>
  <c r="I652" i="7" s="1"/>
  <c r="H595" i="7"/>
  <c r="I595" i="7" s="1"/>
  <c r="H537" i="7"/>
  <c r="I537" i="7" s="1"/>
  <c r="H451" i="7"/>
  <c r="I451" i="7" s="1"/>
  <c r="H353" i="7"/>
  <c r="I353" i="7" s="1"/>
  <c r="H207" i="7"/>
  <c r="I207" i="7" s="1"/>
  <c r="H12" i="7"/>
  <c r="I12" i="7" s="1"/>
  <c r="H2" i="7"/>
  <c r="I2" i="7" s="1"/>
  <c r="H1523" i="7"/>
  <c r="I1523" i="7" s="1"/>
  <c r="H1514" i="7"/>
  <c r="I1514" i="7" s="1"/>
  <c r="H1505" i="7"/>
  <c r="I1505" i="7" s="1"/>
  <c r="H1496" i="7"/>
  <c r="I1496" i="7" s="1"/>
  <c r="H1486" i="7"/>
  <c r="I1486" i="7" s="1"/>
  <c r="H1477" i="7"/>
  <c r="I1477" i="7" s="1"/>
  <c r="H1468" i="7"/>
  <c r="I1468" i="7" s="1"/>
  <c r="H1459" i="7"/>
  <c r="I1459" i="7" s="1"/>
  <c r="H1450" i="7"/>
  <c r="I1450" i="7" s="1"/>
  <c r="H1441" i="7"/>
  <c r="I1441" i="7" s="1"/>
  <c r="H1432" i="7"/>
  <c r="I1432" i="7" s="1"/>
  <c r="H1422" i="7"/>
  <c r="I1422" i="7" s="1"/>
  <c r="H1409" i="7"/>
  <c r="I1409" i="7" s="1"/>
  <c r="H1396" i="7"/>
  <c r="I1396" i="7" s="1"/>
  <c r="H1380" i="7"/>
  <c r="I1380" i="7" s="1"/>
  <c r="H1364" i="7"/>
  <c r="I1364" i="7" s="1"/>
  <c r="H1352" i="7"/>
  <c r="I1352" i="7" s="1"/>
  <c r="H1336" i="7"/>
  <c r="I1336" i="7" s="1"/>
  <c r="H1318" i="7"/>
  <c r="I1318" i="7" s="1"/>
  <c r="H1300" i="7"/>
  <c r="I1300" i="7" s="1"/>
  <c r="H1282" i="7"/>
  <c r="I1282" i="7" s="1"/>
  <c r="H1264" i="7"/>
  <c r="I1264" i="7" s="1"/>
  <c r="H1245" i="7"/>
  <c r="I1245" i="7" s="1"/>
  <c r="H1227" i="7"/>
  <c r="I1227" i="7" s="1"/>
  <c r="H1209" i="7"/>
  <c r="I1209" i="7" s="1"/>
  <c r="H1190" i="7"/>
  <c r="I1190" i="7" s="1"/>
  <c r="H1172" i="7"/>
  <c r="I1172" i="7" s="1"/>
  <c r="H1154" i="7"/>
  <c r="I1154" i="7" s="1"/>
  <c r="H1136" i="7"/>
  <c r="I1136" i="7" s="1"/>
  <c r="H1117" i="7"/>
  <c r="I1117" i="7" s="1"/>
  <c r="H1099" i="7"/>
  <c r="I1099" i="7" s="1"/>
  <c r="H1081" i="7"/>
  <c r="I1081" i="7" s="1"/>
  <c r="H1062" i="7"/>
  <c r="I1062" i="7" s="1"/>
  <c r="H1044" i="7"/>
  <c r="I1044" i="7" s="1"/>
  <c r="H1026" i="7"/>
  <c r="I1026" i="7" s="1"/>
  <c r="H1008" i="7"/>
  <c r="I1008" i="7" s="1"/>
  <c r="H989" i="7"/>
  <c r="I989" i="7" s="1"/>
  <c r="H971" i="7"/>
  <c r="I971" i="7" s="1"/>
  <c r="H953" i="7"/>
  <c r="I953" i="7" s="1"/>
  <c r="H934" i="7"/>
  <c r="I934" i="7" s="1"/>
  <c r="H916" i="7"/>
  <c r="I916" i="7" s="1"/>
  <c r="H898" i="7"/>
  <c r="I898" i="7" s="1"/>
  <c r="H880" i="7"/>
  <c r="I880" i="7" s="1"/>
  <c r="H856" i="7"/>
  <c r="I856" i="7" s="1"/>
  <c r="H826" i="7"/>
  <c r="I826" i="7" s="1"/>
  <c r="H797" i="7"/>
  <c r="I797" i="7" s="1"/>
  <c r="H769" i="7"/>
  <c r="I769" i="7" s="1"/>
  <c r="H733" i="7"/>
  <c r="I733" i="7" s="1"/>
  <c r="H695" i="7"/>
  <c r="I695" i="7" s="1"/>
  <c r="H636" i="7"/>
  <c r="I636" i="7" s="1"/>
  <c r="H580" i="7"/>
  <c r="I580" i="7" s="1"/>
  <c r="H516" i="7"/>
  <c r="I516" i="7" s="1"/>
  <c r="H426" i="7"/>
  <c r="I426" i="7" s="1"/>
  <c r="H329" i="7"/>
  <c r="I329" i="7" s="1"/>
  <c r="H159" i="7"/>
  <c r="I159" i="7" s="1"/>
  <c r="H1531" i="7"/>
  <c r="I1531" i="7" s="1"/>
  <c r="H1522" i="7"/>
  <c r="I1522" i="7" s="1"/>
  <c r="H1513" i="7"/>
  <c r="I1513" i="7" s="1"/>
  <c r="H1504" i="7"/>
  <c r="I1504" i="7" s="1"/>
  <c r="H1494" i="7"/>
  <c r="I1494" i="7" s="1"/>
  <c r="H1485" i="7"/>
  <c r="I1485" i="7" s="1"/>
  <c r="H1476" i="7"/>
  <c r="I1476" i="7" s="1"/>
  <c r="H1467" i="7"/>
  <c r="I1467" i="7" s="1"/>
  <c r="H1458" i="7"/>
  <c r="I1458" i="7" s="1"/>
  <c r="H1449" i="7"/>
  <c r="I1449" i="7" s="1"/>
  <c r="H1440" i="7"/>
  <c r="I1440" i="7" s="1"/>
  <c r="H1430" i="7"/>
  <c r="I1430" i="7" s="1"/>
  <c r="H1421" i="7"/>
  <c r="I1421" i="7" s="1"/>
  <c r="H1408" i="7"/>
  <c r="I1408" i="7" s="1"/>
  <c r="H1392" i="7"/>
  <c r="I1392" i="7" s="1"/>
  <c r="H1379" i="7"/>
  <c r="I1379" i="7" s="1"/>
  <c r="H1363" i="7"/>
  <c r="I1363" i="7" s="1"/>
  <c r="H1350" i="7"/>
  <c r="I1350" i="7" s="1"/>
  <c r="H1334" i="7"/>
  <c r="I1334" i="7" s="1"/>
  <c r="H1317" i="7"/>
  <c r="I1317" i="7" s="1"/>
  <c r="H1299" i="7"/>
  <c r="I1299" i="7" s="1"/>
  <c r="H1281" i="7"/>
  <c r="I1281" i="7" s="1"/>
  <c r="H1262" i="7"/>
  <c r="I1262" i="7" s="1"/>
  <c r="H1244" i="7"/>
  <c r="I1244" i="7" s="1"/>
  <c r="H1226" i="7"/>
  <c r="I1226" i="7" s="1"/>
  <c r="H1208" i="7"/>
  <c r="I1208" i="7" s="1"/>
  <c r="H1189" i="7"/>
  <c r="I1189" i="7" s="1"/>
  <c r="H1171" i="7"/>
  <c r="I1171" i="7" s="1"/>
  <c r="H1153" i="7"/>
  <c r="I1153" i="7" s="1"/>
  <c r="H1134" i="7"/>
  <c r="I1134" i="7" s="1"/>
  <c r="H1116" i="7"/>
  <c r="I1116" i="7" s="1"/>
  <c r="H1098" i="7"/>
  <c r="I1098" i="7" s="1"/>
  <c r="H1080" i="7"/>
  <c r="I1080" i="7" s="1"/>
  <c r="H1061" i="7"/>
  <c r="I1061" i="7" s="1"/>
  <c r="H1043" i="7"/>
  <c r="I1043" i="7" s="1"/>
  <c r="H1025" i="7"/>
  <c r="I1025" i="7" s="1"/>
  <c r="H1006" i="7"/>
  <c r="I1006" i="7" s="1"/>
  <c r="H988" i="7"/>
  <c r="I988" i="7" s="1"/>
  <c r="H970" i="7"/>
  <c r="I970" i="7" s="1"/>
  <c r="H952" i="7"/>
  <c r="I952" i="7" s="1"/>
  <c r="H933" i="7"/>
  <c r="I933" i="7" s="1"/>
  <c r="H915" i="7"/>
  <c r="I915" i="7" s="1"/>
  <c r="H897" i="7"/>
  <c r="I897" i="7" s="1"/>
  <c r="H878" i="7"/>
  <c r="I878" i="7" s="1"/>
  <c r="H853" i="7"/>
  <c r="I853" i="7" s="1"/>
  <c r="H825" i="7"/>
  <c r="I825" i="7" s="1"/>
  <c r="H796" i="7"/>
  <c r="I796" i="7" s="1"/>
  <c r="H765" i="7"/>
  <c r="I765" i="7" s="1"/>
  <c r="H732" i="7"/>
  <c r="I732" i="7" s="1"/>
  <c r="H689" i="7"/>
  <c r="I689" i="7" s="1"/>
  <c r="H633" i="7"/>
  <c r="I633" i="7" s="1"/>
  <c r="H579" i="7"/>
  <c r="I579" i="7" s="1"/>
  <c r="H512" i="7"/>
  <c r="I512" i="7" s="1"/>
  <c r="H420" i="7"/>
  <c r="I420" i="7" s="1"/>
  <c r="H323" i="7"/>
  <c r="I323" i="7" s="1"/>
  <c r="H146" i="7"/>
  <c r="I146" i="7" s="1"/>
  <c r="H6" i="7"/>
  <c r="I6" i="7" s="1"/>
  <c r="H14" i="7"/>
  <c r="I14" i="7" s="1"/>
  <c r="H22" i="7"/>
  <c r="I22" i="7" s="1"/>
  <c r="H30" i="7"/>
  <c r="I30" i="7" s="1"/>
  <c r="H38" i="7"/>
  <c r="I38" i="7" s="1"/>
  <c r="H46" i="7"/>
  <c r="I46" i="7" s="1"/>
  <c r="H54" i="7"/>
  <c r="I54" i="7" s="1"/>
  <c r="H62" i="7"/>
  <c r="I62" i="7" s="1"/>
  <c r="H70" i="7"/>
  <c r="I70" i="7" s="1"/>
  <c r="H78" i="7"/>
  <c r="I78" i="7" s="1"/>
  <c r="H86" i="7"/>
  <c r="I86" i="7" s="1"/>
  <c r="H94" i="7"/>
  <c r="I94" i="7" s="1"/>
  <c r="H102" i="7"/>
  <c r="I102" i="7" s="1"/>
  <c r="H110" i="7"/>
  <c r="I110" i="7" s="1"/>
  <c r="H118" i="7"/>
  <c r="I118" i="7" s="1"/>
  <c r="H126" i="7"/>
  <c r="I126" i="7" s="1"/>
  <c r="H134" i="7"/>
  <c r="I134" i="7" s="1"/>
  <c r="H142" i="7"/>
  <c r="I142" i="7" s="1"/>
  <c r="H150" i="7"/>
  <c r="I150" i="7" s="1"/>
  <c r="H158" i="7"/>
  <c r="I158" i="7" s="1"/>
  <c r="H166" i="7"/>
  <c r="I166" i="7" s="1"/>
  <c r="H174" i="7"/>
  <c r="I174" i="7" s="1"/>
  <c r="H182" i="7"/>
  <c r="I182" i="7" s="1"/>
  <c r="H190" i="7"/>
  <c r="I190" i="7" s="1"/>
  <c r="H198" i="7"/>
  <c r="I198" i="7" s="1"/>
  <c r="H206" i="7"/>
  <c r="I206" i="7" s="1"/>
  <c r="H214" i="7"/>
  <c r="I214" i="7" s="1"/>
  <c r="H222" i="7"/>
  <c r="I222" i="7" s="1"/>
  <c r="H230" i="7"/>
  <c r="I230" i="7" s="1"/>
  <c r="H238" i="7"/>
  <c r="I238" i="7" s="1"/>
  <c r="H246" i="7"/>
  <c r="I246" i="7" s="1"/>
  <c r="H254" i="7"/>
  <c r="I254" i="7" s="1"/>
  <c r="H262" i="7"/>
  <c r="I262" i="7" s="1"/>
  <c r="H270" i="7"/>
  <c r="I270" i="7" s="1"/>
  <c r="H278" i="7"/>
  <c r="I278" i="7" s="1"/>
  <c r="H286" i="7"/>
  <c r="I286" i="7" s="1"/>
  <c r="H294" i="7"/>
  <c r="I294" i="7" s="1"/>
  <c r="H302" i="7"/>
  <c r="I302" i="7" s="1"/>
  <c r="H310" i="7"/>
  <c r="I310" i="7" s="1"/>
  <c r="H318" i="7"/>
  <c r="I318" i="7" s="1"/>
  <c r="H326" i="7"/>
  <c r="I326" i="7" s="1"/>
  <c r="H334" i="7"/>
  <c r="I334" i="7" s="1"/>
  <c r="H342" i="7"/>
  <c r="I342" i="7" s="1"/>
  <c r="H350" i="7"/>
  <c r="I350" i="7" s="1"/>
  <c r="H358" i="7"/>
  <c r="I358" i="7" s="1"/>
  <c r="H366" i="7"/>
  <c r="I366" i="7" s="1"/>
  <c r="H374" i="7"/>
  <c r="I374" i="7" s="1"/>
  <c r="H382" i="7"/>
  <c r="I382" i="7" s="1"/>
  <c r="H390" i="7"/>
  <c r="I390" i="7" s="1"/>
  <c r="H398" i="7"/>
  <c r="I398" i="7" s="1"/>
  <c r="H406" i="7"/>
  <c r="I406" i="7" s="1"/>
  <c r="H414" i="7"/>
  <c r="I414" i="7" s="1"/>
  <c r="H422" i="7"/>
  <c r="I422" i="7" s="1"/>
  <c r="H430" i="7"/>
  <c r="I430" i="7" s="1"/>
  <c r="H438" i="7"/>
  <c r="I438" i="7" s="1"/>
  <c r="H446" i="7"/>
  <c r="I446" i="7" s="1"/>
  <c r="H454" i="7"/>
  <c r="I454" i="7" s="1"/>
  <c r="H462" i="7"/>
  <c r="I462" i="7" s="1"/>
  <c r="H470" i="7"/>
  <c r="I470" i="7" s="1"/>
  <c r="H478" i="7"/>
  <c r="I478" i="7" s="1"/>
  <c r="H486" i="7"/>
  <c r="I486" i="7" s="1"/>
  <c r="H494" i="7"/>
  <c r="I494" i="7" s="1"/>
  <c r="H502" i="7"/>
  <c r="I502" i="7" s="1"/>
  <c r="H510" i="7"/>
  <c r="I510" i="7" s="1"/>
  <c r="H518" i="7"/>
  <c r="I518" i="7" s="1"/>
  <c r="H526" i="7"/>
  <c r="I526" i="7" s="1"/>
  <c r="H534" i="7"/>
  <c r="I534" i="7" s="1"/>
  <c r="H542" i="7"/>
  <c r="I542" i="7" s="1"/>
  <c r="H550" i="7"/>
  <c r="I550" i="7" s="1"/>
  <c r="H558" i="7"/>
  <c r="I558" i="7" s="1"/>
  <c r="H566" i="7"/>
  <c r="I566" i="7" s="1"/>
  <c r="H574" i="7"/>
  <c r="I574" i="7" s="1"/>
  <c r="H582" i="7"/>
  <c r="I582" i="7" s="1"/>
  <c r="H590" i="7"/>
  <c r="I590" i="7" s="1"/>
  <c r="H598" i="7"/>
  <c r="I598" i="7" s="1"/>
  <c r="H606" i="7"/>
  <c r="I606" i="7" s="1"/>
  <c r="H614" i="7"/>
  <c r="I614" i="7" s="1"/>
  <c r="H622" i="7"/>
  <c r="I622" i="7" s="1"/>
  <c r="H630" i="7"/>
  <c r="I630" i="7" s="1"/>
  <c r="H638" i="7"/>
  <c r="I638" i="7" s="1"/>
  <c r="H646" i="7"/>
  <c r="I646" i="7" s="1"/>
  <c r="H654" i="7"/>
  <c r="I654" i="7" s="1"/>
  <c r="H662" i="7"/>
  <c r="I662" i="7" s="1"/>
  <c r="H670" i="7"/>
  <c r="I670" i="7" s="1"/>
  <c r="H678" i="7"/>
  <c r="I678" i="7" s="1"/>
  <c r="H686" i="7"/>
  <c r="I686" i="7" s="1"/>
  <c r="H694" i="7"/>
  <c r="I694" i="7" s="1"/>
  <c r="H702" i="7"/>
  <c r="I702" i="7" s="1"/>
  <c r="H1527" i="7"/>
  <c r="I1527" i="7" s="1"/>
  <c r="H1519" i="7"/>
  <c r="I1519" i="7" s="1"/>
  <c r="H1511" i="7"/>
  <c r="I1511" i="7" s="1"/>
  <c r="H1503" i="7"/>
  <c r="I1503" i="7" s="1"/>
  <c r="H1495" i="7"/>
  <c r="I1495" i="7" s="1"/>
  <c r="H1487" i="7"/>
  <c r="I1487" i="7" s="1"/>
  <c r="H1479" i="7"/>
  <c r="I1479" i="7" s="1"/>
  <c r="H1471" i="7"/>
  <c r="I1471" i="7" s="1"/>
  <c r="H1463" i="7"/>
  <c r="I1463" i="7" s="1"/>
  <c r="H1455" i="7"/>
  <c r="I1455" i="7" s="1"/>
  <c r="H1447" i="7"/>
  <c r="I1447" i="7" s="1"/>
  <c r="H1439" i="7"/>
  <c r="I1439" i="7" s="1"/>
  <c r="H1431" i="7"/>
  <c r="I1431" i="7" s="1"/>
  <c r="H1423" i="7"/>
  <c r="I1423" i="7" s="1"/>
  <c r="H1415" i="7"/>
  <c r="I1415" i="7" s="1"/>
  <c r="H1407" i="7"/>
  <c r="I1407" i="7" s="1"/>
  <c r="H1399" i="7"/>
  <c r="I1399" i="7" s="1"/>
  <c r="H1391" i="7"/>
  <c r="I1391" i="7" s="1"/>
  <c r="H1383" i="7"/>
  <c r="I1383" i="7" s="1"/>
  <c r="H1375" i="7"/>
  <c r="I1375" i="7" s="1"/>
  <c r="H1367" i="7"/>
  <c r="I1367" i="7" s="1"/>
  <c r="H1359" i="7"/>
  <c r="I1359" i="7" s="1"/>
  <c r="H1351" i="7"/>
  <c r="I1351" i="7" s="1"/>
  <c r="H1343" i="7"/>
  <c r="I1343" i="7" s="1"/>
  <c r="H1335" i="7"/>
  <c r="I1335" i="7" s="1"/>
  <c r="H1327" i="7"/>
  <c r="I1327" i="7" s="1"/>
  <c r="H1319" i="7"/>
  <c r="I1319" i="7" s="1"/>
  <c r="H1311" i="7"/>
  <c r="I1311" i="7" s="1"/>
  <c r="H1303" i="7"/>
  <c r="I1303" i="7" s="1"/>
  <c r="H1295" i="7"/>
  <c r="I1295" i="7" s="1"/>
  <c r="H1287" i="7"/>
  <c r="I1287" i="7" s="1"/>
  <c r="H1279" i="7"/>
  <c r="I1279" i="7" s="1"/>
  <c r="H1271" i="7"/>
  <c r="I1271" i="7" s="1"/>
  <c r="H1263" i="7"/>
  <c r="I1263" i="7" s="1"/>
  <c r="H1255" i="7"/>
  <c r="I1255" i="7" s="1"/>
  <c r="H1247" i="7"/>
  <c r="I1247" i="7" s="1"/>
  <c r="H1239" i="7"/>
  <c r="I1239" i="7" s="1"/>
  <c r="H1231" i="7"/>
  <c r="I1231" i="7" s="1"/>
  <c r="H1223" i="7"/>
  <c r="I1223" i="7" s="1"/>
  <c r="H1215" i="7"/>
  <c r="I1215" i="7" s="1"/>
  <c r="H1207" i="7"/>
  <c r="I1207" i="7" s="1"/>
  <c r="H1199" i="7"/>
  <c r="I1199" i="7" s="1"/>
  <c r="H1191" i="7"/>
  <c r="I1191" i="7" s="1"/>
  <c r="H1183" i="7"/>
  <c r="I1183" i="7" s="1"/>
  <c r="H1175" i="7"/>
  <c r="I1175" i="7" s="1"/>
  <c r="H1167" i="7"/>
  <c r="I1167" i="7" s="1"/>
  <c r="H1159" i="7"/>
  <c r="I1159" i="7" s="1"/>
  <c r="H1151" i="7"/>
  <c r="I1151" i="7" s="1"/>
  <c r="H1143" i="7"/>
  <c r="I1143" i="7" s="1"/>
  <c r="H1135" i="7"/>
  <c r="I1135" i="7" s="1"/>
  <c r="H1127" i="7"/>
  <c r="I1127" i="7" s="1"/>
  <c r="H1119" i="7"/>
  <c r="I1119" i="7" s="1"/>
  <c r="H1111" i="7"/>
  <c r="I1111" i="7" s="1"/>
  <c r="H1103" i="7"/>
  <c r="I1103" i="7" s="1"/>
  <c r="H1095" i="7"/>
  <c r="I1095" i="7" s="1"/>
  <c r="H1087" i="7"/>
  <c r="I1087" i="7" s="1"/>
  <c r="H1079" i="7"/>
  <c r="I1079" i="7" s="1"/>
  <c r="H1071" i="7"/>
  <c r="I1071" i="7" s="1"/>
  <c r="H1063" i="7"/>
  <c r="I1063" i="7" s="1"/>
  <c r="H1055" i="7"/>
  <c r="I1055" i="7" s="1"/>
  <c r="H1047" i="7"/>
  <c r="I1047" i="7" s="1"/>
  <c r="H1039" i="7"/>
  <c r="I1039" i="7" s="1"/>
  <c r="H1031" i="7"/>
  <c r="I1031" i="7" s="1"/>
  <c r="H1023" i="7"/>
  <c r="I1023" i="7" s="1"/>
  <c r="H1015" i="7"/>
  <c r="I1015" i="7" s="1"/>
  <c r="H1007" i="7"/>
  <c r="I1007" i="7" s="1"/>
  <c r="H999" i="7"/>
  <c r="I999" i="7" s="1"/>
  <c r="H991" i="7"/>
  <c r="I991" i="7" s="1"/>
  <c r="H983" i="7"/>
  <c r="I983" i="7" s="1"/>
  <c r="H975" i="7"/>
  <c r="I975" i="7" s="1"/>
  <c r="H967" i="7"/>
  <c r="I967" i="7" s="1"/>
  <c r="H959" i="7"/>
  <c r="I959" i="7" s="1"/>
  <c r="H951" i="7"/>
  <c r="I951" i="7" s="1"/>
  <c r="H943" i="7"/>
  <c r="I943" i="7" s="1"/>
  <c r="H935" i="7"/>
  <c r="I935" i="7" s="1"/>
  <c r="H927" i="7"/>
  <c r="I927" i="7" s="1"/>
  <c r="H919" i="7"/>
  <c r="I919" i="7" s="1"/>
  <c r="H911" i="7"/>
  <c r="I911" i="7" s="1"/>
  <c r="H903" i="7"/>
  <c r="I903" i="7" s="1"/>
  <c r="H895" i="7"/>
  <c r="I895" i="7" s="1"/>
  <c r="H887" i="7"/>
  <c r="I887" i="7" s="1"/>
  <c r="H879" i="7"/>
  <c r="I879" i="7" s="1"/>
  <c r="H871" i="7"/>
  <c r="I871" i="7" s="1"/>
  <c r="H863" i="7"/>
  <c r="I863" i="7" s="1"/>
  <c r="H855" i="7"/>
  <c r="I855" i="7" s="1"/>
  <c r="H847" i="7"/>
  <c r="I847" i="7" s="1"/>
  <c r="H839" i="7"/>
  <c r="I839" i="7" s="1"/>
  <c r="H831" i="7"/>
  <c r="I831" i="7" s="1"/>
  <c r="H823" i="7"/>
  <c r="I823" i="7" s="1"/>
  <c r="H815" i="7"/>
  <c r="I815" i="7" s="1"/>
  <c r="H807" i="7"/>
  <c r="I807" i="7" s="1"/>
  <c r="H799" i="7"/>
  <c r="I799" i="7" s="1"/>
  <c r="H791" i="7"/>
  <c r="I791" i="7" s="1"/>
  <c r="H783" i="7"/>
  <c r="I783" i="7" s="1"/>
  <c r="H775" i="7"/>
  <c r="I775" i="7" s="1"/>
  <c r="H767" i="7"/>
  <c r="I767" i="7" s="1"/>
  <c r="H759" i="7"/>
  <c r="I759" i="7" s="1"/>
  <c r="H751" i="7"/>
  <c r="I751" i="7" s="1"/>
  <c r="H743" i="7"/>
  <c r="I743" i="7" s="1"/>
  <c r="H735" i="7"/>
  <c r="I735" i="7" s="1"/>
  <c r="H727" i="7"/>
  <c r="I727" i="7" s="1"/>
  <c r="H719" i="7"/>
  <c r="I719" i="7" s="1"/>
  <c r="H711" i="7"/>
  <c r="I711" i="7" s="1"/>
  <c r="H703" i="7"/>
  <c r="I703" i="7" s="1"/>
  <c r="H693" i="7"/>
  <c r="I693" i="7" s="1"/>
  <c r="H684" i="7"/>
  <c r="I684" i="7" s="1"/>
  <c r="H675" i="7"/>
  <c r="I675" i="7" s="1"/>
  <c r="H666" i="7"/>
  <c r="I666" i="7" s="1"/>
  <c r="H657" i="7"/>
  <c r="I657" i="7" s="1"/>
  <c r="H648" i="7"/>
  <c r="I648" i="7" s="1"/>
  <c r="H639" i="7"/>
  <c r="I639" i="7" s="1"/>
  <c r="H629" i="7"/>
  <c r="I629" i="7" s="1"/>
  <c r="H620" i="7"/>
  <c r="I620" i="7" s="1"/>
  <c r="H611" i="7"/>
  <c r="I611" i="7" s="1"/>
  <c r="H602" i="7"/>
  <c r="I602" i="7" s="1"/>
  <c r="H593" i="7"/>
  <c r="I593" i="7" s="1"/>
  <c r="H584" i="7"/>
  <c r="I584" i="7" s="1"/>
  <c r="H575" i="7"/>
  <c r="I575" i="7" s="1"/>
  <c r="H565" i="7"/>
  <c r="I565" i="7" s="1"/>
  <c r="H556" i="7"/>
  <c r="I556" i="7" s="1"/>
  <c r="H547" i="7"/>
  <c r="I547" i="7" s="1"/>
  <c r="H538" i="7"/>
  <c r="I538" i="7" s="1"/>
  <c r="H529" i="7"/>
  <c r="I529" i="7" s="1"/>
  <c r="H520" i="7"/>
  <c r="I520" i="7" s="1"/>
  <c r="H511" i="7"/>
  <c r="I511" i="7" s="1"/>
  <c r="H501" i="7"/>
  <c r="I501" i="7" s="1"/>
  <c r="H492" i="7"/>
  <c r="I492" i="7" s="1"/>
  <c r="H483" i="7"/>
  <c r="I483" i="7" s="1"/>
  <c r="H474" i="7"/>
  <c r="I474" i="7" s="1"/>
  <c r="H465" i="7"/>
  <c r="I465" i="7" s="1"/>
  <c r="H456" i="7"/>
  <c r="I456" i="7" s="1"/>
  <c r="H447" i="7"/>
  <c r="I447" i="7" s="1"/>
  <c r="H437" i="7"/>
  <c r="I437" i="7" s="1"/>
  <c r="H428" i="7"/>
  <c r="I428" i="7" s="1"/>
  <c r="H419" i="7"/>
  <c r="I419" i="7" s="1"/>
  <c r="H410" i="7"/>
  <c r="I410" i="7" s="1"/>
  <c r="H401" i="7"/>
  <c r="I401" i="7" s="1"/>
  <c r="H392" i="7"/>
  <c r="I392" i="7" s="1"/>
  <c r="H383" i="7"/>
  <c r="I383" i="7" s="1"/>
  <c r="H373" i="7"/>
  <c r="I373" i="7" s="1"/>
  <c r="H364" i="7"/>
  <c r="I364" i="7" s="1"/>
  <c r="H355" i="7"/>
  <c r="I355" i="7" s="1"/>
  <c r="H346" i="7"/>
  <c r="I346" i="7" s="1"/>
  <c r="H337" i="7"/>
  <c r="I337" i="7" s="1"/>
  <c r="H328" i="7"/>
  <c r="I328" i="7" s="1"/>
  <c r="H319" i="7"/>
  <c r="I319" i="7" s="1"/>
  <c r="H309" i="7"/>
  <c r="I309" i="7" s="1"/>
  <c r="H300" i="7"/>
  <c r="I300" i="7" s="1"/>
  <c r="H291" i="7"/>
  <c r="I291" i="7" s="1"/>
  <c r="H282" i="7"/>
  <c r="I282" i="7" s="1"/>
  <c r="H273" i="7"/>
  <c r="I273" i="7" s="1"/>
  <c r="H264" i="7"/>
  <c r="I264" i="7" s="1"/>
  <c r="H255" i="7"/>
  <c r="I255" i="7" s="1"/>
  <c r="H245" i="7"/>
  <c r="I245" i="7" s="1"/>
  <c r="H236" i="7"/>
  <c r="I236" i="7" s="1"/>
  <c r="H227" i="7"/>
  <c r="I227" i="7" s="1"/>
  <c r="H218" i="7"/>
  <c r="I218" i="7" s="1"/>
  <c r="H209" i="7"/>
  <c r="I209" i="7" s="1"/>
  <c r="H200" i="7"/>
  <c r="I200" i="7" s="1"/>
  <c r="H191" i="7"/>
  <c r="I191" i="7" s="1"/>
  <c r="H181" i="7"/>
  <c r="I181" i="7" s="1"/>
  <c r="H172" i="7"/>
  <c r="I172" i="7" s="1"/>
  <c r="H163" i="7"/>
  <c r="I163" i="7" s="1"/>
  <c r="H154" i="7"/>
  <c r="I154" i="7" s="1"/>
  <c r="H145" i="7"/>
  <c r="I145" i="7" s="1"/>
  <c r="H136" i="7"/>
  <c r="I136" i="7" s="1"/>
  <c r="H127" i="7"/>
  <c r="I127" i="7" s="1"/>
  <c r="H117" i="7"/>
  <c r="I117" i="7" s="1"/>
  <c r="H108" i="7"/>
  <c r="I108" i="7" s="1"/>
  <c r="H99" i="7"/>
  <c r="I99" i="7" s="1"/>
  <c r="H90" i="7"/>
  <c r="I90" i="7" s="1"/>
  <c r="H81" i="7"/>
  <c r="I81" i="7" s="1"/>
  <c r="H72" i="7"/>
  <c r="I72" i="7" s="1"/>
  <c r="H63" i="7"/>
  <c r="I63" i="7" s="1"/>
  <c r="H53" i="7"/>
  <c r="I53" i="7" s="1"/>
  <c r="H44" i="7"/>
  <c r="I44" i="7" s="1"/>
  <c r="H35" i="7"/>
  <c r="I35" i="7" s="1"/>
  <c r="H26" i="7"/>
  <c r="I26" i="7" s="1"/>
  <c r="H17" i="7"/>
  <c r="I17" i="7" s="1"/>
  <c r="H8" i="7"/>
  <c r="I8" i="7" s="1"/>
  <c r="H467" i="7"/>
  <c r="I467" i="7" s="1"/>
  <c r="H458" i="7"/>
  <c r="I458" i="7" s="1"/>
  <c r="H449" i="7"/>
  <c r="I449" i="7" s="1"/>
  <c r="H440" i="7"/>
  <c r="I440" i="7" s="1"/>
  <c r="H431" i="7"/>
  <c r="I431" i="7" s="1"/>
  <c r="H421" i="7"/>
  <c r="I421" i="7" s="1"/>
  <c r="H412" i="7"/>
  <c r="I412" i="7" s="1"/>
  <c r="H403" i="7"/>
  <c r="I403" i="7" s="1"/>
  <c r="H394" i="7"/>
  <c r="I394" i="7" s="1"/>
  <c r="H385" i="7"/>
  <c r="I385" i="7" s="1"/>
  <c r="H376" i="7"/>
  <c r="I376" i="7" s="1"/>
  <c r="H367" i="7"/>
  <c r="I367" i="7" s="1"/>
  <c r="H357" i="7"/>
  <c r="I357" i="7" s="1"/>
  <c r="H348" i="7"/>
  <c r="I348" i="7" s="1"/>
  <c r="H339" i="7"/>
  <c r="I339" i="7" s="1"/>
  <c r="H330" i="7"/>
  <c r="I330" i="7" s="1"/>
  <c r="H321" i="7"/>
  <c r="I321" i="7" s="1"/>
  <c r="H312" i="7"/>
  <c r="I312" i="7" s="1"/>
  <c r="H303" i="7"/>
  <c r="I303" i="7" s="1"/>
  <c r="H293" i="7"/>
  <c r="I293" i="7" s="1"/>
  <c r="H284" i="7"/>
  <c r="I284" i="7" s="1"/>
  <c r="H275" i="7"/>
  <c r="I275" i="7" s="1"/>
  <c r="H266" i="7"/>
  <c r="I266" i="7" s="1"/>
  <c r="H257" i="7"/>
  <c r="I257" i="7" s="1"/>
  <c r="H248" i="7"/>
  <c r="I248" i="7" s="1"/>
  <c r="H239" i="7"/>
  <c r="I239" i="7" s="1"/>
  <c r="H229" i="7"/>
  <c r="I229" i="7" s="1"/>
  <c r="H220" i="7"/>
  <c r="I220" i="7" s="1"/>
  <c r="H211" i="7"/>
  <c r="I211" i="7" s="1"/>
  <c r="H202" i="7"/>
  <c r="I202" i="7" s="1"/>
  <c r="H193" i="7"/>
  <c r="I193" i="7" s="1"/>
  <c r="H184" i="7"/>
  <c r="I184" i="7" s="1"/>
  <c r="H175" i="7"/>
  <c r="I175" i="7" s="1"/>
  <c r="H165" i="7"/>
  <c r="I165" i="7" s="1"/>
  <c r="H156" i="7"/>
  <c r="I156" i="7" s="1"/>
  <c r="H147" i="7"/>
  <c r="I147" i="7" s="1"/>
  <c r="H138" i="7"/>
  <c r="I138" i="7" s="1"/>
  <c r="H129" i="7"/>
  <c r="I129" i="7" s="1"/>
  <c r="H120" i="7"/>
  <c r="I120" i="7" s="1"/>
  <c r="H111" i="7"/>
  <c r="I111" i="7" s="1"/>
  <c r="H101" i="7"/>
  <c r="I101" i="7" s="1"/>
  <c r="H92" i="7"/>
  <c r="I92" i="7" s="1"/>
  <c r="H83" i="7"/>
  <c r="I83" i="7" s="1"/>
  <c r="H74" i="7"/>
  <c r="I74" i="7" s="1"/>
  <c r="H65" i="7"/>
  <c r="I65" i="7" s="1"/>
  <c r="H56" i="7"/>
  <c r="I56" i="7" s="1"/>
  <c r="H47" i="7"/>
  <c r="I47" i="7" s="1"/>
  <c r="H37" i="7"/>
  <c r="I37" i="7" s="1"/>
  <c r="H28" i="7"/>
  <c r="I28" i="7" s="1"/>
  <c r="H19" i="7"/>
  <c r="I19" i="7" s="1"/>
  <c r="H10" i="7"/>
  <c r="I10" i="7" s="1"/>
  <c r="F12" i="8"/>
  <c r="G8" i="8"/>
  <c r="H7" i="8"/>
  <c r="G10" i="8"/>
  <c r="H8" i="8"/>
  <c r="G9" i="8"/>
  <c r="G12" i="8"/>
  <c r="H9" i="8"/>
  <c r="G5" i="8"/>
  <c r="E2" i="8"/>
  <c r="F2" i="8" s="1"/>
  <c r="E6" i="8"/>
  <c r="F6" i="8" s="1"/>
  <c r="F10" i="8"/>
  <c r="E13" i="8"/>
  <c r="G13" i="8" s="1"/>
  <c r="E5" i="8"/>
  <c r="F5" i="8" s="1"/>
  <c r="F9" i="8"/>
  <c r="E12" i="8"/>
  <c r="H12" i="8" s="1"/>
  <c r="E4" i="8"/>
  <c r="H4" i="8" s="1"/>
  <c r="F8" i="8"/>
  <c r="E11" i="8"/>
  <c r="H11" i="8" s="1"/>
  <c r="E3" i="8"/>
  <c r="F3" i="8" s="1"/>
  <c r="F7" i="8"/>
  <c r="C41" i="7"/>
  <c r="D41" i="7" s="1"/>
  <c r="C39" i="7"/>
  <c r="D39" i="7" s="1"/>
  <c r="C37" i="7"/>
  <c r="D37" i="7" s="1"/>
  <c r="C35" i="7"/>
  <c r="D35" i="7" s="1"/>
  <c r="C33" i="7"/>
  <c r="D33" i="7" s="1"/>
  <c r="C31" i="7"/>
  <c r="D31" i="7" s="1"/>
  <c r="C29" i="7"/>
  <c r="D29" i="7" s="1"/>
  <c r="C27" i="7"/>
  <c r="D27" i="7" s="1"/>
  <c r="C25" i="7"/>
  <c r="D25" i="7" s="1"/>
  <c r="C23" i="7"/>
  <c r="D23" i="7" s="1"/>
  <c r="C21" i="7"/>
  <c r="D21" i="7" s="1"/>
  <c r="C19" i="7"/>
  <c r="D19" i="7" s="1"/>
  <c r="C17" i="7"/>
  <c r="D17" i="7" s="1"/>
  <c r="C15" i="7"/>
  <c r="D15" i="7" s="1"/>
  <c r="C13" i="7"/>
  <c r="D13" i="7" s="1"/>
  <c r="C11" i="7"/>
  <c r="D11" i="7" s="1"/>
  <c r="C9" i="7"/>
  <c r="D9" i="7" s="1"/>
  <c r="C7" i="7"/>
  <c r="D7" i="7" s="1"/>
  <c r="C5" i="7"/>
  <c r="D5" i="7" s="1"/>
  <c r="C3" i="7"/>
  <c r="D3" i="7" s="1"/>
  <c r="C40" i="7"/>
  <c r="D40" i="7" s="1"/>
  <c r="C38" i="7"/>
  <c r="D38" i="7" s="1"/>
  <c r="C36" i="7"/>
  <c r="D36" i="7" s="1"/>
  <c r="C34" i="7"/>
  <c r="D34" i="7" s="1"/>
  <c r="C32" i="7"/>
  <c r="D32" i="7" s="1"/>
  <c r="C30" i="7"/>
  <c r="D30" i="7" s="1"/>
  <c r="C28" i="7"/>
  <c r="D28" i="7" s="1"/>
  <c r="C26" i="7"/>
  <c r="D26" i="7" s="1"/>
  <c r="C24" i="7"/>
  <c r="D24" i="7" s="1"/>
  <c r="C22" i="7"/>
  <c r="D22" i="7" s="1"/>
  <c r="C20" i="7"/>
  <c r="D20" i="7" s="1"/>
  <c r="C18" i="7"/>
  <c r="D18" i="7" s="1"/>
  <c r="C16" i="7"/>
  <c r="D16" i="7" s="1"/>
  <c r="C14" i="7"/>
  <c r="D14" i="7" s="1"/>
  <c r="C12" i="7"/>
  <c r="D12" i="7" s="1"/>
  <c r="C10" i="7"/>
  <c r="D10" i="7" s="1"/>
  <c r="C8" i="7"/>
  <c r="D8" i="7" s="1"/>
  <c r="C6" i="7"/>
  <c r="D6" i="7" s="1"/>
  <c r="C4" i="7"/>
  <c r="D4" i="7" s="1"/>
  <c r="C2" i="7"/>
  <c r="D2" i="7" s="1"/>
  <c r="C321" i="7"/>
  <c r="D321" i="7" s="1"/>
  <c r="C319" i="7"/>
  <c r="D319" i="7" s="1"/>
  <c r="C317" i="7"/>
  <c r="D317" i="7" s="1"/>
  <c r="C315" i="7"/>
  <c r="D315" i="7" s="1"/>
  <c r="C313" i="7"/>
  <c r="D313" i="7" s="1"/>
  <c r="C311" i="7"/>
  <c r="D311" i="7" s="1"/>
  <c r="C309" i="7"/>
  <c r="D309" i="7" s="1"/>
  <c r="C307" i="7"/>
  <c r="D307" i="7" s="1"/>
  <c r="C305" i="7"/>
  <c r="D305" i="7" s="1"/>
  <c r="C303" i="7"/>
  <c r="D303" i="7" s="1"/>
  <c r="C301" i="7"/>
  <c r="D301" i="7" s="1"/>
  <c r="C299" i="7"/>
  <c r="D299" i="7" s="1"/>
  <c r="C297" i="7"/>
  <c r="D297" i="7" s="1"/>
  <c r="C295" i="7"/>
  <c r="D295" i="7" s="1"/>
  <c r="C293" i="7"/>
  <c r="D293" i="7" s="1"/>
  <c r="C291" i="7"/>
  <c r="D291" i="7" s="1"/>
  <c r="C289" i="7"/>
  <c r="D289" i="7" s="1"/>
  <c r="C287" i="7"/>
  <c r="D287" i="7" s="1"/>
  <c r="C285" i="7"/>
  <c r="D285" i="7" s="1"/>
  <c r="C283" i="7"/>
  <c r="D283" i="7" s="1"/>
  <c r="C320" i="7"/>
  <c r="D320" i="7" s="1"/>
  <c r="C318" i="7"/>
  <c r="D318" i="7" s="1"/>
  <c r="C316" i="7"/>
  <c r="D316" i="7" s="1"/>
  <c r="C314" i="7"/>
  <c r="D314" i="7" s="1"/>
  <c r="C312" i="7"/>
  <c r="D312" i="7" s="1"/>
  <c r="C310" i="7"/>
  <c r="D310" i="7" s="1"/>
  <c r="C308" i="7"/>
  <c r="D308" i="7" s="1"/>
  <c r="C306" i="7"/>
  <c r="D306" i="7" s="1"/>
  <c r="C304" i="7"/>
  <c r="D304" i="7" s="1"/>
  <c r="C302" i="7"/>
  <c r="D302" i="7" s="1"/>
  <c r="C300" i="7"/>
  <c r="D300" i="7" s="1"/>
  <c r="C298" i="7"/>
  <c r="D298" i="7" s="1"/>
  <c r="C296" i="7"/>
  <c r="D296" i="7" s="1"/>
  <c r="C294" i="7"/>
  <c r="D294" i="7" s="1"/>
  <c r="C292" i="7"/>
  <c r="D292" i="7" s="1"/>
  <c r="C290" i="7"/>
  <c r="D290" i="7" s="1"/>
  <c r="C288" i="7"/>
  <c r="D288" i="7" s="1"/>
  <c r="C286" i="7"/>
  <c r="D286" i="7" s="1"/>
  <c r="C284" i="7"/>
  <c r="D284" i="7" s="1"/>
  <c r="C282" i="7"/>
  <c r="D282" i="7" s="1"/>
  <c r="C2154" i="7"/>
  <c r="D2154" i="7" s="1"/>
  <c r="C2090" i="7"/>
  <c r="D2090" i="7" s="1"/>
  <c r="C2026" i="7"/>
  <c r="D2026" i="7" s="1"/>
  <c r="C1962" i="7"/>
  <c r="D1962" i="7" s="1"/>
  <c r="C1898" i="7"/>
  <c r="D1898" i="7" s="1"/>
  <c r="C1834" i="7"/>
  <c r="D1834" i="7" s="1"/>
  <c r="C1770" i="7"/>
  <c r="D1770" i="7" s="1"/>
  <c r="C1706" i="7"/>
  <c r="D1706" i="7" s="1"/>
  <c r="C1642" i="7"/>
  <c r="D1642" i="7" s="1"/>
  <c r="C1578" i="7"/>
  <c r="D1578" i="7" s="1"/>
  <c r="C1514" i="7"/>
  <c r="D1514" i="7" s="1"/>
  <c r="C1434" i="7"/>
  <c r="D1434" i="7" s="1"/>
  <c r="C1347" i="7"/>
  <c r="D1347" i="7" s="1"/>
  <c r="C1235" i="7"/>
  <c r="D1235" i="7" s="1"/>
  <c r="C1107" i="7"/>
  <c r="D1107" i="7" s="1"/>
  <c r="C979" i="7"/>
  <c r="D979" i="7" s="1"/>
  <c r="C840" i="7"/>
  <c r="D840" i="7" s="1"/>
  <c r="C675" i="7"/>
  <c r="D675" i="7" s="1"/>
  <c r="C409" i="7"/>
  <c r="D409" i="7" s="1"/>
  <c r="C49" i="7"/>
  <c r="D49" i="7" s="1"/>
  <c r="C2150" i="7"/>
  <c r="D2150" i="7" s="1"/>
  <c r="C2086" i="7"/>
  <c r="D2086" i="7" s="1"/>
  <c r="C2022" i="7"/>
  <c r="D2022" i="7" s="1"/>
  <c r="C1958" i="7"/>
  <c r="D1958" i="7" s="1"/>
  <c r="C1894" i="7"/>
  <c r="D1894" i="7" s="1"/>
  <c r="C1830" i="7"/>
  <c r="D1830" i="7" s="1"/>
  <c r="C1766" i="7"/>
  <c r="D1766" i="7" s="1"/>
  <c r="C1702" i="7"/>
  <c r="D1702" i="7" s="1"/>
  <c r="C1638" i="7"/>
  <c r="D1638" i="7" s="1"/>
  <c r="C1574" i="7"/>
  <c r="D1574" i="7" s="1"/>
  <c r="C1510" i="7"/>
  <c r="D1510" i="7" s="1"/>
  <c r="C1430" i="7"/>
  <c r="D1430" i="7" s="1"/>
  <c r="C1346" i="7"/>
  <c r="D1346" i="7" s="1"/>
  <c r="C1234" i="7"/>
  <c r="D1234" i="7" s="1"/>
  <c r="C1106" i="7"/>
  <c r="D1106" i="7" s="1"/>
  <c r="C978" i="7"/>
  <c r="D978" i="7" s="1"/>
  <c r="C839" i="7"/>
  <c r="D839" i="7" s="1"/>
  <c r="C671" i="7"/>
  <c r="D671" i="7" s="1"/>
  <c r="C404" i="7"/>
  <c r="D404" i="7" s="1"/>
  <c r="C42" i="7"/>
  <c r="D42" i="7" s="1"/>
  <c r="C2138" i="7"/>
  <c r="D2138" i="7" s="1"/>
  <c r="C2074" i="7"/>
  <c r="D2074" i="7" s="1"/>
  <c r="C2010" i="7"/>
  <c r="D2010" i="7" s="1"/>
  <c r="C1946" i="7"/>
  <c r="D1946" i="7" s="1"/>
  <c r="C1882" i="7"/>
  <c r="D1882" i="7" s="1"/>
  <c r="C1818" i="7"/>
  <c r="D1818" i="7" s="1"/>
  <c r="C1754" i="7"/>
  <c r="D1754" i="7" s="1"/>
  <c r="C1690" i="7"/>
  <c r="D1690" i="7" s="1"/>
  <c r="C1626" i="7"/>
  <c r="D1626" i="7" s="1"/>
  <c r="C1562" i="7"/>
  <c r="D1562" i="7" s="1"/>
  <c r="C1498" i="7"/>
  <c r="D1498" i="7" s="1"/>
  <c r="C1411" i="7"/>
  <c r="D1411" i="7" s="1"/>
  <c r="C1326" i="7"/>
  <c r="D1326" i="7" s="1"/>
  <c r="C1203" i="7"/>
  <c r="D1203" i="7" s="1"/>
  <c r="C1075" i="7"/>
  <c r="D1075" i="7" s="1"/>
  <c r="C947" i="7"/>
  <c r="D947" i="7" s="1"/>
  <c r="C804" i="7"/>
  <c r="D804" i="7" s="1"/>
  <c r="C611" i="7"/>
  <c r="D611" i="7" s="1"/>
  <c r="C336" i="7"/>
  <c r="D336" i="7" s="1"/>
  <c r="C2134" i="7"/>
  <c r="D2134" i="7" s="1"/>
  <c r="C2070" i="7"/>
  <c r="D2070" i="7" s="1"/>
  <c r="C2006" i="7"/>
  <c r="D2006" i="7" s="1"/>
  <c r="C1942" i="7"/>
  <c r="D1942" i="7" s="1"/>
  <c r="C1878" i="7"/>
  <c r="D1878" i="7" s="1"/>
  <c r="C1814" i="7"/>
  <c r="D1814" i="7" s="1"/>
  <c r="C1750" i="7"/>
  <c r="D1750" i="7" s="1"/>
  <c r="C1686" i="7"/>
  <c r="D1686" i="7" s="1"/>
  <c r="C1622" i="7"/>
  <c r="D1622" i="7" s="1"/>
  <c r="C1558" i="7"/>
  <c r="D1558" i="7" s="1"/>
  <c r="C1494" i="7"/>
  <c r="D1494" i="7" s="1"/>
  <c r="C1410" i="7"/>
  <c r="D1410" i="7" s="1"/>
  <c r="C1323" i="7"/>
  <c r="D1323" i="7" s="1"/>
  <c r="C1202" i="7"/>
  <c r="D1202" i="7" s="1"/>
  <c r="C1074" i="7"/>
  <c r="D1074" i="7" s="1"/>
  <c r="C946" i="7"/>
  <c r="D946" i="7" s="1"/>
  <c r="C803" i="7"/>
  <c r="D803" i="7" s="1"/>
  <c r="C607" i="7"/>
  <c r="D607" i="7" s="1"/>
  <c r="C331" i="7"/>
  <c r="D331" i="7" s="1"/>
  <c r="C2186" i="7"/>
  <c r="D2186" i="7" s="1"/>
  <c r="C2122" i="7"/>
  <c r="D2122" i="7" s="1"/>
  <c r="C2058" i="7"/>
  <c r="D2058" i="7" s="1"/>
  <c r="C1994" i="7"/>
  <c r="D1994" i="7" s="1"/>
  <c r="C1930" i="7"/>
  <c r="D1930" i="7" s="1"/>
  <c r="C1866" i="7"/>
  <c r="D1866" i="7" s="1"/>
  <c r="C1802" i="7"/>
  <c r="D1802" i="7" s="1"/>
  <c r="C1738" i="7"/>
  <c r="D1738" i="7" s="1"/>
  <c r="C1674" i="7"/>
  <c r="D1674" i="7" s="1"/>
  <c r="C1610" i="7"/>
  <c r="D1610" i="7" s="1"/>
  <c r="C1546" i="7"/>
  <c r="D1546" i="7" s="1"/>
  <c r="C1475" i="7"/>
  <c r="D1475" i="7" s="1"/>
  <c r="C1390" i="7"/>
  <c r="D1390" i="7" s="1"/>
  <c r="C1299" i="7"/>
  <c r="D1299" i="7" s="1"/>
  <c r="C1171" i="7"/>
  <c r="D1171" i="7" s="1"/>
  <c r="C1043" i="7"/>
  <c r="D1043" i="7" s="1"/>
  <c r="C914" i="7"/>
  <c r="D914" i="7" s="1"/>
  <c r="C767" i="7"/>
  <c r="D767" i="7" s="1"/>
  <c r="C547" i="7"/>
  <c r="D547" i="7" s="1"/>
  <c r="C252" i="7"/>
  <c r="D252" i="7" s="1"/>
  <c r="C2182" i="7"/>
  <c r="D2182" i="7" s="1"/>
  <c r="C2118" i="7"/>
  <c r="D2118" i="7" s="1"/>
  <c r="C2054" i="7"/>
  <c r="D2054" i="7" s="1"/>
  <c r="C1990" i="7"/>
  <c r="D1990" i="7" s="1"/>
  <c r="C1926" i="7"/>
  <c r="D1926" i="7" s="1"/>
  <c r="C1862" i="7"/>
  <c r="D1862" i="7" s="1"/>
  <c r="C1798" i="7"/>
  <c r="D1798" i="7" s="1"/>
  <c r="C1734" i="7"/>
  <c r="D1734" i="7" s="1"/>
  <c r="C1670" i="7"/>
  <c r="D1670" i="7" s="1"/>
  <c r="C1606" i="7"/>
  <c r="D1606" i="7" s="1"/>
  <c r="C1542" i="7"/>
  <c r="D1542" i="7" s="1"/>
  <c r="C1474" i="7"/>
  <c r="D1474" i="7" s="1"/>
  <c r="C1387" i="7"/>
  <c r="D1387" i="7" s="1"/>
  <c r="C1298" i="7"/>
  <c r="D1298" i="7" s="1"/>
  <c r="C1170" i="7"/>
  <c r="D1170" i="7" s="1"/>
  <c r="C1042" i="7"/>
  <c r="D1042" i="7" s="1"/>
  <c r="C912" i="7"/>
  <c r="D912" i="7" s="1"/>
  <c r="C766" i="7"/>
  <c r="D766" i="7" s="1"/>
  <c r="C543" i="7"/>
  <c r="D543" i="7" s="1"/>
  <c r="C248" i="7"/>
  <c r="D248" i="7" s="1"/>
  <c r="C2170" i="7"/>
  <c r="D2170" i="7" s="1"/>
  <c r="C2106" i="7"/>
  <c r="D2106" i="7" s="1"/>
  <c r="C2042" i="7"/>
  <c r="D2042" i="7" s="1"/>
  <c r="C1978" i="7"/>
  <c r="D1978" i="7" s="1"/>
  <c r="C1914" i="7"/>
  <c r="D1914" i="7" s="1"/>
  <c r="C1850" i="7"/>
  <c r="D1850" i="7" s="1"/>
  <c r="C1786" i="7"/>
  <c r="D1786" i="7" s="1"/>
  <c r="C1722" i="7"/>
  <c r="D1722" i="7" s="1"/>
  <c r="C1658" i="7"/>
  <c r="D1658" i="7" s="1"/>
  <c r="C1594" i="7"/>
  <c r="D1594" i="7" s="1"/>
  <c r="C1530" i="7"/>
  <c r="D1530" i="7" s="1"/>
  <c r="C1454" i="7"/>
  <c r="D1454" i="7" s="1"/>
  <c r="C1370" i="7"/>
  <c r="D1370" i="7" s="1"/>
  <c r="C1267" i="7"/>
  <c r="D1267" i="7" s="1"/>
  <c r="C1139" i="7"/>
  <c r="D1139" i="7" s="1"/>
  <c r="C1011" i="7"/>
  <c r="D1011" i="7" s="1"/>
  <c r="C877" i="7"/>
  <c r="D877" i="7" s="1"/>
  <c r="C725" i="7"/>
  <c r="D725" i="7" s="1"/>
  <c r="C482" i="7"/>
  <c r="D482" i="7" s="1"/>
  <c r="C152" i="7"/>
  <c r="D152" i="7" s="1"/>
  <c r="C2166" i="7"/>
  <c r="D2166" i="7" s="1"/>
  <c r="C2102" i="7"/>
  <c r="D2102" i="7" s="1"/>
  <c r="C2038" i="7"/>
  <c r="D2038" i="7" s="1"/>
  <c r="C1974" i="7"/>
  <c r="D1974" i="7" s="1"/>
  <c r="C1910" i="7"/>
  <c r="D1910" i="7" s="1"/>
  <c r="C1846" i="7"/>
  <c r="D1846" i="7" s="1"/>
  <c r="C1782" i="7"/>
  <c r="D1782" i="7" s="1"/>
  <c r="C1718" i="7"/>
  <c r="D1718" i="7" s="1"/>
  <c r="C1654" i="7"/>
  <c r="D1654" i="7" s="1"/>
  <c r="C1590" i="7"/>
  <c r="D1590" i="7" s="1"/>
  <c r="C1526" i="7"/>
  <c r="D1526" i="7" s="1"/>
  <c r="C1451" i="7"/>
  <c r="D1451" i="7" s="1"/>
  <c r="C1366" i="7"/>
  <c r="D1366" i="7" s="1"/>
  <c r="C1266" i="7"/>
  <c r="D1266" i="7" s="1"/>
  <c r="C1138" i="7"/>
  <c r="D1138" i="7" s="1"/>
  <c r="C1010" i="7"/>
  <c r="D1010" i="7" s="1"/>
  <c r="C876" i="7"/>
  <c r="D876" i="7" s="1"/>
  <c r="C724" i="7"/>
  <c r="D724" i="7" s="1"/>
  <c r="C477" i="7"/>
  <c r="D477" i="7" s="1"/>
  <c r="C145" i="7"/>
  <c r="D145" i="7" s="1"/>
  <c r="C2180" i="7"/>
  <c r="D2180" i="7" s="1"/>
  <c r="C2164" i="7"/>
  <c r="D2164" i="7" s="1"/>
  <c r="C2148" i="7"/>
  <c r="D2148" i="7" s="1"/>
  <c r="C2132" i="7"/>
  <c r="D2132" i="7" s="1"/>
  <c r="C2116" i="7"/>
  <c r="D2116" i="7" s="1"/>
  <c r="C2100" i="7"/>
  <c r="D2100" i="7" s="1"/>
  <c r="C2084" i="7"/>
  <c r="D2084" i="7" s="1"/>
  <c r="C2068" i="7"/>
  <c r="D2068" i="7" s="1"/>
  <c r="C2052" i="7"/>
  <c r="D2052" i="7" s="1"/>
  <c r="C2036" i="7"/>
  <c r="D2036" i="7" s="1"/>
  <c r="C2020" i="7"/>
  <c r="D2020" i="7" s="1"/>
  <c r="C2004" i="7"/>
  <c r="D2004" i="7" s="1"/>
  <c r="C1988" i="7"/>
  <c r="D1988" i="7" s="1"/>
  <c r="C1972" i="7"/>
  <c r="D1972" i="7" s="1"/>
  <c r="C1956" i="7"/>
  <c r="D1956" i="7" s="1"/>
  <c r="C1940" i="7"/>
  <c r="D1940" i="7" s="1"/>
  <c r="C1924" i="7"/>
  <c r="D1924" i="7" s="1"/>
  <c r="C1908" i="7"/>
  <c r="D1908" i="7" s="1"/>
  <c r="C1892" i="7"/>
  <c r="D1892" i="7" s="1"/>
  <c r="C1876" i="7"/>
  <c r="D1876" i="7" s="1"/>
  <c r="C1860" i="7"/>
  <c r="D1860" i="7" s="1"/>
  <c r="C1844" i="7"/>
  <c r="D1844" i="7" s="1"/>
  <c r="C1828" i="7"/>
  <c r="D1828" i="7" s="1"/>
  <c r="C1812" i="7"/>
  <c r="D1812" i="7" s="1"/>
  <c r="C1796" i="7"/>
  <c r="D1796" i="7" s="1"/>
  <c r="C1780" i="7"/>
  <c r="D1780" i="7" s="1"/>
  <c r="C1764" i="7"/>
  <c r="D1764" i="7" s="1"/>
  <c r="C1748" i="7"/>
  <c r="D1748" i="7" s="1"/>
  <c r="C1732" i="7"/>
  <c r="D1732" i="7" s="1"/>
  <c r="C1716" i="7"/>
  <c r="D1716" i="7" s="1"/>
  <c r="C1700" i="7"/>
  <c r="D1700" i="7" s="1"/>
  <c r="C1684" i="7"/>
  <c r="D1684" i="7" s="1"/>
  <c r="C1668" i="7"/>
  <c r="D1668" i="7" s="1"/>
  <c r="C1652" i="7"/>
  <c r="D1652" i="7" s="1"/>
  <c r="C1636" i="7"/>
  <c r="D1636" i="7" s="1"/>
  <c r="C1620" i="7"/>
  <c r="D1620" i="7" s="1"/>
  <c r="C1604" i="7"/>
  <c r="D1604" i="7" s="1"/>
  <c r="C1588" i="7"/>
  <c r="D1588" i="7" s="1"/>
  <c r="C1572" i="7"/>
  <c r="D1572" i="7" s="1"/>
  <c r="C1556" i="7"/>
  <c r="D1556" i="7" s="1"/>
  <c r="C1540" i="7"/>
  <c r="D1540" i="7" s="1"/>
  <c r="C1524" i="7"/>
  <c r="D1524" i="7" s="1"/>
  <c r="C1508" i="7"/>
  <c r="D1508" i="7" s="1"/>
  <c r="C1491" i="7"/>
  <c r="D1491" i="7" s="1"/>
  <c r="C1470" i="7"/>
  <c r="D1470" i="7" s="1"/>
  <c r="C1450" i="7"/>
  <c r="D1450" i="7" s="1"/>
  <c r="C1427" i="7"/>
  <c r="D1427" i="7" s="1"/>
  <c r="C1406" i="7"/>
  <c r="D1406" i="7" s="1"/>
  <c r="C1386" i="7"/>
  <c r="D1386" i="7" s="1"/>
  <c r="C1363" i="7"/>
  <c r="D1363" i="7" s="1"/>
  <c r="C1342" i="7"/>
  <c r="D1342" i="7" s="1"/>
  <c r="C1322" i="7"/>
  <c r="D1322" i="7" s="1"/>
  <c r="C1291" i="7"/>
  <c r="D1291" i="7" s="1"/>
  <c r="C1259" i="7"/>
  <c r="D1259" i="7" s="1"/>
  <c r="C1227" i="7"/>
  <c r="D1227" i="7" s="1"/>
  <c r="C1195" i="7"/>
  <c r="D1195" i="7" s="1"/>
  <c r="C1163" i="7"/>
  <c r="D1163" i="7" s="1"/>
  <c r="C1131" i="7"/>
  <c r="D1131" i="7" s="1"/>
  <c r="C1099" i="7"/>
  <c r="D1099" i="7" s="1"/>
  <c r="C1067" i="7"/>
  <c r="D1067" i="7" s="1"/>
  <c r="C1035" i="7"/>
  <c r="D1035" i="7" s="1"/>
  <c r="C1003" i="7"/>
  <c r="D1003" i="7" s="1"/>
  <c r="C971" i="7"/>
  <c r="D971" i="7" s="1"/>
  <c r="C939" i="7"/>
  <c r="D939" i="7" s="1"/>
  <c r="C904" i="7"/>
  <c r="D904" i="7" s="1"/>
  <c r="C868" i="7"/>
  <c r="D868" i="7" s="1"/>
  <c r="C831" i="7"/>
  <c r="D831" i="7" s="1"/>
  <c r="C795" i="7"/>
  <c r="D795" i="7" s="1"/>
  <c r="C758" i="7"/>
  <c r="D758" i="7" s="1"/>
  <c r="C711" i="7"/>
  <c r="D711" i="7" s="1"/>
  <c r="C659" i="7"/>
  <c r="D659" i="7" s="1"/>
  <c r="C595" i="7"/>
  <c r="D595" i="7" s="1"/>
  <c r="C531" i="7"/>
  <c r="D531" i="7" s="1"/>
  <c r="C464" i="7"/>
  <c r="D464" i="7" s="1"/>
  <c r="C390" i="7"/>
  <c r="D390" i="7" s="1"/>
  <c r="C227" i="7"/>
  <c r="D227" i="7" s="1"/>
  <c r="C124" i="7"/>
  <c r="D124" i="7" s="1"/>
  <c r="C2179" i="7"/>
  <c r="D2179" i="7" s="1"/>
  <c r="C2163" i="7"/>
  <c r="D2163" i="7" s="1"/>
  <c r="C2147" i="7"/>
  <c r="D2147" i="7" s="1"/>
  <c r="C2131" i="7"/>
  <c r="D2131" i="7" s="1"/>
  <c r="C2115" i="7"/>
  <c r="D2115" i="7" s="1"/>
  <c r="C2099" i="7"/>
  <c r="D2099" i="7" s="1"/>
  <c r="C2083" i="7"/>
  <c r="D2083" i="7" s="1"/>
  <c r="C2067" i="7"/>
  <c r="D2067" i="7" s="1"/>
  <c r="C2051" i="7"/>
  <c r="D2051" i="7" s="1"/>
  <c r="C2035" i="7"/>
  <c r="D2035" i="7" s="1"/>
  <c r="C2019" i="7"/>
  <c r="D2019" i="7" s="1"/>
  <c r="C2003" i="7"/>
  <c r="D2003" i="7" s="1"/>
  <c r="C1987" i="7"/>
  <c r="D1987" i="7" s="1"/>
  <c r="C1971" i="7"/>
  <c r="D1971" i="7" s="1"/>
  <c r="C1955" i="7"/>
  <c r="D1955" i="7" s="1"/>
  <c r="C1939" i="7"/>
  <c r="D1939" i="7" s="1"/>
  <c r="C1923" i="7"/>
  <c r="D1923" i="7" s="1"/>
  <c r="C1907" i="7"/>
  <c r="D1907" i="7" s="1"/>
  <c r="C1891" i="7"/>
  <c r="D1891" i="7" s="1"/>
  <c r="C1875" i="7"/>
  <c r="D1875" i="7" s="1"/>
  <c r="C1859" i="7"/>
  <c r="D1859" i="7" s="1"/>
  <c r="C1843" i="7"/>
  <c r="D1843" i="7" s="1"/>
  <c r="C1827" i="7"/>
  <c r="D1827" i="7" s="1"/>
  <c r="C1811" i="7"/>
  <c r="D1811" i="7" s="1"/>
  <c r="C1795" i="7"/>
  <c r="D1795" i="7" s="1"/>
  <c r="C1779" i="7"/>
  <c r="D1779" i="7" s="1"/>
  <c r="C1763" i="7"/>
  <c r="D1763" i="7" s="1"/>
  <c r="C1747" i="7"/>
  <c r="D1747" i="7" s="1"/>
  <c r="C1731" i="7"/>
  <c r="D1731" i="7" s="1"/>
  <c r="C1715" i="7"/>
  <c r="D1715" i="7" s="1"/>
  <c r="C1699" i="7"/>
  <c r="D1699" i="7" s="1"/>
  <c r="C1683" i="7"/>
  <c r="D1683" i="7" s="1"/>
  <c r="C1667" i="7"/>
  <c r="D1667" i="7" s="1"/>
  <c r="C1651" i="7"/>
  <c r="D1651" i="7" s="1"/>
  <c r="C1635" i="7"/>
  <c r="D1635" i="7" s="1"/>
  <c r="C1619" i="7"/>
  <c r="D1619" i="7" s="1"/>
  <c r="C1603" i="7"/>
  <c r="D1603" i="7" s="1"/>
  <c r="C1587" i="7"/>
  <c r="D1587" i="7" s="1"/>
  <c r="C1571" i="7"/>
  <c r="D1571" i="7" s="1"/>
  <c r="C1555" i="7"/>
  <c r="D1555" i="7" s="1"/>
  <c r="C1539" i="7"/>
  <c r="D1539" i="7" s="1"/>
  <c r="C1523" i="7"/>
  <c r="D1523" i="7" s="1"/>
  <c r="C1507" i="7"/>
  <c r="D1507" i="7" s="1"/>
  <c r="C1490" i="7"/>
  <c r="D1490" i="7" s="1"/>
  <c r="C1467" i="7"/>
  <c r="D1467" i="7" s="1"/>
  <c r="C1446" i="7"/>
  <c r="D1446" i="7" s="1"/>
  <c r="C1426" i="7"/>
  <c r="D1426" i="7" s="1"/>
  <c r="C1403" i="7"/>
  <c r="D1403" i="7" s="1"/>
  <c r="C1382" i="7"/>
  <c r="D1382" i="7" s="1"/>
  <c r="C1362" i="7"/>
  <c r="D1362" i="7" s="1"/>
  <c r="C1339" i="7"/>
  <c r="D1339" i="7" s="1"/>
  <c r="C1318" i="7"/>
  <c r="D1318" i="7" s="1"/>
  <c r="C1290" i="7"/>
  <c r="D1290" i="7" s="1"/>
  <c r="C1258" i="7"/>
  <c r="D1258" i="7" s="1"/>
  <c r="C1226" i="7"/>
  <c r="D1226" i="7" s="1"/>
  <c r="C1194" i="7"/>
  <c r="D1194" i="7" s="1"/>
  <c r="C1162" i="7"/>
  <c r="D1162" i="7" s="1"/>
  <c r="C1130" i="7"/>
  <c r="D1130" i="7" s="1"/>
  <c r="C1098" i="7"/>
  <c r="D1098" i="7" s="1"/>
  <c r="C1066" i="7"/>
  <c r="D1066" i="7" s="1"/>
  <c r="C1034" i="7"/>
  <c r="D1034" i="7" s="1"/>
  <c r="C1002" i="7"/>
  <c r="D1002" i="7" s="1"/>
  <c r="C970" i="7"/>
  <c r="D970" i="7" s="1"/>
  <c r="C938" i="7"/>
  <c r="D938" i="7" s="1"/>
  <c r="C903" i="7"/>
  <c r="D903" i="7" s="1"/>
  <c r="C867" i="7"/>
  <c r="D867" i="7" s="1"/>
  <c r="C830" i="7"/>
  <c r="D830" i="7" s="1"/>
  <c r="C794" i="7"/>
  <c r="D794" i="7" s="1"/>
  <c r="C757" i="7"/>
  <c r="D757" i="7" s="1"/>
  <c r="C710" i="7"/>
  <c r="D710" i="7" s="1"/>
  <c r="C655" i="7"/>
  <c r="D655" i="7" s="1"/>
  <c r="C591" i="7"/>
  <c r="D591" i="7" s="1"/>
  <c r="C527" i="7"/>
  <c r="D527" i="7" s="1"/>
  <c r="C459" i="7"/>
  <c r="D459" i="7" s="1"/>
  <c r="C386" i="7"/>
  <c r="D386" i="7" s="1"/>
  <c r="C220" i="7"/>
  <c r="D220" i="7" s="1"/>
  <c r="C120" i="7"/>
  <c r="D120" i="7" s="1"/>
  <c r="C2178" i="7"/>
  <c r="D2178" i="7" s="1"/>
  <c r="C2162" i="7"/>
  <c r="D2162" i="7" s="1"/>
  <c r="C2146" i="7"/>
  <c r="D2146" i="7" s="1"/>
  <c r="C2130" i="7"/>
  <c r="D2130" i="7" s="1"/>
  <c r="C2114" i="7"/>
  <c r="D2114" i="7" s="1"/>
  <c r="C2098" i="7"/>
  <c r="D2098" i="7" s="1"/>
  <c r="C2082" i="7"/>
  <c r="D2082" i="7" s="1"/>
  <c r="C2066" i="7"/>
  <c r="D2066" i="7" s="1"/>
  <c r="C2050" i="7"/>
  <c r="D2050" i="7" s="1"/>
  <c r="C2034" i="7"/>
  <c r="D2034" i="7" s="1"/>
  <c r="C2018" i="7"/>
  <c r="D2018" i="7" s="1"/>
  <c r="C2002" i="7"/>
  <c r="D2002" i="7" s="1"/>
  <c r="C1986" i="7"/>
  <c r="D1986" i="7" s="1"/>
  <c r="C1970" i="7"/>
  <c r="D1970" i="7" s="1"/>
  <c r="C1954" i="7"/>
  <c r="D1954" i="7" s="1"/>
  <c r="C1938" i="7"/>
  <c r="D1938" i="7" s="1"/>
  <c r="C1922" i="7"/>
  <c r="D1922" i="7" s="1"/>
  <c r="C1906" i="7"/>
  <c r="D1906" i="7" s="1"/>
  <c r="C1890" i="7"/>
  <c r="D1890" i="7" s="1"/>
  <c r="C1874" i="7"/>
  <c r="D1874" i="7" s="1"/>
  <c r="C1858" i="7"/>
  <c r="D1858" i="7" s="1"/>
  <c r="C1842" i="7"/>
  <c r="D1842" i="7" s="1"/>
  <c r="C1826" i="7"/>
  <c r="D1826" i="7" s="1"/>
  <c r="C1810" i="7"/>
  <c r="D1810" i="7" s="1"/>
  <c r="C1794" i="7"/>
  <c r="D1794" i="7" s="1"/>
  <c r="C1778" i="7"/>
  <c r="D1778" i="7" s="1"/>
  <c r="C1762" i="7"/>
  <c r="D1762" i="7" s="1"/>
  <c r="C1746" i="7"/>
  <c r="D1746" i="7" s="1"/>
  <c r="C1730" i="7"/>
  <c r="D1730" i="7" s="1"/>
  <c r="C1714" i="7"/>
  <c r="D1714" i="7" s="1"/>
  <c r="C1698" i="7"/>
  <c r="D1698" i="7" s="1"/>
  <c r="C1682" i="7"/>
  <c r="D1682" i="7" s="1"/>
  <c r="C1666" i="7"/>
  <c r="D1666" i="7" s="1"/>
  <c r="C1650" i="7"/>
  <c r="D1650" i="7" s="1"/>
  <c r="C1634" i="7"/>
  <c r="D1634" i="7" s="1"/>
  <c r="C1618" i="7"/>
  <c r="D1618" i="7" s="1"/>
  <c r="C1602" i="7"/>
  <c r="D1602" i="7" s="1"/>
  <c r="C1586" i="7"/>
  <c r="D1586" i="7" s="1"/>
  <c r="C1570" i="7"/>
  <c r="D1570" i="7" s="1"/>
  <c r="C1554" i="7"/>
  <c r="D1554" i="7" s="1"/>
  <c r="C1538" i="7"/>
  <c r="D1538" i="7" s="1"/>
  <c r="C1522" i="7"/>
  <c r="D1522" i="7" s="1"/>
  <c r="C1506" i="7"/>
  <c r="D1506" i="7" s="1"/>
  <c r="C1486" i="7"/>
  <c r="D1486" i="7" s="1"/>
  <c r="C1466" i="7"/>
  <c r="D1466" i="7" s="1"/>
  <c r="C1443" i="7"/>
  <c r="D1443" i="7" s="1"/>
  <c r="C1422" i="7"/>
  <c r="D1422" i="7" s="1"/>
  <c r="C1402" i="7"/>
  <c r="D1402" i="7" s="1"/>
  <c r="C1379" i="7"/>
  <c r="D1379" i="7" s="1"/>
  <c r="C1358" i="7"/>
  <c r="D1358" i="7" s="1"/>
  <c r="C1338" i="7"/>
  <c r="D1338" i="7" s="1"/>
  <c r="C1315" i="7"/>
  <c r="D1315" i="7" s="1"/>
  <c r="C1283" i="7"/>
  <c r="D1283" i="7" s="1"/>
  <c r="C1251" i="7"/>
  <c r="D1251" i="7" s="1"/>
  <c r="C1219" i="7"/>
  <c r="D1219" i="7" s="1"/>
  <c r="C1187" i="7"/>
  <c r="D1187" i="7" s="1"/>
  <c r="C1155" i="7"/>
  <c r="D1155" i="7" s="1"/>
  <c r="C1123" i="7"/>
  <c r="D1123" i="7" s="1"/>
  <c r="C1091" i="7"/>
  <c r="D1091" i="7" s="1"/>
  <c r="C1059" i="7"/>
  <c r="D1059" i="7" s="1"/>
  <c r="C1027" i="7"/>
  <c r="D1027" i="7" s="1"/>
  <c r="C995" i="7"/>
  <c r="D995" i="7" s="1"/>
  <c r="C963" i="7"/>
  <c r="D963" i="7" s="1"/>
  <c r="C931" i="7"/>
  <c r="D931" i="7" s="1"/>
  <c r="C895" i="7"/>
  <c r="D895" i="7" s="1"/>
  <c r="C859" i="7"/>
  <c r="D859" i="7" s="1"/>
  <c r="C822" i="7"/>
  <c r="D822" i="7" s="1"/>
  <c r="C786" i="7"/>
  <c r="D786" i="7" s="1"/>
  <c r="C748" i="7"/>
  <c r="D748" i="7" s="1"/>
  <c r="C700" i="7"/>
  <c r="D700" i="7" s="1"/>
  <c r="C643" i="7"/>
  <c r="D643" i="7" s="1"/>
  <c r="C579" i="7"/>
  <c r="D579" i="7" s="1"/>
  <c r="C515" i="7"/>
  <c r="D515" i="7" s="1"/>
  <c r="C445" i="7"/>
  <c r="D445" i="7" s="1"/>
  <c r="C372" i="7"/>
  <c r="D372" i="7" s="1"/>
  <c r="C202" i="7"/>
  <c r="D202" i="7" s="1"/>
  <c r="C45" i="7"/>
  <c r="D45" i="7" s="1"/>
  <c r="C53" i="7"/>
  <c r="D53" i="7" s="1"/>
  <c r="C61" i="7"/>
  <c r="D61" i="7" s="1"/>
  <c r="C69" i="7"/>
  <c r="D69" i="7" s="1"/>
  <c r="C77" i="7"/>
  <c r="D77" i="7" s="1"/>
  <c r="C85" i="7"/>
  <c r="D85" i="7" s="1"/>
  <c r="C93" i="7"/>
  <c r="D93" i="7" s="1"/>
  <c r="C101" i="7"/>
  <c r="D101" i="7" s="1"/>
  <c r="C109" i="7"/>
  <c r="D109" i="7" s="1"/>
  <c r="C117" i="7"/>
  <c r="D117" i="7" s="1"/>
  <c r="C125" i="7"/>
  <c r="D125" i="7" s="1"/>
  <c r="C133" i="7"/>
  <c r="D133" i="7" s="1"/>
  <c r="C141" i="7"/>
  <c r="D141" i="7" s="1"/>
  <c r="C149" i="7"/>
  <c r="D149" i="7" s="1"/>
  <c r="C157" i="7"/>
  <c r="D157" i="7" s="1"/>
  <c r="C165" i="7"/>
  <c r="D165" i="7" s="1"/>
  <c r="C173" i="7"/>
  <c r="D173" i="7" s="1"/>
  <c r="C181" i="7"/>
  <c r="D181" i="7" s="1"/>
  <c r="C189" i="7"/>
  <c r="D189" i="7" s="1"/>
  <c r="C197" i="7"/>
  <c r="D197" i="7" s="1"/>
  <c r="C205" i="7"/>
  <c r="D205" i="7" s="1"/>
  <c r="C213" i="7"/>
  <c r="D213" i="7" s="1"/>
  <c r="C221" i="7"/>
  <c r="D221" i="7" s="1"/>
  <c r="C229" i="7"/>
  <c r="D229" i="7" s="1"/>
  <c r="C237" i="7"/>
  <c r="D237" i="7" s="1"/>
  <c r="C245" i="7"/>
  <c r="D245" i="7" s="1"/>
  <c r="C253" i="7"/>
  <c r="D253" i="7" s="1"/>
  <c r="C261" i="7"/>
  <c r="D261" i="7" s="1"/>
  <c r="C46" i="7"/>
  <c r="D46" i="7" s="1"/>
  <c r="C54" i="7"/>
  <c r="D54" i="7" s="1"/>
  <c r="C62" i="7"/>
  <c r="D62" i="7" s="1"/>
  <c r="C70" i="7"/>
  <c r="D70" i="7" s="1"/>
  <c r="C78" i="7"/>
  <c r="D78" i="7" s="1"/>
  <c r="C86" i="7"/>
  <c r="D86" i="7" s="1"/>
  <c r="C94" i="7"/>
  <c r="D94" i="7" s="1"/>
  <c r="C102" i="7"/>
  <c r="D102" i="7" s="1"/>
  <c r="C110" i="7"/>
  <c r="D110" i="7" s="1"/>
  <c r="C118" i="7"/>
  <c r="D118" i="7" s="1"/>
  <c r="C126" i="7"/>
  <c r="D126" i="7" s="1"/>
  <c r="C134" i="7"/>
  <c r="D134" i="7" s="1"/>
  <c r="C142" i="7"/>
  <c r="D142" i="7" s="1"/>
  <c r="C150" i="7"/>
  <c r="D150" i="7" s="1"/>
  <c r="C158" i="7"/>
  <c r="D158" i="7" s="1"/>
  <c r="C166" i="7"/>
  <c r="D166" i="7" s="1"/>
  <c r="C174" i="7"/>
  <c r="D174" i="7" s="1"/>
  <c r="C182" i="7"/>
  <c r="D182" i="7" s="1"/>
  <c r="C190" i="7"/>
  <c r="D190" i="7" s="1"/>
  <c r="C198" i="7"/>
  <c r="D198" i="7" s="1"/>
  <c r="C206" i="7"/>
  <c r="D206" i="7" s="1"/>
  <c r="C214" i="7"/>
  <c r="D214" i="7" s="1"/>
  <c r="C222" i="7"/>
  <c r="D222" i="7" s="1"/>
  <c r="C230" i="7"/>
  <c r="D230" i="7" s="1"/>
  <c r="C238" i="7"/>
  <c r="D238" i="7" s="1"/>
  <c r="C246" i="7"/>
  <c r="D246" i="7" s="1"/>
  <c r="C254" i="7"/>
  <c r="D254" i="7" s="1"/>
  <c r="C262" i="7"/>
  <c r="D262" i="7" s="1"/>
  <c r="C270" i="7"/>
  <c r="D270" i="7" s="1"/>
  <c r="C278" i="7"/>
  <c r="D278" i="7" s="1"/>
  <c r="C47" i="7"/>
  <c r="D47" i="7" s="1"/>
  <c r="C55" i="7"/>
  <c r="D55" i="7" s="1"/>
  <c r="C63" i="7"/>
  <c r="D63" i="7" s="1"/>
  <c r="C71" i="7"/>
  <c r="D71" i="7" s="1"/>
  <c r="C79" i="7"/>
  <c r="D79" i="7" s="1"/>
  <c r="C87" i="7"/>
  <c r="D87" i="7" s="1"/>
  <c r="C95" i="7"/>
  <c r="D95" i="7" s="1"/>
  <c r="C103" i="7"/>
  <c r="D103" i="7" s="1"/>
  <c r="C111" i="7"/>
  <c r="D111" i="7" s="1"/>
  <c r="C119" i="7"/>
  <c r="D119" i="7" s="1"/>
  <c r="C127" i="7"/>
  <c r="D127" i="7" s="1"/>
  <c r="C135" i="7"/>
  <c r="D135" i="7" s="1"/>
  <c r="C143" i="7"/>
  <c r="D143" i="7" s="1"/>
  <c r="C151" i="7"/>
  <c r="D151" i="7" s="1"/>
  <c r="C159" i="7"/>
  <c r="D159" i="7" s="1"/>
  <c r="C167" i="7"/>
  <c r="D167" i="7" s="1"/>
  <c r="C175" i="7"/>
  <c r="D175" i="7" s="1"/>
  <c r="C183" i="7"/>
  <c r="D183" i="7" s="1"/>
  <c r="C191" i="7"/>
  <c r="D191" i="7" s="1"/>
  <c r="C199" i="7"/>
  <c r="D199" i="7" s="1"/>
  <c r="C207" i="7"/>
  <c r="D207" i="7" s="1"/>
  <c r="C215" i="7"/>
  <c r="D215" i="7" s="1"/>
  <c r="C223" i="7"/>
  <c r="D223" i="7" s="1"/>
  <c r="C231" i="7"/>
  <c r="D231" i="7" s="1"/>
  <c r="C239" i="7"/>
  <c r="D239" i="7" s="1"/>
  <c r="C247" i="7"/>
  <c r="D247" i="7" s="1"/>
  <c r="C255" i="7"/>
  <c r="D255" i="7" s="1"/>
  <c r="C263" i="7"/>
  <c r="D263" i="7" s="1"/>
  <c r="C271" i="7"/>
  <c r="D271" i="7" s="1"/>
  <c r="C279" i="7"/>
  <c r="D279" i="7" s="1"/>
  <c r="C327" i="7"/>
  <c r="D327" i="7" s="1"/>
  <c r="C335" i="7"/>
  <c r="D335" i="7" s="1"/>
  <c r="C343" i="7"/>
  <c r="D343" i="7" s="1"/>
  <c r="C351" i="7"/>
  <c r="D351" i="7" s="1"/>
  <c r="C359" i="7"/>
  <c r="D359" i="7" s="1"/>
  <c r="C367" i="7"/>
  <c r="D367" i="7" s="1"/>
  <c r="C375" i="7"/>
  <c r="D375" i="7" s="1"/>
  <c r="C383" i="7"/>
  <c r="D383" i="7" s="1"/>
  <c r="C391" i="7"/>
  <c r="D391" i="7" s="1"/>
  <c r="C399" i="7"/>
  <c r="D399" i="7" s="1"/>
  <c r="C407" i="7"/>
  <c r="D407" i="7" s="1"/>
  <c r="C415" i="7"/>
  <c r="D415" i="7" s="1"/>
  <c r="C423" i="7"/>
  <c r="D423" i="7" s="1"/>
  <c r="C431" i="7"/>
  <c r="D431" i="7" s="1"/>
  <c r="C439" i="7"/>
  <c r="D439" i="7" s="1"/>
  <c r="C447" i="7"/>
  <c r="D447" i="7" s="1"/>
  <c r="C455" i="7"/>
  <c r="D455" i="7" s="1"/>
  <c r="C463" i="7"/>
  <c r="D463" i="7" s="1"/>
  <c r="C471" i="7"/>
  <c r="D471" i="7" s="1"/>
  <c r="C479" i="7"/>
  <c r="D479" i="7" s="1"/>
  <c r="C487" i="7"/>
  <c r="D487" i="7" s="1"/>
  <c r="C52" i="7"/>
  <c r="D52" i="7" s="1"/>
  <c r="C66" i="7"/>
  <c r="D66" i="7" s="1"/>
  <c r="C80" i="7"/>
  <c r="D80" i="7" s="1"/>
  <c r="C91" i="7"/>
  <c r="D91" i="7" s="1"/>
  <c r="C105" i="7"/>
  <c r="D105" i="7" s="1"/>
  <c r="C116" i="7"/>
  <c r="D116" i="7" s="1"/>
  <c r="C130" i="7"/>
  <c r="D130" i="7" s="1"/>
  <c r="C144" i="7"/>
  <c r="D144" i="7" s="1"/>
  <c r="C155" i="7"/>
  <c r="D155" i="7" s="1"/>
  <c r="C169" i="7"/>
  <c r="D169" i="7" s="1"/>
  <c r="C180" i="7"/>
  <c r="D180" i="7" s="1"/>
  <c r="C194" i="7"/>
  <c r="D194" i="7" s="1"/>
  <c r="C208" i="7"/>
  <c r="D208" i="7" s="1"/>
  <c r="C219" i="7"/>
  <c r="D219" i="7" s="1"/>
  <c r="C233" i="7"/>
  <c r="D233" i="7" s="1"/>
  <c r="C244" i="7"/>
  <c r="D244" i="7" s="1"/>
  <c r="C258" i="7"/>
  <c r="D258" i="7" s="1"/>
  <c r="C269" i="7"/>
  <c r="D269" i="7" s="1"/>
  <c r="C281" i="7"/>
  <c r="D281" i="7" s="1"/>
  <c r="C330" i="7"/>
  <c r="D330" i="7" s="1"/>
  <c r="C339" i="7"/>
  <c r="D339" i="7" s="1"/>
  <c r="C348" i="7"/>
  <c r="D348" i="7" s="1"/>
  <c r="C357" i="7"/>
  <c r="D357" i="7" s="1"/>
  <c r="C366" i="7"/>
  <c r="D366" i="7" s="1"/>
  <c r="C376" i="7"/>
  <c r="D376" i="7" s="1"/>
  <c r="C385" i="7"/>
  <c r="D385" i="7" s="1"/>
  <c r="C394" i="7"/>
  <c r="D394" i="7" s="1"/>
  <c r="C403" i="7"/>
  <c r="D403" i="7" s="1"/>
  <c r="C412" i="7"/>
  <c r="D412" i="7" s="1"/>
  <c r="C421" i="7"/>
  <c r="D421" i="7" s="1"/>
  <c r="C430" i="7"/>
  <c r="D430" i="7" s="1"/>
  <c r="C440" i="7"/>
  <c r="D440" i="7" s="1"/>
  <c r="C449" i="7"/>
  <c r="D449" i="7" s="1"/>
  <c r="C458" i="7"/>
  <c r="D458" i="7" s="1"/>
  <c r="C467" i="7"/>
  <c r="D467" i="7" s="1"/>
  <c r="C476" i="7"/>
  <c r="D476" i="7" s="1"/>
  <c r="C485" i="7"/>
  <c r="D485" i="7" s="1"/>
  <c r="C494" i="7"/>
  <c r="D494" i="7" s="1"/>
  <c r="C502" i="7"/>
  <c r="D502" i="7" s="1"/>
  <c r="C510" i="7"/>
  <c r="D510" i="7" s="1"/>
  <c r="C518" i="7"/>
  <c r="D518" i="7" s="1"/>
  <c r="C526" i="7"/>
  <c r="D526" i="7" s="1"/>
  <c r="C534" i="7"/>
  <c r="D534" i="7" s="1"/>
  <c r="C542" i="7"/>
  <c r="D542" i="7" s="1"/>
  <c r="C550" i="7"/>
  <c r="D550" i="7" s="1"/>
  <c r="C558" i="7"/>
  <c r="D558" i="7" s="1"/>
  <c r="C566" i="7"/>
  <c r="D566" i="7" s="1"/>
  <c r="C574" i="7"/>
  <c r="D574" i="7" s="1"/>
  <c r="C582" i="7"/>
  <c r="D582" i="7" s="1"/>
  <c r="C590" i="7"/>
  <c r="D590" i="7" s="1"/>
  <c r="C598" i="7"/>
  <c r="D598" i="7" s="1"/>
  <c r="C606" i="7"/>
  <c r="D606" i="7" s="1"/>
  <c r="C614" i="7"/>
  <c r="D614" i="7" s="1"/>
  <c r="C622" i="7"/>
  <c r="D622" i="7" s="1"/>
  <c r="C630" i="7"/>
  <c r="D630" i="7" s="1"/>
  <c r="C638" i="7"/>
  <c r="D638" i="7" s="1"/>
  <c r="C646" i="7"/>
  <c r="D646" i="7" s="1"/>
  <c r="C654" i="7"/>
  <c r="D654" i="7" s="1"/>
  <c r="C662" i="7"/>
  <c r="D662" i="7" s="1"/>
  <c r="C670" i="7"/>
  <c r="D670" i="7" s="1"/>
  <c r="C43" i="7"/>
  <c r="D43" i="7" s="1"/>
  <c r="C57" i="7"/>
  <c r="D57" i="7" s="1"/>
  <c r="C68" i="7"/>
  <c r="D68" i="7" s="1"/>
  <c r="C82" i="7"/>
  <c r="D82" i="7" s="1"/>
  <c r="C96" i="7"/>
  <c r="D96" i="7" s="1"/>
  <c r="C107" i="7"/>
  <c r="D107" i="7" s="1"/>
  <c r="C121" i="7"/>
  <c r="D121" i="7" s="1"/>
  <c r="C132" i="7"/>
  <c r="D132" i="7" s="1"/>
  <c r="C146" i="7"/>
  <c r="D146" i="7" s="1"/>
  <c r="C160" i="7"/>
  <c r="D160" i="7" s="1"/>
  <c r="C171" i="7"/>
  <c r="D171" i="7" s="1"/>
  <c r="C185" i="7"/>
  <c r="D185" i="7" s="1"/>
  <c r="C196" i="7"/>
  <c r="D196" i="7" s="1"/>
  <c r="C210" i="7"/>
  <c r="D210" i="7" s="1"/>
  <c r="C224" i="7"/>
  <c r="D224" i="7" s="1"/>
  <c r="C235" i="7"/>
  <c r="D235" i="7" s="1"/>
  <c r="C249" i="7"/>
  <c r="D249" i="7" s="1"/>
  <c r="C260" i="7"/>
  <c r="D260" i="7" s="1"/>
  <c r="C273" i="7"/>
  <c r="D273" i="7" s="1"/>
  <c r="C323" i="7"/>
  <c r="D323" i="7" s="1"/>
  <c r="C332" i="7"/>
  <c r="D332" i="7" s="1"/>
  <c r="C341" i="7"/>
  <c r="D341" i="7" s="1"/>
  <c r="C350" i="7"/>
  <c r="D350" i="7" s="1"/>
  <c r="C360" i="7"/>
  <c r="D360" i="7" s="1"/>
  <c r="C369" i="7"/>
  <c r="D369" i="7" s="1"/>
  <c r="C378" i="7"/>
  <c r="D378" i="7" s="1"/>
  <c r="C387" i="7"/>
  <c r="D387" i="7" s="1"/>
  <c r="C396" i="7"/>
  <c r="D396" i="7" s="1"/>
  <c r="C405" i="7"/>
  <c r="D405" i="7" s="1"/>
  <c r="C414" i="7"/>
  <c r="D414" i="7" s="1"/>
  <c r="C424" i="7"/>
  <c r="D424" i="7" s="1"/>
  <c r="C433" i="7"/>
  <c r="D433" i="7" s="1"/>
  <c r="C442" i="7"/>
  <c r="D442" i="7" s="1"/>
  <c r="C451" i="7"/>
  <c r="D451" i="7" s="1"/>
  <c r="C460" i="7"/>
  <c r="D460" i="7" s="1"/>
  <c r="C469" i="7"/>
  <c r="D469" i="7" s="1"/>
  <c r="C478" i="7"/>
  <c r="D478" i="7" s="1"/>
  <c r="C488" i="7"/>
  <c r="D488" i="7" s="1"/>
  <c r="C496" i="7"/>
  <c r="D496" i="7" s="1"/>
  <c r="C504" i="7"/>
  <c r="D504" i="7" s="1"/>
  <c r="C512" i="7"/>
  <c r="D512" i="7" s="1"/>
  <c r="C520" i="7"/>
  <c r="D520" i="7" s="1"/>
  <c r="C528" i="7"/>
  <c r="D528" i="7" s="1"/>
  <c r="C536" i="7"/>
  <c r="D536" i="7" s="1"/>
  <c r="C544" i="7"/>
  <c r="D544" i="7" s="1"/>
  <c r="C552" i="7"/>
  <c r="D552" i="7" s="1"/>
  <c r="C560" i="7"/>
  <c r="D560" i="7" s="1"/>
  <c r="C568" i="7"/>
  <c r="D568" i="7" s="1"/>
  <c r="C576" i="7"/>
  <c r="D576" i="7" s="1"/>
  <c r="C584" i="7"/>
  <c r="D584" i="7" s="1"/>
  <c r="C592" i="7"/>
  <c r="D592" i="7" s="1"/>
  <c r="C600" i="7"/>
  <c r="D600" i="7" s="1"/>
  <c r="C608" i="7"/>
  <c r="D608" i="7" s="1"/>
  <c r="C616" i="7"/>
  <c r="D616" i="7" s="1"/>
  <c r="C624" i="7"/>
  <c r="D624" i="7" s="1"/>
  <c r="C632" i="7"/>
  <c r="D632" i="7" s="1"/>
  <c r="C640" i="7"/>
  <c r="D640" i="7" s="1"/>
  <c r="C648" i="7"/>
  <c r="D648" i="7" s="1"/>
  <c r="C656" i="7"/>
  <c r="D656" i="7" s="1"/>
  <c r="C664" i="7"/>
  <c r="D664" i="7" s="1"/>
  <c r="C672" i="7"/>
  <c r="D672" i="7" s="1"/>
  <c r="C680" i="7"/>
  <c r="D680" i="7" s="1"/>
  <c r="C688" i="7"/>
  <c r="D688" i="7" s="1"/>
  <c r="C696" i="7"/>
  <c r="D696" i="7" s="1"/>
  <c r="C704" i="7"/>
  <c r="D704" i="7" s="1"/>
  <c r="C712" i="7"/>
  <c r="D712" i="7" s="1"/>
  <c r="C720" i="7"/>
  <c r="D720" i="7" s="1"/>
  <c r="C728" i="7"/>
  <c r="D728" i="7" s="1"/>
  <c r="C736" i="7"/>
  <c r="D736" i="7" s="1"/>
  <c r="C744" i="7"/>
  <c r="D744" i="7" s="1"/>
  <c r="C752" i="7"/>
  <c r="D752" i="7" s="1"/>
  <c r="C44" i="7"/>
  <c r="D44" i="7" s="1"/>
  <c r="C58" i="7"/>
  <c r="D58" i="7" s="1"/>
  <c r="C72" i="7"/>
  <c r="D72" i="7" s="1"/>
  <c r="C83" i="7"/>
  <c r="D83" i="7" s="1"/>
  <c r="C97" i="7"/>
  <c r="D97" i="7" s="1"/>
  <c r="C108" i="7"/>
  <c r="D108" i="7" s="1"/>
  <c r="C122" i="7"/>
  <c r="D122" i="7" s="1"/>
  <c r="C136" i="7"/>
  <c r="D136" i="7" s="1"/>
  <c r="C147" i="7"/>
  <c r="D147" i="7" s="1"/>
  <c r="C161" i="7"/>
  <c r="D161" i="7" s="1"/>
  <c r="C172" i="7"/>
  <c r="D172" i="7" s="1"/>
  <c r="C186" i="7"/>
  <c r="D186" i="7" s="1"/>
  <c r="C200" i="7"/>
  <c r="D200" i="7" s="1"/>
  <c r="C211" i="7"/>
  <c r="D211" i="7" s="1"/>
  <c r="C225" i="7"/>
  <c r="D225" i="7" s="1"/>
  <c r="C236" i="7"/>
  <c r="D236" i="7" s="1"/>
  <c r="C250" i="7"/>
  <c r="D250" i="7" s="1"/>
  <c r="C264" i="7"/>
  <c r="D264" i="7" s="1"/>
  <c r="C274" i="7"/>
  <c r="D274" i="7" s="1"/>
  <c r="C324" i="7"/>
  <c r="D324" i="7" s="1"/>
  <c r="C333" i="7"/>
  <c r="D333" i="7" s="1"/>
  <c r="C342" i="7"/>
  <c r="D342" i="7" s="1"/>
  <c r="C352" i="7"/>
  <c r="D352" i="7" s="1"/>
  <c r="C361" i="7"/>
  <c r="D361" i="7" s="1"/>
  <c r="C370" i="7"/>
  <c r="D370" i="7" s="1"/>
  <c r="C379" i="7"/>
  <c r="D379" i="7" s="1"/>
  <c r="C388" i="7"/>
  <c r="D388" i="7" s="1"/>
  <c r="C397" i="7"/>
  <c r="D397" i="7" s="1"/>
  <c r="C406" i="7"/>
  <c r="D406" i="7" s="1"/>
  <c r="C416" i="7"/>
  <c r="D416" i="7" s="1"/>
  <c r="C425" i="7"/>
  <c r="D425" i="7" s="1"/>
  <c r="C434" i="7"/>
  <c r="D434" i="7" s="1"/>
  <c r="C443" i="7"/>
  <c r="D443" i="7" s="1"/>
  <c r="C452" i="7"/>
  <c r="D452" i="7" s="1"/>
  <c r="C461" i="7"/>
  <c r="D461" i="7" s="1"/>
  <c r="C470" i="7"/>
  <c r="D470" i="7" s="1"/>
  <c r="C480" i="7"/>
  <c r="D480" i="7" s="1"/>
  <c r="C489" i="7"/>
  <c r="D489" i="7" s="1"/>
  <c r="C497" i="7"/>
  <c r="D497" i="7" s="1"/>
  <c r="C505" i="7"/>
  <c r="D505" i="7" s="1"/>
  <c r="C513" i="7"/>
  <c r="D513" i="7" s="1"/>
  <c r="C521" i="7"/>
  <c r="D521" i="7" s="1"/>
  <c r="C529" i="7"/>
  <c r="D529" i="7" s="1"/>
  <c r="C537" i="7"/>
  <c r="D537" i="7" s="1"/>
  <c r="C545" i="7"/>
  <c r="D545" i="7" s="1"/>
  <c r="C553" i="7"/>
  <c r="D553" i="7" s="1"/>
  <c r="C561" i="7"/>
  <c r="D561" i="7" s="1"/>
  <c r="C569" i="7"/>
  <c r="D569" i="7" s="1"/>
  <c r="C577" i="7"/>
  <c r="D577" i="7" s="1"/>
  <c r="C585" i="7"/>
  <c r="D585" i="7" s="1"/>
  <c r="C593" i="7"/>
  <c r="D593" i="7" s="1"/>
  <c r="C601" i="7"/>
  <c r="D601" i="7" s="1"/>
  <c r="C609" i="7"/>
  <c r="D609" i="7" s="1"/>
  <c r="C617" i="7"/>
  <c r="D617" i="7" s="1"/>
  <c r="C625" i="7"/>
  <c r="D625" i="7" s="1"/>
  <c r="C633" i="7"/>
  <c r="D633" i="7" s="1"/>
  <c r="C641" i="7"/>
  <c r="D641" i="7" s="1"/>
  <c r="C649" i="7"/>
  <c r="D649" i="7" s="1"/>
  <c r="C657" i="7"/>
  <c r="D657" i="7" s="1"/>
  <c r="C665" i="7"/>
  <c r="D665" i="7" s="1"/>
  <c r="C673" i="7"/>
  <c r="D673" i="7" s="1"/>
  <c r="C681" i="7"/>
  <c r="D681" i="7" s="1"/>
  <c r="C689" i="7"/>
  <c r="D689" i="7" s="1"/>
  <c r="C697" i="7"/>
  <c r="D697" i="7" s="1"/>
  <c r="C705" i="7"/>
  <c r="D705" i="7" s="1"/>
  <c r="C713" i="7"/>
  <c r="D713" i="7" s="1"/>
  <c r="C721" i="7"/>
  <c r="D721" i="7" s="1"/>
  <c r="C729" i="7"/>
  <c r="D729" i="7" s="1"/>
  <c r="C737" i="7"/>
  <c r="D737" i="7" s="1"/>
  <c r="C745" i="7"/>
  <c r="D745" i="7" s="1"/>
  <c r="C753" i="7"/>
  <c r="D753" i="7" s="1"/>
  <c r="C761" i="7"/>
  <c r="D761" i="7" s="1"/>
  <c r="C769" i="7"/>
  <c r="D769" i="7" s="1"/>
  <c r="C777" i="7"/>
  <c r="D777" i="7" s="1"/>
  <c r="C785" i="7"/>
  <c r="D785" i="7" s="1"/>
  <c r="C793" i="7"/>
  <c r="D793" i="7" s="1"/>
  <c r="C801" i="7"/>
  <c r="D801" i="7" s="1"/>
  <c r="C809" i="7"/>
  <c r="D809" i="7" s="1"/>
  <c r="C817" i="7"/>
  <c r="D817" i="7" s="1"/>
  <c r="C825" i="7"/>
  <c r="D825" i="7" s="1"/>
  <c r="C833" i="7"/>
  <c r="D833" i="7" s="1"/>
  <c r="C841" i="7"/>
  <c r="D841" i="7" s="1"/>
  <c r="C849" i="7"/>
  <c r="D849" i="7" s="1"/>
  <c r="C857" i="7"/>
  <c r="D857" i="7" s="1"/>
  <c r="C865" i="7"/>
  <c r="D865" i="7" s="1"/>
  <c r="C873" i="7"/>
  <c r="D873" i="7" s="1"/>
  <c r="C881" i="7"/>
  <c r="D881" i="7" s="1"/>
  <c r="C889" i="7"/>
  <c r="D889" i="7" s="1"/>
  <c r="C897" i="7"/>
  <c r="D897" i="7" s="1"/>
  <c r="C905" i="7"/>
  <c r="D905" i="7" s="1"/>
  <c r="C913" i="7"/>
  <c r="D913" i="7" s="1"/>
  <c r="C921" i="7"/>
  <c r="D921" i="7" s="1"/>
  <c r="C48" i="7"/>
  <c r="D48" i="7" s="1"/>
  <c r="C59" i="7"/>
  <c r="D59" i="7" s="1"/>
  <c r="C73" i="7"/>
  <c r="D73" i="7" s="1"/>
  <c r="C84" i="7"/>
  <c r="D84" i="7" s="1"/>
  <c r="C98" i="7"/>
  <c r="D98" i="7" s="1"/>
  <c r="C112" i="7"/>
  <c r="D112" i="7" s="1"/>
  <c r="C123" i="7"/>
  <c r="D123" i="7" s="1"/>
  <c r="C137" i="7"/>
  <c r="D137" i="7" s="1"/>
  <c r="C148" i="7"/>
  <c r="D148" i="7" s="1"/>
  <c r="C162" i="7"/>
  <c r="D162" i="7" s="1"/>
  <c r="C176" i="7"/>
  <c r="D176" i="7" s="1"/>
  <c r="C187" i="7"/>
  <c r="D187" i="7" s="1"/>
  <c r="C201" i="7"/>
  <c r="D201" i="7" s="1"/>
  <c r="C212" i="7"/>
  <c r="D212" i="7" s="1"/>
  <c r="C226" i="7"/>
  <c r="D226" i="7" s="1"/>
  <c r="C240" i="7"/>
  <c r="D240" i="7" s="1"/>
  <c r="C251" i="7"/>
  <c r="D251" i="7" s="1"/>
  <c r="C265" i="7"/>
  <c r="D265" i="7" s="1"/>
  <c r="C275" i="7"/>
  <c r="D275" i="7" s="1"/>
  <c r="C325" i="7"/>
  <c r="D325" i="7" s="1"/>
  <c r="C334" i="7"/>
  <c r="D334" i="7" s="1"/>
  <c r="C344" i="7"/>
  <c r="D344" i="7" s="1"/>
  <c r="C353" i="7"/>
  <c r="D353" i="7" s="1"/>
  <c r="C362" i="7"/>
  <c r="D362" i="7" s="1"/>
  <c r="C371" i="7"/>
  <c r="D371" i="7" s="1"/>
  <c r="C380" i="7"/>
  <c r="D380" i="7" s="1"/>
  <c r="C389" i="7"/>
  <c r="D389" i="7" s="1"/>
  <c r="C398" i="7"/>
  <c r="D398" i="7" s="1"/>
  <c r="C408" i="7"/>
  <c r="D408" i="7" s="1"/>
  <c r="C417" i="7"/>
  <c r="D417" i="7" s="1"/>
  <c r="C426" i="7"/>
  <c r="D426" i="7" s="1"/>
  <c r="C435" i="7"/>
  <c r="D435" i="7" s="1"/>
  <c r="C444" i="7"/>
  <c r="D444" i="7" s="1"/>
  <c r="C453" i="7"/>
  <c r="D453" i="7" s="1"/>
  <c r="C462" i="7"/>
  <c r="D462" i="7" s="1"/>
  <c r="C472" i="7"/>
  <c r="D472" i="7" s="1"/>
  <c r="C481" i="7"/>
  <c r="D481" i="7" s="1"/>
  <c r="C490" i="7"/>
  <c r="D490" i="7" s="1"/>
  <c r="C498" i="7"/>
  <c r="D498" i="7" s="1"/>
  <c r="C506" i="7"/>
  <c r="D506" i="7" s="1"/>
  <c r="C514" i="7"/>
  <c r="D514" i="7" s="1"/>
  <c r="C522" i="7"/>
  <c r="D522" i="7" s="1"/>
  <c r="C530" i="7"/>
  <c r="D530" i="7" s="1"/>
  <c r="C538" i="7"/>
  <c r="D538" i="7" s="1"/>
  <c r="C546" i="7"/>
  <c r="D546" i="7" s="1"/>
  <c r="C554" i="7"/>
  <c r="D554" i="7" s="1"/>
  <c r="C562" i="7"/>
  <c r="D562" i="7" s="1"/>
  <c r="C570" i="7"/>
  <c r="D570" i="7" s="1"/>
  <c r="C578" i="7"/>
  <c r="D578" i="7" s="1"/>
  <c r="C586" i="7"/>
  <c r="D586" i="7" s="1"/>
  <c r="C594" i="7"/>
  <c r="D594" i="7" s="1"/>
  <c r="C602" i="7"/>
  <c r="D602" i="7" s="1"/>
  <c r="C610" i="7"/>
  <c r="D610" i="7" s="1"/>
  <c r="C618" i="7"/>
  <c r="D618" i="7" s="1"/>
  <c r="C626" i="7"/>
  <c r="D626" i="7" s="1"/>
  <c r="C634" i="7"/>
  <c r="D634" i="7" s="1"/>
  <c r="C642" i="7"/>
  <c r="D642" i="7" s="1"/>
  <c r="C650" i="7"/>
  <c r="D650" i="7" s="1"/>
  <c r="C658" i="7"/>
  <c r="D658" i="7" s="1"/>
  <c r="C666" i="7"/>
  <c r="D666" i="7" s="1"/>
  <c r="C674" i="7"/>
  <c r="D674" i="7" s="1"/>
  <c r="C682" i="7"/>
  <c r="D682" i="7" s="1"/>
  <c r="C690" i="7"/>
  <c r="D690" i="7" s="1"/>
  <c r="C698" i="7"/>
  <c r="D698" i="7" s="1"/>
  <c r="C706" i="7"/>
  <c r="D706" i="7" s="1"/>
  <c r="C714" i="7"/>
  <c r="D714" i="7" s="1"/>
  <c r="C722" i="7"/>
  <c r="D722" i="7" s="1"/>
  <c r="C730" i="7"/>
  <c r="D730" i="7" s="1"/>
  <c r="C50" i="7"/>
  <c r="D50" i="7" s="1"/>
  <c r="C75" i="7"/>
  <c r="D75" i="7" s="1"/>
  <c r="C100" i="7"/>
  <c r="D100" i="7" s="1"/>
  <c r="C128" i="7"/>
  <c r="D128" i="7" s="1"/>
  <c r="C153" i="7"/>
  <c r="D153" i="7" s="1"/>
  <c r="C178" i="7"/>
  <c r="D178" i="7" s="1"/>
  <c r="C203" i="7"/>
  <c r="D203" i="7" s="1"/>
  <c r="C228" i="7"/>
  <c r="D228" i="7" s="1"/>
  <c r="C256" i="7"/>
  <c r="D256" i="7" s="1"/>
  <c r="C277" i="7"/>
  <c r="D277" i="7" s="1"/>
  <c r="C337" i="7"/>
  <c r="D337" i="7" s="1"/>
  <c r="C355" i="7"/>
  <c r="D355" i="7" s="1"/>
  <c r="C373" i="7"/>
  <c r="D373" i="7" s="1"/>
  <c r="C392" i="7"/>
  <c r="D392" i="7" s="1"/>
  <c r="C410" i="7"/>
  <c r="D410" i="7" s="1"/>
  <c r="C428" i="7"/>
  <c r="D428" i="7" s="1"/>
  <c r="C446" i="7"/>
  <c r="D446" i="7" s="1"/>
  <c r="C465" i="7"/>
  <c r="D465" i="7" s="1"/>
  <c r="C483" i="7"/>
  <c r="D483" i="7" s="1"/>
  <c r="C500" i="7"/>
  <c r="D500" i="7" s="1"/>
  <c r="C516" i="7"/>
  <c r="D516" i="7" s="1"/>
  <c r="C532" i="7"/>
  <c r="D532" i="7" s="1"/>
  <c r="C548" i="7"/>
  <c r="D548" i="7" s="1"/>
  <c r="C564" i="7"/>
  <c r="D564" i="7" s="1"/>
  <c r="C580" i="7"/>
  <c r="D580" i="7" s="1"/>
  <c r="C596" i="7"/>
  <c r="D596" i="7" s="1"/>
  <c r="C612" i="7"/>
  <c r="D612" i="7" s="1"/>
  <c r="C628" i="7"/>
  <c r="D628" i="7" s="1"/>
  <c r="C644" i="7"/>
  <c r="D644" i="7" s="1"/>
  <c r="C660" i="7"/>
  <c r="D660" i="7" s="1"/>
  <c r="C676" i="7"/>
  <c r="D676" i="7" s="1"/>
  <c r="C687" i="7"/>
  <c r="D687" i="7" s="1"/>
  <c r="C701" i="7"/>
  <c r="D701" i="7" s="1"/>
  <c r="C715" i="7"/>
  <c r="D715" i="7" s="1"/>
  <c r="C726" i="7"/>
  <c r="D726" i="7" s="1"/>
  <c r="C739" i="7"/>
  <c r="D739" i="7" s="1"/>
  <c r="C749" i="7"/>
  <c r="D749" i="7" s="1"/>
  <c r="C759" i="7"/>
  <c r="D759" i="7" s="1"/>
  <c r="C768" i="7"/>
  <c r="D768" i="7" s="1"/>
  <c r="C778" i="7"/>
  <c r="D778" i="7" s="1"/>
  <c r="C787" i="7"/>
  <c r="D787" i="7" s="1"/>
  <c r="C796" i="7"/>
  <c r="D796" i="7" s="1"/>
  <c r="C805" i="7"/>
  <c r="D805" i="7" s="1"/>
  <c r="C814" i="7"/>
  <c r="D814" i="7" s="1"/>
  <c r="C823" i="7"/>
  <c r="D823" i="7" s="1"/>
  <c r="C832" i="7"/>
  <c r="D832" i="7" s="1"/>
  <c r="C842" i="7"/>
  <c r="D842" i="7" s="1"/>
  <c r="C851" i="7"/>
  <c r="D851" i="7" s="1"/>
  <c r="C860" i="7"/>
  <c r="D860" i="7" s="1"/>
  <c r="C869" i="7"/>
  <c r="D869" i="7" s="1"/>
  <c r="C878" i="7"/>
  <c r="D878" i="7" s="1"/>
  <c r="C887" i="7"/>
  <c r="D887" i="7" s="1"/>
  <c r="C896" i="7"/>
  <c r="D896" i="7" s="1"/>
  <c r="C906" i="7"/>
  <c r="D906" i="7" s="1"/>
  <c r="C915" i="7"/>
  <c r="D915" i="7" s="1"/>
  <c r="C924" i="7"/>
  <c r="D924" i="7" s="1"/>
  <c r="C932" i="7"/>
  <c r="D932" i="7" s="1"/>
  <c r="C940" i="7"/>
  <c r="D940" i="7" s="1"/>
  <c r="C948" i="7"/>
  <c r="D948" i="7" s="1"/>
  <c r="C956" i="7"/>
  <c r="D956" i="7" s="1"/>
  <c r="C964" i="7"/>
  <c r="D964" i="7" s="1"/>
  <c r="C972" i="7"/>
  <c r="D972" i="7" s="1"/>
  <c r="C980" i="7"/>
  <c r="D980" i="7" s="1"/>
  <c r="C988" i="7"/>
  <c r="D988" i="7" s="1"/>
  <c r="C996" i="7"/>
  <c r="D996" i="7" s="1"/>
  <c r="C1004" i="7"/>
  <c r="D1004" i="7" s="1"/>
  <c r="C1012" i="7"/>
  <c r="D1012" i="7" s="1"/>
  <c r="C1020" i="7"/>
  <c r="D1020" i="7" s="1"/>
  <c r="C1028" i="7"/>
  <c r="D1028" i="7" s="1"/>
  <c r="C1036" i="7"/>
  <c r="D1036" i="7" s="1"/>
  <c r="C1044" i="7"/>
  <c r="D1044" i="7" s="1"/>
  <c r="C1052" i="7"/>
  <c r="D1052" i="7" s="1"/>
  <c r="C1060" i="7"/>
  <c r="D1060" i="7" s="1"/>
  <c r="C1068" i="7"/>
  <c r="D1068" i="7" s="1"/>
  <c r="C1076" i="7"/>
  <c r="D1076" i="7" s="1"/>
  <c r="C1084" i="7"/>
  <c r="D1084" i="7" s="1"/>
  <c r="C1092" i="7"/>
  <c r="D1092" i="7" s="1"/>
  <c r="C1100" i="7"/>
  <c r="D1100" i="7" s="1"/>
  <c r="C1108" i="7"/>
  <c r="D1108" i="7" s="1"/>
  <c r="C1116" i="7"/>
  <c r="D1116" i="7" s="1"/>
  <c r="C1124" i="7"/>
  <c r="D1124" i="7" s="1"/>
  <c r="C1132" i="7"/>
  <c r="D1132" i="7" s="1"/>
  <c r="C1140" i="7"/>
  <c r="D1140" i="7" s="1"/>
  <c r="C1148" i="7"/>
  <c r="D1148" i="7" s="1"/>
  <c r="C1156" i="7"/>
  <c r="D1156" i="7" s="1"/>
  <c r="C1164" i="7"/>
  <c r="D1164" i="7" s="1"/>
  <c r="C1172" i="7"/>
  <c r="D1172" i="7" s="1"/>
  <c r="C1180" i="7"/>
  <c r="D1180" i="7" s="1"/>
  <c r="C1188" i="7"/>
  <c r="D1188" i="7" s="1"/>
  <c r="C1196" i="7"/>
  <c r="D1196" i="7" s="1"/>
  <c r="C1204" i="7"/>
  <c r="D1204" i="7" s="1"/>
  <c r="C1212" i="7"/>
  <c r="D1212" i="7" s="1"/>
  <c r="C1220" i="7"/>
  <c r="D1220" i="7" s="1"/>
  <c r="C1228" i="7"/>
  <c r="D1228" i="7" s="1"/>
  <c r="C1236" i="7"/>
  <c r="D1236" i="7" s="1"/>
  <c r="C1244" i="7"/>
  <c r="D1244" i="7" s="1"/>
  <c r="C1252" i="7"/>
  <c r="D1252" i="7" s="1"/>
  <c r="C1260" i="7"/>
  <c r="D1260" i="7" s="1"/>
  <c r="C1268" i="7"/>
  <c r="D1268" i="7" s="1"/>
  <c r="C1276" i="7"/>
  <c r="D1276" i="7" s="1"/>
  <c r="C1284" i="7"/>
  <c r="D1284" i="7" s="1"/>
  <c r="C1292" i="7"/>
  <c r="D1292" i="7" s="1"/>
  <c r="C1300" i="7"/>
  <c r="D1300" i="7" s="1"/>
  <c r="C1308" i="7"/>
  <c r="D1308" i="7" s="1"/>
  <c r="C1316" i="7"/>
  <c r="D1316" i="7" s="1"/>
  <c r="C1324" i="7"/>
  <c r="D1324" i="7" s="1"/>
  <c r="C1332" i="7"/>
  <c r="D1332" i="7" s="1"/>
  <c r="C1340" i="7"/>
  <c r="D1340" i="7" s="1"/>
  <c r="C1348" i="7"/>
  <c r="D1348" i="7" s="1"/>
  <c r="C1356" i="7"/>
  <c r="D1356" i="7" s="1"/>
  <c r="C1364" i="7"/>
  <c r="D1364" i="7" s="1"/>
  <c r="C1372" i="7"/>
  <c r="D1372" i="7" s="1"/>
  <c r="C1380" i="7"/>
  <c r="D1380" i="7" s="1"/>
  <c r="C1388" i="7"/>
  <c r="D1388" i="7" s="1"/>
  <c r="C1396" i="7"/>
  <c r="D1396" i="7" s="1"/>
  <c r="C1404" i="7"/>
  <c r="D1404" i="7" s="1"/>
  <c r="C1412" i="7"/>
  <c r="D1412" i="7" s="1"/>
  <c r="C1420" i="7"/>
  <c r="D1420" i="7" s="1"/>
  <c r="C1428" i="7"/>
  <c r="D1428" i="7" s="1"/>
  <c r="C1436" i="7"/>
  <c r="D1436" i="7" s="1"/>
  <c r="C1444" i="7"/>
  <c r="D1444" i="7" s="1"/>
  <c r="C1452" i="7"/>
  <c r="D1452" i="7" s="1"/>
  <c r="C1460" i="7"/>
  <c r="D1460" i="7" s="1"/>
  <c r="C1468" i="7"/>
  <c r="D1468" i="7" s="1"/>
  <c r="C1476" i="7"/>
  <c r="D1476" i="7" s="1"/>
  <c r="C1484" i="7"/>
  <c r="D1484" i="7" s="1"/>
  <c r="C1492" i="7"/>
  <c r="D1492" i="7" s="1"/>
  <c r="C51" i="7"/>
  <c r="D51" i="7" s="1"/>
  <c r="C76" i="7"/>
  <c r="D76" i="7" s="1"/>
  <c r="C104" i="7"/>
  <c r="D104" i="7" s="1"/>
  <c r="C129" i="7"/>
  <c r="D129" i="7" s="1"/>
  <c r="C154" i="7"/>
  <c r="D154" i="7" s="1"/>
  <c r="C179" i="7"/>
  <c r="D179" i="7" s="1"/>
  <c r="C204" i="7"/>
  <c r="D204" i="7" s="1"/>
  <c r="C232" i="7"/>
  <c r="D232" i="7" s="1"/>
  <c r="C257" i="7"/>
  <c r="D257" i="7" s="1"/>
  <c r="C280" i="7"/>
  <c r="D280" i="7" s="1"/>
  <c r="C338" i="7"/>
  <c r="D338" i="7" s="1"/>
  <c r="C356" i="7"/>
  <c r="D356" i="7" s="1"/>
  <c r="C374" i="7"/>
  <c r="D374" i="7" s="1"/>
  <c r="C393" i="7"/>
  <c r="D393" i="7" s="1"/>
  <c r="C411" i="7"/>
  <c r="D411" i="7" s="1"/>
  <c r="C429" i="7"/>
  <c r="D429" i="7" s="1"/>
  <c r="C448" i="7"/>
  <c r="D448" i="7" s="1"/>
  <c r="C466" i="7"/>
  <c r="D466" i="7" s="1"/>
  <c r="C484" i="7"/>
  <c r="D484" i="7" s="1"/>
  <c r="C501" i="7"/>
  <c r="D501" i="7" s="1"/>
  <c r="C517" i="7"/>
  <c r="D517" i="7" s="1"/>
  <c r="C533" i="7"/>
  <c r="D533" i="7" s="1"/>
  <c r="C549" i="7"/>
  <c r="D549" i="7" s="1"/>
  <c r="C565" i="7"/>
  <c r="D565" i="7" s="1"/>
  <c r="C581" i="7"/>
  <c r="D581" i="7" s="1"/>
  <c r="C597" i="7"/>
  <c r="D597" i="7" s="1"/>
  <c r="C613" i="7"/>
  <c r="D613" i="7" s="1"/>
  <c r="C629" i="7"/>
  <c r="D629" i="7" s="1"/>
  <c r="C645" i="7"/>
  <c r="D645" i="7" s="1"/>
  <c r="C661" i="7"/>
  <c r="D661" i="7" s="1"/>
  <c r="C677" i="7"/>
  <c r="D677" i="7" s="1"/>
  <c r="C691" i="7"/>
  <c r="D691" i="7" s="1"/>
  <c r="C702" i="7"/>
  <c r="D702" i="7" s="1"/>
  <c r="C716" i="7"/>
  <c r="D716" i="7" s="1"/>
  <c r="C727" i="7"/>
  <c r="D727" i="7" s="1"/>
  <c r="C740" i="7"/>
  <c r="D740" i="7" s="1"/>
  <c r="C750" i="7"/>
  <c r="D750" i="7" s="1"/>
  <c r="C760" i="7"/>
  <c r="D760" i="7" s="1"/>
  <c r="C770" i="7"/>
  <c r="D770" i="7" s="1"/>
  <c r="C779" i="7"/>
  <c r="D779" i="7" s="1"/>
  <c r="C788" i="7"/>
  <c r="D788" i="7" s="1"/>
  <c r="C797" i="7"/>
  <c r="D797" i="7" s="1"/>
  <c r="C806" i="7"/>
  <c r="D806" i="7" s="1"/>
  <c r="C815" i="7"/>
  <c r="D815" i="7" s="1"/>
  <c r="C824" i="7"/>
  <c r="D824" i="7" s="1"/>
  <c r="C834" i="7"/>
  <c r="D834" i="7" s="1"/>
  <c r="C843" i="7"/>
  <c r="D843" i="7" s="1"/>
  <c r="C852" i="7"/>
  <c r="D852" i="7" s="1"/>
  <c r="C861" i="7"/>
  <c r="D861" i="7" s="1"/>
  <c r="C870" i="7"/>
  <c r="D870" i="7" s="1"/>
  <c r="C879" i="7"/>
  <c r="D879" i="7" s="1"/>
  <c r="C888" i="7"/>
  <c r="D888" i="7" s="1"/>
  <c r="C898" i="7"/>
  <c r="D898" i="7" s="1"/>
  <c r="C907" i="7"/>
  <c r="D907" i="7" s="1"/>
  <c r="C916" i="7"/>
  <c r="D916" i="7" s="1"/>
  <c r="C925" i="7"/>
  <c r="D925" i="7" s="1"/>
  <c r="C933" i="7"/>
  <c r="D933" i="7" s="1"/>
  <c r="C941" i="7"/>
  <c r="D941" i="7" s="1"/>
  <c r="C949" i="7"/>
  <c r="D949" i="7" s="1"/>
  <c r="C957" i="7"/>
  <c r="D957" i="7" s="1"/>
  <c r="C965" i="7"/>
  <c r="D965" i="7" s="1"/>
  <c r="C973" i="7"/>
  <c r="D973" i="7" s="1"/>
  <c r="C981" i="7"/>
  <c r="D981" i="7" s="1"/>
  <c r="C989" i="7"/>
  <c r="D989" i="7" s="1"/>
  <c r="C997" i="7"/>
  <c r="D997" i="7" s="1"/>
  <c r="C1005" i="7"/>
  <c r="D1005" i="7" s="1"/>
  <c r="C1013" i="7"/>
  <c r="D1013" i="7" s="1"/>
  <c r="C1021" i="7"/>
  <c r="D1021" i="7" s="1"/>
  <c r="C1029" i="7"/>
  <c r="D1029" i="7" s="1"/>
  <c r="C1037" i="7"/>
  <c r="D1037" i="7" s="1"/>
  <c r="C1045" i="7"/>
  <c r="D1045" i="7" s="1"/>
  <c r="C1053" i="7"/>
  <c r="D1053" i="7" s="1"/>
  <c r="C1061" i="7"/>
  <c r="D1061" i="7" s="1"/>
  <c r="C1069" i="7"/>
  <c r="D1069" i="7" s="1"/>
  <c r="C1077" i="7"/>
  <c r="D1077" i="7" s="1"/>
  <c r="C1085" i="7"/>
  <c r="D1085" i="7" s="1"/>
  <c r="C1093" i="7"/>
  <c r="D1093" i="7" s="1"/>
  <c r="C1101" i="7"/>
  <c r="D1101" i="7" s="1"/>
  <c r="C1109" i="7"/>
  <c r="D1109" i="7" s="1"/>
  <c r="C1117" i="7"/>
  <c r="D1117" i="7" s="1"/>
  <c r="C1125" i="7"/>
  <c r="D1125" i="7" s="1"/>
  <c r="C1133" i="7"/>
  <c r="D1133" i="7" s="1"/>
  <c r="C1141" i="7"/>
  <c r="D1141" i="7" s="1"/>
  <c r="C1149" i="7"/>
  <c r="D1149" i="7" s="1"/>
  <c r="C1157" i="7"/>
  <c r="D1157" i="7" s="1"/>
  <c r="C1165" i="7"/>
  <c r="D1165" i="7" s="1"/>
  <c r="C1173" i="7"/>
  <c r="D1173" i="7" s="1"/>
  <c r="C1181" i="7"/>
  <c r="D1181" i="7" s="1"/>
  <c r="C1189" i="7"/>
  <c r="D1189" i="7" s="1"/>
  <c r="C1197" i="7"/>
  <c r="D1197" i="7" s="1"/>
  <c r="C1205" i="7"/>
  <c r="D1205" i="7" s="1"/>
  <c r="C1213" i="7"/>
  <c r="D1213" i="7" s="1"/>
  <c r="C1221" i="7"/>
  <c r="D1221" i="7" s="1"/>
  <c r="C1229" i="7"/>
  <c r="D1229" i="7" s="1"/>
  <c r="C1237" i="7"/>
  <c r="D1237" i="7" s="1"/>
  <c r="C1245" i="7"/>
  <c r="D1245" i="7" s="1"/>
  <c r="C1253" i="7"/>
  <c r="D1253" i="7" s="1"/>
  <c r="C1261" i="7"/>
  <c r="D1261" i="7" s="1"/>
  <c r="C1269" i="7"/>
  <c r="D1269" i="7" s="1"/>
  <c r="C1277" i="7"/>
  <c r="D1277" i="7" s="1"/>
  <c r="C1285" i="7"/>
  <c r="D1285" i="7" s="1"/>
  <c r="C1293" i="7"/>
  <c r="D1293" i="7" s="1"/>
  <c r="C1301" i="7"/>
  <c r="D1301" i="7" s="1"/>
  <c r="C1309" i="7"/>
  <c r="D1309" i="7" s="1"/>
  <c r="C1317" i="7"/>
  <c r="D1317" i="7" s="1"/>
  <c r="C1325" i="7"/>
  <c r="D1325" i="7" s="1"/>
  <c r="C1333" i="7"/>
  <c r="D1333" i="7" s="1"/>
  <c r="C1341" i="7"/>
  <c r="D1341" i="7" s="1"/>
  <c r="C1349" i="7"/>
  <c r="D1349" i="7" s="1"/>
  <c r="C1357" i="7"/>
  <c r="D1357" i="7" s="1"/>
  <c r="C1365" i="7"/>
  <c r="D1365" i="7" s="1"/>
  <c r="C1373" i="7"/>
  <c r="D1373" i="7" s="1"/>
  <c r="C1381" i="7"/>
  <c r="D1381" i="7" s="1"/>
  <c r="C1389" i="7"/>
  <c r="D1389" i="7" s="1"/>
  <c r="C1397" i="7"/>
  <c r="D1397" i="7" s="1"/>
  <c r="C1405" i="7"/>
  <c r="D1405" i="7" s="1"/>
  <c r="C1413" i="7"/>
  <c r="D1413" i="7" s="1"/>
  <c r="C1421" i="7"/>
  <c r="D1421" i="7" s="1"/>
  <c r="C1429" i="7"/>
  <c r="D1429" i="7" s="1"/>
  <c r="C1437" i="7"/>
  <c r="D1437" i="7" s="1"/>
  <c r="C1445" i="7"/>
  <c r="D1445" i="7" s="1"/>
  <c r="C1453" i="7"/>
  <c r="D1453" i="7" s="1"/>
  <c r="C1461" i="7"/>
  <c r="D1461" i="7" s="1"/>
  <c r="C1469" i="7"/>
  <c r="D1469" i="7" s="1"/>
  <c r="C1477" i="7"/>
  <c r="D1477" i="7" s="1"/>
  <c r="C1485" i="7"/>
  <c r="D1485" i="7" s="1"/>
  <c r="C1493" i="7"/>
  <c r="D1493" i="7" s="1"/>
  <c r="C1501" i="7"/>
  <c r="D1501" i="7" s="1"/>
  <c r="C1509" i="7"/>
  <c r="D1509" i="7" s="1"/>
  <c r="C1517" i="7"/>
  <c r="D1517" i="7" s="1"/>
  <c r="C1525" i="7"/>
  <c r="D1525" i="7" s="1"/>
  <c r="C1533" i="7"/>
  <c r="D1533" i="7" s="1"/>
  <c r="C1541" i="7"/>
  <c r="D1541" i="7" s="1"/>
  <c r="C1549" i="7"/>
  <c r="D1549" i="7" s="1"/>
  <c r="C1557" i="7"/>
  <c r="D1557" i="7" s="1"/>
  <c r="C1565" i="7"/>
  <c r="D1565" i="7" s="1"/>
  <c r="C1573" i="7"/>
  <c r="D1573" i="7" s="1"/>
  <c r="C1581" i="7"/>
  <c r="D1581" i="7" s="1"/>
  <c r="C1589" i="7"/>
  <c r="D1589" i="7" s="1"/>
  <c r="C1597" i="7"/>
  <c r="D1597" i="7" s="1"/>
  <c r="C1605" i="7"/>
  <c r="D1605" i="7" s="1"/>
  <c r="C1613" i="7"/>
  <c r="D1613" i="7" s="1"/>
  <c r="C1621" i="7"/>
  <c r="D1621" i="7" s="1"/>
  <c r="C1629" i="7"/>
  <c r="D1629" i="7" s="1"/>
  <c r="C1637" i="7"/>
  <c r="D1637" i="7" s="1"/>
  <c r="C1645" i="7"/>
  <c r="D1645" i="7" s="1"/>
  <c r="C1653" i="7"/>
  <c r="D1653" i="7" s="1"/>
  <c r="C1661" i="7"/>
  <c r="D1661" i="7" s="1"/>
  <c r="C1669" i="7"/>
  <c r="D1669" i="7" s="1"/>
  <c r="C1677" i="7"/>
  <c r="D1677" i="7" s="1"/>
  <c r="C1685" i="7"/>
  <c r="D1685" i="7" s="1"/>
  <c r="C1693" i="7"/>
  <c r="D1693" i="7" s="1"/>
  <c r="C1701" i="7"/>
  <c r="D1701" i="7" s="1"/>
  <c r="C1709" i="7"/>
  <c r="D1709" i="7" s="1"/>
  <c r="C1717" i="7"/>
  <c r="D1717" i="7" s="1"/>
  <c r="C1725" i="7"/>
  <c r="D1725" i="7" s="1"/>
  <c r="C1733" i="7"/>
  <c r="D1733" i="7" s="1"/>
  <c r="C1741" i="7"/>
  <c r="D1741" i="7" s="1"/>
  <c r="C1749" i="7"/>
  <c r="D1749" i="7" s="1"/>
  <c r="C1757" i="7"/>
  <c r="D1757" i="7" s="1"/>
  <c r="C1765" i="7"/>
  <c r="D1765" i="7" s="1"/>
  <c r="C1773" i="7"/>
  <c r="D1773" i="7" s="1"/>
  <c r="C1781" i="7"/>
  <c r="D1781" i="7" s="1"/>
  <c r="C1789" i="7"/>
  <c r="D1789" i="7" s="1"/>
  <c r="C1797" i="7"/>
  <c r="D1797" i="7" s="1"/>
  <c r="C1805" i="7"/>
  <c r="D1805" i="7" s="1"/>
  <c r="C1813" i="7"/>
  <c r="D1813" i="7" s="1"/>
  <c r="C1821" i="7"/>
  <c r="D1821" i="7" s="1"/>
  <c r="C1829" i="7"/>
  <c r="D1829" i="7" s="1"/>
  <c r="C1837" i="7"/>
  <c r="D1837" i="7" s="1"/>
  <c r="C1845" i="7"/>
  <c r="D1845" i="7" s="1"/>
  <c r="C1853" i="7"/>
  <c r="D1853" i="7" s="1"/>
  <c r="C1861" i="7"/>
  <c r="D1861" i="7" s="1"/>
  <c r="C1869" i="7"/>
  <c r="D1869" i="7" s="1"/>
  <c r="C1877" i="7"/>
  <c r="D1877" i="7" s="1"/>
  <c r="C1885" i="7"/>
  <c r="D1885" i="7" s="1"/>
  <c r="C1893" i="7"/>
  <c r="D1893" i="7" s="1"/>
  <c r="C1901" i="7"/>
  <c r="D1901" i="7" s="1"/>
  <c r="C1909" i="7"/>
  <c r="D1909" i="7" s="1"/>
  <c r="C1917" i="7"/>
  <c r="D1917" i="7" s="1"/>
  <c r="C1925" i="7"/>
  <c r="D1925" i="7" s="1"/>
  <c r="C1933" i="7"/>
  <c r="D1933" i="7" s="1"/>
  <c r="C1941" i="7"/>
  <c r="D1941" i="7" s="1"/>
  <c r="C1949" i="7"/>
  <c r="D1949" i="7" s="1"/>
  <c r="C1957" i="7"/>
  <c r="D1957" i="7" s="1"/>
  <c r="C1965" i="7"/>
  <c r="D1965" i="7" s="1"/>
  <c r="C1973" i="7"/>
  <c r="D1973" i="7" s="1"/>
  <c r="C1981" i="7"/>
  <c r="D1981" i="7" s="1"/>
  <c r="C1989" i="7"/>
  <c r="D1989" i="7" s="1"/>
  <c r="C1997" i="7"/>
  <c r="D1997" i="7" s="1"/>
  <c r="C2005" i="7"/>
  <c r="D2005" i="7" s="1"/>
  <c r="C2013" i="7"/>
  <c r="D2013" i="7" s="1"/>
  <c r="C2021" i="7"/>
  <c r="D2021" i="7" s="1"/>
  <c r="C2029" i="7"/>
  <c r="D2029" i="7" s="1"/>
  <c r="C2037" i="7"/>
  <c r="D2037" i="7" s="1"/>
  <c r="C2045" i="7"/>
  <c r="D2045" i="7" s="1"/>
  <c r="C2053" i="7"/>
  <c r="D2053" i="7" s="1"/>
  <c r="C2061" i="7"/>
  <c r="D2061" i="7" s="1"/>
  <c r="C2069" i="7"/>
  <c r="D2069" i="7" s="1"/>
  <c r="C2077" i="7"/>
  <c r="D2077" i="7" s="1"/>
  <c r="C2085" i="7"/>
  <c r="D2085" i="7" s="1"/>
  <c r="C2093" i="7"/>
  <c r="D2093" i="7" s="1"/>
  <c r="C2101" i="7"/>
  <c r="D2101" i="7" s="1"/>
  <c r="C2109" i="7"/>
  <c r="D2109" i="7" s="1"/>
  <c r="C2117" i="7"/>
  <c r="D2117" i="7" s="1"/>
  <c r="C2125" i="7"/>
  <c r="D2125" i="7" s="1"/>
  <c r="C2133" i="7"/>
  <c r="D2133" i="7" s="1"/>
  <c r="C2141" i="7"/>
  <c r="D2141" i="7" s="1"/>
  <c r="C2149" i="7"/>
  <c r="D2149" i="7" s="1"/>
  <c r="C2157" i="7"/>
  <c r="D2157" i="7" s="1"/>
  <c r="C2165" i="7"/>
  <c r="D2165" i="7" s="1"/>
  <c r="C2173" i="7"/>
  <c r="D2173" i="7" s="1"/>
  <c r="C2181" i="7"/>
  <c r="D2181" i="7" s="1"/>
  <c r="C56" i="7"/>
  <c r="D56" i="7" s="1"/>
  <c r="C81" i="7"/>
  <c r="D81" i="7" s="1"/>
  <c r="C106" i="7"/>
  <c r="D106" i="7" s="1"/>
  <c r="C131" i="7"/>
  <c r="D131" i="7" s="1"/>
  <c r="C156" i="7"/>
  <c r="D156" i="7" s="1"/>
  <c r="C184" i="7"/>
  <c r="D184" i="7" s="1"/>
  <c r="C209" i="7"/>
  <c r="D209" i="7" s="1"/>
  <c r="C234" i="7"/>
  <c r="D234" i="7" s="1"/>
  <c r="C259" i="7"/>
  <c r="D259" i="7" s="1"/>
  <c r="C322" i="7"/>
  <c r="D322" i="7" s="1"/>
  <c r="C340" i="7"/>
  <c r="D340" i="7" s="1"/>
  <c r="C358" i="7"/>
  <c r="D358" i="7" s="1"/>
  <c r="C377" i="7"/>
  <c r="D377" i="7" s="1"/>
  <c r="C395" i="7"/>
  <c r="D395" i="7" s="1"/>
  <c r="C413" i="7"/>
  <c r="D413" i="7" s="1"/>
  <c r="C432" i="7"/>
  <c r="D432" i="7" s="1"/>
  <c r="C450" i="7"/>
  <c r="D450" i="7" s="1"/>
  <c r="C468" i="7"/>
  <c r="D468" i="7" s="1"/>
  <c r="C486" i="7"/>
  <c r="D486" i="7" s="1"/>
  <c r="C503" i="7"/>
  <c r="D503" i="7" s="1"/>
  <c r="C519" i="7"/>
  <c r="D519" i="7" s="1"/>
  <c r="C535" i="7"/>
  <c r="D535" i="7" s="1"/>
  <c r="C551" i="7"/>
  <c r="D551" i="7" s="1"/>
  <c r="C567" i="7"/>
  <c r="D567" i="7" s="1"/>
  <c r="C583" i="7"/>
  <c r="D583" i="7" s="1"/>
  <c r="C599" i="7"/>
  <c r="D599" i="7" s="1"/>
  <c r="C615" i="7"/>
  <c r="D615" i="7" s="1"/>
  <c r="C631" i="7"/>
  <c r="D631" i="7" s="1"/>
  <c r="C647" i="7"/>
  <c r="D647" i="7" s="1"/>
  <c r="C663" i="7"/>
  <c r="D663" i="7" s="1"/>
  <c r="C678" i="7"/>
  <c r="D678" i="7" s="1"/>
  <c r="C692" i="7"/>
  <c r="D692" i="7" s="1"/>
  <c r="C703" i="7"/>
  <c r="D703" i="7" s="1"/>
  <c r="C717" i="7"/>
  <c r="D717" i="7" s="1"/>
  <c r="C731" i="7"/>
  <c r="D731" i="7" s="1"/>
  <c r="C741" i="7"/>
  <c r="D741" i="7" s="1"/>
  <c r="C751" i="7"/>
  <c r="D751" i="7" s="1"/>
  <c r="C762" i="7"/>
  <c r="D762" i="7" s="1"/>
  <c r="C771" i="7"/>
  <c r="D771" i="7" s="1"/>
  <c r="C780" i="7"/>
  <c r="D780" i="7" s="1"/>
  <c r="C789" i="7"/>
  <c r="D789" i="7" s="1"/>
  <c r="C798" i="7"/>
  <c r="D798" i="7" s="1"/>
  <c r="C807" i="7"/>
  <c r="D807" i="7" s="1"/>
  <c r="C816" i="7"/>
  <c r="D816" i="7" s="1"/>
  <c r="C826" i="7"/>
  <c r="D826" i="7" s="1"/>
  <c r="C835" i="7"/>
  <c r="D835" i="7" s="1"/>
  <c r="C844" i="7"/>
  <c r="D844" i="7" s="1"/>
  <c r="C853" i="7"/>
  <c r="D853" i="7" s="1"/>
  <c r="C862" i="7"/>
  <c r="D862" i="7" s="1"/>
  <c r="C871" i="7"/>
  <c r="D871" i="7" s="1"/>
  <c r="C880" i="7"/>
  <c r="D880" i="7" s="1"/>
  <c r="C890" i="7"/>
  <c r="D890" i="7" s="1"/>
  <c r="C899" i="7"/>
  <c r="D899" i="7" s="1"/>
  <c r="C908" i="7"/>
  <c r="D908" i="7" s="1"/>
  <c r="C917" i="7"/>
  <c r="D917" i="7" s="1"/>
  <c r="C926" i="7"/>
  <c r="D926" i="7" s="1"/>
  <c r="C934" i="7"/>
  <c r="D934" i="7" s="1"/>
  <c r="C942" i="7"/>
  <c r="D942" i="7" s="1"/>
  <c r="C950" i="7"/>
  <c r="D950" i="7" s="1"/>
  <c r="C958" i="7"/>
  <c r="D958" i="7" s="1"/>
  <c r="C966" i="7"/>
  <c r="D966" i="7" s="1"/>
  <c r="C974" i="7"/>
  <c r="D974" i="7" s="1"/>
  <c r="C982" i="7"/>
  <c r="D982" i="7" s="1"/>
  <c r="C990" i="7"/>
  <c r="D990" i="7" s="1"/>
  <c r="C998" i="7"/>
  <c r="D998" i="7" s="1"/>
  <c r="C1006" i="7"/>
  <c r="D1006" i="7" s="1"/>
  <c r="C1014" i="7"/>
  <c r="D1014" i="7" s="1"/>
  <c r="C1022" i="7"/>
  <c r="D1022" i="7" s="1"/>
  <c r="C1030" i="7"/>
  <c r="D1030" i="7" s="1"/>
  <c r="C1038" i="7"/>
  <c r="D1038" i="7" s="1"/>
  <c r="C1046" i="7"/>
  <c r="D1046" i="7" s="1"/>
  <c r="C1054" i="7"/>
  <c r="D1054" i="7" s="1"/>
  <c r="C1062" i="7"/>
  <c r="D1062" i="7" s="1"/>
  <c r="C1070" i="7"/>
  <c r="D1070" i="7" s="1"/>
  <c r="C1078" i="7"/>
  <c r="D1078" i="7" s="1"/>
  <c r="C1086" i="7"/>
  <c r="D1086" i="7" s="1"/>
  <c r="C1094" i="7"/>
  <c r="D1094" i="7" s="1"/>
  <c r="C1102" i="7"/>
  <c r="D1102" i="7" s="1"/>
  <c r="C1110" i="7"/>
  <c r="D1110" i="7" s="1"/>
  <c r="C1118" i="7"/>
  <c r="D1118" i="7" s="1"/>
  <c r="C1126" i="7"/>
  <c r="D1126" i="7" s="1"/>
  <c r="C1134" i="7"/>
  <c r="D1134" i="7" s="1"/>
  <c r="C1142" i="7"/>
  <c r="D1142" i="7" s="1"/>
  <c r="C1150" i="7"/>
  <c r="D1150" i="7" s="1"/>
  <c r="C1158" i="7"/>
  <c r="D1158" i="7" s="1"/>
  <c r="C1166" i="7"/>
  <c r="D1166" i="7" s="1"/>
  <c r="C1174" i="7"/>
  <c r="D1174" i="7" s="1"/>
  <c r="C1182" i="7"/>
  <c r="D1182" i="7" s="1"/>
  <c r="C1190" i="7"/>
  <c r="D1190" i="7" s="1"/>
  <c r="C1198" i="7"/>
  <c r="D1198" i="7" s="1"/>
  <c r="C1206" i="7"/>
  <c r="D1206" i="7" s="1"/>
  <c r="C1214" i="7"/>
  <c r="D1214" i="7" s="1"/>
  <c r="C1222" i="7"/>
  <c r="D1222" i="7" s="1"/>
  <c r="C1230" i="7"/>
  <c r="D1230" i="7" s="1"/>
  <c r="C1238" i="7"/>
  <c r="D1238" i="7" s="1"/>
  <c r="C1246" i="7"/>
  <c r="D1246" i="7" s="1"/>
  <c r="C1254" i="7"/>
  <c r="D1254" i="7" s="1"/>
  <c r="C1262" i="7"/>
  <c r="D1262" i="7" s="1"/>
  <c r="C1270" i="7"/>
  <c r="D1270" i="7" s="1"/>
  <c r="C1278" i="7"/>
  <c r="D1278" i="7" s="1"/>
  <c r="C1286" i="7"/>
  <c r="D1286" i="7" s="1"/>
  <c r="C1294" i="7"/>
  <c r="D1294" i="7" s="1"/>
  <c r="C1302" i="7"/>
  <c r="D1302" i="7" s="1"/>
  <c r="C1310" i="7"/>
  <c r="D1310" i="7" s="1"/>
  <c r="C60" i="7"/>
  <c r="D60" i="7" s="1"/>
  <c r="C88" i="7"/>
  <c r="D88" i="7" s="1"/>
  <c r="C113" i="7"/>
  <c r="D113" i="7" s="1"/>
  <c r="C138" i="7"/>
  <c r="D138" i="7" s="1"/>
  <c r="C163" i="7"/>
  <c r="D163" i="7" s="1"/>
  <c r="C188" i="7"/>
  <c r="D188" i="7" s="1"/>
  <c r="C216" i="7"/>
  <c r="D216" i="7" s="1"/>
  <c r="C241" i="7"/>
  <c r="D241" i="7" s="1"/>
  <c r="C266" i="7"/>
  <c r="D266" i="7" s="1"/>
  <c r="C326" i="7"/>
  <c r="D326" i="7" s="1"/>
  <c r="C345" i="7"/>
  <c r="D345" i="7" s="1"/>
  <c r="C363" i="7"/>
  <c r="D363" i="7" s="1"/>
  <c r="C381" i="7"/>
  <c r="D381" i="7" s="1"/>
  <c r="C400" i="7"/>
  <c r="D400" i="7" s="1"/>
  <c r="C418" i="7"/>
  <c r="D418" i="7" s="1"/>
  <c r="C436" i="7"/>
  <c r="D436" i="7" s="1"/>
  <c r="C454" i="7"/>
  <c r="D454" i="7" s="1"/>
  <c r="C473" i="7"/>
  <c r="D473" i="7" s="1"/>
  <c r="C491" i="7"/>
  <c r="D491" i="7" s="1"/>
  <c r="C507" i="7"/>
  <c r="D507" i="7" s="1"/>
  <c r="C523" i="7"/>
  <c r="D523" i="7" s="1"/>
  <c r="C539" i="7"/>
  <c r="D539" i="7" s="1"/>
  <c r="C555" i="7"/>
  <c r="D555" i="7" s="1"/>
  <c r="C571" i="7"/>
  <c r="D571" i="7" s="1"/>
  <c r="C587" i="7"/>
  <c r="D587" i="7" s="1"/>
  <c r="C603" i="7"/>
  <c r="D603" i="7" s="1"/>
  <c r="C619" i="7"/>
  <c r="D619" i="7" s="1"/>
  <c r="C635" i="7"/>
  <c r="D635" i="7" s="1"/>
  <c r="C651" i="7"/>
  <c r="D651" i="7" s="1"/>
  <c r="C667" i="7"/>
  <c r="D667" i="7" s="1"/>
  <c r="C679" i="7"/>
  <c r="D679" i="7" s="1"/>
  <c r="C693" i="7"/>
  <c r="D693" i="7" s="1"/>
  <c r="C707" i="7"/>
  <c r="D707" i="7" s="1"/>
  <c r="C718" i="7"/>
  <c r="D718" i="7" s="1"/>
  <c r="C732" i="7"/>
  <c r="D732" i="7" s="1"/>
  <c r="C742" i="7"/>
  <c r="D742" i="7" s="1"/>
  <c r="C754" i="7"/>
  <c r="D754" i="7" s="1"/>
  <c r="C763" i="7"/>
  <c r="D763" i="7" s="1"/>
  <c r="C772" i="7"/>
  <c r="D772" i="7" s="1"/>
  <c r="C781" i="7"/>
  <c r="D781" i="7" s="1"/>
  <c r="C790" i="7"/>
  <c r="D790" i="7" s="1"/>
  <c r="C799" i="7"/>
  <c r="D799" i="7" s="1"/>
  <c r="C808" i="7"/>
  <c r="D808" i="7" s="1"/>
  <c r="C818" i="7"/>
  <c r="D818" i="7" s="1"/>
  <c r="C827" i="7"/>
  <c r="D827" i="7" s="1"/>
  <c r="C836" i="7"/>
  <c r="D836" i="7" s="1"/>
  <c r="C845" i="7"/>
  <c r="D845" i="7" s="1"/>
  <c r="C854" i="7"/>
  <c r="D854" i="7" s="1"/>
  <c r="C863" i="7"/>
  <c r="D863" i="7" s="1"/>
  <c r="C872" i="7"/>
  <c r="D872" i="7" s="1"/>
  <c r="C882" i="7"/>
  <c r="D882" i="7" s="1"/>
  <c r="C891" i="7"/>
  <c r="D891" i="7" s="1"/>
  <c r="C900" i="7"/>
  <c r="D900" i="7" s="1"/>
  <c r="C909" i="7"/>
  <c r="D909" i="7" s="1"/>
  <c r="C918" i="7"/>
  <c r="D918" i="7" s="1"/>
  <c r="C927" i="7"/>
  <c r="D927" i="7" s="1"/>
  <c r="C935" i="7"/>
  <c r="D935" i="7" s="1"/>
  <c r="C943" i="7"/>
  <c r="D943" i="7" s="1"/>
  <c r="C951" i="7"/>
  <c r="D951" i="7" s="1"/>
  <c r="C959" i="7"/>
  <c r="D959" i="7" s="1"/>
  <c r="C967" i="7"/>
  <c r="D967" i="7" s="1"/>
  <c r="C975" i="7"/>
  <c r="D975" i="7" s="1"/>
  <c r="C983" i="7"/>
  <c r="D983" i="7" s="1"/>
  <c r="C991" i="7"/>
  <c r="D991" i="7" s="1"/>
  <c r="C999" i="7"/>
  <c r="D999" i="7" s="1"/>
  <c r="C1007" i="7"/>
  <c r="D1007" i="7" s="1"/>
  <c r="C1015" i="7"/>
  <c r="D1015" i="7" s="1"/>
  <c r="C1023" i="7"/>
  <c r="D1023" i="7" s="1"/>
  <c r="C1031" i="7"/>
  <c r="D1031" i="7" s="1"/>
  <c r="C1039" i="7"/>
  <c r="D1039" i="7" s="1"/>
  <c r="C1047" i="7"/>
  <c r="D1047" i="7" s="1"/>
  <c r="C1055" i="7"/>
  <c r="D1055" i="7" s="1"/>
  <c r="C1063" i="7"/>
  <c r="D1063" i="7" s="1"/>
  <c r="C1071" i="7"/>
  <c r="D1071" i="7" s="1"/>
  <c r="C1079" i="7"/>
  <c r="D1079" i="7" s="1"/>
  <c r="C1087" i="7"/>
  <c r="D1087" i="7" s="1"/>
  <c r="C1095" i="7"/>
  <c r="D1095" i="7" s="1"/>
  <c r="C1103" i="7"/>
  <c r="D1103" i="7" s="1"/>
  <c r="C1111" i="7"/>
  <c r="D1111" i="7" s="1"/>
  <c r="C1119" i="7"/>
  <c r="D1119" i="7" s="1"/>
  <c r="C1127" i="7"/>
  <c r="D1127" i="7" s="1"/>
  <c r="C1135" i="7"/>
  <c r="D1135" i="7" s="1"/>
  <c r="C1143" i="7"/>
  <c r="D1143" i="7" s="1"/>
  <c r="C1151" i="7"/>
  <c r="D1151" i="7" s="1"/>
  <c r="C1159" i="7"/>
  <c r="D1159" i="7" s="1"/>
  <c r="C1167" i="7"/>
  <c r="D1167" i="7" s="1"/>
  <c r="C1175" i="7"/>
  <c r="D1175" i="7" s="1"/>
  <c r="C1183" i="7"/>
  <c r="D1183" i="7" s="1"/>
  <c r="C1191" i="7"/>
  <c r="D1191" i="7" s="1"/>
  <c r="C1199" i="7"/>
  <c r="D1199" i="7" s="1"/>
  <c r="C1207" i="7"/>
  <c r="D1207" i="7" s="1"/>
  <c r="C1215" i="7"/>
  <c r="D1215" i="7" s="1"/>
  <c r="C1223" i="7"/>
  <c r="D1223" i="7" s="1"/>
  <c r="C1231" i="7"/>
  <c r="D1231" i="7" s="1"/>
  <c r="C1239" i="7"/>
  <c r="D1239" i="7" s="1"/>
  <c r="C1247" i="7"/>
  <c r="D1247" i="7" s="1"/>
  <c r="C1255" i="7"/>
  <c r="D1255" i="7" s="1"/>
  <c r="C1263" i="7"/>
  <c r="D1263" i="7" s="1"/>
  <c r="C1271" i="7"/>
  <c r="D1271" i="7" s="1"/>
  <c r="C1279" i="7"/>
  <c r="D1279" i="7" s="1"/>
  <c r="C1287" i="7"/>
  <c r="D1287" i="7" s="1"/>
  <c r="C1295" i="7"/>
  <c r="D1295" i="7" s="1"/>
  <c r="C1303" i="7"/>
  <c r="D1303" i="7" s="1"/>
  <c r="C1311" i="7"/>
  <c r="D1311" i="7" s="1"/>
  <c r="C1319" i="7"/>
  <c r="D1319" i="7" s="1"/>
  <c r="C1327" i="7"/>
  <c r="D1327" i="7" s="1"/>
  <c r="C1335" i="7"/>
  <c r="D1335" i="7" s="1"/>
  <c r="C1343" i="7"/>
  <c r="D1343" i="7" s="1"/>
  <c r="C1351" i="7"/>
  <c r="D1351" i="7" s="1"/>
  <c r="C1359" i="7"/>
  <c r="D1359" i="7" s="1"/>
  <c r="C1367" i="7"/>
  <c r="D1367" i="7" s="1"/>
  <c r="C1375" i="7"/>
  <c r="D1375" i="7" s="1"/>
  <c r="C1383" i="7"/>
  <c r="D1383" i="7" s="1"/>
  <c r="C1391" i="7"/>
  <c r="D1391" i="7" s="1"/>
  <c r="C1399" i="7"/>
  <c r="D1399" i="7" s="1"/>
  <c r="C1407" i="7"/>
  <c r="D1407" i="7" s="1"/>
  <c r="C1415" i="7"/>
  <c r="D1415" i="7" s="1"/>
  <c r="C1423" i="7"/>
  <c r="D1423" i="7" s="1"/>
  <c r="C1431" i="7"/>
  <c r="D1431" i="7" s="1"/>
  <c r="C1439" i="7"/>
  <c r="D1439" i="7" s="1"/>
  <c r="C1447" i="7"/>
  <c r="D1447" i="7" s="1"/>
  <c r="C1455" i="7"/>
  <c r="D1455" i="7" s="1"/>
  <c r="C1463" i="7"/>
  <c r="D1463" i="7" s="1"/>
  <c r="C1471" i="7"/>
  <c r="D1471" i="7" s="1"/>
  <c r="C1479" i="7"/>
  <c r="D1479" i="7" s="1"/>
  <c r="C1487" i="7"/>
  <c r="D1487" i="7" s="1"/>
  <c r="C1495" i="7"/>
  <c r="D1495" i="7" s="1"/>
  <c r="C1503" i="7"/>
  <c r="D1503" i="7" s="1"/>
  <c r="C1511" i="7"/>
  <c r="D1511" i="7" s="1"/>
  <c r="C1519" i="7"/>
  <c r="D1519" i="7" s="1"/>
  <c r="C1527" i="7"/>
  <c r="D1527" i="7" s="1"/>
  <c r="C1535" i="7"/>
  <c r="D1535" i="7" s="1"/>
  <c r="C1543" i="7"/>
  <c r="D1543" i="7" s="1"/>
  <c r="C1551" i="7"/>
  <c r="D1551" i="7" s="1"/>
  <c r="C1559" i="7"/>
  <c r="D1559" i="7" s="1"/>
  <c r="C1567" i="7"/>
  <c r="D1567" i="7" s="1"/>
  <c r="C1575" i="7"/>
  <c r="D1575" i="7" s="1"/>
  <c r="C1583" i="7"/>
  <c r="D1583" i="7" s="1"/>
  <c r="C1591" i="7"/>
  <c r="D1591" i="7" s="1"/>
  <c r="C1599" i="7"/>
  <c r="D1599" i="7" s="1"/>
  <c r="C1607" i="7"/>
  <c r="D1607" i="7" s="1"/>
  <c r="C1615" i="7"/>
  <c r="D1615" i="7" s="1"/>
  <c r="C1623" i="7"/>
  <c r="D1623" i="7" s="1"/>
  <c r="C1631" i="7"/>
  <c r="D1631" i="7" s="1"/>
  <c r="C1639" i="7"/>
  <c r="D1639" i="7" s="1"/>
  <c r="C1647" i="7"/>
  <c r="D1647" i="7" s="1"/>
  <c r="C1655" i="7"/>
  <c r="D1655" i="7" s="1"/>
  <c r="C1663" i="7"/>
  <c r="D1663" i="7" s="1"/>
  <c r="C1671" i="7"/>
  <c r="D1671" i="7" s="1"/>
  <c r="C1679" i="7"/>
  <c r="D1679" i="7" s="1"/>
  <c r="C1687" i="7"/>
  <c r="D1687" i="7" s="1"/>
  <c r="C1695" i="7"/>
  <c r="D1695" i="7" s="1"/>
  <c r="C1703" i="7"/>
  <c r="D1703" i="7" s="1"/>
  <c r="C1711" i="7"/>
  <c r="D1711" i="7" s="1"/>
  <c r="C1719" i="7"/>
  <c r="D1719" i="7" s="1"/>
  <c r="C1727" i="7"/>
  <c r="D1727" i="7" s="1"/>
  <c r="C1735" i="7"/>
  <c r="D1735" i="7" s="1"/>
  <c r="C1743" i="7"/>
  <c r="D1743" i="7" s="1"/>
  <c r="C1751" i="7"/>
  <c r="D1751" i="7" s="1"/>
  <c r="C1759" i="7"/>
  <c r="D1759" i="7" s="1"/>
  <c r="C1767" i="7"/>
  <c r="D1767" i="7" s="1"/>
  <c r="C1775" i="7"/>
  <c r="D1775" i="7" s="1"/>
  <c r="C1783" i="7"/>
  <c r="D1783" i="7" s="1"/>
  <c r="C1791" i="7"/>
  <c r="D1791" i="7" s="1"/>
  <c r="C1799" i="7"/>
  <c r="D1799" i="7" s="1"/>
  <c r="C1807" i="7"/>
  <c r="D1807" i="7" s="1"/>
  <c r="C1815" i="7"/>
  <c r="D1815" i="7" s="1"/>
  <c r="C1823" i="7"/>
  <c r="D1823" i="7" s="1"/>
  <c r="C1831" i="7"/>
  <c r="D1831" i="7" s="1"/>
  <c r="C1839" i="7"/>
  <c r="D1839" i="7" s="1"/>
  <c r="C1847" i="7"/>
  <c r="D1847" i="7" s="1"/>
  <c r="C1855" i="7"/>
  <c r="D1855" i="7" s="1"/>
  <c r="C1863" i="7"/>
  <c r="D1863" i="7" s="1"/>
  <c r="C1871" i="7"/>
  <c r="D1871" i="7" s="1"/>
  <c r="C1879" i="7"/>
  <c r="D1879" i="7" s="1"/>
  <c r="C1887" i="7"/>
  <c r="D1887" i="7" s="1"/>
  <c r="C1895" i="7"/>
  <c r="D1895" i="7" s="1"/>
  <c r="C1903" i="7"/>
  <c r="D1903" i="7" s="1"/>
  <c r="C1911" i="7"/>
  <c r="D1911" i="7" s="1"/>
  <c r="C1919" i="7"/>
  <c r="D1919" i="7" s="1"/>
  <c r="C1927" i="7"/>
  <c r="D1927" i="7" s="1"/>
  <c r="C1935" i="7"/>
  <c r="D1935" i="7" s="1"/>
  <c r="C1943" i="7"/>
  <c r="D1943" i="7" s="1"/>
  <c r="C1951" i="7"/>
  <c r="D1951" i="7" s="1"/>
  <c r="C1959" i="7"/>
  <c r="D1959" i="7" s="1"/>
  <c r="C1967" i="7"/>
  <c r="D1967" i="7" s="1"/>
  <c r="C1975" i="7"/>
  <c r="D1975" i="7" s="1"/>
  <c r="C1983" i="7"/>
  <c r="D1983" i="7" s="1"/>
  <c r="C1991" i="7"/>
  <c r="D1991" i="7" s="1"/>
  <c r="C1999" i="7"/>
  <c r="D1999" i="7" s="1"/>
  <c r="C2007" i="7"/>
  <c r="D2007" i="7" s="1"/>
  <c r="C2015" i="7"/>
  <c r="D2015" i="7" s="1"/>
  <c r="C2023" i="7"/>
  <c r="D2023" i="7" s="1"/>
  <c r="C2031" i="7"/>
  <c r="D2031" i="7" s="1"/>
  <c r="C2039" i="7"/>
  <c r="D2039" i="7" s="1"/>
  <c r="C2047" i="7"/>
  <c r="D2047" i="7" s="1"/>
  <c r="C2055" i="7"/>
  <c r="D2055" i="7" s="1"/>
  <c r="C2063" i="7"/>
  <c r="D2063" i="7" s="1"/>
  <c r="C2071" i="7"/>
  <c r="D2071" i="7" s="1"/>
  <c r="C2079" i="7"/>
  <c r="D2079" i="7" s="1"/>
  <c r="C2087" i="7"/>
  <c r="D2087" i="7" s="1"/>
  <c r="C2095" i="7"/>
  <c r="D2095" i="7" s="1"/>
  <c r="C2103" i="7"/>
  <c r="D2103" i="7" s="1"/>
  <c r="C2111" i="7"/>
  <c r="D2111" i="7" s="1"/>
  <c r="C2119" i="7"/>
  <c r="D2119" i="7" s="1"/>
  <c r="C2127" i="7"/>
  <c r="D2127" i="7" s="1"/>
  <c r="C2135" i="7"/>
  <c r="D2135" i="7" s="1"/>
  <c r="C2143" i="7"/>
  <c r="D2143" i="7" s="1"/>
  <c r="C2151" i="7"/>
  <c r="D2151" i="7" s="1"/>
  <c r="C2159" i="7"/>
  <c r="D2159" i="7" s="1"/>
  <c r="C2167" i="7"/>
  <c r="D2167" i="7" s="1"/>
  <c r="C2175" i="7"/>
  <c r="D2175" i="7" s="1"/>
  <c r="C2183" i="7"/>
  <c r="D2183" i="7" s="1"/>
  <c r="C64" i="7"/>
  <c r="D64" i="7" s="1"/>
  <c r="C89" i="7"/>
  <c r="D89" i="7" s="1"/>
  <c r="C114" i="7"/>
  <c r="D114" i="7" s="1"/>
  <c r="C139" i="7"/>
  <c r="D139" i="7" s="1"/>
  <c r="C164" i="7"/>
  <c r="D164" i="7" s="1"/>
  <c r="C192" i="7"/>
  <c r="D192" i="7" s="1"/>
  <c r="C217" i="7"/>
  <c r="D217" i="7" s="1"/>
  <c r="C242" i="7"/>
  <c r="D242" i="7" s="1"/>
  <c r="C267" i="7"/>
  <c r="D267" i="7" s="1"/>
  <c r="C328" i="7"/>
  <c r="D328" i="7" s="1"/>
  <c r="C346" i="7"/>
  <c r="D346" i="7" s="1"/>
  <c r="C364" i="7"/>
  <c r="D364" i="7" s="1"/>
  <c r="C382" i="7"/>
  <c r="D382" i="7" s="1"/>
  <c r="C401" i="7"/>
  <c r="D401" i="7" s="1"/>
  <c r="C419" i="7"/>
  <c r="D419" i="7" s="1"/>
  <c r="C437" i="7"/>
  <c r="D437" i="7" s="1"/>
  <c r="C456" i="7"/>
  <c r="D456" i="7" s="1"/>
  <c r="C474" i="7"/>
  <c r="D474" i="7" s="1"/>
  <c r="C492" i="7"/>
  <c r="D492" i="7" s="1"/>
  <c r="C508" i="7"/>
  <c r="D508" i="7" s="1"/>
  <c r="C524" i="7"/>
  <c r="D524" i="7" s="1"/>
  <c r="C540" i="7"/>
  <c r="D540" i="7" s="1"/>
  <c r="C556" i="7"/>
  <c r="D556" i="7" s="1"/>
  <c r="C572" i="7"/>
  <c r="D572" i="7" s="1"/>
  <c r="C588" i="7"/>
  <c r="D588" i="7" s="1"/>
  <c r="C604" i="7"/>
  <c r="D604" i="7" s="1"/>
  <c r="C620" i="7"/>
  <c r="D620" i="7" s="1"/>
  <c r="C636" i="7"/>
  <c r="D636" i="7" s="1"/>
  <c r="C652" i="7"/>
  <c r="D652" i="7" s="1"/>
  <c r="C668" i="7"/>
  <c r="D668" i="7" s="1"/>
  <c r="C683" i="7"/>
  <c r="D683" i="7" s="1"/>
  <c r="C694" i="7"/>
  <c r="D694" i="7" s="1"/>
  <c r="C708" i="7"/>
  <c r="D708" i="7" s="1"/>
  <c r="C719" i="7"/>
  <c r="D719" i="7" s="1"/>
  <c r="C733" i="7"/>
  <c r="D733" i="7" s="1"/>
  <c r="C743" i="7"/>
  <c r="D743" i="7" s="1"/>
  <c r="C755" i="7"/>
  <c r="D755" i="7" s="1"/>
  <c r="C764" i="7"/>
  <c r="D764" i="7" s="1"/>
  <c r="C773" i="7"/>
  <c r="D773" i="7" s="1"/>
  <c r="C782" i="7"/>
  <c r="D782" i="7" s="1"/>
  <c r="C791" i="7"/>
  <c r="D791" i="7" s="1"/>
  <c r="C800" i="7"/>
  <c r="D800" i="7" s="1"/>
  <c r="C810" i="7"/>
  <c r="D810" i="7" s="1"/>
  <c r="C819" i="7"/>
  <c r="D819" i="7" s="1"/>
  <c r="C828" i="7"/>
  <c r="D828" i="7" s="1"/>
  <c r="C837" i="7"/>
  <c r="D837" i="7" s="1"/>
  <c r="C846" i="7"/>
  <c r="D846" i="7" s="1"/>
  <c r="C855" i="7"/>
  <c r="D855" i="7" s="1"/>
  <c r="C864" i="7"/>
  <c r="D864" i="7" s="1"/>
  <c r="C874" i="7"/>
  <c r="D874" i="7" s="1"/>
  <c r="C883" i="7"/>
  <c r="D883" i="7" s="1"/>
  <c r="C892" i="7"/>
  <c r="D892" i="7" s="1"/>
  <c r="C901" i="7"/>
  <c r="D901" i="7" s="1"/>
  <c r="C910" i="7"/>
  <c r="D910" i="7" s="1"/>
  <c r="C919" i="7"/>
  <c r="D919" i="7" s="1"/>
  <c r="C928" i="7"/>
  <c r="D928" i="7" s="1"/>
  <c r="C936" i="7"/>
  <c r="D936" i="7" s="1"/>
  <c r="C944" i="7"/>
  <c r="D944" i="7" s="1"/>
  <c r="C952" i="7"/>
  <c r="D952" i="7" s="1"/>
  <c r="C960" i="7"/>
  <c r="D960" i="7" s="1"/>
  <c r="C968" i="7"/>
  <c r="D968" i="7" s="1"/>
  <c r="C976" i="7"/>
  <c r="D976" i="7" s="1"/>
  <c r="C984" i="7"/>
  <c r="D984" i="7" s="1"/>
  <c r="C992" i="7"/>
  <c r="D992" i="7" s="1"/>
  <c r="C1000" i="7"/>
  <c r="D1000" i="7" s="1"/>
  <c r="C1008" i="7"/>
  <c r="D1008" i="7" s="1"/>
  <c r="C1016" i="7"/>
  <c r="D1016" i="7" s="1"/>
  <c r="C1024" i="7"/>
  <c r="D1024" i="7" s="1"/>
  <c r="C1032" i="7"/>
  <c r="D1032" i="7" s="1"/>
  <c r="C1040" i="7"/>
  <c r="D1040" i="7" s="1"/>
  <c r="C1048" i="7"/>
  <c r="D1048" i="7" s="1"/>
  <c r="C1056" i="7"/>
  <c r="D1056" i="7" s="1"/>
  <c r="C1064" i="7"/>
  <c r="D1064" i="7" s="1"/>
  <c r="C1072" i="7"/>
  <c r="D1072" i="7" s="1"/>
  <c r="C1080" i="7"/>
  <c r="D1080" i="7" s="1"/>
  <c r="C1088" i="7"/>
  <c r="D1088" i="7" s="1"/>
  <c r="C1096" i="7"/>
  <c r="D1096" i="7" s="1"/>
  <c r="C1104" i="7"/>
  <c r="D1104" i="7" s="1"/>
  <c r="C1112" i="7"/>
  <c r="D1112" i="7" s="1"/>
  <c r="C1120" i="7"/>
  <c r="D1120" i="7" s="1"/>
  <c r="C1128" i="7"/>
  <c r="D1128" i="7" s="1"/>
  <c r="C1136" i="7"/>
  <c r="D1136" i="7" s="1"/>
  <c r="C1144" i="7"/>
  <c r="D1144" i="7" s="1"/>
  <c r="C1152" i="7"/>
  <c r="D1152" i="7" s="1"/>
  <c r="C1160" i="7"/>
  <c r="D1160" i="7" s="1"/>
  <c r="C1168" i="7"/>
  <c r="D1168" i="7" s="1"/>
  <c r="C1176" i="7"/>
  <c r="D1176" i="7" s="1"/>
  <c r="C1184" i="7"/>
  <c r="D1184" i="7" s="1"/>
  <c r="C1192" i="7"/>
  <c r="D1192" i="7" s="1"/>
  <c r="C1200" i="7"/>
  <c r="D1200" i="7" s="1"/>
  <c r="C1208" i="7"/>
  <c r="D1208" i="7" s="1"/>
  <c r="C1216" i="7"/>
  <c r="D1216" i="7" s="1"/>
  <c r="C1224" i="7"/>
  <c r="D1224" i="7" s="1"/>
  <c r="C1232" i="7"/>
  <c r="D1232" i="7" s="1"/>
  <c r="C1240" i="7"/>
  <c r="D1240" i="7" s="1"/>
  <c r="C1248" i="7"/>
  <c r="D1248" i="7" s="1"/>
  <c r="C1256" i="7"/>
  <c r="D1256" i="7" s="1"/>
  <c r="C1264" i="7"/>
  <c r="D1264" i="7" s="1"/>
  <c r="C1272" i="7"/>
  <c r="D1272" i="7" s="1"/>
  <c r="C1280" i="7"/>
  <c r="D1280" i="7" s="1"/>
  <c r="C1288" i="7"/>
  <c r="D1288" i="7" s="1"/>
  <c r="C1296" i="7"/>
  <c r="D1296" i="7" s="1"/>
  <c r="C1304" i="7"/>
  <c r="D1304" i="7" s="1"/>
  <c r="C1312" i="7"/>
  <c r="D1312" i="7" s="1"/>
  <c r="C1320" i="7"/>
  <c r="D1320" i="7" s="1"/>
  <c r="C1328" i="7"/>
  <c r="D1328" i="7" s="1"/>
  <c r="C1336" i="7"/>
  <c r="D1336" i="7" s="1"/>
  <c r="C1344" i="7"/>
  <c r="D1344" i="7" s="1"/>
  <c r="C1352" i="7"/>
  <c r="D1352" i="7" s="1"/>
  <c r="C1360" i="7"/>
  <c r="D1360" i="7" s="1"/>
  <c r="C1368" i="7"/>
  <c r="D1368" i="7" s="1"/>
  <c r="C1376" i="7"/>
  <c r="D1376" i="7" s="1"/>
  <c r="C1384" i="7"/>
  <c r="D1384" i="7" s="1"/>
  <c r="C1392" i="7"/>
  <c r="D1392" i="7" s="1"/>
  <c r="C1400" i="7"/>
  <c r="D1400" i="7" s="1"/>
  <c r="C1408" i="7"/>
  <c r="D1408" i="7" s="1"/>
  <c r="C1416" i="7"/>
  <c r="D1416" i="7" s="1"/>
  <c r="C1424" i="7"/>
  <c r="D1424" i="7" s="1"/>
  <c r="C1432" i="7"/>
  <c r="D1432" i="7" s="1"/>
  <c r="C1440" i="7"/>
  <c r="D1440" i="7" s="1"/>
  <c r="C1448" i="7"/>
  <c r="D1448" i="7" s="1"/>
  <c r="C1456" i="7"/>
  <c r="D1456" i="7" s="1"/>
  <c r="C1464" i="7"/>
  <c r="D1464" i="7" s="1"/>
  <c r="C1472" i="7"/>
  <c r="D1472" i="7" s="1"/>
  <c r="C1480" i="7"/>
  <c r="D1480" i="7" s="1"/>
  <c r="C1488" i="7"/>
  <c r="D1488" i="7" s="1"/>
  <c r="C1496" i="7"/>
  <c r="D1496" i="7" s="1"/>
  <c r="C1504" i="7"/>
  <c r="D1504" i="7" s="1"/>
  <c r="C1512" i="7"/>
  <c r="D1512" i="7" s="1"/>
  <c r="C1520" i="7"/>
  <c r="D1520" i="7" s="1"/>
  <c r="C1528" i="7"/>
  <c r="D1528" i="7" s="1"/>
  <c r="C1536" i="7"/>
  <c r="D1536" i="7" s="1"/>
  <c r="C1544" i="7"/>
  <c r="D1544" i="7" s="1"/>
  <c r="C1552" i="7"/>
  <c r="D1552" i="7" s="1"/>
  <c r="C1560" i="7"/>
  <c r="D1560" i="7" s="1"/>
  <c r="C1568" i="7"/>
  <c r="D1568" i="7" s="1"/>
  <c r="C1576" i="7"/>
  <c r="D1576" i="7" s="1"/>
  <c r="C1584" i="7"/>
  <c r="D1584" i="7" s="1"/>
  <c r="C1592" i="7"/>
  <c r="D1592" i="7" s="1"/>
  <c r="C1600" i="7"/>
  <c r="D1600" i="7" s="1"/>
  <c r="C1608" i="7"/>
  <c r="D1608" i="7" s="1"/>
  <c r="C1616" i="7"/>
  <c r="D1616" i="7" s="1"/>
  <c r="C1624" i="7"/>
  <c r="D1624" i="7" s="1"/>
  <c r="C1632" i="7"/>
  <c r="D1632" i="7" s="1"/>
  <c r="C1640" i="7"/>
  <c r="D1640" i="7" s="1"/>
  <c r="C1648" i="7"/>
  <c r="D1648" i="7" s="1"/>
  <c r="C1656" i="7"/>
  <c r="D1656" i="7" s="1"/>
  <c r="C1664" i="7"/>
  <c r="D1664" i="7" s="1"/>
  <c r="C1672" i="7"/>
  <c r="D1672" i="7" s="1"/>
  <c r="C1680" i="7"/>
  <c r="D1680" i="7" s="1"/>
  <c r="C1688" i="7"/>
  <c r="D1688" i="7" s="1"/>
  <c r="C1696" i="7"/>
  <c r="D1696" i="7" s="1"/>
  <c r="C1704" i="7"/>
  <c r="D1704" i="7" s="1"/>
  <c r="C1712" i="7"/>
  <c r="D1712" i="7" s="1"/>
  <c r="C1720" i="7"/>
  <c r="D1720" i="7" s="1"/>
  <c r="C1728" i="7"/>
  <c r="D1728" i="7" s="1"/>
  <c r="C1736" i="7"/>
  <c r="D1736" i="7" s="1"/>
  <c r="C1744" i="7"/>
  <c r="D1744" i="7" s="1"/>
  <c r="C1752" i="7"/>
  <c r="D1752" i="7" s="1"/>
  <c r="C1760" i="7"/>
  <c r="D1760" i="7" s="1"/>
  <c r="C1768" i="7"/>
  <c r="D1768" i="7" s="1"/>
  <c r="C1776" i="7"/>
  <c r="D1776" i="7" s="1"/>
  <c r="C1784" i="7"/>
  <c r="D1784" i="7" s="1"/>
  <c r="C1792" i="7"/>
  <c r="D1792" i="7" s="1"/>
  <c r="C1800" i="7"/>
  <c r="D1800" i="7" s="1"/>
  <c r="C1808" i="7"/>
  <c r="D1808" i="7" s="1"/>
  <c r="C1816" i="7"/>
  <c r="D1816" i="7" s="1"/>
  <c r="C1824" i="7"/>
  <c r="D1824" i="7" s="1"/>
  <c r="C1832" i="7"/>
  <c r="D1832" i="7" s="1"/>
  <c r="C1840" i="7"/>
  <c r="D1840" i="7" s="1"/>
  <c r="C1848" i="7"/>
  <c r="D1848" i="7" s="1"/>
  <c r="C1856" i="7"/>
  <c r="D1856" i="7" s="1"/>
  <c r="C1864" i="7"/>
  <c r="D1864" i="7" s="1"/>
  <c r="C1872" i="7"/>
  <c r="D1872" i="7" s="1"/>
  <c r="C1880" i="7"/>
  <c r="D1880" i="7" s="1"/>
  <c r="C1888" i="7"/>
  <c r="D1888" i="7" s="1"/>
  <c r="C1896" i="7"/>
  <c r="D1896" i="7" s="1"/>
  <c r="C1904" i="7"/>
  <c r="D1904" i="7" s="1"/>
  <c r="C1912" i="7"/>
  <c r="D1912" i="7" s="1"/>
  <c r="C1920" i="7"/>
  <c r="D1920" i="7" s="1"/>
  <c r="C1928" i="7"/>
  <c r="D1928" i="7" s="1"/>
  <c r="C1936" i="7"/>
  <c r="D1936" i="7" s="1"/>
  <c r="C1944" i="7"/>
  <c r="D1944" i="7" s="1"/>
  <c r="C1952" i="7"/>
  <c r="D1952" i="7" s="1"/>
  <c r="C1960" i="7"/>
  <c r="D1960" i="7" s="1"/>
  <c r="C1968" i="7"/>
  <c r="D1968" i="7" s="1"/>
  <c r="C1976" i="7"/>
  <c r="D1976" i="7" s="1"/>
  <c r="C1984" i="7"/>
  <c r="D1984" i="7" s="1"/>
  <c r="C1992" i="7"/>
  <c r="D1992" i="7" s="1"/>
  <c r="C2000" i="7"/>
  <c r="D2000" i="7" s="1"/>
  <c r="C2008" i="7"/>
  <c r="D2008" i="7" s="1"/>
  <c r="C2016" i="7"/>
  <c r="D2016" i="7" s="1"/>
  <c r="C2024" i="7"/>
  <c r="D2024" i="7" s="1"/>
  <c r="C2032" i="7"/>
  <c r="D2032" i="7" s="1"/>
  <c r="C2040" i="7"/>
  <c r="D2040" i="7" s="1"/>
  <c r="C2048" i="7"/>
  <c r="D2048" i="7" s="1"/>
  <c r="C2056" i="7"/>
  <c r="D2056" i="7" s="1"/>
  <c r="C2064" i="7"/>
  <c r="D2064" i="7" s="1"/>
  <c r="C2072" i="7"/>
  <c r="D2072" i="7" s="1"/>
  <c r="C2080" i="7"/>
  <c r="D2080" i="7" s="1"/>
  <c r="C2088" i="7"/>
  <c r="D2088" i="7" s="1"/>
  <c r="C2096" i="7"/>
  <c r="D2096" i="7" s="1"/>
  <c r="C2104" i="7"/>
  <c r="D2104" i="7" s="1"/>
  <c r="C2112" i="7"/>
  <c r="D2112" i="7" s="1"/>
  <c r="C2120" i="7"/>
  <c r="D2120" i="7" s="1"/>
  <c r="C2128" i="7"/>
  <c r="D2128" i="7" s="1"/>
  <c r="C2136" i="7"/>
  <c r="D2136" i="7" s="1"/>
  <c r="C2144" i="7"/>
  <c r="D2144" i="7" s="1"/>
  <c r="C2152" i="7"/>
  <c r="D2152" i="7" s="1"/>
  <c r="C2160" i="7"/>
  <c r="D2160" i="7" s="1"/>
  <c r="C2168" i="7"/>
  <c r="D2168" i="7" s="1"/>
  <c r="C2176" i="7"/>
  <c r="D2176" i="7" s="1"/>
  <c r="C2184" i="7"/>
  <c r="D2184" i="7" s="1"/>
  <c r="C65" i="7"/>
  <c r="D65" i="7" s="1"/>
  <c r="C90" i="7"/>
  <c r="D90" i="7" s="1"/>
  <c r="C115" i="7"/>
  <c r="D115" i="7" s="1"/>
  <c r="C140" i="7"/>
  <c r="D140" i="7" s="1"/>
  <c r="C168" i="7"/>
  <c r="D168" i="7" s="1"/>
  <c r="C193" i="7"/>
  <c r="D193" i="7" s="1"/>
  <c r="C218" i="7"/>
  <c r="D218" i="7" s="1"/>
  <c r="C243" i="7"/>
  <c r="D243" i="7" s="1"/>
  <c r="C268" i="7"/>
  <c r="D268" i="7" s="1"/>
  <c r="C329" i="7"/>
  <c r="D329" i="7" s="1"/>
  <c r="C347" i="7"/>
  <c r="D347" i="7" s="1"/>
  <c r="C365" i="7"/>
  <c r="D365" i="7" s="1"/>
  <c r="C384" i="7"/>
  <c r="D384" i="7" s="1"/>
  <c r="C402" i="7"/>
  <c r="D402" i="7" s="1"/>
  <c r="C420" i="7"/>
  <c r="D420" i="7" s="1"/>
  <c r="C438" i="7"/>
  <c r="D438" i="7" s="1"/>
  <c r="C457" i="7"/>
  <c r="D457" i="7" s="1"/>
  <c r="C475" i="7"/>
  <c r="D475" i="7" s="1"/>
  <c r="C493" i="7"/>
  <c r="D493" i="7" s="1"/>
  <c r="C509" i="7"/>
  <c r="D509" i="7" s="1"/>
  <c r="C525" i="7"/>
  <c r="D525" i="7" s="1"/>
  <c r="C541" i="7"/>
  <c r="D541" i="7" s="1"/>
  <c r="C557" i="7"/>
  <c r="D557" i="7" s="1"/>
  <c r="C573" i="7"/>
  <c r="D573" i="7" s="1"/>
  <c r="C589" i="7"/>
  <c r="D589" i="7" s="1"/>
  <c r="C605" i="7"/>
  <c r="D605" i="7" s="1"/>
  <c r="C621" i="7"/>
  <c r="D621" i="7" s="1"/>
  <c r="C637" i="7"/>
  <c r="D637" i="7" s="1"/>
  <c r="C653" i="7"/>
  <c r="D653" i="7" s="1"/>
  <c r="C669" i="7"/>
  <c r="D669" i="7" s="1"/>
  <c r="C684" i="7"/>
  <c r="D684" i="7" s="1"/>
  <c r="C695" i="7"/>
  <c r="D695" i="7" s="1"/>
  <c r="C709" i="7"/>
  <c r="D709" i="7" s="1"/>
  <c r="C723" i="7"/>
  <c r="D723" i="7" s="1"/>
  <c r="C734" i="7"/>
  <c r="D734" i="7" s="1"/>
  <c r="C746" i="7"/>
  <c r="D746" i="7" s="1"/>
  <c r="C756" i="7"/>
  <c r="D756" i="7" s="1"/>
  <c r="C765" i="7"/>
  <c r="D765" i="7" s="1"/>
  <c r="C774" i="7"/>
  <c r="D774" i="7" s="1"/>
  <c r="C783" i="7"/>
  <c r="D783" i="7" s="1"/>
  <c r="C792" i="7"/>
  <c r="D792" i="7" s="1"/>
  <c r="C802" i="7"/>
  <c r="D802" i="7" s="1"/>
  <c r="C811" i="7"/>
  <c r="D811" i="7" s="1"/>
  <c r="C820" i="7"/>
  <c r="D820" i="7" s="1"/>
  <c r="C829" i="7"/>
  <c r="D829" i="7" s="1"/>
  <c r="C838" i="7"/>
  <c r="D838" i="7" s="1"/>
  <c r="C847" i="7"/>
  <c r="D847" i="7" s="1"/>
  <c r="C856" i="7"/>
  <c r="D856" i="7" s="1"/>
  <c r="C866" i="7"/>
  <c r="D866" i="7" s="1"/>
  <c r="C875" i="7"/>
  <c r="D875" i="7" s="1"/>
  <c r="C884" i="7"/>
  <c r="D884" i="7" s="1"/>
  <c r="C893" i="7"/>
  <c r="D893" i="7" s="1"/>
  <c r="C902" i="7"/>
  <c r="D902" i="7" s="1"/>
  <c r="C911" i="7"/>
  <c r="D911" i="7" s="1"/>
  <c r="C920" i="7"/>
  <c r="D920" i="7" s="1"/>
  <c r="C929" i="7"/>
  <c r="D929" i="7" s="1"/>
  <c r="C937" i="7"/>
  <c r="D937" i="7" s="1"/>
  <c r="C945" i="7"/>
  <c r="D945" i="7" s="1"/>
  <c r="C953" i="7"/>
  <c r="D953" i="7" s="1"/>
  <c r="C961" i="7"/>
  <c r="D961" i="7" s="1"/>
  <c r="C969" i="7"/>
  <c r="D969" i="7" s="1"/>
  <c r="C977" i="7"/>
  <c r="D977" i="7" s="1"/>
  <c r="C985" i="7"/>
  <c r="D985" i="7" s="1"/>
  <c r="C993" i="7"/>
  <c r="D993" i="7" s="1"/>
  <c r="C1001" i="7"/>
  <c r="D1001" i="7" s="1"/>
  <c r="C1009" i="7"/>
  <c r="D1009" i="7" s="1"/>
  <c r="C1017" i="7"/>
  <c r="D1017" i="7" s="1"/>
  <c r="C1025" i="7"/>
  <c r="D1025" i="7" s="1"/>
  <c r="C1033" i="7"/>
  <c r="D1033" i="7" s="1"/>
  <c r="C1041" i="7"/>
  <c r="D1041" i="7" s="1"/>
  <c r="C1049" i="7"/>
  <c r="D1049" i="7" s="1"/>
  <c r="C1057" i="7"/>
  <c r="D1057" i="7" s="1"/>
  <c r="C1065" i="7"/>
  <c r="D1065" i="7" s="1"/>
  <c r="C1073" i="7"/>
  <c r="D1073" i="7" s="1"/>
  <c r="C1081" i="7"/>
  <c r="D1081" i="7" s="1"/>
  <c r="C1089" i="7"/>
  <c r="D1089" i="7" s="1"/>
  <c r="C1097" i="7"/>
  <c r="D1097" i="7" s="1"/>
  <c r="C1105" i="7"/>
  <c r="D1105" i="7" s="1"/>
  <c r="C1113" i="7"/>
  <c r="D1113" i="7" s="1"/>
  <c r="C1121" i="7"/>
  <c r="D1121" i="7" s="1"/>
  <c r="C1129" i="7"/>
  <c r="D1129" i="7" s="1"/>
  <c r="C1137" i="7"/>
  <c r="D1137" i="7" s="1"/>
  <c r="C1145" i="7"/>
  <c r="D1145" i="7" s="1"/>
  <c r="C1153" i="7"/>
  <c r="D1153" i="7" s="1"/>
  <c r="C1161" i="7"/>
  <c r="D1161" i="7" s="1"/>
  <c r="C1169" i="7"/>
  <c r="D1169" i="7" s="1"/>
  <c r="C1177" i="7"/>
  <c r="D1177" i="7" s="1"/>
  <c r="C1185" i="7"/>
  <c r="D1185" i="7" s="1"/>
  <c r="C1193" i="7"/>
  <c r="D1193" i="7" s="1"/>
  <c r="C1201" i="7"/>
  <c r="D1201" i="7" s="1"/>
  <c r="C1209" i="7"/>
  <c r="D1209" i="7" s="1"/>
  <c r="C1217" i="7"/>
  <c r="D1217" i="7" s="1"/>
  <c r="C1225" i="7"/>
  <c r="D1225" i="7" s="1"/>
  <c r="C1233" i="7"/>
  <c r="D1233" i="7" s="1"/>
  <c r="C1241" i="7"/>
  <c r="D1241" i="7" s="1"/>
  <c r="C1249" i="7"/>
  <c r="D1249" i="7" s="1"/>
  <c r="C1257" i="7"/>
  <c r="D1257" i="7" s="1"/>
  <c r="C1265" i="7"/>
  <c r="D1265" i="7" s="1"/>
  <c r="C1273" i="7"/>
  <c r="D1273" i="7" s="1"/>
  <c r="C1281" i="7"/>
  <c r="D1281" i="7" s="1"/>
  <c r="C1289" i="7"/>
  <c r="D1289" i="7" s="1"/>
  <c r="C1297" i="7"/>
  <c r="D1297" i="7" s="1"/>
  <c r="C1305" i="7"/>
  <c r="D1305" i="7" s="1"/>
  <c r="C1313" i="7"/>
  <c r="D1313" i="7" s="1"/>
  <c r="C1321" i="7"/>
  <c r="D1321" i="7" s="1"/>
  <c r="C1329" i="7"/>
  <c r="D1329" i="7" s="1"/>
  <c r="C1337" i="7"/>
  <c r="D1337" i="7" s="1"/>
  <c r="C1345" i="7"/>
  <c r="D1345" i="7" s="1"/>
  <c r="C1353" i="7"/>
  <c r="D1353" i="7" s="1"/>
  <c r="C1361" i="7"/>
  <c r="D1361" i="7" s="1"/>
  <c r="C1369" i="7"/>
  <c r="D1369" i="7" s="1"/>
  <c r="C1377" i="7"/>
  <c r="D1377" i="7" s="1"/>
  <c r="C1385" i="7"/>
  <c r="D1385" i="7" s="1"/>
  <c r="C1393" i="7"/>
  <c r="D1393" i="7" s="1"/>
  <c r="C1401" i="7"/>
  <c r="D1401" i="7" s="1"/>
  <c r="C1409" i="7"/>
  <c r="D1409" i="7" s="1"/>
  <c r="C1417" i="7"/>
  <c r="D1417" i="7" s="1"/>
  <c r="C1425" i="7"/>
  <c r="D1425" i="7" s="1"/>
  <c r="C1433" i="7"/>
  <c r="D1433" i="7" s="1"/>
  <c r="C1441" i="7"/>
  <c r="D1441" i="7" s="1"/>
  <c r="C1449" i="7"/>
  <c r="D1449" i="7" s="1"/>
  <c r="C1457" i="7"/>
  <c r="D1457" i="7" s="1"/>
  <c r="C1465" i="7"/>
  <c r="D1465" i="7" s="1"/>
  <c r="C1473" i="7"/>
  <c r="D1473" i="7" s="1"/>
  <c r="C1481" i="7"/>
  <c r="D1481" i="7" s="1"/>
  <c r="C1489" i="7"/>
  <c r="D1489" i="7" s="1"/>
  <c r="C1497" i="7"/>
  <c r="D1497" i="7" s="1"/>
  <c r="C1505" i="7"/>
  <c r="D1505" i="7" s="1"/>
  <c r="C1513" i="7"/>
  <c r="D1513" i="7" s="1"/>
  <c r="C1521" i="7"/>
  <c r="D1521" i="7" s="1"/>
  <c r="C1529" i="7"/>
  <c r="D1529" i="7" s="1"/>
  <c r="C1537" i="7"/>
  <c r="D1537" i="7" s="1"/>
  <c r="C1545" i="7"/>
  <c r="D1545" i="7" s="1"/>
  <c r="C1553" i="7"/>
  <c r="D1553" i="7" s="1"/>
  <c r="C1561" i="7"/>
  <c r="D1561" i="7" s="1"/>
  <c r="C1569" i="7"/>
  <c r="D1569" i="7" s="1"/>
  <c r="C1577" i="7"/>
  <c r="D1577" i="7" s="1"/>
  <c r="C1585" i="7"/>
  <c r="D1585" i="7" s="1"/>
  <c r="C1593" i="7"/>
  <c r="D1593" i="7" s="1"/>
  <c r="C1601" i="7"/>
  <c r="D1601" i="7" s="1"/>
  <c r="C1609" i="7"/>
  <c r="D1609" i="7" s="1"/>
  <c r="C1617" i="7"/>
  <c r="D1617" i="7" s="1"/>
  <c r="C1625" i="7"/>
  <c r="D1625" i="7" s="1"/>
  <c r="C1633" i="7"/>
  <c r="D1633" i="7" s="1"/>
  <c r="C1641" i="7"/>
  <c r="D1641" i="7" s="1"/>
  <c r="C1649" i="7"/>
  <c r="D1649" i="7" s="1"/>
  <c r="C1657" i="7"/>
  <c r="D1657" i="7" s="1"/>
  <c r="C1665" i="7"/>
  <c r="D1665" i="7" s="1"/>
  <c r="C1673" i="7"/>
  <c r="D1673" i="7" s="1"/>
  <c r="C1681" i="7"/>
  <c r="D1681" i="7" s="1"/>
  <c r="C1689" i="7"/>
  <c r="D1689" i="7" s="1"/>
  <c r="C1697" i="7"/>
  <c r="D1697" i="7" s="1"/>
  <c r="C1705" i="7"/>
  <c r="D1705" i="7" s="1"/>
  <c r="C1713" i="7"/>
  <c r="D1713" i="7" s="1"/>
  <c r="C1721" i="7"/>
  <c r="D1721" i="7" s="1"/>
  <c r="C1729" i="7"/>
  <c r="D1729" i="7" s="1"/>
  <c r="C1737" i="7"/>
  <c r="D1737" i="7" s="1"/>
  <c r="C1745" i="7"/>
  <c r="D1745" i="7" s="1"/>
  <c r="C1753" i="7"/>
  <c r="D1753" i="7" s="1"/>
  <c r="C1761" i="7"/>
  <c r="D1761" i="7" s="1"/>
  <c r="C1769" i="7"/>
  <c r="D1769" i="7" s="1"/>
  <c r="C1777" i="7"/>
  <c r="D1777" i="7" s="1"/>
  <c r="C1785" i="7"/>
  <c r="D1785" i="7" s="1"/>
  <c r="C1793" i="7"/>
  <c r="D1793" i="7" s="1"/>
  <c r="C1801" i="7"/>
  <c r="D1801" i="7" s="1"/>
  <c r="C1809" i="7"/>
  <c r="D1809" i="7" s="1"/>
  <c r="C1817" i="7"/>
  <c r="D1817" i="7" s="1"/>
  <c r="C1825" i="7"/>
  <c r="D1825" i="7" s="1"/>
  <c r="C1833" i="7"/>
  <c r="D1833" i="7" s="1"/>
  <c r="C1841" i="7"/>
  <c r="D1841" i="7" s="1"/>
  <c r="C1849" i="7"/>
  <c r="D1849" i="7" s="1"/>
  <c r="C1857" i="7"/>
  <c r="D1857" i="7" s="1"/>
  <c r="C1865" i="7"/>
  <c r="D1865" i="7" s="1"/>
  <c r="C1873" i="7"/>
  <c r="D1873" i="7" s="1"/>
  <c r="C1881" i="7"/>
  <c r="D1881" i="7" s="1"/>
  <c r="C1889" i="7"/>
  <c r="D1889" i="7" s="1"/>
  <c r="C1897" i="7"/>
  <c r="D1897" i="7" s="1"/>
  <c r="C1905" i="7"/>
  <c r="D1905" i="7" s="1"/>
  <c r="C1913" i="7"/>
  <c r="D1913" i="7" s="1"/>
  <c r="C1921" i="7"/>
  <c r="D1921" i="7" s="1"/>
  <c r="C1929" i="7"/>
  <c r="D1929" i="7" s="1"/>
  <c r="C1937" i="7"/>
  <c r="D1937" i="7" s="1"/>
  <c r="C1945" i="7"/>
  <c r="D1945" i="7" s="1"/>
  <c r="C1953" i="7"/>
  <c r="D1953" i="7" s="1"/>
  <c r="C1961" i="7"/>
  <c r="D1961" i="7" s="1"/>
  <c r="C1969" i="7"/>
  <c r="D1969" i="7" s="1"/>
  <c r="C1977" i="7"/>
  <c r="D1977" i="7" s="1"/>
  <c r="C1985" i="7"/>
  <c r="D1985" i="7" s="1"/>
  <c r="C1993" i="7"/>
  <c r="D1993" i="7" s="1"/>
  <c r="C2001" i="7"/>
  <c r="D2001" i="7" s="1"/>
  <c r="C2009" i="7"/>
  <c r="D2009" i="7" s="1"/>
  <c r="C2017" i="7"/>
  <c r="D2017" i="7" s="1"/>
  <c r="C2025" i="7"/>
  <c r="D2025" i="7" s="1"/>
  <c r="C2033" i="7"/>
  <c r="D2033" i="7" s="1"/>
  <c r="C2041" i="7"/>
  <c r="D2041" i="7" s="1"/>
  <c r="C2049" i="7"/>
  <c r="D2049" i="7" s="1"/>
  <c r="C2057" i="7"/>
  <c r="D2057" i="7" s="1"/>
  <c r="C2065" i="7"/>
  <c r="D2065" i="7" s="1"/>
  <c r="C2073" i="7"/>
  <c r="D2073" i="7" s="1"/>
  <c r="C2081" i="7"/>
  <c r="D2081" i="7" s="1"/>
  <c r="C2089" i="7"/>
  <c r="D2089" i="7" s="1"/>
  <c r="C2097" i="7"/>
  <c r="D2097" i="7" s="1"/>
  <c r="C2105" i="7"/>
  <c r="D2105" i="7" s="1"/>
  <c r="C2113" i="7"/>
  <c r="D2113" i="7" s="1"/>
  <c r="C2121" i="7"/>
  <c r="D2121" i="7" s="1"/>
  <c r="C2129" i="7"/>
  <c r="D2129" i="7" s="1"/>
  <c r="C2137" i="7"/>
  <c r="D2137" i="7" s="1"/>
  <c r="C2145" i="7"/>
  <c r="D2145" i="7" s="1"/>
  <c r="C2153" i="7"/>
  <c r="D2153" i="7" s="1"/>
  <c r="C2161" i="7"/>
  <c r="D2161" i="7" s="1"/>
  <c r="C2169" i="7"/>
  <c r="D2169" i="7" s="1"/>
  <c r="C2177" i="7"/>
  <c r="D2177" i="7" s="1"/>
  <c r="C2185" i="7"/>
  <c r="D2185" i="7" s="1"/>
  <c r="C2174" i="7"/>
  <c r="D2174" i="7" s="1"/>
  <c r="C2158" i="7"/>
  <c r="D2158" i="7" s="1"/>
  <c r="C2142" i="7"/>
  <c r="D2142" i="7" s="1"/>
  <c r="C2126" i="7"/>
  <c r="D2126" i="7" s="1"/>
  <c r="C2110" i="7"/>
  <c r="D2110" i="7" s="1"/>
  <c r="C2094" i="7"/>
  <c r="D2094" i="7" s="1"/>
  <c r="C2078" i="7"/>
  <c r="D2078" i="7" s="1"/>
  <c r="C2062" i="7"/>
  <c r="D2062" i="7" s="1"/>
  <c r="C2046" i="7"/>
  <c r="D2046" i="7" s="1"/>
  <c r="C2030" i="7"/>
  <c r="D2030" i="7" s="1"/>
  <c r="C2014" i="7"/>
  <c r="D2014" i="7" s="1"/>
  <c r="C1998" i="7"/>
  <c r="D1998" i="7" s="1"/>
  <c r="C1982" i="7"/>
  <c r="D1982" i="7" s="1"/>
  <c r="C1966" i="7"/>
  <c r="D1966" i="7" s="1"/>
  <c r="C1950" i="7"/>
  <c r="D1950" i="7" s="1"/>
  <c r="C1934" i="7"/>
  <c r="D1934" i="7" s="1"/>
  <c r="C1918" i="7"/>
  <c r="D1918" i="7" s="1"/>
  <c r="C1902" i="7"/>
  <c r="D1902" i="7" s="1"/>
  <c r="C1886" i="7"/>
  <c r="D1886" i="7" s="1"/>
  <c r="C1870" i="7"/>
  <c r="D1870" i="7" s="1"/>
  <c r="C1854" i="7"/>
  <c r="D1854" i="7" s="1"/>
  <c r="C1838" i="7"/>
  <c r="D1838" i="7" s="1"/>
  <c r="C1822" i="7"/>
  <c r="D1822" i="7" s="1"/>
  <c r="C1806" i="7"/>
  <c r="D1806" i="7" s="1"/>
  <c r="C1790" i="7"/>
  <c r="D1790" i="7" s="1"/>
  <c r="C1774" i="7"/>
  <c r="D1774" i="7" s="1"/>
  <c r="C1758" i="7"/>
  <c r="D1758" i="7" s="1"/>
  <c r="C1742" i="7"/>
  <c r="D1742" i="7" s="1"/>
  <c r="C1726" i="7"/>
  <c r="D1726" i="7" s="1"/>
  <c r="C1710" i="7"/>
  <c r="D1710" i="7" s="1"/>
  <c r="C1694" i="7"/>
  <c r="D1694" i="7" s="1"/>
  <c r="C1678" i="7"/>
  <c r="D1678" i="7" s="1"/>
  <c r="C1662" i="7"/>
  <c r="D1662" i="7" s="1"/>
  <c r="C1646" i="7"/>
  <c r="D1646" i="7" s="1"/>
  <c r="C1630" i="7"/>
  <c r="D1630" i="7" s="1"/>
  <c r="C1614" i="7"/>
  <c r="D1614" i="7" s="1"/>
  <c r="C1598" i="7"/>
  <c r="D1598" i="7" s="1"/>
  <c r="C1582" i="7"/>
  <c r="D1582" i="7" s="1"/>
  <c r="C1566" i="7"/>
  <c r="D1566" i="7" s="1"/>
  <c r="C1550" i="7"/>
  <c r="D1550" i="7" s="1"/>
  <c r="C1534" i="7"/>
  <c r="D1534" i="7" s="1"/>
  <c r="C1518" i="7"/>
  <c r="D1518" i="7" s="1"/>
  <c r="C1502" i="7"/>
  <c r="D1502" i="7" s="1"/>
  <c r="C1483" i="7"/>
  <c r="D1483" i="7" s="1"/>
  <c r="C1462" i="7"/>
  <c r="D1462" i="7" s="1"/>
  <c r="C1442" i="7"/>
  <c r="D1442" i="7" s="1"/>
  <c r="C1419" i="7"/>
  <c r="D1419" i="7" s="1"/>
  <c r="C1398" i="7"/>
  <c r="D1398" i="7" s="1"/>
  <c r="C1378" i="7"/>
  <c r="D1378" i="7" s="1"/>
  <c r="C1355" i="7"/>
  <c r="D1355" i="7" s="1"/>
  <c r="C1334" i="7"/>
  <c r="D1334" i="7" s="1"/>
  <c r="C1314" i="7"/>
  <c r="D1314" i="7" s="1"/>
  <c r="C1282" i="7"/>
  <c r="D1282" i="7" s="1"/>
  <c r="C1250" i="7"/>
  <c r="D1250" i="7" s="1"/>
  <c r="C1218" i="7"/>
  <c r="D1218" i="7" s="1"/>
  <c r="C1186" i="7"/>
  <c r="D1186" i="7" s="1"/>
  <c r="C1154" i="7"/>
  <c r="D1154" i="7" s="1"/>
  <c r="C1122" i="7"/>
  <c r="D1122" i="7" s="1"/>
  <c r="C1090" i="7"/>
  <c r="D1090" i="7" s="1"/>
  <c r="C1058" i="7"/>
  <c r="D1058" i="7" s="1"/>
  <c r="C1026" i="7"/>
  <c r="D1026" i="7" s="1"/>
  <c r="C994" i="7"/>
  <c r="D994" i="7" s="1"/>
  <c r="C962" i="7"/>
  <c r="D962" i="7" s="1"/>
  <c r="C930" i="7"/>
  <c r="D930" i="7" s="1"/>
  <c r="C894" i="7"/>
  <c r="D894" i="7" s="1"/>
  <c r="C858" i="7"/>
  <c r="D858" i="7" s="1"/>
  <c r="C821" i="7"/>
  <c r="D821" i="7" s="1"/>
  <c r="C784" i="7"/>
  <c r="D784" i="7" s="1"/>
  <c r="C747" i="7"/>
  <c r="D747" i="7" s="1"/>
  <c r="C699" i="7"/>
  <c r="D699" i="7" s="1"/>
  <c r="C639" i="7"/>
  <c r="D639" i="7" s="1"/>
  <c r="C575" i="7"/>
  <c r="D575" i="7" s="1"/>
  <c r="C511" i="7"/>
  <c r="D511" i="7" s="1"/>
  <c r="C441" i="7"/>
  <c r="D441" i="7" s="1"/>
  <c r="C368" i="7"/>
  <c r="D368" i="7" s="1"/>
  <c r="C195" i="7"/>
  <c r="D195" i="7" s="1"/>
  <c r="C92" i="7"/>
  <c r="D92" i="7" s="1"/>
  <c r="C2172" i="7"/>
  <c r="D2172" i="7" s="1"/>
  <c r="C2156" i="7"/>
  <c r="D2156" i="7" s="1"/>
  <c r="C2140" i="7"/>
  <c r="D2140" i="7" s="1"/>
  <c r="C2124" i="7"/>
  <c r="D2124" i="7" s="1"/>
  <c r="C2108" i="7"/>
  <c r="D2108" i="7" s="1"/>
  <c r="C2092" i="7"/>
  <c r="D2092" i="7" s="1"/>
  <c r="C2076" i="7"/>
  <c r="D2076" i="7" s="1"/>
  <c r="C2060" i="7"/>
  <c r="D2060" i="7" s="1"/>
  <c r="C2044" i="7"/>
  <c r="D2044" i="7" s="1"/>
  <c r="C2028" i="7"/>
  <c r="D2028" i="7" s="1"/>
  <c r="C2012" i="7"/>
  <c r="D2012" i="7" s="1"/>
  <c r="C1996" i="7"/>
  <c r="D1996" i="7" s="1"/>
  <c r="C1980" i="7"/>
  <c r="D1980" i="7" s="1"/>
  <c r="C1964" i="7"/>
  <c r="D1964" i="7" s="1"/>
  <c r="C1948" i="7"/>
  <c r="D1948" i="7" s="1"/>
  <c r="C1932" i="7"/>
  <c r="D1932" i="7" s="1"/>
  <c r="C1916" i="7"/>
  <c r="D1916" i="7" s="1"/>
  <c r="C1900" i="7"/>
  <c r="D1900" i="7" s="1"/>
  <c r="C1884" i="7"/>
  <c r="D1884" i="7" s="1"/>
  <c r="C1868" i="7"/>
  <c r="D1868" i="7" s="1"/>
  <c r="C1852" i="7"/>
  <c r="D1852" i="7" s="1"/>
  <c r="C1836" i="7"/>
  <c r="D1836" i="7" s="1"/>
  <c r="C1820" i="7"/>
  <c r="D1820" i="7" s="1"/>
  <c r="C1804" i="7"/>
  <c r="D1804" i="7" s="1"/>
  <c r="C1788" i="7"/>
  <c r="D1788" i="7" s="1"/>
  <c r="C1772" i="7"/>
  <c r="D1772" i="7" s="1"/>
  <c r="C1756" i="7"/>
  <c r="D1756" i="7" s="1"/>
  <c r="C1740" i="7"/>
  <c r="D1740" i="7" s="1"/>
  <c r="C1724" i="7"/>
  <c r="D1724" i="7" s="1"/>
  <c r="C1708" i="7"/>
  <c r="D1708" i="7" s="1"/>
  <c r="C1692" i="7"/>
  <c r="D1692" i="7" s="1"/>
  <c r="C1676" i="7"/>
  <c r="D1676" i="7" s="1"/>
  <c r="C1660" i="7"/>
  <c r="D1660" i="7" s="1"/>
  <c r="C1644" i="7"/>
  <c r="D1644" i="7" s="1"/>
  <c r="C1628" i="7"/>
  <c r="D1628" i="7" s="1"/>
  <c r="C1612" i="7"/>
  <c r="D1612" i="7" s="1"/>
  <c r="C1596" i="7"/>
  <c r="D1596" i="7" s="1"/>
  <c r="C1580" i="7"/>
  <c r="D1580" i="7" s="1"/>
  <c r="C1564" i="7"/>
  <c r="D1564" i="7" s="1"/>
  <c r="C1548" i="7"/>
  <c r="D1548" i="7" s="1"/>
  <c r="C1532" i="7"/>
  <c r="D1532" i="7" s="1"/>
  <c r="C1516" i="7"/>
  <c r="D1516" i="7" s="1"/>
  <c r="C1500" i="7"/>
  <c r="D1500" i="7" s="1"/>
  <c r="C1482" i="7"/>
  <c r="D1482" i="7" s="1"/>
  <c r="C1459" i="7"/>
  <c r="D1459" i="7" s="1"/>
  <c r="C1438" i="7"/>
  <c r="D1438" i="7" s="1"/>
  <c r="C1418" i="7"/>
  <c r="D1418" i="7" s="1"/>
  <c r="C1395" i="7"/>
  <c r="D1395" i="7" s="1"/>
  <c r="C1374" i="7"/>
  <c r="D1374" i="7" s="1"/>
  <c r="C1354" i="7"/>
  <c r="D1354" i="7" s="1"/>
  <c r="C1331" i="7"/>
  <c r="D1331" i="7" s="1"/>
  <c r="C1307" i="7"/>
  <c r="D1307" i="7" s="1"/>
  <c r="C1275" i="7"/>
  <c r="D1275" i="7" s="1"/>
  <c r="C1243" i="7"/>
  <c r="D1243" i="7" s="1"/>
  <c r="C1211" i="7"/>
  <c r="D1211" i="7" s="1"/>
  <c r="C1179" i="7"/>
  <c r="D1179" i="7" s="1"/>
  <c r="C1147" i="7"/>
  <c r="D1147" i="7" s="1"/>
  <c r="C1115" i="7"/>
  <c r="D1115" i="7" s="1"/>
  <c r="C1083" i="7"/>
  <c r="D1083" i="7" s="1"/>
  <c r="C1051" i="7"/>
  <c r="D1051" i="7" s="1"/>
  <c r="C1019" i="7"/>
  <c r="D1019" i="7" s="1"/>
  <c r="C987" i="7"/>
  <c r="D987" i="7" s="1"/>
  <c r="C955" i="7"/>
  <c r="D955" i="7" s="1"/>
  <c r="C923" i="7"/>
  <c r="D923" i="7" s="1"/>
  <c r="C886" i="7"/>
  <c r="D886" i="7" s="1"/>
  <c r="C850" i="7"/>
  <c r="D850" i="7" s="1"/>
  <c r="C813" i="7"/>
  <c r="D813" i="7" s="1"/>
  <c r="C776" i="7"/>
  <c r="D776" i="7" s="1"/>
  <c r="C738" i="7"/>
  <c r="D738" i="7" s="1"/>
  <c r="C686" i="7"/>
  <c r="D686" i="7" s="1"/>
  <c r="C627" i="7"/>
  <c r="D627" i="7" s="1"/>
  <c r="C563" i="7"/>
  <c r="D563" i="7" s="1"/>
  <c r="C499" i="7"/>
  <c r="D499" i="7" s="1"/>
  <c r="C427" i="7"/>
  <c r="D427" i="7" s="1"/>
  <c r="C354" i="7"/>
  <c r="D354" i="7" s="1"/>
  <c r="C276" i="7"/>
  <c r="D276" i="7" s="1"/>
  <c r="C177" i="7"/>
  <c r="D177" i="7" s="1"/>
  <c r="C74" i="7"/>
  <c r="D74" i="7" s="1"/>
  <c r="C2171" i="7"/>
  <c r="D2171" i="7" s="1"/>
  <c r="C2155" i="7"/>
  <c r="D2155" i="7" s="1"/>
  <c r="C2139" i="7"/>
  <c r="D2139" i="7" s="1"/>
  <c r="C2123" i="7"/>
  <c r="D2123" i="7" s="1"/>
  <c r="C2107" i="7"/>
  <c r="D2107" i="7" s="1"/>
  <c r="C2091" i="7"/>
  <c r="D2091" i="7" s="1"/>
  <c r="C2075" i="7"/>
  <c r="D2075" i="7" s="1"/>
  <c r="C2059" i="7"/>
  <c r="D2059" i="7" s="1"/>
  <c r="C2043" i="7"/>
  <c r="D2043" i="7" s="1"/>
  <c r="C2027" i="7"/>
  <c r="D2027" i="7" s="1"/>
  <c r="C2011" i="7"/>
  <c r="D2011" i="7" s="1"/>
  <c r="C1995" i="7"/>
  <c r="D1995" i="7" s="1"/>
  <c r="C1979" i="7"/>
  <c r="D1979" i="7" s="1"/>
  <c r="C1963" i="7"/>
  <c r="D1963" i="7" s="1"/>
  <c r="C1947" i="7"/>
  <c r="D1947" i="7" s="1"/>
  <c r="C1931" i="7"/>
  <c r="D1931" i="7" s="1"/>
  <c r="C1915" i="7"/>
  <c r="D1915" i="7" s="1"/>
  <c r="C1899" i="7"/>
  <c r="D1899" i="7" s="1"/>
  <c r="C1883" i="7"/>
  <c r="D1883" i="7" s="1"/>
  <c r="C1867" i="7"/>
  <c r="D1867" i="7" s="1"/>
  <c r="C1851" i="7"/>
  <c r="D1851" i="7" s="1"/>
  <c r="C1835" i="7"/>
  <c r="D1835" i="7" s="1"/>
  <c r="C1819" i="7"/>
  <c r="D1819" i="7" s="1"/>
  <c r="C1803" i="7"/>
  <c r="D1803" i="7" s="1"/>
  <c r="C1787" i="7"/>
  <c r="D1787" i="7" s="1"/>
  <c r="C1771" i="7"/>
  <c r="D1771" i="7" s="1"/>
  <c r="C1755" i="7"/>
  <c r="D1755" i="7" s="1"/>
  <c r="C1739" i="7"/>
  <c r="D1739" i="7" s="1"/>
  <c r="C1723" i="7"/>
  <c r="D1723" i="7" s="1"/>
  <c r="C1707" i="7"/>
  <c r="D1707" i="7" s="1"/>
  <c r="C1691" i="7"/>
  <c r="D1691" i="7" s="1"/>
  <c r="C1675" i="7"/>
  <c r="D1675" i="7" s="1"/>
  <c r="C1659" i="7"/>
  <c r="D1659" i="7" s="1"/>
  <c r="C1643" i="7"/>
  <c r="D1643" i="7" s="1"/>
  <c r="C1627" i="7"/>
  <c r="D1627" i="7" s="1"/>
  <c r="C1611" i="7"/>
  <c r="D1611" i="7" s="1"/>
  <c r="C1595" i="7"/>
  <c r="D1595" i="7" s="1"/>
  <c r="C1579" i="7"/>
  <c r="D1579" i="7" s="1"/>
  <c r="C1563" i="7"/>
  <c r="D1563" i="7" s="1"/>
  <c r="C1547" i="7"/>
  <c r="D1547" i="7" s="1"/>
  <c r="C1531" i="7"/>
  <c r="D1531" i="7" s="1"/>
  <c r="C1515" i="7"/>
  <c r="D1515" i="7" s="1"/>
  <c r="C1499" i="7"/>
  <c r="D1499" i="7" s="1"/>
  <c r="C1478" i="7"/>
  <c r="D1478" i="7" s="1"/>
  <c r="C1458" i="7"/>
  <c r="D1458" i="7" s="1"/>
  <c r="C1435" i="7"/>
  <c r="D1435" i="7" s="1"/>
  <c r="C1414" i="7"/>
  <c r="D1414" i="7" s="1"/>
  <c r="C1394" i="7"/>
  <c r="D1394" i="7" s="1"/>
  <c r="C1371" i="7"/>
  <c r="D1371" i="7" s="1"/>
  <c r="C1350" i="7"/>
  <c r="D1350" i="7" s="1"/>
  <c r="C1330" i="7"/>
  <c r="D1330" i="7" s="1"/>
  <c r="C1306" i="7"/>
  <c r="D1306" i="7" s="1"/>
  <c r="C1274" i="7"/>
  <c r="D1274" i="7" s="1"/>
  <c r="C1242" i="7"/>
  <c r="D1242" i="7" s="1"/>
  <c r="C1210" i="7"/>
  <c r="D1210" i="7" s="1"/>
  <c r="C1178" i="7"/>
  <c r="D1178" i="7" s="1"/>
  <c r="C1146" i="7"/>
  <c r="D1146" i="7" s="1"/>
  <c r="C1114" i="7"/>
  <c r="D1114" i="7" s="1"/>
  <c r="C1082" i="7"/>
  <c r="D1082" i="7" s="1"/>
  <c r="C1050" i="7"/>
  <c r="D1050" i="7" s="1"/>
  <c r="C1018" i="7"/>
  <c r="D1018" i="7" s="1"/>
  <c r="C986" i="7"/>
  <c r="D986" i="7" s="1"/>
  <c r="C954" i="7"/>
  <c r="D954" i="7" s="1"/>
  <c r="C922" i="7"/>
  <c r="D922" i="7" s="1"/>
  <c r="C885" i="7"/>
  <c r="D885" i="7" s="1"/>
  <c r="C848" i="7"/>
  <c r="D848" i="7" s="1"/>
  <c r="C812" i="7"/>
  <c r="D812" i="7" s="1"/>
  <c r="C775" i="7"/>
  <c r="D775" i="7" s="1"/>
  <c r="C735" i="7"/>
  <c r="D735" i="7" s="1"/>
  <c r="C685" i="7"/>
  <c r="D685" i="7" s="1"/>
  <c r="C623" i="7"/>
  <c r="D623" i="7" s="1"/>
  <c r="C559" i="7"/>
  <c r="D559" i="7" s="1"/>
  <c r="C495" i="7"/>
  <c r="D495" i="7" s="1"/>
  <c r="C422" i="7"/>
  <c r="D422" i="7" s="1"/>
  <c r="C349" i="7"/>
  <c r="D349" i="7" s="1"/>
  <c r="C272" i="7"/>
  <c r="D272" i="7" s="1"/>
  <c r="C170" i="7"/>
  <c r="D170" i="7" s="1"/>
  <c r="C67" i="7"/>
  <c r="D67" i="7" s="1"/>
  <c r="H5" i="8" l="1"/>
  <c r="G4" i="8"/>
  <c r="H13" i="8"/>
  <c r="F4" i="8"/>
  <c r="H2" i="8"/>
  <c r="G2" i="8"/>
  <c r="F11" i="8"/>
  <c r="G3" i="8"/>
  <c r="G11" i="8"/>
  <c r="G6" i="8"/>
  <c r="H3" i="8"/>
  <c r="H6" i="8"/>
  <c r="F13" i="8"/>
  <c r="M9" i="7"/>
  <c r="L9" i="7"/>
</calcChain>
</file>

<file path=xl/sharedStrings.xml><?xml version="1.0" encoding="utf-8"?>
<sst xmlns="http://schemas.openxmlformats.org/spreadsheetml/2006/main" count="28552" uniqueCount="8413">
  <si>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</si>
  <si>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</si>
  <si>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</si>
  <si>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</si>
  <si>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</si>
  <si>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</si>
  <si>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</si>
  <si>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</si>
  <si>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</si>
  <si>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</si>
  <si>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</si>
  <si>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</si>
  <si>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</si>
  <si>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</si>
  <si>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</si>
  <si>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</si>
  <si>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</si>
  <si>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</si>
  <si>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</si>
  <si>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</si>
  <si>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</si>
  <si>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</si>
  <si>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</si>
  <si>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</si>
  <si>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</si>
  <si>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</si>
  <si>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</si>
  <si>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</si>
  <si>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</si>
  <si>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</si>
  <si>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</si>
  <si>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</si>
  <si>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</si>
  <si>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</si>
  <si>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</si>
  <si>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</si>
  <si>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</si>
  <si>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</si>
  <si>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</si>
  <si>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</si>
  <si>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</si>
  <si>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</si>
  <si>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</si>
  <si>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</si>
  <si>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</si>
  <si>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</si>
  <si>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</si>
  <si>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</si>
  <si>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</si>
  <si>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</si>
  <si>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</si>
  <si>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</si>
  <si>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</si>
  <si>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</si>
  <si>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</si>
  <si>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</si>
  <si>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</si>
  <si>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</si>
  <si>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</si>
  <si>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</si>
  <si>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</si>
  <si>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</si>
  <si>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</si>
  <si>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</si>
  <si>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</si>
  <si>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</si>
  <si>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</si>
  <si>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</si>
  <si>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</si>
  <si>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</si>
  <si>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</si>
  <si>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</si>
  <si>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</si>
  <si>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</si>
  <si>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</si>
  <si>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</si>
  <si>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</si>
  <si>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</si>
  <si>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</si>
  <si>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</si>
  <si>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</si>
  <si>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</si>
  <si>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</si>
  <si>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</si>
  <si>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</si>
  <si>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</si>
  <si>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</si>
  <si>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</si>
  <si>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</si>
  <si>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</si>
  <si>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</si>
  <si>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</si>
  <si>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</si>
  <si>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</si>
  <si>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</si>
  <si>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</si>
  <si>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</si>
  <si>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</si>
  <si>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</si>
  <si>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</si>
  <si>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</si>
  <si>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</si>
  <si>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</si>
  <si>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</si>
  <si>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</si>
  <si>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</si>
  <si>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</si>
  <si>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</si>
  <si>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</si>
  <si>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</si>
  <si>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</si>
  <si>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</si>
  <si>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</si>
  <si>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</si>
  <si>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</si>
  <si>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</si>
  <si>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</si>
  <si>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</si>
  <si>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</si>
  <si>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</si>
  <si>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</si>
  <si>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</si>
  <si>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</si>
  <si>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</si>
  <si>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</si>
  <si>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</si>
  <si>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</si>
  <si>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</si>
  <si>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</si>
  <si>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</si>
  <si>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</si>
  <si>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</si>
  <si>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</si>
  <si>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</si>
  <si>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</si>
  <si>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</si>
  <si>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</si>
  <si>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</si>
  <si>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</si>
  <si>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</si>
  <si>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</si>
  <si>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</si>
  <si>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</si>
  <si>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</si>
  <si>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</si>
  <si>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</si>
  <si>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</si>
  <si>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</si>
  <si>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</si>
  <si>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</si>
  <si>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</si>
  <si>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</si>
  <si>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</si>
  <si>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</si>
  <si>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</si>
  <si>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</si>
  <si>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</si>
  <si>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</si>
  <si>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</si>
  <si>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</si>
  <si>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</si>
  <si>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</si>
  <si>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</si>
  <si>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</si>
  <si>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</si>
  <si>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</si>
  <si>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</si>
  <si>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</si>
  <si>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</si>
  <si>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</si>
  <si>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</si>
  <si>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</si>
  <si>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</si>
  <si>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</si>
  <si>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</si>
  <si>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</si>
  <si>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</si>
  <si>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</si>
  <si>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</si>
  <si>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</si>
  <si>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</si>
  <si>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</si>
  <si>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</si>
  <si>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</si>
  <si>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</si>
  <si>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</si>
  <si>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</si>
  <si>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</si>
  <si>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</si>
  <si>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</si>
  <si>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</si>
  <si>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</si>
  <si>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</si>
  <si>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</si>
  <si>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</si>
  <si>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</si>
  <si>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</si>
  <si>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</si>
  <si>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</si>
  <si>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</si>
  <si>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</si>
  <si>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</si>
  <si>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</si>
  <si>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</si>
  <si>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</si>
  <si>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</si>
  <si>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</si>
  <si>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</si>
  <si>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</si>
  <si>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</si>
  <si>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</si>
  <si>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</si>
  <si>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</si>
  <si>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</si>
  <si>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</si>
  <si>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</si>
  <si>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</si>
  <si>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</si>
  <si>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</si>
  <si>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</si>
  <si>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</si>
  <si>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</si>
  <si>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</si>
  <si>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</si>
  <si>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</si>
  <si>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</si>
  <si>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</si>
  <si>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</si>
  <si>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</si>
  <si>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</si>
  <si>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</si>
  <si>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</si>
  <si>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</si>
  <si>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</si>
  <si>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</si>
  <si>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</si>
  <si>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</si>
  <si>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</si>
  <si>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</si>
  <si>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</si>
  <si>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</si>
  <si>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</si>
  <si>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</si>
  <si>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</si>
  <si>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</si>
  <si>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</si>
  <si>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</si>
  <si>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</si>
  <si>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</si>
  <si>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</si>
  <si>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</si>
  <si>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</si>
  <si>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</si>
  <si>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</si>
  <si>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</si>
  <si>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</si>
  <si>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</si>
  <si>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</si>
  <si>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</si>
  <si>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</si>
  <si>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</si>
  <si>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</si>
  <si>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</si>
  <si>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</si>
  <si>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</si>
  <si>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</si>
  <si>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</si>
  <si>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</si>
  <si>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</si>
  <si>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</si>
  <si>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</si>
  <si>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</si>
  <si>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</si>
  <si>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</si>
  <si>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</si>
  <si>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</si>
  <si>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</si>
  <si>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</si>
  <si>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</si>
  <si>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</si>
  <si>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</si>
  <si>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</si>
  <si>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</si>
  <si>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</si>
  <si>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</si>
  <si>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</si>
  <si>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</si>
  <si>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</si>
  <si>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</si>
  <si>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</si>
  <si>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</si>
  <si>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</si>
  <si>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</si>
  <si>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</si>
  <si>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</si>
  <si>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</si>
  <si>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</si>
  <si>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</si>
  <si>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</si>
  <si>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</si>
  <si>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</si>
  <si>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</si>
  <si>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</si>
  <si>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</si>
  <si>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</si>
  <si>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</si>
  <si>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</si>
  <si>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</si>
  <si>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</si>
  <si>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</si>
  <si>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</si>
  <si>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</si>
  <si>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</si>
  <si>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</si>
  <si>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</si>
  <si>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</si>
  <si>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</si>
  <si>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</si>
  <si>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</si>
  <si>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</si>
  <si>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</si>
  <si>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</si>
  <si>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</si>
  <si>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</si>
  <si>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</si>
  <si>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</si>
  <si>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</si>
  <si>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</si>
  <si>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</si>
  <si>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</si>
  <si>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</si>
  <si>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</si>
  <si>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</si>
  <si>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</si>
  <si>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</si>
  <si>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</si>
  <si>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</si>
  <si>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</si>
  <si>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</si>
  <si>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</si>
  <si>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</si>
  <si>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</si>
  <si>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</si>
  <si>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</si>
  <si>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</si>
  <si>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</si>
  <si>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</si>
  <si>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</si>
  <si>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</si>
  <si>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</si>
  <si>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</si>
  <si>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</si>
  <si>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</si>
  <si>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</si>
  <si>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</si>
  <si>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</si>
  <si>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</si>
  <si>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</si>
  <si>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</si>
  <si>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</si>
  <si>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</si>
  <si>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</si>
  <si>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</si>
  <si>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</si>
  <si>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</si>
  <si>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</si>
  <si>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</si>
  <si>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</si>
  <si>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</si>
  <si>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</si>
  <si>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</si>
  <si>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</si>
  <si>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</si>
  <si>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</si>
  <si>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</si>
  <si>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</si>
  <si>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</si>
  <si>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</si>
  <si>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</si>
  <si>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</si>
  <si>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</si>
  <si>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</si>
  <si>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</si>
  <si>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</si>
  <si>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</si>
  <si>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</si>
  <si>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</si>
  <si>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</si>
  <si>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</si>
  <si>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</si>
  <si>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</si>
  <si>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</si>
  <si>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</si>
  <si>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</si>
  <si>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</si>
  <si>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</si>
  <si>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</si>
  <si>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</si>
  <si>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</si>
  <si>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</si>
  <si>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</si>
  <si>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</si>
  <si>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</si>
  <si>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</si>
  <si>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</si>
  <si>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</si>
  <si>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</si>
  <si>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</si>
  <si>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</si>
  <si>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</si>
  <si>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</si>
  <si>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</si>
  <si>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</si>
  <si>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</si>
  <si>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</si>
  <si>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</si>
  <si>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</si>
  <si>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</si>
  <si>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</si>
  <si>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</si>
  <si>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</si>
  <si>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</si>
  <si>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</si>
  <si>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</si>
  <si>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</si>
  <si>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</si>
  <si>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</si>
  <si>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</si>
  <si>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</si>
  <si>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</si>
  <si>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</si>
  <si>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</si>
  <si>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</si>
  <si>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</si>
  <si>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</si>
  <si>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</si>
  <si>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</si>
  <si>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</si>
  <si>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</si>
  <si>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</si>
  <si>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</si>
  <si>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</si>
  <si>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</si>
  <si>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</si>
  <si>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</si>
  <si>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</si>
  <si>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</si>
  <si>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</si>
  <si>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</si>
  <si>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</si>
  <si>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</si>
  <si>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</si>
  <si>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</si>
  <si>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</si>
  <si>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</si>
  <si>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</si>
  <si>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</si>
  <si>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</si>
  <si>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</si>
  <si>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</si>
  <si>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</si>
  <si>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</si>
  <si>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</si>
  <si>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</si>
  <si>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</si>
  <si>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</si>
  <si>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</si>
  <si>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</si>
  <si>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</si>
  <si>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</si>
  <si>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</si>
  <si>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</si>
  <si>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</si>
  <si>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</si>
  <si>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</si>
  <si>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</si>
  <si>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</si>
  <si>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</si>
  <si>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</si>
  <si>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</si>
  <si>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</si>
  <si>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</si>
  <si>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</si>
  <si>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</si>
  <si>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</si>
  <si>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</si>
  <si>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</si>
  <si>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</si>
  <si>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</si>
  <si>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</si>
  <si>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</si>
  <si>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</si>
  <si>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</si>
  <si>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</si>
  <si>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</si>
  <si>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</si>
  <si>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</si>
  <si>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</si>
  <si>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</si>
  <si>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</si>
  <si>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</si>
  <si>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</si>
  <si>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</si>
  <si>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</si>
  <si>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</si>
  <si>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</si>
  <si>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</si>
  <si>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</si>
  <si>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</si>
  <si>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</si>
  <si>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</si>
  <si>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</si>
  <si>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</si>
  <si>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</si>
  <si>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</si>
  <si>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</si>
  <si>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</si>
  <si>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</si>
  <si>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</si>
  <si>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</si>
  <si>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</si>
  <si>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</si>
  <si>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</si>
  <si>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</si>
  <si>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</si>
  <si>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</si>
  <si>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</si>
  <si>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</si>
  <si>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</si>
  <si>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</si>
  <si>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</si>
  <si>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</si>
  <si>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</si>
  <si>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</si>
  <si>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</si>
  <si>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</si>
  <si>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</si>
  <si>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</si>
  <si>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</si>
  <si>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</si>
  <si>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</si>
  <si>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</si>
  <si>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</si>
  <si>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</si>
  <si>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</si>
  <si>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</si>
  <si>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</si>
  <si>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</si>
  <si>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</si>
  <si>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</si>
  <si>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</si>
  <si>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</si>
  <si>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</si>
  <si>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</si>
  <si>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</si>
  <si>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</si>
  <si>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</si>
  <si>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</si>
  <si>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</si>
  <si>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</si>
  <si>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</si>
  <si>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</si>
  <si>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</si>
  <si>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</si>
  <si>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</si>
  <si>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</si>
  <si>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</si>
  <si>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</si>
  <si>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</si>
  <si>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</si>
  <si>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</si>
  <si>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</si>
  <si>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</si>
  <si>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</si>
  <si>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</si>
  <si>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</si>
  <si>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</si>
  <si>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</si>
  <si>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</si>
  <si>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</si>
  <si>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</si>
  <si>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</si>
  <si>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</si>
  <si>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</si>
  <si>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</si>
  <si>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</si>
  <si>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</si>
  <si>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</si>
  <si>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</si>
  <si>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</si>
  <si>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</si>
  <si>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</si>
  <si>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</si>
  <si>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</si>
  <si>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</si>
  <si>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</si>
  <si>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</si>
  <si>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</si>
  <si>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</si>
  <si>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</si>
  <si>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</si>
  <si>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</si>
  <si>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</si>
  <si>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</si>
  <si>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</si>
  <si>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</si>
  <si>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</si>
  <si>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</si>
  <si>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</si>
  <si>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</si>
  <si>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</si>
  <si>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</si>
  <si>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</si>
  <si>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</si>
  <si>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</si>
  <si>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</si>
  <si>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</si>
  <si>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</si>
  <si>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</si>
  <si>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</si>
  <si>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</si>
  <si>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</si>
  <si>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</si>
  <si>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</si>
  <si>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</si>
  <si>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</si>
  <si>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</si>
  <si>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</si>
  <si>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</si>
  <si>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</si>
  <si>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</si>
  <si>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</si>
  <si>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</si>
  <si>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</si>
  <si>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</si>
  <si>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</si>
  <si>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</si>
  <si>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</si>
  <si>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</si>
  <si>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</si>
  <si>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</si>
  <si>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</si>
  <si>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</si>
  <si>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</si>
  <si>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</si>
  <si>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</si>
  <si>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</si>
  <si>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</si>
  <si>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</si>
  <si>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</si>
  <si>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</si>
  <si>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</si>
  <si>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</si>
  <si>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</si>
  <si>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</si>
  <si>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</si>
  <si>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</si>
  <si>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</si>
  <si>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</si>
  <si>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</si>
  <si>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</si>
  <si>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</si>
  <si>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</si>
  <si>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</si>
  <si>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</si>
  <si>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</si>
  <si>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</si>
  <si>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</si>
  <si>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</si>
  <si>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</si>
  <si>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</si>
  <si>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</si>
  <si>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</si>
  <si>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</si>
  <si>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</si>
  <si>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</si>
  <si>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</si>
  <si>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</si>
  <si>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</si>
  <si>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</si>
  <si>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</si>
  <si>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</si>
  <si>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</si>
  <si>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</si>
  <si>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</si>
  <si>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</si>
  <si>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</si>
  <si>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</si>
  <si>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</si>
  <si>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</si>
  <si>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</si>
  <si>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</si>
  <si>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</si>
  <si>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</si>
  <si>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</si>
  <si>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</si>
  <si>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</si>
  <si>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</si>
  <si>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</si>
  <si>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</si>
  <si>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</si>
  <si>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</si>
  <si>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</si>
  <si>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</si>
  <si>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</si>
  <si>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</si>
  <si>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</si>
  <si>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</si>
  <si>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</si>
  <si>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</si>
  <si>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</si>
  <si>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</si>
  <si>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</si>
  <si>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</si>
  <si>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</si>
  <si>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</si>
  <si>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</si>
  <si>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</si>
  <si>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</si>
  <si>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</si>
  <si>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</si>
  <si>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</si>
  <si>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</si>
  <si>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</si>
  <si>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</si>
  <si>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</si>
  <si>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</si>
  <si>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</si>
  <si>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</si>
  <si>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</si>
  <si>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</si>
  <si>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</si>
  <si>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</si>
  <si>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</si>
  <si>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</si>
  <si>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</si>
  <si>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</si>
  <si>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</si>
  <si>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</si>
  <si>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</si>
  <si>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</si>
  <si>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</si>
  <si>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</si>
  <si>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</si>
  <si>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</si>
  <si>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</si>
  <si>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</si>
  <si>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</si>
  <si>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</si>
  <si>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</si>
  <si>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</si>
  <si>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</si>
  <si>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</si>
  <si>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</si>
  <si>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</si>
  <si>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</si>
  <si>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</si>
  <si>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</si>
  <si>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</si>
  <si>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</si>
  <si>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</si>
  <si>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</si>
  <si>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</si>
  <si>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</si>
  <si>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</si>
  <si>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</si>
  <si>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</si>
  <si>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</si>
  <si>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</si>
  <si>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</si>
  <si>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</si>
  <si>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</si>
  <si>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</si>
  <si>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</si>
  <si>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</si>
  <si>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</si>
  <si>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</si>
  <si>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</si>
  <si>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</si>
  <si>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</si>
  <si>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</si>
  <si>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</si>
  <si>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</si>
  <si>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</si>
  <si>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</si>
  <si>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</si>
  <si>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</si>
  <si>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</si>
  <si>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</si>
  <si>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</si>
  <si>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</si>
  <si>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</si>
  <si>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</si>
  <si>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</si>
  <si>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</si>
  <si>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</si>
  <si>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</si>
  <si>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</si>
  <si>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</si>
  <si>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</si>
  <si>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</si>
  <si>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</si>
  <si>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</si>
  <si>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</si>
  <si>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</si>
  <si>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</si>
  <si>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</si>
  <si>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</si>
  <si>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</si>
  <si>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</si>
  <si>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</si>
  <si>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</si>
  <si>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</si>
  <si>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</si>
  <si>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</si>
  <si>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</si>
  <si>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</si>
  <si>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</si>
  <si>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</si>
  <si>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</si>
  <si>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</si>
  <si>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</si>
  <si>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</si>
  <si>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</si>
  <si>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</si>
  <si>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</si>
  <si>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</si>
  <si>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</si>
  <si>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</si>
  <si>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</si>
  <si>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</si>
  <si>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</si>
  <si>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</si>
  <si>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</si>
  <si>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</si>
  <si>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</si>
  <si>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</si>
  <si>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</si>
  <si>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</si>
  <si>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</si>
  <si>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</si>
  <si>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</si>
  <si>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</si>
  <si>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</si>
  <si>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</si>
  <si>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</si>
  <si>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</si>
  <si>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</si>
  <si>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</si>
  <si>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</si>
  <si>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</si>
  <si>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</si>
  <si>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</si>
  <si>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</si>
  <si>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</si>
  <si>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</si>
  <si>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</si>
  <si>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</si>
  <si>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</si>
  <si>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</si>
  <si>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</si>
  <si>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</si>
  <si>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</si>
  <si>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</si>
  <si>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</si>
  <si>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</si>
  <si>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</si>
  <si>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</si>
  <si>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</si>
  <si>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</si>
  <si>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</si>
  <si>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</si>
  <si>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</si>
  <si>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</si>
  <si>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</si>
  <si>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</si>
  <si>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</si>
  <si>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</si>
  <si>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</si>
  <si>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</si>
  <si>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</si>
  <si>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</si>
  <si>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</si>
  <si>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</si>
  <si>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</si>
  <si>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</si>
  <si>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</si>
  <si>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</si>
  <si>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</si>
  <si>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</si>
  <si>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</si>
  <si>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</si>
  <si>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</si>
  <si>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</si>
  <si>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</si>
  <si>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</si>
  <si>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</si>
  <si>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</si>
  <si>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</si>
  <si>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</si>
  <si>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</si>
  <si>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</si>
  <si>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</si>
  <si>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</si>
  <si>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</si>
  <si>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</si>
  <si>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</si>
  <si>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</si>
  <si>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</si>
  <si>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</si>
  <si>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</si>
  <si>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</si>
  <si>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</si>
  <si>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</si>
  <si>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</si>
  <si>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</si>
  <si>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</si>
  <si>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</si>
  <si>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</si>
  <si>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</si>
  <si>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</si>
  <si>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</si>
  <si>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</si>
  <si>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</si>
  <si>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</si>
  <si>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</si>
  <si>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</si>
  <si>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</si>
  <si>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</si>
  <si>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</si>
  <si>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</si>
  <si>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</si>
  <si>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</si>
  <si>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</si>
  <si>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</si>
  <si>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</si>
  <si>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</si>
  <si>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</si>
  <si>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</si>
  <si>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</si>
  <si>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</si>
  <si>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</si>
  <si>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</si>
  <si>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</si>
  <si>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</si>
  <si>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</si>
  <si>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</si>
  <si>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</si>
  <si>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</si>
  <si>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</si>
  <si>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</si>
  <si>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</si>
  <si>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</si>
  <si>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</si>
  <si>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</si>
  <si>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</si>
  <si>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</si>
  <si>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</si>
  <si>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</si>
  <si>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</si>
  <si>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</si>
  <si>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</si>
  <si>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</si>
  <si>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</si>
  <si>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</si>
  <si>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</si>
  <si>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</si>
  <si>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</si>
  <si>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</si>
  <si>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</si>
  <si>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</si>
  <si>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</si>
  <si>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</si>
  <si>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</si>
  <si>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</si>
  <si>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</si>
  <si>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</si>
  <si>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</si>
  <si>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</si>
  <si>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</si>
  <si>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</si>
  <si>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</si>
  <si>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</si>
  <si>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</si>
  <si>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</si>
  <si>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</si>
  <si>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</si>
  <si>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</si>
  <si>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</si>
  <si>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</si>
  <si>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</si>
  <si>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</si>
  <si>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</si>
  <si>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</si>
  <si>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</si>
  <si>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</si>
  <si>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</si>
  <si>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</si>
  <si>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</si>
  <si>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</si>
  <si>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</si>
  <si>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</si>
  <si>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</si>
  <si>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</si>
  <si>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</si>
  <si>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</si>
  <si>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</si>
  <si>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</si>
  <si>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</si>
  <si>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</si>
  <si>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</si>
  <si>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</si>
  <si>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</si>
  <si>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</si>
  <si>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</si>
  <si>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</si>
  <si>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</si>
  <si>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</si>
  <si>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</si>
  <si>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</si>
  <si>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</si>
  <si>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</si>
  <si>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</si>
  <si>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</si>
  <si>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</si>
  <si>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</si>
  <si>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</si>
  <si>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</si>
  <si>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</si>
  <si>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</si>
  <si>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</si>
  <si>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</si>
  <si>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</si>
  <si>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</si>
  <si>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</si>
  <si>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</si>
  <si>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</si>
  <si>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</si>
  <si>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</si>
  <si>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</si>
  <si>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</si>
  <si>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</si>
  <si>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</si>
  <si>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</si>
  <si>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</si>
  <si>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</si>
  <si>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</si>
  <si>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</si>
  <si>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</si>
  <si>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</si>
  <si>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</si>
  <si>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</si>
  <si>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</si>
  <si>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</si>
  <si>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</si>
  <si>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</si>
  <si>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</si>
  <si>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</si>
  <si>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</si>
  <si>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</si>
  <si>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</si>
  <si>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</si>
  <si>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</si>
  <si>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</si>
  <si>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</si>
  <si>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</si>
  <si>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</si>
  <si>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</si>
  <si>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</si>
  <si>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</si>
  <si>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</si>
  <si>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</si>
  <si>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</si>
  <si>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</si>
  <si>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</si>
  <si>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</si>
  <si>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</si>
  <si>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</si>
  <si>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</si>
  <si>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</si>
  <si>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</si>
  <si>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</si>
  <si>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</si>
  <si>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</si>
  <si>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</si>
  <si>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</si>
  <si>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</si>
  <si>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</si>
  <si>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</si>
  <si>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</si>
  <si>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</si>
  <si>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</si>
  <si>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</si>
  <si>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</si>
  <si>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</si>
  <si>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</si>
  <si>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</si>
  <si>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</si>
  <si>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</si>
  <si>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</si>
  <si>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</si>
  <si>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</si>
  <si>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</si>
  <si>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</si>
  <si>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</si>
  <si>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</si>
  <si>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</si>
  <si>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</si>
  <si>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</si>
  <si>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</si>
  <si>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</si>
  <si>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</si>
  <si>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</si>
  <si>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</si>
  <si>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</si>
  <si>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</si>
  <si>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</si>
  <si>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</si>
  <si>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</si>
  <si>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</si>
  <si>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</si>
  <si>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</si>
  <si>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</si>
  <si>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</si>
  <si>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</si>
  <si>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</si>
  <si>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</si>
  <si>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</si>
  <si>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</si>
  <si>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</si>
  <si>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</si>
  <si>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</si>
  <si>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</si>
  <si>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</si>
  <si>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</si>
  <si>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</si>
  <si>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</si>
  <si>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</si>
  <si>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</si>
  <si>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</si>
  <si>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</si>
  <si>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</si>
  <si>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</si>
  <si>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</si>
  <si>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</si>
  <si>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</si>
  <si>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</si>
  <si>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</si>
  <si>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</si>
  <si>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</si>
  <si>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</si>
  <si>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</si>
  <si>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</si>
  <si>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</si>
  <si>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</si>
  <si>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</si>
  <si>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</si>
  <si>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</si>
  <si>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</si>
  <si>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</si>
  <si>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</si>
  <si>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</si>
  <si>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</si>
  <si>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</si>
  <si>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</si>
  <si>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</si>
  <si>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</si>
  <si>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</si>
  <si>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</si>
  <si>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</si>
  <si>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</si>
  <si>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</si>
  <si>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</si>
  <si>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</si>
  <si>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</si>
  <si>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</si>
  <si>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</si>
  <si>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</si>
  <si>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</si>
  <si>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</si>
  <si>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</si>
  <si>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</si>
  <si>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</si>
  <si>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</si>
  <si>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</si>
  <si>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</si>
  <si>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</si>
  <si>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</si>
  <si>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</si>
  <si>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</si>
  <si>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</si>
  <si>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</si>
  <si>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</si>
  <si>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</si>
  <si>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</si>
  <si>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</si>
  <si>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</si>
  <si>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</si>
  <si>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</si>
  <si>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</si>
  <si>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</si>
  <si>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</si>
  <si>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</si>
  <si>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</si>
  <si>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</si>
  <si>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</si>
  <si>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</si>
  <si>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</si>
  <si>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</si>
  <si>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</si>
  <si>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</si>
  <si>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</si>
  <si>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</si>
  <si>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</si>
  <si>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</si>
  <si>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</si>
  <si>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</si>
  <si>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</si>
  <si>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</si>
  <si>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</si>
  <si>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</si>
  <si>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</si>
  <si>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</si>
  <si>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</si>
  <si>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</si>
  <si>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</si>
  <si>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</si>
  <si>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</si>
  <si>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</si>
  <si>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</si>
  <si>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</si>
  <si>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</si>
  <si>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</si>
  <si>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</si>
  <si>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</si>
  <si>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</si>
  <si>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</si>
  <si>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</si>
  <si>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</si>
  <si>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</si>
  <si>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</si>
  <si>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</si>
  <si>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</si>
  <si>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</si>
  <si>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</si>
  <si>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</si>
  <si>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</si>
  <si>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</si>
  <si>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</si>
  <si>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</si>
  <si>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</si>
  <si>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</si>
  <si>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</si>
  <si>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</si>
  <si>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</si>
  <si>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</si>
  <si>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</si>
  <si>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</si>
  <si>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</si>
  <si>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</si>
  <si>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</si>
  <si>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</si>
  <si>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</si>
  <si>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</si>
  <si>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</si>
  <si>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</si>
  <si>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</si>
  <si>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</si>
  <si>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</si>
  <si>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</si>
  <si>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</si>
  <si>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</si>
  <si>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</si>
  <si>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</si>
  <si>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</si>
  <si>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</si>
  <si>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</si>
  <si>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</si>
  <si>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</si>
  <si>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</si>
  <si>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</si>
  <si>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</si>
  <si>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</si>
  <si>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</si>
  <si>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</si>
  <si>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</si>
  <si>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</si>
  <si>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</si>
  <si>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</si>
  <si>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</si>
  <si>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</si>
  <si>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</si>
  <si>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</si>
  <si>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</si>
  <si>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</si>
  <si>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</si>
  <si>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</si>
  <si>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</si>
  <si>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</si>
  <si>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</si>
  <si>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</si>
  <si>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</si>
  <si>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</si>
  <si>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</si>
  <si>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</si>
  <si>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</si>
  <si>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</si>
  <si>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</si>
  <si>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</si>
  <si>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</si>
  <si>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</si>
  <si>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</si>
  <si>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</si>
  <si>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</si>
  <si>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</si>
  <si>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</si>
  <si>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</si>
  <si>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</si>
  <si>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</si>
  <si>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</si>
  <si>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</si>
  <si>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</si>
  <si>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</si>
  <si>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</si>
  <si>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</si>
  <si>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</si>
  <si>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</si>
  <si>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</si>
  <si>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</si>
  <si>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</si>
  <si>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</si>
  <si>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</si>
  <si>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</si>
  <si>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</si>
  <si>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</si>
  <si>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</si>
  <si>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</si>
  <si>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</si>
  <si>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</si>
  <si>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</si>
  <si>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</si>
  <si>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</si>
  <si>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</si>
  <si>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</si>
  <si>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</si>
  <si>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</si>
  <si>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</si>
  <si>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</si>
  <si>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</si>
  <si>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</si>
  <si>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</si>
  <si>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</si>
  <si>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</si>
  <si>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</si>
  <si>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</si>
  <si>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</si>
  <si>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</si>
  <si>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</si>
  <si>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</si>
  <si>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</si>
  <si>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</si>
  <si>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</si>
  <si>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</si>
  <si>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</si>
  <si>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</si>
  <si>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</si>
  <si>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</si>
  <si>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</si>
  <si>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</si>
  <si>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</si>
  <si>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</si>
  <si>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</si>
  <si>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</si>
  <si>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</si>
  <si>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</si>
  <si>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</si>
  <si>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</si>
  <si>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</si>
  <si>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</si>
  <si>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</si>
  <si>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</si>
  <si>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</si>
  <si>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</si>
  <si>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</si>
  <si>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</si>
  <si>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</si>
  <si>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</si>
  <si>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</si>
  <si>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</si>
  <si>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</si>
  <si>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</si>
  <si>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</si>
  <si>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</si>
  <si>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</si>
  <si>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</si>
  <si>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</si>
  <si>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</si>
  <si>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</si>
  <si>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</si>
  <si>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</si>
  <si>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</si>
  <si>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</si>
  <si>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</si>
  <si>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</si>
  <si>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</si>
  <si>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</si>
  <si>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</si>
  <si>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</si>
  <si>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</si>
  <si>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</si>
  <si>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</si>
  <si>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</si>
  <si>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</si>
  <si>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</si>
  <si>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</si>
  <si>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</si>
  <si>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</si>
  <si>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</si>
  <si>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</si>
  <si>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</si>
  <si>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</si>
  <si>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</si>
  <si>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</si>
  <si>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</si>
  <si>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</si>
  <si>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</si>
  <si>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</si>
  <si>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</si>
  <si>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</si>
  <si>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</si>
  <si>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</si>
  <si>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</si>
  <si>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</si>
  <si>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</si>
  <si>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</si>
  <si>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</si>
  <si>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</si>
  <si>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</si>
  <si>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</si>
  <si>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</si>
  <si>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</si>
  <si>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</si>
  <si>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</si>
  <si>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</si>
  <si>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</si>
  <si>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</si>
  <si>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</si>
  <si>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</si>
  <si>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</si>
  <si>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</si>
  <si>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</si>
  <si>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</si>
  <si>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</si>
  <si>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</si>
  <si>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</si>
  <si>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</si>
  <si>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</si>
  <si>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</si>
  <si>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</si>
  <si>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</si>
  <si>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</si>
  <si>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</si>
  <si>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</si>
  <si>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</si>
  <si>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</si>
  <si>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</si>
  <si>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</si>
  <si>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</si>
  <si>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</si>
  <si>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</si>
  <si>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</si>
  <si>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</si>
  <si>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</si>
  <si>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</si>
  <si>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</si>
  <si>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</si>
  <si>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</si>
  <si>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</si>
  <si>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</si>
  <si>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</si>
  <si>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</si>
  <si>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</si>
  <si>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</si>
  <si>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</si>
  <si>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</si>
  <si>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</si>
  <si>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</si>
  <si>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</si>
  <si>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</si>
  <si>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</si>
  <si>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</si>
  <si>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</si>
  <si>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</si>
  <si>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</si>
  <si>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</si>
  <si>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</si>
  <si>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</si>
  <si>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</si>
  <si>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</si>
  <si>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</si>
  <si>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</si>
  <si>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</si>
  <si>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</si>
  <si>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</si>
  <si>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</si>
  <si>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</si>
  <si>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</si>
  <si>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</si>
  <si>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</si>
  <si>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</si>
  <si>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</si>
  <si>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</si>
  <si>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</si>
  <si>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</si>
  <si>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</si>
  <si>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</si>
  <si>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</si>
  <si>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</si>
  <si>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</si>
  <si>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</si>
  <si>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</si>
  <si>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</si>
  <si>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</si>
  <si>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</si>
  <si>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</si>
  <si>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</si>
  <si>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</si>
  <si>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</si>
  <si>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</si>
  <si>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</si>
  <si>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</si>
  <si>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</si>
  <si>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</si>
  <si>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</si>
  <si>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</si>
  <si>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</si>
  <si>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</si>
  <si>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</si>
  <si>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</si>
  <si>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</si>
  <si>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</si>
  <si>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</si>
  <si>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</si>
  <si>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</si>
  <si>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</si>
  <si>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</si>
  <si>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</si>
  <si>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</si>
  <si>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</si>
  <si>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</si>
  <si>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</si>
  <si>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</si>
  <si>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</si>
  <si>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</si>
  <si>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</si>
  <si>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</si>
  <si>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</si>
  <si>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</si>
  <si>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</si>
  <si>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</si>
  <si>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</si>
  <si>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</si>
  <si>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</si>
  <si>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</si>
  <si>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</si>
  <si>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</si>
  <si>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</si>
  <si>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</si>
  <si>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</si>
  <si>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</si>
  <si>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</si>
  <si>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</si>
  <si>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</si>
  <si>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</si>
  <si>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</si>
  <si>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</si>
  <si>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</si>
  <si>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</si>
  <si>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</si>
  <si>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</si>
  <si>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</si>
  <si>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</si>
  <si>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</si>
  <si>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</si>
  <si>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</si>
  <si>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</si>
  <si>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</si>
  <si>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</si>
  <si>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</si>
  <si>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</si>
  <si>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</si>
  <si>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</si>
  <si>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</si>
  <si>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</si>
  <si>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</si>
  <si>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</si>
  <si>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</si>
  <si>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</si>
  <si>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</si>
  <si>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</si>
  <si>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</si>
  <si>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</si>
  <si>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</si>
  <si>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</si>
  <si>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</si>
  <si>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</si>
  <si>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</si>
  <si>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</si>
  <si>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</si>
  <si>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</si>
  <si>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</si>
  <si>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</si>
  <si>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</si>
  <si>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</si>
  <si>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</si>
  <si>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</si>
  <si>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</si>
  <si>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</si>
  <si>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</si>
  <si>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</si>
  <si>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</si>
  <si>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</si>
  <si>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</si>
  <si>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</si>
  <si>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</si>
  <si>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</si>
  <si>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</si>
  <si>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</si>
  <si>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</si>
  <si>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</si>
  <si>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</si>
  <si>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</si>
  <si>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</si>
  <si>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</si>
  <si>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</si>
  <si>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</si>
  <si>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</si>
  <si>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</si>
  <si>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</si>
  <si>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</si>
  <si>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</si>
  <si>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</si>
  <si>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</si>
  <si>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</si>
  <si>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</si>
  <si>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</si>
  <si>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</si>
  <si>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</si>
  <si>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</si>
  <si>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</si>
  <si>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</si>
  <si>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</si>
  <si>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</si>
  <si>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</si>
  <si>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</si>
  <si>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</si>
  <si>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</si>
  <si>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</si>
  <si>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</si>
  <si>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</si>
  <si>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</si>
  <si>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</si>
  <si>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</si>
  <si>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</si>
  <si>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</si>
  <si>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</si>
  <si>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</si>
  <si>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</si>
  <si>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</si>
  <si>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</si>
  <si>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</si>
  <si>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</si>
  <si>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</si>
  <si>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</si>
  <si>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</si>
  <si>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</si>
  <si>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</si>
  <si>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</si>
  <si>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</si>
  <si>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</si>
  <si>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</si>
  <si>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</si>
  <si>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</si>
  <si>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</si>
  <si>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</si>
  <si>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</si>
  <si>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</si>
  <si>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</si>
  <si>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</si>
  <si>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</si>
  <si>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</si>
  <si>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</si>
  <si>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</si>
  <si>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</si>
  <si>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</si>
  <si>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</si>
  <si>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</si>
  <si>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</si>
  <si>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</si>
  <si>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</si>
  <si>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</si>
  <si>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</si>
  <si>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</si>
  <si>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</si>
  <si>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</si>
  <si>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</si>
  <si>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</si>
  <si>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</si>
  <si>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</si>
  <si>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</si>
  <si>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</si>
  <si>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</si>
  <si>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</si>
  <si>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</si>
  <si>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</si>
  <si>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</si>
  <si>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</si>
  <si>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</si>
  <si>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</si>
  <si>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</si>
  <si>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</si>
  <si>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</si>
  <si>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</si>
  <si>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</si>
  <si>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</si>
  <si>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</si>
  <si>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</si>
  <si>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</si>
  <si>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</si>
  <si>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</si>
  <si>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</si>
  <si>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</si>
  <si>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</si>
  <si>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</si>
  <si>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</si>
  <si>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</si>
  <si>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</si>
  <si>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</si>
  <si>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</si>
  <si>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</si>
  <si>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</si>
  <si>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</si>
  <si>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</si>
  <si>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</si>
  <si>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</si>
  <si>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</si>
  <si>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</si>
  <si>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</si>
  <si>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</si>
  <si>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</si>
  <si>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</si>
  <si>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</si>
  <si>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</si>
  <si>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</si>
  <si>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</si>
  <si>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</si>
  <si>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</si>
  <si>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</si>
  <si>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</si>
  <si>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</si>
  <si>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</si>
  <si>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</si>
  <si>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</si>
  <si>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</si>
  <si>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</si>
  <si>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</si>
  <si>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</si>
  <si>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</si>
  <si>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</si>
  <si>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</si>
  <si>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</si>
  <si>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</si>
  <si>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</si>
  <si>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</si>
  <si>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</si>
  <si>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</si>
  <si>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</si>
  <si>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</si>
  <si>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</si>
  <si>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</si>
  <si>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</si>
  <si>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</si>
  <si>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</si>
  <si>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</si>
  <si>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</si>
  <si>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</si>
  <si>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</si>
  <si>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</si>
  <si>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</si>
  <si>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</si>
  <si>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</si>
  <si>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</si>
  <si>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</si>
  <si>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</si>
  <si>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</si>
  <si>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</si>
  <si>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</si>
  <si>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</si>
  <si>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</si>
  <si>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</si>
  <si>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</si>
  <si>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</si>
  <si>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</si>
  <si>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</si>
  <si>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</si>
  <si>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</si>
  <si>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</si>
  <si>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</si>
  <si>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</si>
  <si>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</si>
  <si>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</si>
  <si>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</si>
  <si>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</si>
  <si>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</si>
  <si>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</si>
  <si>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</si>
  <si>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</si>
  <si>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</si>
  <si>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</si>
  <si>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</si>
  <si>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</si>
  <si>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</si>
  <si>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</si>
  <si>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</si>
  <si>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</si>
  <si>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</si>
  <si>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</si>
  <si>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</si>
  <si>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</si>
  <si>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</si>
  <si>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</si>
  <si>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</si>
  <si>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</si>
  <si>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</si>
  <si>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</si>
  <si>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</si>
  <si>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</si>
  <si>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</si>
  <si>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</si>
  <si>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</si>
  <si>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</si>
  <si>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</si>
  <si>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</si>
  <si>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</si>
  <si>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</si>
  <si>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</si>
  <si>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</si>
  <si>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</si>
  <si>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</si>
  <si>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</si>
  <si>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</si>
  <si>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</si>
  <si>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</si>
  <si>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</si>
  <si>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</si>
  <si>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</si>
  <si>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</si>
  <si>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</si>
  <si>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</si>
  <si>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</si>
  <si>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</si>
  <si>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</si>
  <si>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</si>
  <si>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</si>
  <si>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</si>
  <si>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</si>
  <si>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</si>
  <si>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</si>
  <si>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</si>
  <si>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</si>
  <si>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</si>
  <si>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</si>
  <si>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</si>
  <si>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</si>
  <si>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</si>
  <si>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</si>
  <si>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</si>
  <si>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</si>
  <si>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</si>
  <si>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</si>
  <si>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</si>
  <si>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</si>
  <si>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</si>
  <si>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</si>
  <si>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</si>
  <si>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</si>
  <si>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</si>
  <si>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</si>
  <si>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</si>
  <si>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</si>
  <si>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</si>
  <si>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</si>
  <si>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</si>
  <si>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</si>
  <si>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</si>
  <si>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</si>
  <si>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</si>
  <si>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</si>
  <si>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</si>
  <si>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</si>
  <si>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</si>
  <si>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</si>
  <si>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</si>
  <si>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</si>
  <si>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</si>
  <si>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</si>
  <si>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</si>
  <si>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</si>
  <si>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</si>
  <si>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</si>
  <si>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</si>
  <si>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</si>
  <si>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</si>
  <si>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</si>
  <si>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</si>
  <si>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</si>
  <si>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</si>
  <si>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</si>
  <si>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</si>
  <si>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</si>
  <si>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</si>
  <si>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</si>
  <si>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</si>
  <si>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</si>
  <si>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</si>
  <si>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</si>
  <si>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</si>
  <si>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</si>
  <si>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</si>
  <si>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</si>
  <si>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</si>
  <si>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</si>
  <si>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</si>
  <si>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</si>
  <si>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</si>
  <si>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</si>
  <si>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</si>
  <si>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</si>
  <si>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</si>
  <si>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</si>
  <si>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</si>
  <si>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</si>
  <si>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</si>
  <si>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</si>
  <si>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</si>
  <si>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</si>
  <si>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</si>
  <si>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</si>
  <si>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</si>
  <si>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</si>
  <si>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</si>
  <si>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</si>
  <si>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</si>
  <si>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</si>
  <si>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</si>
  <si>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</si>
  <si>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</si>
  <si>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</si>
  <si>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</si>
  <si>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</si>
  <si>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</si>
  <si>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</si>
  <si>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</si>
  <si>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</si>
  <si>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</si>
  <si>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</si>
  <si>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</si>
  <si>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</si>
  <si>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</si>
  <si>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</si>
  <si>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</si>
  <si>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</si>
  <si>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</si>
  <si>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</si>
  <si>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</si>
  <si>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</si>
  <si>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</si>
  <si>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</si>
  <si>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</si>
  <si>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</si>
  <si>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</si>
  <si>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</si>
  <si>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</si>
  <si>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</si>
  <si>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</si>
  <si>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</si>
  <si>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</si>
  <si>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</si>
  <si>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</si>
  <si>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</si>
  <si>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</si>
  <si>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</si>
  <si>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</si>
  <si>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</si>
  <si>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</si>
  <si>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</si>
  <si>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</si>
  <si>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</si>
  <si>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</si>
  <si>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</si>
  <si>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</si>
  <si>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</si>
  <si>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</si>
  <si>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</si>
  <si>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</si>
  <si>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</si>
  <si>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</si>
  <si>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</si>
  <si>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</si>
  <si>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</si>
  <si>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</si>
  <si>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</si>
  <si>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</si>
  <si>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</si>
  <si>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</si>
  <si>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</si>
  <si>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</si>
  <si>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</si>
  <si>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</si>
  <si>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</si>
  <si>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</si>
  <si>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</si>
  <si>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</si>
  <si>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</si>
  <si>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</si>
  <si>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</si>
  <si>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</si>
  <si>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</si>
  <si>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</si>
  <si>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</si>
  <si>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</si>
  <si>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</si>
  <si>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</si>
  <si>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</si>
  <si>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</si>
  <si>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</si>
  <si>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</si>
  <si>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</si>
  <si>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</si>
  <si>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</si>
  <si>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</si>
  <si>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</si>
  <si>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</si>
  <si>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</si>
  <si>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</si>
  <si>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</si>
  <si>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</si>
  <si>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</si>
  <si>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</si>
  <si>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</si>
  <si>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</si>
  <si>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</si>
  <si>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</si>
  <si>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</si>
  <si>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</si>
  <si>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</si>
  <si>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</si>
  <si>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</si>
  <si>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</si>
  <si>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</si>
  <si>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</si>
  <si>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</si>
  <si>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</si>
  <si>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</si>
  <si>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</si>
  <si>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</si>
  <si>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</si>
  <si>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</si>
  <si>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</si>
  <si>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</si>
  <si>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</si>
  <si>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</si>
  <si>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</si>
  <si>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</si>
  <si>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</si>
  <si>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</si>
  <si>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</si>
  <si>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</si>
  <si>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</si>
  <si>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</si>
  <si>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</si>
  <si>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</si>
  <si>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</si>
  <si>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</si>
  <si>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</si>
  <si>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</si>
  <si>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</si>
  <si>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</si>
  <si>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</si>
  <si>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</si>
  <si>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</si>
  <si>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</si>
  <si>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</si>
  <si>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</si>
  <si>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</si>
  <si>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</si>
  <si>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</si>
  <si>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</si>
  <si>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</si>
  <si>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</si>
  <si>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</si>
  <si>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</si>
  <si>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</si>
  <si>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</si>
  <si>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</si>
  <si>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</si>
  <si>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</si>
  <si>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</si>
  <si>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</si>
  <si>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</si>
  <si>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</si>
  <si>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</si>
  <si>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</si>
  <si>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</si>
  <si>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</si>
  <si>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</si>
  <si>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</si>
  <si>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</si>
  <si>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</si>
  <si>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</si>
  <si>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</si>
  <si>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</si>
  <si>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</si>
  <si>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</si>
  <si>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</si>
  <si>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</si>
  <si>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</si>
  <si>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</si>
  <si>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</si>
  <si>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</si>
  <si>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</si>
  <si>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</si>
  <si>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</si>
  <si>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</si>
  <si>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</si>
  <si>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</si>
  <si>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</si>
  <si>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</si>
  <si>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</si>
  <si>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</si>
  <si>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</si>
  <si>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</si>
  <si>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</si>
  <si>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</si>
  <si>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</si>
  <si>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</si>
  <si>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</si>
  <si>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</si>
  <si>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</si>
  <si>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</si>
  <si>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</si>
  <si>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</si>
  <si>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</si>
  <si>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</si>
  <si>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</si>
  <si>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</si>
  <si>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</si>
  <si>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</si>
  <si>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</si>
  <si>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</si>
  <si>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</si>
  <si>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</si>
  <si>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</si>
  <si>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</si>
  <si>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</si>
  <si>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</si>
  <si>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</si>
  <si>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</si>
  <si>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</si>
  <si>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</si>
  <si>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</si>
  <si>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</si>
  <si>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</si>
  <si>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</si>
  <si>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</si>
  <si>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</si>
  <si>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</si>
  <si>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</si>
  <si>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</si>
  <si>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</si>
  <si>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</si>
  <si>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</si>
  <si>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</si>
  <si>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</si>
  <si>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</si>
  <si>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</si>
  <si>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</si>
  <si>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</si>
  <si>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</si>
  <si>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</si>
  <si>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</si>
  <si>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</si>
  <si>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</si>
  <si>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</si>
  <si>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</si>
  <si>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</si>
  <si>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</si>
  <si>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</si>
  <si>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</si>
  <si>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</si>
  <si>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</si>
  <si>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</si>
  <si>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</si>
  <si>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</si>
  <si>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</si>
  <si>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</si>
  <si>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</si>
  <si>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</si>
  <si>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</si>
  <si>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</si>
  <si>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</si>
  <si>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</si>
  <si>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</si>
  <si>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</si>
  <si>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</si>
  <si>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</si>
  <si>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</si>
  <si>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</si>
  <si>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</si>
  <si>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</si>
  <si>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</si>
  <si>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</si>
  <si>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</si>
  <si>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</si>
  <si>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</si>
  <si>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</si>
  <si>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</si>
  <si>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</si>
  <si>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</si>
  <si>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</si>
  <si>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</si>
  <si>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</si>
  <si>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</si>
  <si>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</si>
  <si>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</si>
  <si>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</si>
  <si>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</si>
  <si>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</si>
  <si>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</si>
  <si>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</si>
  <si>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</si>
  <si>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</si>
  <si>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</si>
  <si>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</si>
  <si>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</si>
  <si>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</si>
  <si>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</si>
  <si>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</si>
  <si>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</si>
  <si>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</si>
  <si>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</si>
  <si>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</si>
  <si>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</si>
  <si>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</si>
  <si>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</si>
  <si>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</si>
  <si>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</si>
  <si>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</si>
  <si>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</si>
  <si>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</si>
  <si>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</si>
  <si>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</si>
  <si>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</si>
  <si>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</si>
  <si>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</si>
  <si>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</si>
  <si>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</si>
  <si>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</si>
  <si>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</si>
  <si>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</si>
  <si>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</si>
  <si>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</si>
  <si>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</si>
  <si>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</si>
  <si>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</si>
  <si>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</si>
  <si>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</si>
  <si>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</si>
  <si>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</si>
  <si>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</si>
  <si>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</si>
  <si>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</si>
  <si>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</si>
  <si>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</si>
  <si>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</si>
  <si>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</si>
  <si>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</si>
  <si>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</si>
  <si>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</si>
  <si>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</si>
  <si>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</si>
  <si>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</si>
  <si>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</si>
  <si>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</si>
  <si>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</si>
  <si>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</si>
  <si>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</si>
  <si>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</si>
  <si>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</si>
  <si>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</si>
  <si>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</si>
  <si>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</si>
  <si>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</si>
  <si>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</si>
  <si>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</si>
  <si>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</si>
  <si>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</si>
  <si>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</si>
  <si>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</si>
  <si>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</si>
  <si>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</si>
  <si>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</si>
  <si>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</si>
  <si>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</si>
  <si>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</si>
  <si>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</si>
  <si>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</si>
  <si>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</si>
  <si>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</si>
  <si>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</si>
  <si>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</si>
  <si>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</si>
  <si>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</si>
  <si>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</si>
  <si>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</si>
  <si>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</si>
  <si>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</si>
  <si>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</si>
  <si>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</si>
  <si>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</si>
  <si>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</si>
  <si>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</si>
  <si>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</si>
  <si>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</si>
  <si>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</si>
  <si>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</si>
  <si>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</si>
  <si>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</si>
  <si>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</si>
  <si>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</si>
  <si>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</si>
  <si>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</si>
  <si>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</si>
  <si>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</si>
  <si>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</si>
  <si>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</si>
  <si>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</si>
  <si>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</si>
  <si>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</si>
  <si>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</si>
  <si>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</si>
  <si>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</si>
  <si>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</si>
  <si>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</si>
  <si>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</si>
  <si>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</si>
  <si>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</si>
  <si>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</si>
  <si>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</si>
  <si>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</si>
  <si>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</si>
  <si>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</si>
  <si>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</si>
  <si>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</si>
  <si>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</si>
  <si>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</si>
  <si>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</si>
  <si>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</si>
  <si>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</si>
  <si>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</si>
  <si>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</si>
  <si>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</si>
  <si>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</si>
  <si>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</si>
  <si>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</si>
  <si>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</si>
  <si>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</si>
  <si>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</si>
  <si>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</si>
  <si>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</si>
  <si>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</si>
  <si>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</si>
  <si>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</si>
  <si>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</si>
  <si>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</si>
  <si>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</si>
  <si>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</si>
  <si>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</si>
  <si>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</si>
  <si>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</si>
  <si>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</si>
  <si>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</si>
  <si>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</si>
  <si>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</si>
  <si>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</si>
  <si>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</si>
  <si>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</si>
  <si>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</si>
  <si>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</si>
  <si>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</si>
  <si>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</si>
  <si>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</si>
  <si>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</si>
  <si>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</si>
  <si>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</si>
  <si>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</si>
  <si>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</si>
  <si>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</si>
  <si>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</si>
  <si>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</si>
  <si>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</si>
  <si>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</si>
  <si>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</si>
  <si>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</si>
  <si>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</si>
  <si>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</si>
  <si>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</si>
  <si>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</si>
  <si>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</si>
  <si>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</si>
  <si>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</si>
  <si>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</si>
  <si>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</si>
  <si>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</si>
  <si>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</si>
  <si>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</si>
  <si>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</si>
  <si>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</si>
  <si>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</si>
  <si>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</si>
  <si>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</si>
  <si>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</si>
  <si>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</si>
  <si>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</si>
  <si>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</si>
  <si>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</si>
  <si>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</si>
  <si>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</si>
  <si>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</si>
  <si>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</si>
  <si>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</si>
  <si>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</si>
  <si>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</si>
  <si>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</si>
  <si>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</si>
  <si>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</si>
  <si>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</si>
  <si>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</si>
  <si>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</si>
  <si>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</si>
  <si>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</si>
  <si>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</si>
  <si>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</si>
  <si>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</si>
  <si>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</si>
  <si>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</si>
  <si>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</si>
  <si>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</si>
  <si>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</si>
  <si>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</si>
  <si>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</si>
  <si>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</si>
  <si>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</si>
  <si>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</si>
  <si>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</si>
  <si>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</si>
  <si>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</si>
  <si>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</si>
  <si>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</si>
  <si>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</si>
  <si>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</si>
  <si>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</si>
  <si>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</si>
  <si>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</si>
  <si>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</si>
  <si>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</si>
  <si>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</si>
  <si>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</si>
  <si>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</si>
  <si>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</si>
  <si>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</si>
  <si>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</si>
  <si>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</si>
  <si>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</si>
  <si>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</si>
  <si>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</si>
  <si>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</si>
  <si>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</si>
  <si>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</si>
  <si>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</si>
  <si>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</si>
  <si>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</si>
  <si>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</si>
  <si>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</si>
  <si>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</si>
  <si>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</si>
  <si>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</si>
  <si>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</si>
  <si>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</si>
  <si>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</si>
  <si>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</si>
  <si>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</si>
  <si>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</si>
  <si>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</si>
  <si>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</si>
  <si>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</si>
  <si>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</si>
  <si>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</si>
  <si>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</si>
  <si>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</si>
  <si>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</si>
  <si>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</si>
  <si>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</si>
  <si>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</si>
  <si>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</si>
  <si>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</si>
  <si>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</si>
  <si>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</si>
  <si>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</si>
  <si>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</si>
  <si>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</si>
  <si>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</si>
  <si>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</si>
  <si>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</si>
  <si>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</si>
  <si>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</si>
  <si>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</si>
  <si>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</si>
  <si>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</si>
  <si>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</si>
  <si>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</si>
  <si>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</si>
  <si>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</si>
  <si>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</si>
  <si>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</si>
  <si>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</si>
  <si>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</si>
  <si>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</si>
  <si>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</si>
  <si>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</si>
  <si>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</si>
  <si>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</si>
  <si>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</si>
  <si>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</si>
  <si>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</si>
  <si>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</si>
  <si>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</si>
  <si>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</si>
  <si>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</si>
  <si>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</si>
  <si>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</si>
  <si>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</si>
  <si>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</si>
  <si>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</si>
  <si>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</si>
  <si>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</si>
  <si>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</si>
  <si>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</si>
  <si>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</si>
  <si>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</si>
  <si>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</si>
  <si>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</si>
  <si>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</si>
  <si>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</si>
  <si>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</si>
  <si>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</si>
  <si>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</si>
  <si>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</si>
  <si>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</si>
  <si>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</si>
  <si>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</si>
  <si>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</si>
  <si>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</si>
  <si>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</si>
  <si>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</si>
  <si>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</si>
  <si>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</si>
  <si>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</si>
  <si>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</si>
  <si>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</si>
  <si>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</si>
  <si>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</si>
  <si>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</si>
  <si>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</si>
  <si>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</si>
  <si>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</si>
  <si>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</si>
  <si>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</si>
  <si>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</si>
  <si>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</si>
  <si>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</si>
  <si>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</si>
  <si>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</si>
  <si>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</si>
  <si>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</si>
  <si>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</si>
  <si>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</si>
  <si>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</si>
  <si>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</si>
  <si>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</si>
  <si>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</si>
  <si>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</si>
  <si>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</si>
  <si>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</si>
  <si>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</si>
  <si>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</si>
  <si>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</si>
  <si>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</si>
  <si>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</si>
  <si>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</si>
  <si>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</si>
  <si>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</si>
  <si>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</si>
  <si>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</si>
  <si>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</si>
  <si>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</si>
  <si>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</si>
  <si>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</si>
  <si>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</si>
  <si>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</si>
  <si>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</si>
  <si>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</si>
  <si>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</si>
  <si>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</si>
  <si>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</si>
  <si>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</si>
  <si>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</si>
  <si>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</si>
  <si>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</si>
  <si>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</si>
  <si>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</si>
  <si>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</si>
  <si>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</si>
  <si>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</si>
  <si>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</si>
  <si>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</si>
  <si>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</si>
  <si>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</si>
  <si>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</si>
  <si>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</si>
  <si>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</si>
  <si>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</si>
  <si>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</si>
  <si>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</si>
  <si>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</si>
  <si>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</si>
  <si>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</si>
  <si>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</si>
  <si>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</si>
  <si>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</si>
  <si>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</si>
  <si>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</si>
  <si>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</si>
  <si>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</si>
  <si>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</si>
  <si>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</si>
  <si>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</si>
  <si>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</si>
  <si>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</si>
  <si>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</si>
  <si>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</si>
  <si>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</si>
  <si>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</si>
  <si>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</si>
  <si>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</si>
  <si>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</si>
  <si>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</si>
  <si>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</si>
  <si>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</si>
  <si>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</si>
  <si>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</si>
  <si>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</si>
  <si>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</si>
  <si>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</si>
  <si>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</si>
  <si>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</si>
  <si>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</si>
  <si>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</si>
  <si>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</si>
  <si>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</si>
  <si>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</si>
  <si>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</si>
  <si>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</si>
  <si>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</si>
  <si>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</si>
  <si>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</si>
  <si>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</si>
  <si>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</si>
  <si>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</si>
  <si>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</si>
  <si>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</si>
  <si>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</si>
  <si>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</si>
  <si>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</si>
  <si>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</si>
  <si>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</si>
  <si>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</si>
  <si>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</si>
  <si>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</si>
  <si>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</si>
  <si>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</si>
  <si>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</si>
  <si>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</si>
  <si>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</si>
  <si>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</si>
  <si>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</si>
  <si>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</si>
  <si>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</si>
  <si>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</si>
  <si>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</si>
  <si>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</si>
  <si>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</si>
  <si>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</si>
  <si>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</si>
  <si>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</si>
  <si>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</si>
  <si>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</si>
  <si>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</si>
  <si>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</si>
  <si>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</si>
  <si>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</si>
  <si>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</si>
  <si>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</si>
  <si>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</si>
  <si>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</si>
  <si>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</si>
  <si>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</si>
  <si>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</si>
  <si>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</si>
  <si>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</si>
  <si>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</si>
  <si>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</si>
  <si>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</si>
  <si>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</si>
  <si>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</si>
  <si>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</si>
  <si>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</si>
  <si>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</si>
  <si>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</si>
  <si>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</si>
  <si>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</si>
  <si>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</si>
  <si>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</si>
  <si>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</si>
  <si>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</si>
  <si>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</si>
  <si>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</si>
  <si>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</si>
  <si>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</si>
  <si>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</si>
  <si>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</si>
  <si>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</si>
  <si>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</si>
  <si>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</si>
  <si>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</si>
  <si>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</si>
  <si>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</si>
  <si>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</si>
  <si>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</si>
  <si>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</si>
  <si>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</si>
  <si>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</si>
  <si>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</si>
  <si>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</si>
  <si>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</si>
  <si>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</si>
  <si>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</si>
  <si>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</si>
  <si>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</si>
  <si>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</si>
  <si>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</si>
  <si>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</si>
  <si>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</si>
  <si>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</si>
  <si>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</si>
  <si>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</si>
  <si>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</si>
  <si>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</si>
  <si>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</si>
  <si>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</si>
  <si>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</si>
  <si>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</si>
  <si>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</si>
  <si>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</si>
  <si>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</si>
  <si>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</si>
  <si>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</si>
  <si>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</si>
  <si>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</si>
  <si>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</si>
  <si>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</si>
  <si>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</si>
  <si>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</si>
  <si>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</si>
  <si>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</si>
  <si>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</si>
  <si>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</si>
  <si>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</si>
  <si>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</si>
  <si>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</si>
  <si>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</si>
  <si>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</si>
  <si>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</si>
  <si>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</si>
  <si>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</si>
  <si>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</si>
  <si>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</si>
  <si>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</si>
  <si>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</si>
  <si>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</si>
  <si>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</si>
  <si>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</si>
  <si>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</si>
  <si>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</si>
  <si>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</si>
  <si>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</si>
  <si>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</si>
  <si>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</si>
  <si>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</si>
  <si>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</si>
  <si>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</si>
  <si>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</si>
  <si>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</si>
  <si>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</si>
  <si>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</si>
  <si>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</si>
  <si>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</si>
  <si>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</si>
  <si>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</si>
  <si>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</si>
  <si>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</si>
  <si>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</si>
  <si>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</si>
  <si>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</si>
  <si>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</si>
  <si>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</si>
  <si>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</si>
  <si>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</si>
  <si>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</si>
  <si>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</si>
  <si>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</si>
  <si>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</si>
  <si>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</si>
  <si>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</si>
  <si>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</si>
  <si>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</si>
  <si>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</si>
  <si>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</si>
  <si>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</si>
  <si>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</si>
  <si>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</si>
  <si>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</si>
  <si>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</si>
  <si>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</si>
  <si>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</si>
  <si>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</si>
  <si>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</si>
  <si>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</si>
  <si>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</si>
  <si>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</si>
  <si>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</si>
  <si>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</si>
  <si>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</si>
  <si>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</si>
  <si>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</si>
  <si>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</si>
  <si>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</si>
  <si>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</si>
  <si>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</si>
  <si>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</si>
  <si>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</si>
  <si>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</si>
  <si>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</si>
  <si>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</si>
  <si>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</si>
  <si>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</si>
  <si>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</si>
  <si>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</si>
  <si>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</si>
  <si>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</si>
  <si>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</si>
  <si>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</si>
  <si>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</si>
  <si>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</si>
  <si>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</si>
  <si>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</si>
  <si>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</si>
  <si>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</si>
  <si>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</si>
  <si>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</si>
  <si>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</si>
  <si>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</si>
  <si>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</si>
  <si>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</si>
  <si>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</si>
  <si>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</si>
  <si>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</si>
  <si>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</si>
  <si>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</si>
  <si>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</si>
  <si>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</si>
  <si>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</si>
  <si>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</si>
  <si>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</si>
  <si>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</si>
  <si>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</si>
  <si>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</si>
  <si>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</si>
  <si>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</si>
  <si>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</si>
  <si>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</si>
  <si>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</si>
  <si>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</si>
  <si>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</si>
  <si>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</si>
  <si>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</si>
  <si>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</si>
  <si>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</si>
  <si>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</si>
  <si>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</si>
  <si>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</si>
  <si>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</si>
  <si>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</si>
  <si>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</si>
  <si>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</si>
  <si>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</si>
  <si>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</si>
  <si>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</si>
  <si>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</si>
  <si>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</si>
  <si>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</si>
  <si>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</si>
  <si>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</si>
  <si>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</si>
  <si>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</si>
  <si>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</si>
  <si>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</si>
  <si>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</si>
  <si>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</si>
  <si>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</si>
  <si>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</si>
  <si>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</si>
  <si>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</si>
  <si>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</si>
  <si>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</si>
  <si>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</si>
  <si>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</si>
  <si>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</si>
  <si>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</si>
  <si>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</si>
  <si>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</si>
  <si>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</si>
  <si>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</si>
  <si>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</si>
  <si>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</si>
  <si>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</si>
  <si>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</si>
  <si>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</si>
  <si>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</si>
  <si>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</si>
  <si>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</si>
  <si>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</si>
  <si>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</si>
  <si>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</si>
  <si>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</si>
  <si>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</si>
  <si>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</si>
  <si>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</si>
  <si>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</si>
  <si>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</si>
  <si>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</si>
  <si>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</si>
  <si>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</si>
  <si>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</si>
  <si>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</si>
  <si>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</si>
  <si>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</si>
  <si>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</si>
  <si>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</si>
  <si>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</si>
  <si>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</si>
  <si>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</si>
  <si>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</si>
  <si>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</si>
  <si>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</si>
  <si>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</si>
  <si>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</si>
  <si>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</si>
  <si>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</si>
  <si>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</si>
  <si>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</si>
  <si>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</si>
  <si>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</si>
  <si>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</si>
  <si>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</si>
  <si>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</si>
  <si>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</si>
  <si>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</si>
  <si>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</si>
  <si>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</si>
  <si>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</si>
  <si>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</si>
  <si>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</si>
  <si>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</si>
  <si>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</si>
  <si>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</si>
  <si>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</si>
  <si>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</si>
  <si>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</si>
  <si>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</si>
  <si>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</si>
  <si>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</si>
  <si>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</si>
  <si>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</si>
  <si>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</si>
  <si>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</si>
  <si>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</si>
  <si>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</si>
  <si>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</si>
  <si>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</si>
  <si>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</si>
  <si>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</si>
  <si>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</si>
  <si>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</si>
  <si>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</si>
  <si>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</si>
  <si>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</si>
  <si>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</si>
  <si>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</si>
  <si>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</si>
  <si>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</si>
  <si>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</si>
  <si>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</si>
  <si>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</si>
  <si>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</si>
  <si>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</si>
  <si>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</si>
  <si>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</si>
  <si>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</si>
  <si>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</si>
  <si>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</si>
  <si>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</si>
  <si>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</si>
  <si>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</si>
  <si>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</si>
  <si>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</si>
  <si>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</si>
  <si>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</si>
  <si>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</si>
  <si>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</si>
  <si>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</si>
  <si>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</si>
  <si>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</si>
  <si>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</si>
  <si>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</si>
  <si>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</si>
  <si>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</si>
  <si>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</si>
  <si>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</si>
  <si>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</si>
  <si>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</si>
  <si>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</si>
  <si>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</si>
  <si>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</si>
  <si>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</si>
  <si>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</si>
  <si>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</si>
  <si>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</si>
  <si>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</si>
  <si>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</si>
  <si>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</si>
  <si>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</si>
  <si>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</si>
  <si>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</si>
  <si>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</si>
  <si>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</si>
  <si>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</si>
  <si>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</si>
  <si>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</si>
  <si>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</si>
  <si>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</si>
  <si>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</si>
  <si>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</si>
  <si>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</si>
  <si>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</si>
  <si>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</si>
  <si>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</si>
  <si>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</si>
  <si>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</si>
  <si>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</si>
  <si>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</si>
  <si>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</si>
  <si>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</si>
  <si>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</si>
  <si>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</si>
  <si>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</si>
  <si>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</si>
  <si>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</si>
  <si>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</si>
  <si>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</si>
  <si>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</si>
  <si>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</si>
  <si>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</si>
  <si>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</si>
  <si>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</si>
  <si>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</si>
  <si>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</si>
  <si>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</si>
  <si>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</si>
  <si>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</si>
  <si>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</si>
  <si>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</si>
  <si>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</si>
  <si>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</si>
  <si>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</si>
  <si>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</si>
  <si>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</si>
  <si>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</si>
  <si>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</si>
  <si>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</si>
  <si>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</si>
  <si>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</si>
  <si>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</si>
  <si>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</si>
  <si>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</si>
  <si>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</si>
  <si>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</si>
  <si>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</si>
  <si>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</si>
  <si>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</si>
  <si>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</si>
  <si>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</si>
  <si>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</si>
  <si>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</si>
  <si>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</si>
  <si>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</si>
  <si>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</si>
  <si>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</si>
  <si>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</si>
  <si>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</si>
  <si>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</si>
  <si>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</si>
  <si>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</si>
  <si>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</si>
  <si>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</si>
  <si>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</si>
  <si>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</si>
  <si>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</si>
  <si>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</si>
  <si>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</si>
  <si>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</si>
  <si>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</si>
  <si>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</si>
  <si>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</si>
  <si>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</si>
  <si>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</si>
  <si>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</si>
  <si>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</si>
  <si>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</si>
  <si>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</si>
  <si>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</si>
  <si>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</si>
  <si>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</si>
  <si>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</si>
  <si>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</si>
  <si>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</si>
  <si>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</si>
  <si>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</si>
  <si>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</si>
  <si>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</si>
  <si>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</si>
  <si>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</si>
  <si>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</si>
  <si>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</si>
  <si>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</si>
  <si>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</si>
  <si>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</si>
  <si>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</si>
  <si>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</si>
  <si>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</si>
  <si>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</si>
  <si>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</si>
  <si>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</si>
  <si>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</si>
  <si>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</si>
  <si>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</si>
  <si>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</si>
  <si>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</si>
  <si>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</si>
  <si>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</si>
  <si>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</si>
  <si>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</si>
  <si>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</si>
  <si>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</si>
  <si>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</si>
  <si>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</si>
  <si>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</si>
  <si>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</si>
  <si>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</si>
  <si>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</si>
  <si>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</si>
  <si>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</si>
  <si>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</si>
  <si>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</si>
  <si>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</si>
  <si>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</si>
  <si>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</si>
  <si>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</si>
  <si>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</si>
  <si>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</si>
  <si>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</si>
  <si>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</si>
  <si>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</si>
  <si>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</si>
  <si>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</si>
  <si>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</si>
  <si>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</si>
  <si>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</si>
  <si>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</si>
  <si>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</si>
  <si>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</si>
  <si>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</si>
  <si>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</si>
  <si>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</si>
  <si>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</si>
  <si>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</si>
  <si>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</si>
  <si>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</si>
  <si>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</si>
  <si>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</si>
  <si>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</si>
  <si>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</si>
  <si>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</si>
  <si>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</si>
  <si>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</si>
  <si>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</si>
  <si>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</si>
  <si>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</si>
  <si>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</si>
  <si>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</si>
  <si>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</si>
  <si>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</si>
  <si>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</si>
  <si>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</si>
  <si>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</si>
  <si>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</si>
  <si>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</si>
  <si>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</si>
  <si>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</si>
  <si>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</si>
  <si>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</si>
  <si>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</si>
  <si>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</si>
  <si>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</si>
  <si>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</si>
  <si>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</si>
  <si>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</si>
  <si>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</si>
  <si>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</si>
  <si>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</si>
  <si>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</si>
  <si>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</si>
  <si>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</si>
  <si>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</si>
  <si>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</si>
  <si>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</si>
  <si>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</si>
  <si>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</si>
  <si>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</si>
  <si>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</si>
  <si>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</si>
  <si>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</si>
  <si>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</si>
  <si>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</si>
  <si>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</si>
  <si>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</si>
  <si>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</si>
  <si>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</si>
  <si>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</si>
  <si>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</si>
  <si>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</si>
  <si>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</si>
  <si>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</si>
  <si>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</si>
  <si>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</si>
  <si>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</si>
  <si>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</si>
  <si>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</si>
  <si>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</si>
  <si>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</si>
  <si>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</si>
  <si>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</si>
  <si>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</si>
  <si>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</si>
  <si>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</si>
  <si>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</si>
  <si>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</si>
  <si>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</si>
  <si>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</si>
  <si>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</si>
  <si>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</si>
  <si>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</si>
  <si>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</si>
  <si>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</si>
  <si>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</si>
  <si>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</si>
  <si>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</si>
  <si>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</si>
  <si>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</si>
  <si>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</si>
  <si>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</si>
  <si>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</si>
  <si>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</si>
  <si>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</si>
  <si>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</si>
  <si>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</si>
  <si>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</si>
  <si>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</si>
  <si>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</si>
  <si>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</si>
  <si>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</si>
  <si>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</si>
  <si>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</si>
  <si>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</si>
  <si>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</si>
  <si>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</si>
  <si>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</si>
  <si>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</si>
  <si>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</si>
  <si>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</si>
  <si>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</si>
  <si>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</si>
  <si>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</si>
  <si>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</si>
  <si>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</si>
  <si>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</si>
  <si>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</si>
  <si>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</si>
  <si>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</si>
  <si>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</si>
  <si>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</si>
  <si>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</si>
  <si>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</si>
  <si>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</si>
  <si>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</si>
  <si>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</si>
  <si>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</si>
  <si>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</si>
  <si>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</si>
  <si>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</si>
  <si>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</si>
  <si>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</si>
  <si>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</si>
  <si>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</si>
  <si>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</si>
  <si>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</si>
  <si>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</si>
  <si>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</si>
  <si>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</si>
  <si>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</si>
  <si>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</si>
  <si>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</si>
  <si>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</si>
  <si>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</si>
  <si>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</si>
  <si>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</si>
  <si>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</si>
  <si>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</si>
  <si>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</si>
  <si>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</si>
  <si>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</si>
  <si>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</si>
  <si>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</si>
  <si>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</si>
  <si>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</si>
  <si>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</si>
  <si>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</si>
  <si>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</si>
  <si>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</si>
  <si>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</si>
  <si>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</si>
  <si>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</si>
  <si>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</si>
  <si>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</si>
  <si>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</si>
  <si>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</si>
  <si>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</si>
  <si>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</si>
  <si>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</si>
  <si>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</si>
  <si>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</si>
  <si>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</si>
  <si>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</si>
  <si>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</si>
  <si>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</si>
  <si>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</si>
  <si>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</si>
  <si>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</si>
  <si>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</si>
  <si>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</si>
  <si>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</si>
  <si>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</si>
  <si>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</si>
  <si>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</si>
  <si>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</si>
  <si>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</si>
  <si>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</si>
  <si>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</si>
  <si>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</si>
  <si>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</si>
  <si>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</si>
  <si>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</si>
  <si>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</si>
  <si>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</si>
  <si>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</si>
  <si>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</si>
  <si>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</si>
  <si>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</si>
  <si>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</si>
  <si>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</si>
  <si>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</si>
  <si>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</si>
  <si>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</si>
  <si>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</si>
  <si>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</si>
  <si>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</si>
  <si>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</si>
  <si>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</si>
  <si>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</si>
  <si>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</si>
  <si>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</si>
  <si>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</si>
  <si>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</si>
  <si>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</si>
  <si>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</si>
  <si>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</si>
  <si>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</si>
  <si>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</si>
  <si>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</si>
  <si>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</si>
  <si>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</si>
  <si>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</si>
  <si>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</si>
  <si>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</si>
  <si>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</si>
  <si>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</si>
  <si>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</si>
  <si>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</si>
  <si>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</si>
  <si>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</si>
  <si>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</si>
  <si>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</si>
  <si>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</si>
  <si>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</si>
  <si>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</si>
  <si>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</si>
  <si>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</si>
  <si>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</si>
  <si>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</si>
  <si>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</si>
  <si>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</si>
  <si>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</si>
  <si>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</si>
  <si>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</si>
  <si>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</si>
  <si>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</si>
  <si>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</si>
  <si>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</si>
  <si>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</si>
  <si>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</si>
  <si>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</si>
  <si>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</si>
  <si>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</si>
  <si>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</si>
  <si>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</si>
  <si>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</si>
  <si>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</si>
  <si>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</si>
  <si>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</si>
  <si>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</si>
  <si>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</si>
  <si>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</si>
  <si>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</si>
  <si>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</si>
  <si>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</si>
  <si>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</si>
  <si>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</si>
  <si>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</si>
  <si>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</si>
  <si>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</si>
  <si>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</si>
  <si>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</si>
  <si>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</si>
  <si>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</si>
  <si>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</si>
  <si>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</si>
  <si>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</si>
  <si>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</si>
  <si>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</si>
  <si>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</si>
  <si>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</si>
  <si>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</si>
  <si>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</si>
  <si>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</si>
  <si>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</si>
  <si>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</si>
  <si>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</si>
  <si>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</si>
  <si>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</si>
  <si>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</si>
  <si>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</si>
  <si>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</si>
  <si>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</si>
  <si>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</si>
  <si>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</si>
  <si>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</si>
  <si>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</si>
  <si>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</si>
  <si>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</si>
  <si>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</si>
  <si>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</si>
  <si>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</si>
  <si>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</si>
  <si>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</si>
  <si>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</si>
  <si>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</si>
  <si>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</si>
  <si>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</si>
  <si>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</si>
  <si>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</si>
  <si>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</si>
  <si>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</si>
  <si>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</si>
  <si>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</si>
  <si>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</si>
  <si>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</si>
  <si>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</si>
  <si>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</si>
  <si>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</si>
  <si>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</si>
  <si>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</si>
  <si>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</si>
  <si>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</si>
  <si>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</si>
  <si>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</si>
  <si>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</si>
  <si>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</si>
  <si>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</si>
  <si>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</si>
  <si>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</si>
  <si>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</si>
  <si>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</si>
  <si>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</si>
  <si>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</si>
  <si>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</si>
  <si>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</si>
  <si>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</si>
  <si>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</si>
  <si>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</si>
  <si>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</si>
  <si>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</si>
  <si>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</si>
  <si>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</si>
  <si>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</si>
  <si>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</si>
  <si>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</si>
  <si>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</si>
  <si>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</si>
  <si>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</si>
  <si>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</si>
  <si>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</si>
  <si>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</si>
  <si>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</si>
  <si>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</si>
  <si>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</si>
  <si>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</si>
  <si>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</si>
  <si>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</si>
  <si>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</si>
  <si>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</si>
  <si>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</si>
  <si>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</si>
  <si>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</si>
  <si>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</si>
  <si>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</si>
  <si>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</si>
  <si>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</si>
  <si>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</si>
  <si>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</si>
  <si>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</si>
  <si>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</si>
  <si>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</si>
  <si>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</si>
  <si>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</si>
  <si>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</si>
  <si>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</si>
  <si>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</si>
  <si>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</si>
  <si>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</si>
  <si>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</si>
  <si>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</si>
  <si>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</si>
  <si>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</si>
  <si>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</si>
  <si>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</si>
  <si>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</si>
  <si>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</si>
  <si>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</si>
  <si>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</si>
  <si>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</si>
  <si>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</si>
  <si>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</si>
  <si>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</si>
  <si>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</si>
  <si>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</si>
  <si>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</si>
  <si>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</si>
  <si>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</si>
  <si>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</si>
  <si>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</si>
  <si>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</si>
  <si>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</si>
  <si>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</si>
  <si>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</si>
  <si>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</si>
  <si>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</si>
  <si>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</si>
  <si>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</si>
  <si>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</si>
  <si>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</si>
  <si>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</si>
  <si>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</si>
  <si>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</si>
  <si>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</si>
  <si>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</si>
  <si>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</si>
  <si>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</si>
  <si>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</si>
  <si>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</si>
  <si>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</si>
  <si>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</si>
  <si>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</si>
  <si>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</si>
  <si>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</si>
  <si>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</si>
  <si>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</si>
  <si>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</si>
  <si>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</si>
  <si>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</si>
  <si>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</si>
  <si>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</si>
  <si>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</si>
  <si>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</si>
  <si>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</si>
  <si>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</si>
  <si>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</si>
  <si>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</si>
  <si>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</si>
  <si>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</si>
  <si>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</si>
  <si>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</si>
  <si>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</si>
  <si>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</si>
  <si>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</si>
  <si>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</si>
  <si>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</si>
  <si>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</si>
  <si>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</si>
  <si>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</si>
  <si>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</si>
  <si>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</si>
  <si>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</si>
  <si>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</si>
  <si>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</si>
  <si>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</si>
  <si>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</si>
  <si>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</si>
  <si>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</si>
  <si>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</si>
  <si>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</si>
  <si>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</si>
  <si>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</si>
  <si>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</si>
  <si>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</si>
  <si>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</si>
  <si>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</si>
  <si>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</si>
  <si>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</si>
  <si>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</si>
  <si>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</si>
  <si>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</si>
  <si>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</si>
  <si>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</si>
  <si>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</si>
  <si>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</si>
  <si>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</si>
  <si>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</si>
  <si>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</si>
  <si>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</si>
  <si>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</si>
  <si>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</si>
  <si>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</si>
  <si>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</si>
  <si>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</si>
  <si>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</si>
  <si>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</si>
  <si>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</si>
  <si>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</si>
  <si>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</si>
  <si>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</si>
  <si>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</si>
  <si>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</si>
  <si>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</si>
  <si>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</si>
  <si>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</si>
  <si>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</si>
  <si>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</si>
  <si>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</si>
  <si>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</si>
  <si>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</si>
  <si>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</si>
  <si>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</si>
  <si>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</si>
  <si>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</si>
  <si>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</si>
  <si>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</si>
  <si>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</si>
  <si>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</si>
  <si>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</si>
  <si>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</si>
  <si>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</si>
  <si>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</si>
  <si>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</si>
  <si>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</si>
  <si>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</si>
  <si>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</si>
  <si>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</si>
  <si>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</si>
  <si>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</si>
  <si>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</si>
  <si>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</si>
  <si>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</si>
  <si>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</si>
  <si>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</si>
  <si>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</si>
  <si>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</si>
  <si>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</si>
  <si>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</si>
  <si>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</si>
  <si>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</si>
  <si>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</si>
  <si>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</si>
  <si>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</si>
  <si>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</si>
  <si>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</si>
  <si>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</si>
  <si>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</si>
  <si>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</si>
  <si>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</si>
  <si>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</si>
  <si>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</si>
  <si>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</si>
  <si>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</si>
  <si>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</si>
  <si>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</si>
  <si>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</si>
  <si>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</si>
  <si>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</si>
  <si>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</si>
  <si>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</si>
  <si>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</si>
  <si>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</si>
  <si>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</si>
  <si>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</si>
  <si>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</si>
  <si>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</si>
  <si>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</si>
  <si>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</si>
  <si>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</si>
  <si>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</si>
  <si>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</si>
  <si>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</si>
  <si>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</si>
  <si>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</si>
  <si>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</si>
  <si>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</si>
  <si>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</si>
  <si>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</si>
  <si>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</si>
  <si>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</si>
  <si>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</si>
  <si>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</si>
  <si>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</si>
  <si>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</si>
  <si>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</si>
  <si>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</si>
  <si>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</si>
  <si>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</si>
  <si>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</si>
  <si>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</si>
  <si>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</si>
  <si>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</si>
  <si>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</si>
  <si>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</si>
  <si>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</si>
  <si>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</si>
  <si>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</si>
  <si>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</si>
  <si>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</si>
  <si>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</si>
  <si>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</si>
  <si>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</si>
  <si>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</si>
  <si>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</si>
  <si>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</si>
  <si>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</si>
  <si>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</si>
  <si>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</si>
  <si>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</si>
  <si>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</si>
  <si>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</si>
  <si>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</si>
  <si>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</si>
  <si>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</si>
  <si>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</si>
  <si>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</si>
  <si>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</si>
  <si>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</si>
  <si>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</si>
  <si>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</si>
  <si>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</si>
  <si>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</si>
  <si>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</si>
  <si>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</si>
  <si>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</si>
  <si>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</si>
  <si>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</si>
  <si>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</si>
  <si>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</si>
  <si>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</si>
  <si>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</si>
  <si>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</si>
  <si>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</si>
  <si>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</si>
  <si>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</si>
  <si>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</si>
  <si>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</si>
  <si>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</si>
  <si>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</si>
  <si>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</si>
  <si>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</si>
  <si>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</si>
  <si>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</si>
  <si>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</si>
  <si>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</si>
  <si>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</si>
  <si>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</si>
  <si>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</si>
  <si>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</si>
  <si>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</si>
  <si>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</si>
  <si>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</si>
  <si>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</si>
  <si>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</si>
  <si>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</si>
  <si>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</si>
  <si>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</si>
  <si>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</si>
  <si>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</si>
  <si>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</si>
  <si>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</si>
  <si>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</si>
  <si>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</si>
  <si>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</si>
  <si>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</si>
  <si>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</si>
  <si>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</si>
  <si>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</si>
  <si>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</si>
  <si>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</si>
  <si>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</si>
  <si>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</si>
  <si>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</si>
  <si>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</si>
  <si>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</si>
  <si>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</si>
  <si>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</si>
  <si>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</si>
  <si>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</si>
  <si>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</si>
  <si>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</si>
  <si>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</si>
  <si>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</si>
  <si>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</si>
  <si>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</si>
  <si>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</si>
  <si>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</si>
  <si>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</si>
  <si>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</si>
  <si>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</si>
  <si>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</si>
  <si>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</si>
  <si>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</si>
  <si>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</si>
  <si>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</si>
  <si>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</si>
  <si>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</si>
  <si>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</si>
  <si>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</si>
  <si>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</si>
  <si>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</si>
  <si>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</si>
  <si>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</si>
  <si>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</si>
  <si>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</si>
  <si>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</si>
  <si>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</si>
  <si>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</si>
  <si>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</si>
  <si>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</si>
  <si>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</si>
  <si>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</si>
  <si>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</si>
  <si>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</si>
  <si>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</si>
  <si>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</si>
  <si>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</si>
  <si>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</si>
  <si>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</si>
  <si>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</si>
  <si>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</si>
  <si>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</si>
  <si>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</si>
  <si>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</si>
  <si>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</si>
  <si>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</si>
  <si>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</si>
  <si>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</si>
  <si>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</si>
  <si>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</si>
  <si>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</si>
  <si>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</si>
  <si>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</si>
  <si>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</si>
  <si>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</si>
  <si>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</si>
  <si>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</si>
  <si>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</si>
  <si>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</si>
  <si>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</si>
  <si>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</si>
  <si>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</si>
  <si>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</si>
  <si>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</si>
  <si>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</si>
  <si>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</si>
  <si>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</si>
  <si>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</si>
  <si>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</si>
  <si>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</si>
  <si>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</si>
  <si>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</si>
  <si>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</si>
  <si>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</si>
  <si>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</si>
  <si>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</si>
  <si>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</si>
  <si>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</si>
  <si>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</si>
  <si>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</si>
  <si>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</si>
  <si>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</si>
  <si>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</si>
  <si>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</si>
  <si>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</si>
  <si>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</si>
  <si>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</si>
  <si>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</si>
  <si>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</si>
  <si>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</si>
  <si>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</si>
  <si>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</si>
  <si>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</si>
  <si>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</si>
  <si>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</si>
  <si>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</si>
  <si>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</si>
  <si>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</si>
  <si>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</si>
  <si>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</si>
  <si>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</si>
  <si>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</si>
  <si>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</si>
  <si>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</si>
  <si>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</si>
  <si>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</si>
  <si>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</si>
  <si>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</si>
  <si>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</si>
  <si>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</si>
  <si>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</si>
  <si>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</si>
  <si>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</si>
  <si>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</si>
  <si>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</si>
  <si>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</si>
  <si>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</si>
  <si>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</si>
  <si>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</si>
  <si>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</si>
  <si>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</si>
  <si>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</si>
  <si>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</si>
  <si>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</si>
  <si>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</si>
  <si>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</si>
  <si>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</si>
  <si>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</si>
  <si>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</si>
  <si>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</si>
  <si>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</si>
  <si>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</si>
  <si>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</si>
  <si>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</si>
  <si>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</si>
  <si>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</si>
  <si>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</si>
  <si>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</si>
  <si>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</si>
  <si>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</si>
  <si>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</si>
  <si>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</si>
  <si>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</si>
  <si>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</si>
  <si>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</si>
  <si>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</si>
  <si>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</si>
  <si>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</si>
  <si>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</si>
  <si>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</si>
  <si>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</si>
  <si>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</si>
  <si>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</si>
  <si>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</si>
  <si>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</si>
  <si>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</si>
  <si>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</si>
  <si>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</si>
  <si>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</si>
  <si>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</si>
  <si>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</si>
  <si>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</si>
  <si>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</si>
  <si>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</si>
  <si>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</si>
  <si>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</si>
  <si>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</si>
  <si>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</si>
  <si>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</si>
  <si>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</si>
  <si>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</si>
  <si>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</si>
  <si>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</si>
  <si>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</si>
  <si>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</si>
  <si>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</si>
  <si>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</si>
  <si>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</si>
  <si>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</si>
  <si>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</si>
  <si>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</si>
  <si>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</si>
  <si>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</si>
  <si>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</si>
  <si>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</si>
  <si>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</si>
  <si>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</si>
  <si>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</si>
  <si>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</si>
  <si>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</si>
  <si>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</si>
  <si>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</si>
  <si>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</si>
  <si>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</si>
  <si>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</si>
  <si>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</si>
  <si>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</si>
  <si>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</si>
  <si>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</si>
  <si>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</si>
  <si>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</si>
  <si>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</si>
  <si>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</si>
  <si>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</si>
  <si>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</si>
  <si>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</si>
  <si>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</si>
  <si>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</si>
  <si>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</si>
  <si>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</si>
  <si>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</si>
  <si>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</si>
  <si>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</si>
  <si>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</si>
  <si>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</si>
  <si>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</si>
  <si>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</si>
  <si>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</si>
  <si>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</si>
  <si>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</si>
  <si>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</si>
  <si>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</si>
  <si>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</si>
  <si>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</si>
  <si>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</si>
  <si>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</si>
  <si>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</si>
  <si>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</si>
  <si>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</si>
  <si>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</si>
  <si>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</si>
  <si>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</si>
  <si>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</si>
  <si>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</si>
  <si>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</si>
  <si>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</si>
  <si>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</si>
  <si>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</si>
  <si>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</si>
  <si>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</si>
  <si>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</si>
  <si>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</si>
  <si>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</si>
  <si>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</si>
  <si>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</si>
  <si>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</si>
  <si>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</si>
  <si>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</si>
  <si>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</si>
  <si>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</si>
  <si>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</si>
  <si>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</si>
  <si>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</si>
  <si>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</si>
  <si>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</si>
  <si>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</si>
  <si>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</si>
  <si>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</si>
  <si>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</si>
  <si>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</si>
  <si>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</si>
  <si>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</si>
  <si>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</si>
  <si>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</si>
  <si>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</si>
  <si>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</si>
  <si>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</si>
  <si>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</si>
  <si>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</si>
  <si>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</si>
  <si>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</si>
  <si>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</si>
  <si>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</si>
  <si>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</si>
  <si>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</si>
  <si>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</si>
  <si>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</si>
  <si>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</si>
  <si>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</si>
  <si>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</si>
  <si>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</si>
  <si>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</si>
  <si>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</si>
  <si>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</si>
  <si>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</si>
  <si>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</si>
  <si>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</si>
  <si>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</si>
  <si>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</si>
  <si>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</si>
  <si>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</si>
  <si>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</si>
  <si>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</si>
  <si>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</si>
  <si>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</si>
  <si>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</si>
  <si>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</si>
  <si>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</si>
  <si>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</si>
  <si>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</si>
  <si>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</si>
  <si>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</si>
  <si>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</si>
  <si>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</si>
  <si>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</si>
  <si>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</si>
  <si>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</si>
  <si>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</si>
  <si>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</si>
  <si>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</si>
  <si>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</si>
  <si>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</si>
  <si>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</si>
  <si>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</si>
  <si>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</si>
  <si>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</si>
  <si>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</si>
  <si>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</si>
  <si>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</si>
  <si>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</si>
  <si>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</si>
  <si>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</si>
  <si>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</si>
  <si>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</si>
  <si>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</si>
  <si>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</si>
  <si>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</si>
  <si>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</si>
  <si>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</si>
  <si>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</si>
  <si>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</si>
  <si>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</si>
  <si>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</si>
  <si>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</si>
  <si>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</si>
  <si>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</si>
  <si>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</si>
  <si>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</si>
  <si>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</si>
  <si>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</si>
  <si>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</si>
  <si>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</si>
  <si>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</si>
  <si>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</si>
  <si>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</si>
  <si>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</si>
  <si>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</si>
  <si>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</si>
  <si>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</si>
  <si>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</si>
  <si>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</si>
  <si>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</si>
  <si>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</si>
  <si>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</si>
  <si>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</si>
  <si>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</si>
  <si>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</si>
  <si>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</si>
  <si>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</si>
  <si>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</si>
  <si>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</si>
  <si>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</si>
  <si>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</si>
  <si>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</si>
  <si>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</si>
  <si>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</si>
  <si>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</si>
  <si>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</si>
  <si>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</si>
  <si>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</si>
  <si>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</si>
  <si>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</si>
  <si>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</si>
  <si>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</si>
  <si>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</si>
  <si>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</si>
  <si>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</si>
  <si>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</si>
  <si>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</si>
  <si>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</si>
  <si>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</si>
  <si>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</si>
  <si>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</si>
  <si>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</si>
  <si>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</si>
  <si>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</si>
  <si>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</si>
  <si>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</si>
  <si>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</si>
  <si>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</si>
  <si>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</si>
  <si>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</si>
  <si>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</si>
  <si>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</si>
  <si>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</si>
  <si>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</si>
  <si>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</si>
  <si>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</si>
  <si>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</si>
  <si>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</si>
  <si>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</si>
  <si>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</si>
  <si>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</si>
  <si>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</si>
  <si>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</si>
  <si>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</si>
  <si>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</si>
  <si>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</si>
  <si>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</si>
  <si>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</si>
  <si>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</si>
  <si>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</si>
  <si>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</si>
  <si>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</si>
  <si>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</si>
  <si>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</si>
  <si>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</si>
  <si>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</si>
  <si>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</si>
  <si>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</si>
  <si>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</si>
  <si>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</si>
  <si>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</si>
  <si>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</si>
  <si>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</si>
  <si>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</si>
  <si>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</si>
  <si>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</si>
  <si>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</si>
  <si>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</si>
  <si>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</si>
  <si>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</si>
  <si>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</si>
  <si>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</si>
  <si>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</si>
  <si>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</si>
  <si>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</si>
  <si>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</si>
  <si>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</si>
  <si>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</si>
  <si>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</si>
  <si>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</si>
  <si>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</si>
  <si>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</si>
  <si>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</si>
  <si>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</si>
  <si>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</si>
  <si>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</si>
  <si>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</si>
  <si>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</si>
  <si>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</si>
  <si>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</si>
  <si>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</si>
  <si>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</si>
  <si>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</si>
  <si>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</si>
  <si>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</si>
  <si>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</si>
  <si>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</si>
  <si>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</si>
  <si>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</si>
  <si>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</si>
  <si>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</si>
  <si>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</si>
  <si>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</si>
  <si>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</si>
  <si>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</si>
  <si>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</si>
  <si>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</si>
  <si>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</si>
  <si>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</si>
  <si>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</si>
  <si>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</si>
  <si>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</si>
  <si>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</si>
  <si>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</si>
  <si>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</si>
  <si>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</si>
  <si>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</si>
  <si>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</si>
  <si>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</si>
  <si>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</si>
  <si>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</si>
  <si>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</si>
  <si>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</si>
  <si>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</si>
  <si>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</si>
  <si>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</si>
  <si>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</si>
  <si>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</si>
  <si>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</si>
  <si>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</si>
  <si>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</si>
  <si>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</si>
  <si>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</si>
  <si>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</si>
  <si>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</si>
  <si>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</si>
  <si>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</si>
  <si>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</si>
  <si>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</si>
  <si>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</si>
  <si>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</si>
  <si>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</si>
  <si>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</si>
  <si>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</si>
  <si>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</si>
  <si>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</si>
  <si>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</si>
  <si>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</si>
  <si>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</si>
  <si>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</si>
  <si>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</si>
  <si>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</si>
  <si>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</si>
  <si>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</si>
  <si>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</si>
  <si>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</si>
  <si>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</si>
  <si>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</si>
  <si>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</si>
  <si>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</si>
  <si>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</si>
  <si>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</si>
  <si>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</si>
  <si>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</si>
  <si>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</si>
  <si>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</si>
  <si>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</si>
  <si>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</si>
  <si>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</si>
  <si>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</si>
  <si>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</si>
  <si>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</si>
  <si>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</si>
  <si>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</si>
  <si>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</si>
  <si>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</si>
  <si>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</si>
  <si>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</si>
  <si>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</si>
  <si>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</si>
  <si>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</si>
  <si>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</si>
  <si>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</si>
  <si>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</si>
  <si>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</si>
  <si>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</si>
  <si>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</si>
  <si>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</si>
  <si>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</si>
  <si>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</si>
  <si>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</si>
  <si>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</si>
  <si>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</si>
  <si>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</si>
  <si>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</si>
  <si>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</si>
  <si>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</si>
  <si>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</si>
  <si>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</si>
  <si>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</si>
  <si>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</si>
  <si>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</si>
  <si>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</si>
  <si>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</si>
  <si>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</si>
  <si>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</si>
  <si>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</si>
  <si>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</si>
  <si>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</si>
  <si>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</si>
  <si>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</si>
  <si>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</si>
  <si>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</si>
  <si>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</si>
  <si>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</si>
  <si>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</si>
  <si>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</si>
  <si>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</si>
  <si>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</si>
  <si>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</si>
  <si>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</si>
  <si>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</si>
  <si>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</si>
  <si>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</si>
  <si>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</si>
  <si>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</si>
  <si>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</si>
  <si>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</si>
  <si>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</si>
  <si>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</si>
  <si>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</si>
  <si>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</si>
  <si>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</si>
  <si>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</si>
  <si>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</si>
  <si>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</si>
  <si>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</si>
  <si>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</si>
  <si>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</si>
  <si>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</si>
  <si>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</si>
  <si>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</si>
  <si>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</si>
  <si>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</si>
  <si>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</si>
  <si>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</si>
  <si>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</si>
  <si>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</si>
  <si>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</si>
  <si>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</si>
  <si>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</si>
  <si>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</si>
  <si>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</si>
  <si>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</si>
  <si>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</si>
  <si>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</si>
  <si>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</si>
  <si>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</si>
  <si>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</si>
  <si>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</si>
  <si>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</si>
  <si>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</si>
  <si>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</si>
  <si>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</si>
  <si>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</si>
  <si>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</si>
  <si>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</si>
  <si>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</si>
  <si>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</si>
  <si>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</si>
  <si>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</si>
  <si>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</si>
  <si>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</si>
  <si>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</si>
  <si>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</si>
  <si>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</si>
  <si>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</si>
  <si>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</si>
  <si>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</si>
  <si>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</si>
  <si>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</si>
  <si>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</si>
  <si>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</si>
  <si>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</si>
  <si>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</si>
  <si>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</si>
  <si>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</si>
  <si>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</si>
  <si>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</si>
  <si>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</si>
  <si>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</si>
  <si>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</si>
  <si>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</si>
  <si>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</si>
  <si>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</si>
  <si>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</si>
  <si>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</si>
  <si>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</si>
  <si>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</si>
  <si>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</si>
  <si>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</si>
  <si>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</si>
  <si>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</si>
  <si>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</si>
  <si>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</si>
  <si>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</si>
  <si>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</si>
  <si>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</si>
  <si>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</si>
  <si>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</si>
  <si>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</si>
  <si>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</si>
  <si>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</si>
  <si>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</si>
  <si>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</si>
  <si>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</si>
  <si>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</si>
  <si>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</si>
  <si>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</si>
  <si>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</si>
  <si>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</si>
  <si>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</si>
  <si>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</si>
  <si>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</si>
  <si>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</si>
  <si>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</si>
  <si>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</si>
  <si>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</si>
  <si>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</si>
  <si>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</si>
  <si>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</si>
  <si>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</si>
  <si>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</si>
  <si>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</si>
  <si>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</si>
  <si>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</si>
  <si>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</si>
  <si>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</si>
  <si>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</si>
  <si>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</si>
  <si>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</si>
  <si>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</si>
  <si>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</si>
  <si>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</si>
  <si>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</si>
  <si>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</si>
  <si>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</si>
  <si>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</si>
  <si>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</si>
  <si>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</si>
  <si>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</si>
  <si>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</si>
  <si>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</si>
  <si>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</si>
  <si>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</si>
  <si>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</si>
  <si>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</si>
  <si>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</si>
  <si>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</si>
  <si>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</si>
  <si>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</si>
  <si>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</si>
  <si>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</si>
  <si>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</si>
  <si>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</si>
  <si>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</si>
  <si>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</si>
  <si>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</si>
  <si>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</si>
  <si>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</si>
  <si>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</si>
  <si>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</si>
  <si>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</si>
  <si>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</si>
  <si>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</si>
  <si>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</si>
  <si>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</si>
  <si>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</si>
  <si>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</si>
  <si>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</si>
  <si>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</si>
  <si>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</si>
  <si>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</si>
  <si>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</si>
  <si>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</si>
  <si>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</si>
  <si>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</si>
  <si>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</si>
  <si>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</si>
  <si>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</si>
  <si>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</si>
  <si>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</si>
  <si>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</si>
  <si>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</si>
  <si>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</si>
  <si>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</si>
  <si>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</si>
  <si>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</si>
  <si>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</si>
  <si>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</si>
  <si>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</si>
  <si>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</si>
  <si>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</si>
  <si>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</si>
  <si>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</si>
  <si>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</si>
  <si>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</si>
  <si>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</si>
  <si>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</si>
  <si>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</si>
  <si>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</si>
  <si>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</si>
  <si>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</si>
  <si>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</si>
  <si>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</si>
  <si>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</si>
  <si>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</si>
  <si>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</si>
  <si>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</si>
  <si>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</si>
  <si>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</si>
  <si>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</si>
  <si>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</si>
  <si>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</si>
  <si>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</si>
  <si>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</si>
  <si>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</si>
  <si>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</si>
  <si>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</si>
  <si>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</si>
  <si>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</si>
  <si>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</si>
  <si>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</si>
  <si>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</si>
  <si>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</si>
  <si>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</si>
  <si>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</si>
  <si>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</si>
  <si>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</si>
  <si>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</si>
  <si>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</si>
  <si>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</si>
  <si>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</si>
  <si>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</si>
  <si>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</si>
  <si>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</si>
  <si>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</si>
  <si>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</si>
  <si>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</si>
  <si>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</si>
  <si>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</si>
  <si>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</si>
  <si>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</si>
  <si>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</si>
  <si>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</si>
  <si>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</si>
  <si>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</si>
  <si>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</si>
  <si>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</si>
  <si>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</si>
  <si>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</si>
  <si>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</si>
  <si>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</si>
  <si>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</si>
  <si>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</si>
  <si>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</si>
  <si>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</si>
  <si>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</si>
  <si>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</si>
  <si>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</si>
  <si>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</si>
  <si>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</si>
  <si>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</si>
  <si>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</si>
  <si>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</si>
  <si>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</si>
  <si>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</si>
  <si>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</si>
  <si>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</si>
  <si>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</si>
  <si>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</si>
  <si>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</si>
  <si>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</si>
  <si>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</si>
  <si>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</si>
  <si>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</si>
  <si>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</si>
  <si>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</si>
  <si>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</si>
  <si>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</si>
  <si>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</si>
  <si>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</si>
  <si>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</si>
  <si>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</si>
  <si>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</si>
  <si>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</si>
  <si>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</si>
  <si>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</si>
  <si>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</si>
  <si>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</si>
  <si>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</si>
  <si>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</si>
  <si>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</si>
  <si>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</si>
  <si>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</si>
  <si>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</si>
  <si>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</si>
  <si>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</si>
  <si>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</si>
  <si>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</si>
  <si>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</si>
  <si>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</si>
  <si>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</si>
  <si>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</si>
  <si>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</si>
  <si>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</si>
  <si>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</si>
  <si>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</si>
  <si>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</si>
  <si>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</si>
  <si>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</si>
  <si>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</si>
  <si>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</si>
  <si>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</si>
  <si>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</si>
  <si>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</si>
  <si>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</si>
  <si>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</si>
  <si>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</si>
  <si>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</si>
  <si>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</si>
  <si>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</si>
  <si>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</si>
  <si>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</si>
  <si>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</si>
  <si>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</si>
  <si>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</si>
  <si>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</si>
  <si>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</si>
  <si>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</si>
  <si>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</si>
  <si>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</si>
  <si>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</si>
  <si>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</si>
  <si>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</si>
  <si>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</si>
  <si>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</si>
  <si>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</si>
  <si>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</si>
  <si>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</si>
  <si>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</si>
  <si>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</si>
  <si>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</si>
  <si>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</si>
  <si>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</si>
  <si>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</si>
  <si>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</si>
  <si>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</si>
  <si>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</si>
  <si>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</si>
  <si>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</si>
  <si>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</si>
  <si>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</si>
  <si>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</si>
  <si>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</si>
  <si>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</si>
  <si>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</si>
  <si>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</si>
  <si>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</si>
  <si>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</si>
  <si>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</si>
  <si>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</si>
  <si>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</si>
  <si>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</si>
  <si>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</si>
  <si>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</si>
  <si>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</si>
  <si>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</si>
  <si>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</si>
  <si>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</si>
  <si>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</si>
  <si>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</si>
  <si>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</si>
  <si>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</si>
  <si>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</si>
  <si>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</si>
  <si>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</si>
  <si>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</si>
  <si>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</si>
  <si>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</si>
  <si>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</si>
  <si>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</si>
  <si>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</si>
  <si>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</si>
  <si>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</si>
  <si>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</si>
  <si>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</si>
  <si>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</si>
  <si>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</si>
  <si>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</si>
  <si>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</si>
  <si>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</si>
  <si>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</si>
  <si>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</si>
  <si>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</si>
  <si>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</si>
  <si>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</si>
  <si>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</si>
  <si>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</si>
  <si>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</si>
  <si>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</si>
  <si>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</si>
  <si>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</si>
  <si>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</si>
  <si>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</si>
  <si>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</si>
  <si>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</si>
  <si>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</si>
  <si>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</si>
  <si>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</si>
  <si>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</si>
  <si>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</si>
  <si>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</si>
  <si>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</si>
  <si>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</si>
  <si>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</si>
  <si>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</si>
  <si>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</si>
  <si>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</si>
  <si>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</si>
  <si>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</si>
  <si>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</si>
  <si>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</si>
  <si>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</si>
  <si>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</si>
  <si>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</si>
  <si>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</si>
  <si>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</si>
  <si>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</si>
  <si>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</si>
  <si>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</si>
  <si>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</si>
  <si>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</si>
  <si>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</si>
  <si>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</si>
  <si>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</si>
  <si>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</si>
  <si>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</si>
  <si>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</si>
  <si>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</si>
  <si>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</si>
  <si>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</si>
  <si>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</si>
  <si>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</si>
  <si>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</si>
  <si>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</si>
  <si>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</si>
  <si>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</si>
  <si>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</si>
  <si>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</si>
  <si>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</si>
  <si>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</si>
  <si>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</si>
  <si>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</si>
  <si>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</si>
  <si>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</si>
  <si>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</si>
  <si>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</si>
  <si>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</si>
  <si>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</si>
  <si>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</si>
  <si>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</si>
  <si>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</si>
  <si>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</si>
  <si>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</si>
  <si>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</si>
  <si>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</si>
  <si>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</si>
  <si>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</si>
  <si>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</si>
  <si>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</si>
  <si>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</si>
  <si>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</si>
  <si>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</si>
  <si>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</si>
  <si>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</si>
  <si>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</si>
  <si>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</si>
  <si>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</si>
  <si>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</si>
  <si>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</si>
  <si>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</si>
  <si>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</si>
  <si>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</si>
  <si>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</si>
  <si>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</si>
  <si>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</si>
  <si>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</si>
  <si>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</si>
  <si>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</si>
  <si>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</si>
  <si>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</si>
  <si>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</si>
  <si>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</si>
  <si>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</si>
  <si>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</si>
  <si>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</si>
  <si>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</si>
  <si>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</si>
  <si>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</si>
  <si>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</si>
  <si>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</si>
  <si>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</si>
  <si>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</si>
  <si>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</si>
  <si>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</si>
  <si>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</si>
  <si>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</si>
  <si>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</si>
  <si>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</si>
  <si>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</si>
  <si>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</si>
  <si>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</si>
  <si>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</si>
  <si>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</si>
  <si>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</si>
  <si>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</si>
  <si>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</si>
  <si>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</si>
  <si>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</si>
  <si>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</si>
  <si>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</si>
  <si>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</si>
  <si>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</si>
  <si>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</si>
  <si>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</si>
  <si>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</si>
  <si>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</si>
  <si>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</si>
  <si>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</si>
  <si>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</si>
  <si>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</si>
  <si>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</si>
  <si>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</si>
  <si>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</si>
  <si>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</si>
  <si>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</si>
  <si>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</si>
  <si>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</si>
  <si>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</si>
  <si>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</si>
  <si>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</si>
  <si>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</si>
  <si>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</si>
  <si>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</si>
  <si>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</si>
  <si>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</si>
  <si>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</si>
  <si>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</si>
  <si>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</si>
  <si>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</si>
  <si>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</si>
  <si>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</si>
  <si>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</si>
  <si>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</si>
  <si>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</si>
  <si>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</si>
  <si>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</si>
  <si>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</si>
  <si>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</si>
  <si>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</si>
  <si>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</si>
  <si>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</si>
  <si>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</si>
  <si>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</si>
  <si>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</si>
  <si>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</si>
  <si>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</si>
  <si>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</si>
  <si>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</si>
  <si>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</si>
  <si>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</si>
  <si>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</si>
  <si>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</si>
  <si>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</si>
  <si>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</si>
  <si>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</si>
  <si>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</si>
  <si>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</si>
  <si>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</si>
  <si>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</si>
  <si>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</si>
  <si>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</si>
  <si>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</si>
  <si>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</si>
  <si>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</si>
  <si>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</si>
  <si>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</si>
  <si>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</si>
  <si>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</si>
  <si>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</si>
  <si>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</si>
  <si>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</si>
  <si>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</si>
  <si>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</si>
  <si>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</si>
  <si>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</si>
  <si>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</si>
  <si>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</si>
  <si>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</si>
  <si>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</si>
  <si>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</si>
  <si>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</si>
  <si>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</si>
  <si>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</si>
  <si>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</si>
  <si>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</si>
  <si>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</si>
  <si>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</si>
  <si>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</si>
  <si>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</si>
  <si>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</si>
  <si>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</si>
  <si>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</si>
  <si>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</si>
  <si>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</si>
  <si>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</si>
  <si>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</si>
  <si>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</si>
  <si>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</si>
  <si>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</si>
  <si>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</si>
  <si>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</si>
  <si>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</si>
  <si>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</si>
  <si>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</si>
  <si>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</si>
  <si>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</si>
  <si>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</si>
  <si>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</si>
  <si>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</si>
  <si>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</si>
  <si>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</si>
  <si>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</si>
  <si>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</si>
  <si>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</si>
  <si>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</si>
  <si>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</si>
  <si>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</si>
  <si>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</si>
  <si>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</si>
  <si>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</si>
  <si>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</si>
  <si>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</si>
  <si>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</si>
  <si>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</si>
  <si>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</si>
  <si>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</si>
  <si>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</si>
  <si>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</si>
  <si>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</si>
  <si>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</si>
  <si>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</si>
  <si>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</si>
  <si>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</si>
  <si>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</si>
  <si>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</si>
  <si>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</si>
  <si>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</si>
  <si>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</si>
  <si>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</si>
  <si>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</si>
  <si>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</si>
  <si>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</si>
  <si>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</si>
  <si>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</si>
  <si>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</si>
  <si>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</si>
  <si>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</si>
  <si>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</si>
  <si>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</si>
  <si>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</si>
  <si>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</si>
  <si>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</si>
  <si>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</si>
  <si>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</si>
  <si>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</si>
  <si>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</si>
  <si>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</si>
  <si>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</si>
  <si>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</si>
  <si>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</si>
  <si>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</si>
  <si>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</si>
  <si>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</si>
  <si>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</si>
  <si>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</si>
  <si>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</si>
  <si>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</si>
  <si>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</si>
  <si>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</si>
  <si>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</si>
  <si>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</si>
  <si>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</si>
  <si>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</si>
  <si>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</si>
  <si>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</si>
  <si>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</si>
  <si>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</si>
  <si>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</si>
  <si>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</si>
  <si>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</si>
  <si>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</si>
  <si>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</si>
  <si>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</si>
  <si>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</si>
  <si>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</si>
  <si>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</si>
  <si>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</si>
  <si>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</si>
  <si>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</si>
  <si>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</si>
  <si>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</si>
  <si>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</si>
  <si>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</si>
  <si>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</si>
  <si>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</si>
  <si>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</si>
  <si>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</si>
  <si>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</si>
  <si>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</si>
  <si>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</si>
  <si>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</si>
  <si>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</si>
  <si>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</si>
  <si>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</si>
  <si>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</si>
  <si>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</si>
  <si>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</si>
  <si>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</si>
  <si>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</si>
  <si>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</si>
  <si>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</si>
  <si>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</si>
  <si>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</si>
  <si>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</si>
  <si>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</si>
  <si>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</si>
  <si>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</si>
  <si>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</si>
  <si>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</si>
  <si>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</si>
  <si>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</si>
  <si>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</si>
  <si>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</si>
  <si>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</si>
  <si>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</si>
  <si>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</si>
  <si>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</si>
  <si>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</si>
  <si>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</si>
  <si>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</si>
  <si>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</si>
  <si>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</si>
  <si>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</si>
  <si>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</si>
  <si>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</si>
  <si>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</si>
  <si>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</si>
  <si>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</si>
  <si>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</si>
  <si>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</si>
  <si>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</si>
  <si>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</si>
  <si>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</si>
  <si>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</si>
  <si>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</si>
  <si>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</si>
  <si>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</si>
  <si>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</si>
  <si>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</si>
  <si>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</si>
  <si>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</si>
  <si>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</si>
  <si>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</si>
  <si>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</si>
  <si>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</si>
  <si>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</si>
  <si>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</si>
  <si>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</si>
  <si>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</si>
  <si>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</si>
  <si>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</si>
  <si>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</si>
  <si>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</si>
  <si>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</si>
  <si>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</si>
  <si>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</si>
  <si>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</si>
  <si>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</si>
  <si>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</si>
  <si>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</si>
  <si>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</si>
  <si>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</si>
  <si>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</si>
  <si>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</si>
  <si>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</si>
  <si>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</si>
  <si>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</si>
  <si>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</si>
  <si>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</si>
  <si>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</si>
  <si>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</si>
  <si>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</si>
  <si>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</si>
  <si>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</si>
  <si>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</si>
  <si>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</si>
  <si>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</si>
  <si>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</si>
  <si>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</si>
  <si>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</si>
  <si>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</si>
  <si>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</si>
  <si>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</si>
  <si>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</si>
  <si>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</si>
  <si>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</si>
  <si>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</si>
  <si>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</si>
  <si>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</si>
  <si>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</si>
  <si>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</si>
  <si>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</si>
  <si>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</si>
  <si>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</si>
  <si>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</si>
  <si>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</si>
  <si>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</si>
  <si>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</si>
  <si>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</si>
  <si>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</si>
  <si>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</si>
  <si>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</si>
  <si>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</si>
  <si>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</si>
  <si>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</si>
  <si>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</si>
  <si>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</si>
  <si>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</si>
  <si>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</si>
  <si>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</si>
  <si>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</si>
  <si>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</si>
  <si>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</si>
  <si>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</si>
  <si>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</si>
  <si>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</si>
  <si>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</si>
  <si>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</si>
  <si>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</si>
  <si>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</si>
  <si>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</si>
  <si>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</si>
  <si>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</si>
  <si>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</si>
  <si>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</si>
  <si>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</si>
  <si>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</si>
  <si>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</si>
  <si>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</si>
  <si>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</si>
  <si>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</si>
  <si>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</si>
  <si>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</si>
  <si>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</si>
  <si>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</si>
  <si>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</si>
  <si>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</si>
  <si>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</si>
  <si>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</si>
  <si>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</si>
  <si>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</si>
  <si>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</si>
  <si>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</si>
  <si>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</si>
  <si>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</si>
  <si>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</si>
  <si>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</si>
  <si>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</si>
  <si>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</si>
  <si>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</si>
  <si>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</si>
  <si>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</si>
  <si>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</si>
  <si>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</si>
  <si>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</si>
  <si>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</si>
  <si>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</si>
  <si>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</si>
  <si>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</si>
  <si>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</si>
  <si>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</si>
  <si>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</si>
  <si>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</si>
  <si>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</si>
  <si>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</si>
  <si>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</si>
  <si>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</si>
  <si>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</si>
  <si>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</si>
  <si>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</si>
  <si>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</si>
  <si>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</si>
  <si>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</si>
  <si>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</si>
  <si>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</si>
  <si>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</si>
  <si>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</si>
  <si>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</si>
  <si>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</si>
  <si>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</si>
  <si>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</si>
  <si>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</si>
  <si>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</si>
  <si>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</si>
  <si>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</si>
  <si>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</si>
  <si>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</si>
  <si>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</si>
  <si>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</si>
  <si>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</si>
  <si>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</si>
  <si>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</si>
  <si>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</si>
  <si>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</si>
  <si>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</si>
  <si>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</si>
  <si>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</si>
  <si>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</si>
  <si>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</si>
  <si>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</si>
  <si>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</si>
  <si>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</si>
  <si>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</si>
  <si>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</si>
  <si>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</si>
  <si>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</si>
  <si>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</si>
  <si>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</si>
  <si>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</si>
  <si>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</si>
  <si>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</si>
  <si>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</si>
  <si>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</si>
  <si>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</si>
  <si>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</si>
  <si>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</si>
  <si>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</si>
  <si>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</si>
  <si>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</si>
  <si>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</si>
  <si>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</si>
  <si>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</si>
  <si>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</si>
  <si>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</si>
  <si>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</si>
  <si>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</si>
  <si>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</si>
  <si>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</si>
  <si>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</si>
  <si>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</si>
  <si>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</si>
  <si>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</si>
  <si>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</si>
  <si>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</si>
  <si>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</si>
  <si>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</si>
  <si>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</si>
  <si>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</si>
  <si>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</si>
  <si>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</si>
  <si>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</si>
  <si>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</si>
  <si>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</si>
  <si>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</si>
  <si>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</si>
  <si>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</si>
  <si>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</si>
  <si>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</si>
  <si>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</si>
  <si>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</si>
  <si>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</si>
  <si>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</si>
  <si>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</si>
  <si>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</si>
  <si>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</si>
  <si>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</si>
  <si>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</si>
  <si>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</si>
  <si>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</si>
  <si>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</si>
  <si>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</si>
  <si>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</si>
  <si>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</si>
  <si>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</si>
  <si>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</si>
  <si>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</si>
  <si>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</si>
  <si>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</si>
  <si>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</si>
  <si>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</si>
  <si>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</si>
  <si>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</si>
  <si>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</si>
  <si>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</si>
  <si>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</si>
  <si>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</si>
  <si>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</si>
  <si>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</si>
  <si>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</si>
  <si>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</si>
  <si>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</si>
  <si>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</si>
  <si>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</si>
  <si>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</si>
  <si>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</si>
  <si>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</si>
  <si>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</si>
  <si>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</si>
  <si>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</si>
  <si>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</si>
  <si>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</si>
  <si>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</si>
  <si>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</si>
  <si>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</si>
  <si>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</si>
  <si>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</si>
  <si>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</si>
  <si>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</si>
  <si>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</si>
  <si>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</si>
  <si>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</si>
  <si>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</si>
  <si>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</si>
  <si>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</si>
  <si>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</si>
  <si>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</si>
  <si>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</si>
  <si>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</si>
  <si>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</si>
  <si>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</si>
  <si>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</si>
  <si>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</si>
  <si>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</si>
  <si>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</si>
  <si>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</si>
  <si>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</si>
  <si>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</si>
  <si>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</si>
  <si>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</si>
  <si>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</si>
  <si>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</si>
  <si>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</si>
  <si>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</si>
  <si>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</si>
  <si>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</si>
  <si>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</si>
  <si>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</si>
  <si>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</si>
  <si>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</si>
  <si>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</si>
  <si>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</si>
  <si>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</si>
  <si>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</si>
  <si>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</si>
  <si>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</si>
  <si>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</si>
  <si>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</si>
  <si>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</si>
  <si>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</si>
  <si>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</si>
  <si>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</si>
  <si>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</si>
  <si>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</si>
  <si>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</si>
  <si>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</si>
  <si>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</si>
  <si>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</si>
  <si>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</si>
  <si>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</si>
  <si>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</si>
  <si>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</si>
  <si>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</si>
  <si>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</si>
  <si>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</si>
  <si>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</si>
  <si>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</si>
  <si>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</si>
  <si>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</si>
  <si>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</si>
  <si>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</si>
  <si>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</si>
  <si>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</si>
  <si>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</si>
  <si>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</si>
  <si>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</si>
  <si>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</si>
  <si>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</si>
  <si>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</si>
  <si>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</si>
  <si>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</si>
  <si>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</si>
  <si>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</si>
  <si>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</si>
  <si>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</si>
  <si>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</si>
  <si>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</si>
  <si>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</si>
  <si>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</si>
  <si>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</si>
  <si>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</si>
  <si>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</si>
  <si>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</si>
  <si>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</si>
  <si>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</si>
  <si>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</si>
  <si>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</si>
  <si>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</si>
  <si>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</si>
  <si>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</si>
  <si>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</si>
  <si>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</si>
  <si>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</si>
  <si>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</si>
  <si>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</si>
  <si>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</si>
  <si>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</si>
  <si>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</si>
  <si>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</si>
  <si>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</si>
  <si>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</si>
  <si>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</si>
  <si>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</si>
  <si>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</si>
  <si>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</si>
  <si>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</si>
  <si>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</si>
  <si>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</si>
  <si>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</si>
  <si>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</si>
  <si>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</si>
  <si>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</si>
  <si>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</si>
  <si>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</si>
  <si>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</si>
  <si>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</si>
  <si>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</si>
  <si>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</si>
  <si>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</si>
  <si>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</si>
  <si>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</si>
  <si>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</si>
  <si>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</si>
  <si>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</si>
  <si>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</si>
  <si>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</si>
  <si>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</si>
  <si>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</si>
  <si>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</si>
  <si>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</si>
  <si>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</si>
  <si>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</si>
  <si>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</si>
  <si>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</si>
  <si>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</si>
  <si>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</si>
  <si>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</si>
  <si>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</si>
  <si>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</si>
  <si>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</si>
  <si>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</si>
  <si>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</si>
  <si>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</si>
  <si>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</si>
  <si>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</si>
  <si>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</si>
  <si>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</si>
  <si>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</si>
  <si>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</si>
  <si>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</si>
  <si>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</si>
  <si>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</si>
  <si>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</si>
  <si>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</si>
  <si>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</si>
  <si>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</si>
  <si>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</si>
  <si>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</si>
  <si>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</si>
  <si>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</si>
  <si>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</si>
  <si>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</si>
  <si>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</si>
  <si>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</si>
  <si>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</si>
  <si>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</si>
  <si>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</si>
  <si>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</si>
  <si>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</si>
  <si>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</si>
  <si>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</si>
  <si>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</si>
  <si>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</si>
  <si>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</si>
  <si>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</si>
  <si>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</si>
  <si>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</si>
  <si>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</si>
  <si>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</si>
  <si>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</si>
  <si>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</si>
  <si>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</si>
  <si>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</si>
  <si>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</si>
  <si>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</si>
  <si>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</si>
  <si>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</si>
  <si>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</si>
  <si>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</si>
  <si>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</si>
  <si>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</si>
  <si>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</si>
  <si>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</si>
  <si>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</si>
  <si>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</si>
  <si>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</si>
  <si>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</si>
  <si>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</si>
  <si>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</si>
  <si>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</si>
  <si>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</si>
  <si>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</si>
  <si>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</si>
  <si>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</si>
  <si>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</si>
  <si>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</si>
  <si>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</si>
  <si>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</si>
  <si>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</si>
  <si>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</si>
  <si>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</si>
  <si>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</si>
  <si>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</si>
  <si>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</si>
  <si>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</si>
  <si>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</si>
  <si>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</si>
  <si>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</si>
  <si>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</si>
  <si>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</si>
  <si>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</si>
  <si>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</si>
  <si>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</si>
  <si>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</si>
  <si>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</si>
  <si>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</si>
  <si>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</si>
  <si>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</si>
  <si>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</si>
  <si>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</si>
  <si>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</si>
  <si>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</si>
  <si>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</si>
  <si>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</si>
  <si>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</si>
  <si>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</si>
  <si>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</si>
  <si>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</si>
  <si>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</si>
  <si>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</si>
  <si>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</si>
  <si>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</si>
  <si>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</si>
  <si>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</si>
  <si>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</si>
  <si>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</si>
  <si>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</si>
  <si>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</si>
  <si>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</si>
  <si>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</si>
  <si>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</si>
  <si>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</si>
  <si>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</si>
  <si>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</si>
  <si>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</si>
  <si>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</si>
  <si>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</si>
  <si>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</si>
  <si>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</si>
  <si>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</si>
  <si>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</si>
  <si>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</si>
  <si>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</si>
  <si>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</si>
  <si>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</si>
  <si>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</si>
  <si>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</si>
  <si>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</si>
  <si>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</si>
  <si>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</si>
  <si>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</si>
  <si>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</si>
  <si>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</si>
  <si>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</si>
  <si>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</si>
  <si>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</si>
  <si>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</si>
  <si>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</si>
  <si>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</si>
  <si>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</si>
  <si>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</si>
  <si>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</si>
  <si>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</si>
  <si>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</si>
  <si>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</si>
  <si>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</si>
  <si>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</si>
  <si>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</si>
  <si>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</si>
  <si>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</si>
  <si>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</si>
  <si>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</si>
  <si>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</si>
  <si>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</si>
  <si>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</si>
  <si>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</si>
  <si>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</si>
  <si>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</si>
  <si>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</si>
  <si>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</si>
  <si>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</si>
  <si>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</si>
  <si>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</si>
  <si>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</si>
  <si>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</si>
  <si>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</si>
  <si>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</si>
  <si>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</si>
  <si>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</si>
  <si>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</si>
  <si>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</si>
  <si>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</si>
  <si>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</si>
  <si>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</si>
  <si>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</si>
  <si>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</si>
  <si>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</si>
  <si>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</si>
  <si>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</si>
  <si>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</si>
  <si>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</si>
  <si>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</si>
  <si>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</si>
  <si>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</si>
  <si>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</si>
  <si>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</si>
  <si>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</si>
  <si>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</si>
  <si>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</si>
  <si>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</si>
  <si>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</si>
  <si>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</si>
  <si>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</si>
  <si>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</si>
  <si>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</si>
  <si>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</si>
  <si>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</si>
  <si>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</si>
  <si>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</si>
  <si>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</si>
  <si>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</si>
  <si>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</si>
  <si>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</si>
  <si>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</si>
  <si>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</si>
  <si>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</si>
  <si>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</si>
  <si>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</si>
  <si>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</si>
  <si>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</si>
  <si>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</si>
  <si>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</si>
  <si>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</si>
  <si>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</si>
  <si>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</si>
  <si>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</si>
  <si>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</si>
  <si>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</si>
  <si>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</si>
  <si>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</si>
  <si>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</si>
  <si>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</si>
  <si>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</si>
  <si>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</si>
  <si>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</si>
  <si>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</si>
  <si>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</si>
  <si>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</si>
  <si>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</si>
  <si>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</si>
  <si>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</si>
  <si>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</si>
  <si>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</si>
  <si>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</si>
  <si>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</si>
  <si>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</si>
  <si>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</si>
  <si>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</si>
  <si>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</si>
  <si>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</si>
  <si>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</si>
  <si>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</si>
  <si>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</si>
  <si>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</si>
  <si>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</si>
  <si>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</si>
  <si>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</si>
  <si>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</si>
  <si>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</si>
  <si>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</si>
  <si>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</si>
  <si>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</si>
  <si>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</si>
  <si>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</si>
  <si>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</si>
  <si>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</si>
  <si>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</si>
  <si>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</si>
  <si>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</si>
  <si>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</si>
  <si>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</si>
  <si>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</si>
  <si>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</si>
  <si>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</si>
  <si>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</si>
  <si>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</si>
  <si>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</si>
  <si>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</si>
  <si>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</si>
  <si>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</si>
  <si>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</si>
  <si>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</si>
  <si>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</si>
  <si>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</si>
  <si>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</si>
  <si>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</si>
  <si>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</si>
  <si>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</si>
  <si>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</si>
  <si>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</si>
  <si>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</si>
  <si>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</si>
  <si>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</si>
  <si>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</si>
  <si>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</si>
  <si>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</si>
  <si>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</si>
  <si>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</si>
  <si>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</si>
  <si>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</si>
  <si>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</si>
  <si>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</si>
  <si>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</si>
  <si>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</si>
  <si>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</si>
  <si>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</si>
  <si>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</si>
  <si>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</si>
  <si>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</si>
  <si>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</si>
  <si>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</si>
  <si>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</si>
  <si>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</si>
  <si>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</si>
  <si>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</si>
  <si>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</si>
  <si>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</si>
  <si>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</si>
  <si>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</si>
  <si>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</si>
  <si>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</si>
  <si>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</si>
  <si>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</si>
  <si>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</si>
  <si>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</si>
  <si>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</si>
  <si>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</si>
  <si>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</si>
  <si>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</si>
  <si>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</si>
  <si>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</si>
  <si>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</si>
  <si>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</si>
  <si>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</si>
  <si>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</si>
  <si>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</si>
  <si>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</si>
  <si>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</si>
  <si>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</si>
  <si>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</si>
  <si>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</si>
  <si>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</si>
  <si>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</si>
  <si>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</si>
  <si>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</si>
  <si>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</si>
  <si>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</si>
  <si>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</si>
  <si>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</si>
  <si>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</si>
  <si>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</si>
  <si>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</si>
  <si>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</si>
  <si>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</si>
  <si>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</si>
  <si>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</si>
  <si>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</si>
  <si>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</si>
  <si>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</si>
  <si>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</si>
  <si>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</si>
  <si>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</si>
  <si>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</si>
  <si>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</si>
  <si>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</si>
  <si>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</si>
  <si>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</si>
  <si>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</si>
  <si>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</si>
  <si>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</si>
  <si>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</si>
  <si>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</si>
  <si>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</si>
  <si>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</si>
  <si>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</si>
  <si>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</si>
  <si>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</si>
  <si>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</si>
  <si>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</si>
  <si>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</si>
  <si>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</si>
  <si>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</si>
  <si>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</si>
  <si>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</si>
  <si>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</si>
  <si>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</si>
  <si>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</si>
  <si>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</si>
  <si>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</si>
  <si>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</si>
  <si>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</si>
  <si>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</si>
  <si>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</si>
  <si>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</si>
  <si>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</si>
  <si>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</si>
  <si>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</si>
  <si>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</si>
  <si>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</si>
  <si>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</si>
  <si>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</si>
  <si>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</si>
  <si>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</si>
  <si>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</si>
  <si>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</si>
  <si>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</si>
  <si>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</si>
  <si>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</si>
  <si>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</si>
  <si>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</si>
  <si>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</si>
  <si>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</si>
  <si>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</si>
  <si>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</si>
  <si>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</si>
  <si>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</si>
  <si>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</si>
  <si>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</si>
  <si>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</si>
  <si>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</si>
  <si>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</si>
  <si>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</si>
  <si>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</si>
  <si>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</si>
  <si>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</si>
  <si>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</si>
  <si>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</si>
  <si>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</si>
  <si>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</si>
  <si>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</si>
  <si>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</si>
  <si>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</si>
  <si>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</si>
  <si>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</si>
  <si>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</si>
  <si>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</si>
  <si>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</si>
  <si>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</si>
  <si>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</si>
  <si>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</si>
  <si>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</si>
  <si>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</si>
  <si>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</si>
  <si>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</si>
  <si>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</si>
  <si>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</si>
  <si>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</si>
  <si>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</si>
  <si>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</si>
  <si>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</si>
  <si>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</si>
  <si>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</si>
  <si>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</si>
  <si>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</si>
  <si>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</si>
  <si>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</si>
  <si>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</si>
  <si>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</si>
  <si>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</si>
  <si>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</si>
  <si>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</si>
  <si>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</si>
  <si>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</si>
  <si>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</si>
  <si>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</si>
  <si>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</si>
  <si>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</si>
  <si>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</si>
  <si>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</si>
  <si>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</si>
  <si>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</si>
  <si>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</si>
  <si>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</si>
  <si>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</si>
  <si>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</si>
  <si>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</si>
  <si>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</si>
  <si>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</si>
  <si>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</si>
  <si>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</si>
  <si>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</si>
  <si>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</si>
  <si>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</si>
  <si>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</si>
  <si>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</si>
  <si>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</si>
  <si>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</si>
  <si>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</si>
  <si>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</si>
  <si>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</si>
  <si>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</si>
  <si>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</si>
  <si>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</si>
  <si>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</si>
  <si>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</si>
  <si>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</si>
  <si>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</si>
  <si>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</si>
  <si>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</si>
  <si>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</si>
  <si>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</si>
  <si>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</si>
  <si>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</si>
  <si>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</si>
  <si>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</si>
  <si>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</si>
  <si>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</si>
  <si>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</si>
  <si>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</si>
  <si>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</si>
  <si>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</si>
  <si>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</si>
  <si>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</si>
  <si>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</si>
  <si>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</si>
  <si>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</si>
  <si>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</si>
  <si>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</si>
  <si>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</si>
  <si>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</si>
  <si>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</si>
  <si>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</si>
  <si>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</si>
  <si>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</si>
  <si>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</si>
  <si>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</si>
  <si>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</si>
  <si>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</si>
  <si>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</si>
  <si>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</si>
  <si>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</si>
  <si>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</si>
  <si>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</si>
  <si>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</si>
  <si>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</si>
  <si>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</si>
  <si>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</si>
  <si>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</si>
  <si>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</si>
  <si>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</si>
  <si>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</si>
  <si>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</si>
  <si>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</si>
  <si>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</si>
  <si>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</si>
  <si>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</si>
  <si>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</si>
  <si>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</si>
  <si>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</si>
  <si>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</si>
  <si>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</si>
  <si>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</si>
  <si>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</si>
  <si>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</si>
  <si>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</si>
  <si>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</si>
  <si>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</si>
  <si>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</si>
  <si>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</si>
  <si>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</si>
  <si>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</si>
  <si>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</si>
  <si>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</si>
  <si>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</si>
  <si>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</si>
  <si>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</si>
  <si>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</si>
  <si>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</si>
  <si>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</si>
  <si>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</si>
  <si>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</si>
  <si>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</si>
  <si>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</si>
  <si>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</si>
  <si>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</si>
  <si>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</si>
  <si>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</si>
  <si>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</si>
  <si>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</si>
  <si>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</si>
  <si>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</si>
  <si>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</si>
  <si>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</si>
  <si>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</si>
  <si>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</si>
  <si>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</si>
  <si>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</si>
  <si>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</si>
  <si>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</si>
  <si>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</si>
  <si>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</si>
  <si>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</si>
  <si>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</si>
  <si>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</si>
  <si>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</si>
  <si>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</si>
  <si>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</si>
  <si>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</si>
  <si>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</si>
  <si>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</si>
  <si>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</si>
  <si>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</si>
  <si>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</si>
  <si>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</si>
  <si>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</si>
  <si>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</si>
  <si>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</si>
  <si>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</si>
  <si>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</si>
  <si>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</si>
  <si>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</si>
  <si>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</si>
  <si>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</si>
  <si>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</si>
  <si>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</si>
  <si>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</si>
  <si>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</si>
  <si>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</si>
  <si>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</si>
  <si>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</si>
  <si>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</si>
  <si>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</si>
  <si>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</si>
  <si>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</si>
  <si>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</si>
  <si>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</si>
  <si>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</si>
  <si>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</si>
  <si>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</si>
  <si>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</si>
  <si>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</si>
  <si>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</si>
  <si>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</si>
  <si>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</si>
  <si>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</si>
  <si>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</si>
  <si>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</si>
  <si>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</si>
  <si>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</si>
  <si>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</si>
  <si>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</si>
  <si>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</si>
  <si>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</si>
  <si>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</si>
  <si>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</si>
  <si>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</si>
  <si>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</si>
  <si>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</si>
  <si>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</si>
  <si>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</si>
  <si>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</si>
  <si>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</si>
  <si>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</si>
  <si>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</si>
  <si>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</si>
  <si>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</si>
  <si>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</si>
  <si>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</si>
  <si>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</si>
  <si>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</si>
  <si>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</si>
  <si>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</si>
  <si>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</si>
  <si>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</si>
  <si>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</si>
  <si>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</si>
  <si>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</si>
  <si>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</si>
  <si>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</si>
  <si>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</si>
  <si>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</si>
  <si>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</si>
  <si>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</si>
  <si>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</si>
  <si>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</si>
  <si>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</si>
  <si>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</si>
  <si>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</si>
  <si>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</si>
  <si>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</si>
  <si>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</si>
  <si>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</si>
  <si>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</si>
  <si>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</si>
  <si>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</si>
  <si>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</si>
  <si>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</si>
  <si>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</si>
  <si>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</si>
  <si>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</si>
  <si>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</si>
  <si>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</si>
  <si>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</si>
  <si>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</si>
  <si>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</si>
  <si>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</si>
  <si>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</si>
  <si>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</si>
  <si>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</si>
  <si>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</si>
  <si>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</si>
  <si>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</si>
  <si>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</si>
  <si>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</si>
  <si>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</si>
  <si>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</si>
  <si>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</si>
  <si>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</si>
  <si>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</si>
  <si>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</si>
  <si>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</si>
  <si>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</si>
  <si>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</si>
  <si>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</si>
  <si>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</si>
  <si>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</si>
  <si>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</si>
  <si>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</si>
  <si>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</si>
  <si>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</si>
  <si>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</si>
  <si>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</si>
  <si>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</si>
  <si>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</si>
  <si>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</si>
  <si>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</si>
  <si>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</si>
  <si>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</si>
  <si>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</si>
  <si>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</si>
  <si>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</si>
  <si>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</si>
  <si>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</si>
  <si>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</si>
  <si>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</si>
  <si>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</si>
  <si>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</si>
  <si>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</si>
  <si>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</si>
  <si>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</si>
  <si>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</si>
  <si>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</si>
  <si>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</si>
  <si>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</si>
  <si>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</si>
  <si>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</si>
  <si>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</si>
  <si>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</si>
  <si>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</si>
  <si>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</si>
  <si>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</si>
  <si>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</si>
  <si>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</si>
  <si>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</si>
  <si>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</si>
  <si>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</si>
  <si>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</si>
  <si>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</si>
  <si>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</si>
  <si>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</si>
  <si>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</si>
  <si>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</si>
  <si>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</si>
  <si>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</si>
  <si>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</si>
  <si>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</si>
  <si>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</si>
  <si>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</si>
  <si>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</si>
  <si>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</si>
  <si>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</si>
  <si>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</si>
  <si>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</si>
  <si>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</si>
  <si>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</si>
  <si>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</si>
  <si>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</si>
  <si>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</si>
  <si>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</si>
  <si>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</si>
  <si>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</si>
  <si>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</si>
  <si>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</si>
  <si>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</si>
  <si>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</si>
  <si>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</si>
  <si>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</si>
  <si>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</si>
  <si>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</si>
  <si>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</si>
  <si>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</si>
  <si>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</si>
  <si>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</si>
  <si>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</si>
  <si>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</si>
  <si>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</si>
  <si>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</si>
  <si>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</si>
  <si>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</si>
  <si>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</si>
  <si>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</si>
  <si>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</si>
  <si>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</si>
  <si>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</si>
  <si>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</si>
  <si>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</si>
  <si>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</si>
  <si>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</si>
  <si>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</si>
  <si>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</si>
  <si>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</si>
  <si>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</si>
  <si>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</si>
  <si>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</si>
  <si>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</si>
  <si>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</si>
  <si>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</si>
  <si>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</si>
  <si>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</si>
  <si>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</si>
  <si>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</si>
  <si>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</si>
  <si>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</si>
  <si>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</si>
  <si>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</si>
  <si>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</si>
  <si>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</si>
  <si>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</si>
  <si>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</si>
  <si>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</si>
  <si>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</si>
  <si>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</si>
  <si>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</si>
  <si>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</si>
  <si>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</si>
  <si>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</si>
  <si>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</si>
  <si>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</si>
  <si>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</si>
  <si>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</si>
  <si>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</si>
  <si>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</si>
  <si>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</si>
  <si>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</si>
  <si>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</si>
  <si>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</si>
  <si>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</si>
  <si>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</si>
  <si>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</si>
  <si>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</si>
  <si>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</si>
  <si>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</si>
  <si>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</si>
  <si>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</si>
  <si>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</si>
  <si>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</si>
  <si>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</si>
  <si>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</si>
  <si>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</si>
  <si>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</si>
  <si>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</si>
  <si>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</si>
  <si>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</si>
  <si>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</si>
  <si>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</si>
  <si>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</si>
  <si>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</si>
  <si>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</si>
  <si>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</si>
  <si>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</si>
  <si>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</si>
  <si>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</si>
  <si>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</si>
  <si>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</si>
  <si>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</si>
  <si>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</si>
  <si>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</si>
  <si>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</si>
  <si>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</si>
  <si>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</si>
  <si>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</si>
  <si>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</si>
  <si>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</si>
  <si>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</si>
  <si>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</si>
  <si>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</si>
  <si>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</si>
  <si>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</si>
  <si>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</si>
  <si>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</si>
  <si>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</si>
  <si>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</si>
  <si>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</si>
  <si>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</si>
  <si>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</si>
  <si>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</si>
  <si>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</si>
  <si>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</si>
  <si>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</si>
  <si>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</si>
  <si>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</si>
  <si>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</si>
  <si>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</si>
  <si>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</si>
  <si>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</si>
  <si>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</si>
  <si>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</si>
  <si>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</si>
  <si>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</si>
  <si>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</si>
  <si>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</si>
  <si>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</si>
  <si>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</si>
  <si>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</si>
  <si>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</si>
  <si>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</si>
  <si>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</si>
  <si>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</si>
  <si>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</si>
  <si>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</si>
  <si>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</si>
  <si>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</si>
  <si>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</si>
  <si>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</si>
  <si>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</si>
  <si>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</si>
  <si>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</si>
  <si>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</si>
  <si>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</si>
  <si>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</si>
  <si>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</si>
  <si>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</si>
  <si>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</si>
  <si>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</si>
  <si>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</si>
  <si>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</si>
  <si>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</si>
  <si>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</si>
  <si>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</si>
  <si>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</si>
  <si>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</si>
  <si>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</si>
  <si>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</si>
  <si>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</si>
  <si>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</si>
  <si>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</si>
  <si>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</si>
  <si>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</si>
  <si>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</si>
  <si>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</si>
  <si>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</si>
  <si>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</si>
  <si>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</si>
  <si>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</si>
  <si>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</si>
  <si>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</si>
  <si>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</si>
  <si>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</si>
  <si>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</si>
  <si>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</si>
  <si>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</si>
  <si>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</si>
  <si>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</si>
  <si>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</si>
  <si>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</si>
  <si>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</si>
  <si>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</si>
  <si>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</si>
  <si>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</si>
  <si>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</si>
  <si>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</si>
  <si>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</si>
  <si>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</si>
  <si>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</si>
  <si>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</si>
  <si>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</si>
  <si>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</si>
  <si>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</si>
  <si>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</si>
  <si>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</si>
  <si>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</si>
  <si>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</si>
  <si>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</si>
  <si>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</si>
  <si>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</si>
  <si>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</si>
  <si>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</si>
  <si>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</si>
  <si>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</si>
  <si>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</si>
  <si>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</si>
  <si>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</si>
  <si>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</si>
  <si>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</si>
  <si>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</si>
  <si>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</si>
  <si>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</si>
  <si>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</si>
  <si>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</si>
  <si>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</si>
  <si>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</si>
  <si>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</si>
  <si>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</si>
  <si>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</si>
  <si>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</si>
  <si>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</si>
  <si>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</si>
  <si>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</si>
  <si>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</si>
  <si>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</si>
  <si>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</si>
  <si>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</si>
  <si>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</si>
  <si>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</si>
  <si>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</si>
  <si>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</si>
  <si>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</si>
  <si>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</si>
  <si>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</si>
  <si>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</si>
  <si>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</si>
  <si>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</si>
  <si>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</si>
  <si>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</si>
  <si>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</si>
  <si>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</si>
  <si>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</si>
  <si>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</si>
  <si>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</si>
  <si>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</si>
  <si>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</si>
  <si>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</si>
  <si>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</si>
  <si>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</si>
  <si>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</si>
  <si>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</si>
  <si>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</si>
  <si>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</si>
  <si>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</si>
  <si>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</si>
  <si>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</si>
  <si>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</si>
  <si>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</si>
  <si>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</si>
  <si>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</si>
  <si>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</si>
  <si>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</si>
  <si>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</si>
  <si>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</si>
  <si>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</si>
  <si>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</si>
  <si>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</si>
  <si>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</si>
  <si>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</si>
  <si>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</si>
  <si>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</si>
  <si>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</si>
  <si>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</si>
  <si>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</si>
  <si>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</si>
  <si>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</si>
  <si>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</si>
  <si>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</si>
  <si>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</si>
  <si>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</si>
  <si>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</si>
  <si>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</si>
  <si>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</si>
  <si>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</si>
  <si>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</si>
  <si>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</si>
  <si>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</si>
  <si>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</si>
  <si>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</si>
  <si>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</si>
  <si>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</si>
  <si>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</si>
  <si>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</si>
  <si>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</si>
  <si>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</si>
  <si>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</si>
  <si>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</si>
  <si>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</si>
  <si>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</si>
  <si>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</si>
  <si>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</si>
  <si>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</si>
  <si>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</si>
  <si>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</si>
  <si>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</si>
  <si>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</si>
  <si>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</si>
  <si>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</si>
  <si>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</si>
  <si>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</si>
  <si>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</si>
  <si>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</si>
  <si>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</si>
  <si>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</si>
  <si>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</si>
  <si>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</si>
  <si>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</si>
  <si>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</si>
  <si>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</si>
  <si>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</si>
  <si>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</si>
  <si>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</si>
  <si>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</si>
  <si>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</si>
  <si>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</si>
  <si>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</si>
  <si>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</si>
  <si>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</si>
  <si>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</si>
  <si>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</si>
  <si>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</si>
  <si>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</si>
  <si>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</si>
  <si>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</si>
  <si>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</si>
  <si>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</si>
  <si>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</si>
  <si>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</si>
  <si>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</si>
  <si>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</si>
  <si>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</si>
  <si>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</si>
  <si>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</si>
  <si>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</si>
  <si>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</si>
  <si>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</si>
  <si>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</si>
  <si>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</si>
  <si>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</si>
  <si>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</si>
  <si>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</si>
  <si>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</si>
  <si>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</si>
  <si>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</si>
  <si>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</si>
  <si>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</si>
  <si>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</si>
  <si>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</si>
  <si>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</si>
  <si>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</si>
  <si>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</si>
  <si>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</si>
  <si>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</si>
  <si>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</si>
  <si>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</si>
  <si>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</si>
  <si>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</si>
  <si>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</si>
  <si>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</si>
  <si>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</si>
  <si>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</si>
  <si>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</si>
  <si>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</si>
  <si>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</si>
  <si>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</si>
  <si>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</si>
  <si>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</si>
  <si>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</si>
  <si>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</si>
  <si>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</si>
  <si>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</si>
  <si>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</si>
  <si>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</si>
  <si>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</si>
  <si>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</si>
  <si>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</si>
  <si>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</si>
  <si>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</si>
  <si>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</si>
  <si>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</si>
  <si>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</si>
  <si>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</si>
  <si>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</si>
  <si>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</si>
  <si>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</si>
  <si>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</si>
  <si>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</si>
  <si>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</si>
  <si>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</si>
  <si>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</si>
  <si>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</si>
  <si>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</si>
  <si>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</si>
  <si>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</si>
  <si>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</si>
  <si>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</si>
  <si>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</si>
  <si>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</si>
  <si>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</si>
  <si>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</si>
  <si>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</si>
  <si>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</si>
  <si>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</si>
  <si>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</si>
  <si>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</si>
  <si>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</si>
  <si>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</si>
  <si>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</si>
  <si>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</si>
  <si>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</si>
  <si>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</si>
  <si>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</si>
  <si>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</si>
  <si>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</si>
  <si>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</si>
  <si>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</si>
  <si>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</si>
  <si>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</si>
  <si>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</si>
  <si>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</si>
  <si>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</si>
  <si>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</si>
  <si>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</si>
  <si>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</si>
  <si>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</si>
  <si>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</si>
  <si>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</si>
  <si>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</si>
  <si>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</si>
  <si>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</si>
  <si>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</si>
  <si>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</si>
  <si>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</si>
  <si>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</si>
  <si>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</si>
  <si>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</si>
  <si>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</si>
  <si>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</si>
  <si>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</si>
  <si>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</si>
  <si>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</si>
  <si>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</si>
  <si>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</si>
  <si>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</si>
  <si>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</si>
  <si>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</si>
  <si>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</si>
  <si>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</si>
  <si>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</si>
  <si>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</si>
  <si>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</si>
  <si>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</si>
  <si>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</si>
  <si>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</si>
  <si>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</si>
  <si>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</si>
  <si>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</si>
  <si>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</si>
  <si>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</si>
  <si>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</si>
  <si>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</si>
  <si>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</si>
  <si>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</si>
  <si>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</si>
  <si>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</si>
  <si>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</si>
  <si>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</si>
  <si>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</si>
  <si>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</si>
  <si>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</si>
  <si>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</si>
  <si>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</si>
  <si>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</si>
  <si>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</si>
  <si>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</si>
  <si>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</si>
  <si>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</si>
  <si>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</si>
  <si>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</si>
  <si>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</si>
  <si>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</si>
  <si>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</si>
  <si>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</si>
  <si>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</si>
  <si>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</si>
  <si>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</si>
  <si>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</si>
  <si>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</si>
  <si>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</si>
  <si>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</si>
  <si>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</si>
  <si>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</si>
  <si>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</si>
  <si>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</si>
  <si>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</si>
  <si>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</si>
  <si>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</si>
  <si>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</si>
  <si>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</si>
  <si>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</si>
  <si>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</si>
  <si>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</si>
  <si>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</si>
  <si>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</si>
  <si>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</si>
  <si>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</si>
  <si>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</si>
  <si>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</si>
  <si>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</si>
  <si>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</si>
  <si>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</si>
  <si>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</si>
  <si>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</si>
  <si>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</si>
  <si>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</si>
  <si>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</si>
  <si>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</si>
  <si>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</si>
  <si>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</si>
  <si>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</si>
  <si>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</si>
  <si>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</si>
  <si>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</si>
  <si>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</si>
  <si>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</si>
  <si>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</si>
  <si>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</si>
  <si>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</si>
  <si>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</si>
  <si>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</si>
  <si>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</si>
  <si>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</si>
  <si>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</si>
  <si>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</si>
  <si>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</si>
  <si>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</si>
  <si>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</si>
  <si>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</si>
  <si>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</si>
  <si>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</si>
  <si>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</si>
  <si>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</si>
  <si>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</si>
  <si>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</si>
  <si>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</si>
  <si>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</si>
  <si>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</si>
  <si>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</si>
  <si>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</si>
  <si>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</si>
  <si>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</si>
  <si>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</si>
  <si>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</si>
  <si>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</si>
  <si>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</si>
  <si>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</si>
  <si>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</si>
  <si>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</si>
  <si>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</si>
  <si>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</si>
  <si>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</si>
  <si>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</si>
  <si>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</si>
  <si>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</si>
  <si>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</si>
  <si>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</si>
  <si>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</si>
  <si>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</si>
  <si>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</si>
  <si>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</si>
  <si>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</si>
  <si>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</si>
  <si>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</si>
  <si>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</si>
  <si>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</si>
  <si>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</si>
  <si>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</si>
  <si>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</si>
  <si>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</si>
  <si>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</si>
  <si>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</si>
  <si>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</si>
  <si>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</si>
  <si>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</si>
  <si>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</si>
  <si>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</si>
  <si>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</si>
  <si>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</si>
  <si>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</si>
  <si>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</si>
  <si>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</si>
  <si>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</si>
  <si>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</si>
  <si>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</si>
  <si>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</si>
  <si>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</si>
  <si>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</si>
  <si>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</si>
  <si>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</si>
  <si>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</si>
  <si>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</si>
  <si>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</si>
  <si>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</si>
  <si>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</si>
  <si>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</si>
  <si>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</si>
  <si>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</si>
  <si>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</si>
  <si>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</si>
  <si>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</si>
  <si>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</si>
  <si>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</si>
  <si>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</si>
  <si>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</si>
  <si>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</si>
  <si>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</si>
  <si>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</si>
  <si>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</si>
  <si>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</si>
  <si>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</si>
  <si>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</si>
  <si>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</si>
  <si>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</si>
  <si>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</si>
  <si>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</si>
  <si>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</si>
  <si>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</si>
  <si>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</si>
  <si>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</si>
  <si>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</si>
  <si>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</si>
  <si>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</si>
  <si>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</si>
  <si>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</si>
  <si>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</si>
  <si>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</si>
  <si>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</si>
  <si>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</si>
  <si>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</si>
  <si>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</si>
  <si>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</si>
  <si>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</si>
  <si>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</si>
  <si>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</si>
  <si>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</si>
  <si>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</si>
  <si>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</si>
  <si>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</si>
  <si>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</si>
  <si>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</si>
  <si>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</si>
  <si>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</si>
  <si>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</si>
  <si>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</si>
  <si>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</si>
  <si>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</si>
  <si>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</si>
  <si>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</si>
  <si>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</si>
  <si>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</si>
  <si>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</si>
  <si>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</si>
  <si>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</si>
  <si>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</si>
  <si>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</si>
  <si>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</si>
  <si>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</si>
  <si>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</si>
  <si>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</si>
  <si>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</si>
  <si>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</si>
  <si>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</si>
  <si>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</si>
  <si>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</si>
  <si>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</si>
  <si>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</si>
  <si>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</si>
  <si>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</si>
  <si>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</si>
  <si>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</si>
  <si>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</si>
  <si>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</si>
  <si>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</si>
  <si>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</si>
  <si>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</si>
  <si>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</si>
  <si>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</si>
  <si>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</si>
  <si>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</si>
  <si>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</si>
  <si>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</si>
  <si>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</si>
  <si>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</si>
  <si>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</si>
  <si>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</si>
  <si>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</si>
  <si>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</si>
  <si>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</si>
  <si>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</si>
  <si>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</si>
  <si>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</si>
  <si>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</si>
  <si>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</si>
  <si>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</si>
  <si>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</si>
  <si>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</si>
  <si>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</si>
  <si>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</si>
  <si>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</si>
  <si>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</si>
  <si>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</si>
  <si>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</si>
  <si>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</si>
  <si>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</si>
  <si>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</si>
  <si>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</si>
  <si>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</si>
  <si>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</si>
  <si>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</si>
  <si>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</si>
  <si>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</si>
  <si>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</si>
  <si>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</si>
  <si>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</si>
  <si>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</si>
  <si>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</si>
  <si>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</si>
  <si>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</si>
  <si>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</si>
  <si>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</si>
  <si>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</si>
  <si>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</si>
  <si>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</si>
  <si>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</si>
  <si>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</si>
  <si>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</si>
  <si>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</si>
  <si>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</si>
  <si>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</si>
  <si>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</si>
  <si>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</si>
  <si>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</si>
  <si>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</si>
  <si>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</si>
  <si>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</si>
  <si>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</si>
  <si>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</si>
  <si>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</si>
  <si>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</si>
  <si>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</si>
  <si>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</si>
  <si>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</si>
  <si>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</si>
  <si>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</si>
  <si>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</si>
  <si>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</si>
  <si>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</si>
  <si>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</si>
  <si>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</si>
  <si>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</si>
  <si>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</si>
  <si>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</si>
  <si>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</si>
  <si>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</si>
  <si>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</si>
  <si>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</si>
  <si>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</si>
  <si>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</si>
  <si>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</si>
  <si>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</si>
  <si>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</si>
  <si>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</si>
  <si>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</si>
  <si>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</si>
  <si>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</si>
  <si>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</si>
  <si>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</si>
  <si>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</si>
  <si>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</si>
  <si>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</si>
  <si>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</si>
  <si>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</si>
  <si>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</si>
  <si>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</si>
  <si>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</si>
  <si>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</si>
  <si>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</si>
  <si>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</si>
  <si>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</si>
  <si>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</si>
  <si>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</si>
  <si>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</si>
  <si>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</si>
  <si>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</si>
  <si>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</si>
  <si>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</si>
  <si>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</si>
  <si>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</si>
  <si>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</si>
  <si>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</si>
  <si>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</si>
  <si>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</si>
  <si>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</si>
  <si>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</si>
  <si>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</si>
  <si>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</si>
  <si>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</si>
  <si>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</si>
  <si>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</si>
  <si>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</si>
  <si>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</si>
  <si>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</si>
  <si>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</si>
  <si>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</si>
  <si>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</si>
  <si>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</si>
  <si>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</si>
  <si>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</si>
  <si>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</si>
  <si>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</si>
  <si>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</si>
  <si>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</si>
  <si>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</si>
  <si>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</si>
  <si>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</si>
  <si>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</si>
  <si>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</si>
  <si>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</si>
  <si>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</si>
  <si>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</si>
  <si>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</si>
  <si>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</si>
  <si>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</si>
  <si>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</si>
  <si>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</si>
  <si>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</si>
  <si>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</si>
  <si>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</si>
  <si>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</si>
  <si>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</si>
  <si>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</si>
  <si>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</si>
  <si>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</si>
  <si>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</si>
  <si>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</si>
  <si>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</si>
  <si>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</si>
  <si>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</si>
  <si>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</si>
  <si>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</si>
  <si>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</si>
  <si>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</si>
  <si>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</si>
  <si>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</si>
  <si>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</si>
  <si>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</si>
  <si>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</si>
  <si>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</si>
  <si>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</si>
  <si>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</si>
  <si>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</si>
  <si>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</si>
  <si>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</si>
  <si>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</si>
  <si>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</si>
  <si>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</si>
  <si>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</si>
  <si>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</si>
  <si>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</si>
  <si>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</si>
  <si>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</si>
  <si>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</si>
  <si>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</si>
  <si>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</si>
  <si>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</si>
  <si>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</si>
  <si>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</si>
  <si>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</si>
  <si>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</si>
  <si>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</si>
  <si>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</si>
  <si>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</si>
  <si>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</si>
  <si>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</si>
  <si>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</si>
  <si>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</si>
  <si>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</si>
  <si>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</si>
  <si>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</si>
  <si>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</si>
  <si>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</si>
  <si>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</si>
  <si>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</si>
  <si>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</si>
  <si>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</si>
  <si>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</si>
  <si>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</si>
  <si>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</si>
  <si>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</si>
  <si>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</si>
  <si>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</si>
  <si>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</si>
  <si>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</si>
  <si>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</si>
  <si>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</si>
  <si>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</si>
  <si>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</si>
  <si>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</si>
  <si>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</si>
  <si>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</si>
  <si>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</si>
  <si>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</si>
  <si>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</si>
  <si>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</si>
  <si>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</si>
  <si>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</si>
  <si>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</si>
  <si>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</si>
  <si>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</si>
  <si>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</si>
  <si>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</si>
  <si>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</si>
  <si>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</si>
  <si>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</si>
  <si>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</si>
  <si>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</si>
  <si>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</si>
  <si>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</si>
  <si>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</si>
  <si>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</si>
  <si>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</si>
  <si>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</si>
  <si>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</si>
  <si>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</si>
  <si>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</si>
  <si>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</si>
  <si>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</si>
  <si>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</si>
  <si>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</si>
  <si>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</si>
  <si>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</si>
  <si>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</si>
  <si>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</si>
  <si>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</si>
  <si>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</si>
  <si>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</si>
  <si>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</si>
  <si>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</si>
  <si>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</si>
  <si>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</si>
  <si>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</si>
  <si>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</si>
  <si>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</si>
  <si>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</si>
  <si>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</si>
  <si>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</si>
  <si>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</si>
  <si>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</si>
  <si>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</si>
  <si>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</si>
  <si>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</si>
  <si>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</si>
  <si>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</si>
  <si>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</si>
  <si>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</si>
  <si>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</si>
  <si>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</si>
  <si>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</si>
  <si>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</si>
  <si>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</si>
  <si>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</si>
  <si>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</si>
  <si>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</si>
  <si>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</si>
  <si>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</si>
  <si>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</si>
  <si>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</si>
  <si>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</si>
  <si>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</si>
  <si>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</si>
  <si>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</si>
  <si>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</si>
  <si>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</si>
  <si>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</si>
  <si>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</si>
  <si>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</si>
  <si>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</si>
  <si>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</si>
  <si>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</si>
  <si>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</si>
  <si>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</si>
  <si>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</si>
  <si>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</si>
  <si>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</si>
  <si>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</si>
  <si>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</si>
  <si>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</si>
  <si>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</si>
  <si>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</si>
  <si>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</si>
  <si>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</si>
  <si>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</si>
  <si>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</si>
  <si>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</si>
  <si>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</si>
  <si>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</si>
  <si>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</si>
  <si>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</si>
  <si>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</si>
  <si>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</si>
  <si>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</si>
  <si>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</si>
  <si>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</si>
  <si>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</si>
  <si>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</si>
  <si>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</si>
  <si>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</si>
  <si>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</si>
  <si>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</si>
  <si>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</si>
  <si>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</si>
  <si>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</si>
  <si>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</si>
  <si>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</si>
  <si>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</si>
  <si>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</si>
  <si>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</si>
  <si>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</si>
  <si>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</si>
  <si>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</si>
  <si>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</si>
  <si>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</si>
  <si>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</si>
  <si>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</si>
  <si>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</si>
  <si>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</si>
  <si>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</si>
  <si>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</si>
  <si>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</si>
  <si>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</si>
  <si>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</si>
  <si>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</si>
  <si>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</si>
  <si>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</si>
  <si>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</si>
  <si>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</si>
  <si>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</si>
  <si>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</si>
  <si>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</si>
  <si>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</si>
  <si>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</si>
  <si>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</si>
  <si>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</si>
  <si>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</si>
  <si>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</si>
  <si>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</si>
  <si>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</si>
  <si>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</si>
  <si>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</si>
  <si>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</si>
  <si>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</si>
  <si>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</si>
  <si>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</si>
  <si>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</si>
  <si>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</si>
  <si>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</si>
  <si>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</si>
  <si>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</si>
  <si>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</si>
  <si>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</si>
  <si>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</si>
  <si>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</si>
  <si>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</si>
  <si>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</si>
  <si>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</si>
  <si>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</si>
  <si>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</si>
  <si>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</si>
  <si>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</si>
  <si>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</si>
  <si>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</si>
  <si>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</si>
  <si>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</si>
  <si>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</si>
  <si>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</si>
  <si>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</si>
  <si>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</si>
  <si>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</si>
  <si>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</si>
  <si>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</si>
  <si>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</si>
  <si>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</si>
  <si>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</si>
  <si>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</si>
  <si>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</si>
  <si>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</si>
  <si>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</si>
  <si>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</si>
  <si>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</si>
  <si>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</si>
  <si>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</si>
  <si>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</si>
  <si>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</si>
  <si>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</si>
  <si>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</si>
  <si>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</si>
  <si>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</si>
  <si>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</si>
  <si>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</si>
  <si>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</si>
  <si>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</si>
  <si>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</si>
  <si>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</si>
  <si>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</si>
  <si>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</si>
  <si>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</si>
  <si>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</si>
  <si>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</si>
  <si>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</si>
  <si>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</si>
  <si>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</si>
  <si>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</si>
  <si>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</si>
  <si>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</si>
  <si>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</si>
  <si>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</si>
  <si>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</si>
  <si>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</si>
  <si>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</si>
  <si>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</si>
  <si>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</si>
  <si>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</si>
  <si>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</si>
  <si>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</si>
  <si>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</si>
  <si>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</si>
  <si>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</si>
  <si>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</si>
  <si>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</si>
  <si>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</si>
  <si>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</si>
  <si>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</si>
  <si>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</si>
  <si>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</si>
  <si>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</si>
  <si>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</si>
  <si>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</si>
  <si>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</si>
  <si>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</si>
  <si>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</si>
  <si>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</si>
  <si>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</si>
  <si>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</si>
  <si>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</si>
  <si>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</si>
  <si>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</si>
  <si>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</si>
  <si>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</si>
  <si>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</si>
  <si>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</si>
  <si>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</si>
  <si>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</si>
  <si>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</si>
  <si>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</si>
  <si>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</si>
  <si>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</si>
  <si>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</si>
  <si>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</si>
  <si>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</si>
  <si>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</si>
  <si>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</si>
  <si>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</si>
  <si>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</si>
  <si>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</si>
  <si>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</si>
  <si>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</si>
  <si>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</si>
  <si>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</si>
  <si>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</si>
  <si>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</si>
  <si>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</si>
  <si>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</si>
  <si>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</si>
  <si>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</si>
  <si>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</si>
  <si>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</si>
  <si>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</si>
  <si>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</si>
  <si>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</si>
  <si>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</si>
  <si>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</si>
  <si>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</si>
  <si>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</si>
  <si>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</si>
  <si>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</si>
  <si>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</si>
  <si>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</si>
  <si>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</si>
  <si>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</si>
  <si>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</si>
  <si>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</si>
  <si>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</si>
  <si>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</si>
  <si>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</si>
  <si>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</si>
  <si>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</si>
  <si>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</si>
  <si>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</si>
  <si>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</si>
  <si>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</si>
  <si>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</si>
  <si>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</si>
  <si>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</si>
  <si>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</si>
  <si>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</si>
  <si>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</si>
  <si>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</si>
  <si>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</si>
  <si>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</si>
  <si>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</si>
  <si>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</si>
  <si>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</si>
  <si>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</si>
  <si>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</si>
  <si>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</si>
  <si>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</si>
  <si>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</si>
  <si>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</si>
  <si>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</si>
  <si>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</si>
  <si>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</si>
  <si>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</si>
  <si>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</si>
  <si>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</si>
  <si>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</si>
  <si>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</si>
  <si>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</si>
  <si>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</si>
  <si>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</si>
  <si>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</si>
  <si>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</si>
  <si>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</si>
  <si>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</si>
  <si>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</si>
  <si>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</si>
  <si>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</si>
  <si>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</si>
  <si>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</si>
  <si>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</si>
  <si>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</si>
  <si>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</si>
  <si>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</si>
  <si>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</si>
  <si>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</si>
  <si>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</si>
  <si>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</si>
  <si>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</si>
  <si>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</si>
  <si>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</si>
  <si>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</si>
  <si>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</si>
  <si>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</si>
  <si>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</si>
  <si>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</si>
  <si>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</si>
  <si>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</si>
  <si>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</si>
  <si>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</si>
  <si>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</si>
  <si>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</si>
  <si>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</si>
  <si>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</si>
  <si>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</si>
  <si>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</si>
  <si>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</si>
  <si>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</si>
  <si>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</si>
  <si>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</si>
  <si>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</si>
  <si>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</si>
  <si>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</si>
  <si>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</si>
  <si>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</si>
  <si>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</si>
  <si>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</si>
  <si>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</si>
  <si>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</si>
  <si>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</si>
  <si>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</si>
  <si>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</si>
  <si>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</si>
  <si>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</si>
  <si>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</si>
  <si>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</si>
  <si>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</si>
  <si>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</si>
  <si>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</si>
  <si>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</si>
  <si>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</si>
  <si>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</si>
  <si>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</si>
  <si>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</si>
  <si>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</si>
  <si>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</si>
  <si>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</si>
  <si>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</si>
  <si>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</si>
  <si>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</si>
  <si>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</si>
  <si>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</si>
  <si>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</si>
  <si>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</si>
  <si>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</si>
  <si>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</si>
  <si>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</si>
  <si>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</si>
  <si>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</si>
  <si>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</si>
  <si>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</si>
  <si>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</si>
  <si>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</si>
  <si>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</si>
  <si>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</si>
  <si>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</si>
  <si>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</si>
  <si>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</si>
  <si>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</si>
  <si>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</si>
  <si>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</si>
  <si>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</si>
  <si>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</si>
  <si>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</si>
  <si>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</si>
  <si>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</si>
  <si>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</si>
  <si>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</si>
  <si>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</si>
  <si>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</si>
  <si>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</si>
  <si>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</si>
  <si>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</si>
  <si>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</si>
  <si>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</si>
  <si>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</si>
  <si>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</si>
  <si>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</si>
  <si>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</si>
  <si>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</si>
  <si>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</si>
  <si>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</si>
  <si>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</si>
  <si>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</si>
  <si>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</si>
  <si>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</si>
  <si>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</si>
  <si>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</si>
  <si>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</si>
  <si>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</si>
  <si>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</si>
  <si>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</si>
  <si>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</si>
  <si>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</si>
  <si>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</si>
  <si>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</si>
  <si>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</si>
  <si>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</si>
  <si>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</si>
  <si>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</si>
  <si>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</si>
  <si>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</si>
  <si>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</si>
  <si>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</si>
  <si>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</si>
  <si>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</si>
  <si>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</si>
  <si>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</si>
  <si>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</si>
  <si>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</si>
  <si>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</si>
  <si>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</si>
  <si>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</si>
  <si>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</si>
  <si>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</si>
  <si>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</si>
  <si>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</si>
  <si>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</si>
  <si>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</si>
  <si>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</si>
  <si>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</si>
  <si>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</si>
  <si>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</si>
  <si>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</si>
  <si>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</si>
  <si>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</si>
  <si>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</si>
  <si>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</si>
  <si>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</si>
  <si>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</si>
  <si>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</si>
  <si>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</si>
  <si>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</si>
  <si>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</si>
  <si>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</si>
  <si>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</si>
  <si>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</si>
  <si>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</si>
  <si>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</si>
  <si>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</si>
  <si>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</si>
  <si>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</si>
  <si>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</si>
  <si>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</si>
  <si>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</si>
  <si>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</si>
  <si>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</si>
  <si>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</si>
  <si>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</si>
  <si>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</si>
  <si>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</si>
  <si>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</si>
  <si>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</si>
  <si>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</si>
  <si>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</si>
  <si>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</si>
  <si>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</si>
  <si>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</si>
  <si>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</si>
  <si>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</si>
  <si>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</si>
  <si>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</si>
  <si>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</si>
  <si>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</si>
  <si>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</si>
  <si>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</si>
  <si>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</si>
  <si>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</si>
  <si>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</si>
  <si>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</si>
  <si>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</si>
  <si>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</si>
  <si>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</si>
  <si>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</si>
  <si>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</si>
  <si>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</si>
  <si>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</si>
  <si>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</si>
  <si>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</si>
  <si>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</si>
  <si>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</si>
  <si>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</si>
  <si>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</si>
  <si>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</si>
  <si>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</si>
  <si>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</si>
  <si>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</si>
  <si>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</si>
  <si>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</si>
  <si>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</si>
  <si>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</si>
  <si>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</si>
  <si>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</si>
  <si>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</si>
  <si>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</si>
  <si>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</si>
  <si>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</si>
  <si>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</si>
  <si>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</si>
  <si>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</si>
  <si>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</si>
  <si>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</si>
  <si>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</si>
  <si>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</si>
  <si>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</si>
  <si>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</si>
  <si>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</si>
  <si>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</si>
  <si>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</si>
  <si>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</si>
  <si>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</si>
  <si>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</si>
  <si>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</si>
  <si>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</si>
  <si>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</si>
  <si>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</si>
  <si>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</si>
  <si>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</si>
  <si>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</si>
  <si>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</si>
  <si>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</si>
  <si>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</si>
  <si>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</si>
  <si>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</si>
  <si>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</si>
  <si>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</si>
  <si>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</si>
  <si>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</si>
  <si>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</si>
  <si>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</si>
  <si>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</si>
  <si>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</si>
  <si>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</si>
  <si>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</si>
  <si>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</si>
  <si>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</si>
  <si>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</si>
  <si>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</si>
  <si>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</si>
  <si>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</si>
  <si>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</si>
  <si>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</si>
  <si>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</si>
  <si>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</si>
  <si>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</si>
  <si>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</si>
  <si>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</si>
  <si>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</si>
  <si>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</si>
  <si>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</si>
  <si>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</si>
  <si>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</si>
  <si>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</si>
  <si>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</si>
  <si>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</si>
  <si>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</si>
  <si>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</si>
  <si>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</si>
  <si>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</si>
  <si>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</si>
  <si>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</si>
  <si>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</si>
  <si>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</si>
  <si>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</si>
  <si>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</si>
  <si>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</si>
  <si>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</si>
  <si>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</si>
  <si>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</si>
  <si>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</si>
  <si>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</si>
  <si>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</si>
  <si>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</si>
  <si>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</si>
  <si>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</si>
  <si>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</si>
  <si>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</si>
  <si>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</si>
  <si>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</si>
  <si>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</si>
  <si>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</si>
  <si>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</si>
  <si>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</si>
  <si>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</si>
  <si>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</si>
  <si>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</si>
  <si>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</si>
  <si>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</si>
  <si>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</si>
  <si>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</si>
  <si>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</si>
  <si>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</si>
  <si>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</si>
  <si>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</si>
  <si>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</si>
  <si>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</si>
  <si>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</si>
  <si>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</si>
  <si>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</si>
  <si>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</si>
  <si>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</si>
  <si>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</si>
  <si>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</si>
  <si>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</si>
  <si>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</si>
  <si>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</si>
  <si>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</si>
  <si>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</si>
  <si>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</si>
  <si>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</si>
  <si>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</si>
  <si>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</si>
  <si>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</si>
  <si>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</si>
  <si>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</si>
  <si>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</si>
  <si>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</si>
  <si>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</si>
  <si>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</si>
  <si>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</si>
  <si>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</si>
  <si>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</si>
  <si>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</si>
  <si>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</si>
  <si>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</si>
  <si>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</si>
  <si>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</si>
  <si>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</si>
  <si>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</si>
  <si>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</si>
  <si>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</si>
  <si>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</si>
  <si>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</si>
  <si>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</si>
  <si>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</si>
  <si>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</si>
  <si>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</si>
  <si>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</si>
  <si>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</si>
  <si>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</si>
  <si>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</si>
  <si>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</si>
  <si>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</si>
  <si>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</si>
  <si>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</si>
  <si>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</si>
  <si>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</si>
  <si>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</si>
  <si>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</si>
  <si>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</si>
  <si>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</si>
  <si>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</si>
  <si>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</si>
  <si>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</si>
  <si>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</si>
  <si>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</si>
  <si>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</si>
  <si>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</si>
  <si>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</si>
  <si>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</si>
  <si>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</si>
  <si>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</si>
  <si>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</si>
  <si>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</si>
  <si>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</si>
  <si>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</si>
  <si>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</si>
  <si>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</si>
  <si>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</si>
  <si>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</si>
  <si>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</si>
  <si>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</si>
  <si>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</si>
  <si>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</si>
  <si>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</si>
  <si>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</si>
  <si>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</si>
  <si>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</si>
  <si>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</si>
  <si>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</si>
  <si>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</si>
  <si>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</si>
  <si>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</si>
  <si>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</si>
  <si>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</si>
  <si>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</si>
  <si>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</si>
  <si>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</si>
  <si>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</si>
  <si>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</si>
  <si>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</si>
  <si>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</si>
  <si>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</si>
  <si>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</si>
  <si>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</si>
  <si>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</si>
  <si>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</si>
  <si>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</si>
  <si>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</si>
  <si>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</si>
  <si>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</si>
  <si>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</si>
  <si>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</si>
  <si>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</si>
  <si>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</si>
  <si>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</si>
  <si>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</si>
  <si>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</si>
  <si>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</si>
  <si>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</si>
  <si>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</si>
  <si>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</si>
  <si>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</si>
  <si>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</si>
  <si>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</si>
  <si>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</si>
  <si>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</si>
  <si>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</si>
  <si>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</si>
  <si>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</si>
  <si>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</si>
  <si>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</si>
  <si>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</si>
  <si>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</si>
  <si>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</si>
  <si>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</si>
  <si>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</si>
  <si>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</si>
  <si>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</si>
  <si>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</si>
  <si>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</si>
  <si>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</si>
  <si>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</si>
  <si>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</si>
  <si>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</si>
  <si>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</si>
  <si>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</si>
  <si>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</si>
  <si>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</si>
  <si>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</si>
  <si>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</si>
  <si>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</si>
  <si>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</si>
  <si>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</si>
  <si>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</si>
  <si>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</si>
  <si>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</si>
  <si>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</si>
  <si>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</si>
  <si>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</si>
  <si>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</si>
  <si>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</si>
  <si>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</si>
  <si>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</si>
  <si>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</si>
  <si>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</si>
  <si>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</si>
  <si>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</si>
  <si>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</si>
  <si>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</si>
  <si>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</si>
  <si>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</si>
  <si>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</si>
  <si>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</si>
  <si>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</si>
  <si>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</si>
  <si>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</si>
  <si>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</si>
  <si>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</si>
  <si>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</si>
  <si>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</si>
  <si>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</si>
  <si>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</si>
  <si>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</si>
  <si>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</si>
  <si>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</si>
  <si>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</si>
  <si>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</si>
  <si>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</si>
  <si>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</si>
  <si>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</si>
  <si>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</si>
  <si>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</si>
  <si>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</si>
  <si>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</si>
  <si>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</si>
  <si>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</si>
  <si>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</si>
  <si>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</si>
  <si>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</si>
  <si>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</si>
  <si>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</si>
  <si>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</si>
  <si>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</si>
  <si>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</si>
  <si>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</si>
  <si>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</si>
  <si>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</si>
  <si>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</si>
  <si>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</si>
  <si>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</si>
  <si>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</si>
  <si>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</si>
  <si>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</si>
  <si>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</si>
  <si>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</si>
  <si>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</si>
  <si>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</si>
  <si>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</si>
  <si>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</si>
  <si>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</si>
  <si>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</si>
  <si>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</si>
  <si>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</si>
  <si>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</si>
  <si>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</si>
  <si>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</si>
  <si>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</si>
  <si>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</si>
  <si>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</si>
  <si>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</si>
  <si>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</si>
  <si>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</si>
  <si>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</si>
  <si>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</si>
  <si>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</si>
  <si>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</si>
  <si>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</si>
  <si>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</si>
  <si>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</si>
  <si>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</si>
  <si>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</si>
  <si>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</si>
  <si>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</si>
  <si>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</si>
  <si>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</si>
  <si>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</si>
  <si>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</si>
  <si>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</si>
  <si>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</si>
  <si>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</si>
  <si>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</si>
  <si>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</si>
  <si>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</si>
  <si>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</si>
  <si>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</si>
  <si>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</si>
  <si>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</si>
  <si>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</si>
  <si>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</si>
  <si>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</si>
  <si>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</si>
  <si>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</si>
  <si>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</si>
  <si>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</si>
  <si>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</si>
  <si>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</si>
  <si>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</si>
  <si>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</si>
  <si>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</si>
  <si>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</si>
  <si>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</si>
  <si>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</si>
  <si>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</si>
  <si>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</si>
  <si>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</si>
  <si>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</si>
  <si>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</si>
  <si>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</si>
  <si>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</si>
  <si>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</si>
  <si>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</si>
  <si>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</si>
  <si>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</si>
  <si>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</si>
  <si>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</si>
  <si>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</si>
  <si>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</si>
  <si>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</si>
  <si>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</si>
  <si>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</si>
  <si>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</si>
  <si>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</si>
  <si>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</si>
  <si>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</si>
  <si>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</si>
  <si>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</si>
  <si>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</si>
  <si>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</si>
  <si>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</si>
  <si>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</si>
  <si>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</si>
  <si>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</si>
  <si>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</si>
  <si>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</si>
  <si>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</si>
  <si>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</si>
  <si>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</si>
  <si>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</si>
  <si>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</si>
  <si>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</si>
  <si>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</si>
  <si>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</si>
  <si>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</si>
  <si>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</si>
  <si>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</si>
  <si>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</si>
  <si>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</si>
  <si>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</si>
  <si>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</si>
  <si>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</si>
  <si>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</si>
  <si>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</si>
  <si>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</si>
  <si>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</si>
  <si>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</si>
  <si>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</si>
  <si>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</si>
  <si>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</si>
  <si>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</si>
  <si>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</si>
  <si>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</si>
  <si>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Category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</si>
  <si>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</si>
  <si>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</si>
  <si>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</si>
  <si>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</si>
  <si>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</si>
  <si>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</si>
  <si>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</si>
  <si>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</si>
  <si>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</si>
  <si>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</si>
  <si>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</si>
  <si>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</si>
  <si>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plays</t>
  </si>
  <si>
    <t>television</t>
  </si>
  <si>
    <t>pop</t>
  </si>
  <si>
    <t>hardware</t>
  </si>
  <si>
    <t>Column Labels</t>
  </si>
  <si>
    <t>shorts</t>
  </si>
  <si>
    <t>science fiction</t>
  </si>
  <si>
    <t>drama</t>
  </si>
  <si>
    <t>documentary</t>
  </si>
  <si>
    <t>animation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</si>
  <si>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</si>
  <si>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</si>
  <si>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</si>
  <si>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</si>
  <si>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</si>
  <si>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</si>
  <si>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</si>
  <si>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</si>
  <si>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</si>
  <si>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</si>
  <si>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</si>
  <si>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</si>
  <si>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</si>
  <si>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</si>
  <si>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</si>
  <si>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</si>
  <si>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</si>
  <si>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</si>
  <si>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</si>
  <si>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</si>
  <si>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faith</t>
  </si>
  <si>
    <t>gadgets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</si>
  <si>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</si>
  <si>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</si>
  <si>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</si>
  <si>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</si>
  <si>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</si>
  <si>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</si>
  <si>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</si>
  <si>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</si>
  <si>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</si>
  <si>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</si>
  <si>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</si>
  <si>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</si>
  <si>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Count of country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</si>
  <si>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</si>
  <si>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</si>
  <si>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</si>
  <si>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</si>
  <si>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</si>
  <si>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</si>
  <si>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</si>
  <si>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</si>
  <si>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</si>
  <si>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</si>
  <si>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</si>
  <si>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</si>
  <si>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</si>
  <si>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</si>
  <si>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</si>
  <si>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Successful Campaigns</t>
  </si>
  <si>
    <t>Unsuccessful Campaigns</t>
  </si>
  <si>
    <t>Mean:</t>
  </si>
  <si>
    <t>Median:</t>
  </si>
  <si>
    <t>Min:</t>
  </si>
  <si>
    <t>Count:</t>
  </si>
  <si>
    <t>SUM:</t>
  </si>
  <si>
    <t>Max:</t>
  </si>
  <si>
    <t>Pop Var:</t>
  </si>
  <si>
    <t>Sample Var:</t>
  </si>
  <si>
    <t>Pop STD:</t>
  </si>
  <si>
    <t>Samp STD: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</si>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</sst>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 applyAlignment="1">
      <alignment horizontal="center"/>
    </xf>
    <xf numFmtId="0" fontId="2" fillId="0" borderId="0" xfId="0" applyFont="1"/>
    <xf numFmtId="0" fontId="3" fillId="0" borderId="0" xfId="0" applyFont="1"/>
    <xf numFmtId="0" fontId="2" fillId="0" borderId="0" xfId="0" applyNumberFormat="1" applyFont="1"/>
    <xf numFmtId="0" fontId="1" fillId="0" borderId="0" xfId="0" applyFont="1"/>
    <xf numFmtId="9" fontId="1" fillId="0" borderId="0" xfId="0" applyNumberFormat="1" applyFont="1"/>
    <xf numFmtId="9" fontId="0" fillId="0" borderId="0" xfId="0" applyNumberFormat="1"/>
    <xf numFmtId="0" fontId="1" fillId="2" borderId="1" xfId="0" applyFont="1" applyFill="1" applyBorder="1" applyAlignment="1">
      <alignment horizontal="center"/>
    </xf>
    <xf numFmtId="0" fontId="4" fillId="2" borderId="1" xfId="0" applyFont="1" applyFill="1" applyBorder="1"/>
    <xf numFmtId="0" fontId="0" fillId="0" borderId="0" xfId="0" applyBorder="1"/>
    <xf numFmtId="0" fontId="0" fillId="2" borderId="0" xfId="0" applyFill="1" applyBorder="1"/>
  </cellXfs>
  <cellStyles count="1">
    <cellStyle name="Normal" xfId="0" builtinId="0"/>
  </cellStyles>
  <dxfs count="6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D-4F6E-896E-E6EA721F4F58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ED-4F6E-896E-E6EA721F4F58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ED-4F6E-896E-E6EA721F4F58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ED-4F6E-896E-E6EA721F4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7331576"/>
        <c:axId val="717328624"/>
      </c:barChart>
      <c:catAx>
        <c:axId val="717331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328624"/>
        <c:crosses val="autoZero"/>
        <c:auto val="1"/>
        <c:lblAlgn val="ctr"/>
        <c:lblOffset val="100"/>
        <c:noMultiLvlLbl val="0"/>
      </c:catAx>
      <c:valAx>
        <c:axId val="71732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331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E2-4B72-8E96-38D7AD2292AA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E2-4B72-8E96-38D7AD2292AA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E2-4B72-8E96-38D7AD2292AA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E2-4B72-8E96-38D7AD229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8279624"/>
        <c:axId val="708283560"/>
      </c:barChart>
      <c:catAx>
        <c:axId val="708279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283560"/>
        <c:crosses val="autoZero"/>
        <c:auto val="1"/>
        <c:lblAlgn val="ctr"/>
        <c:lblOffset val="100"/>
        <c:noMultiLvlLbl val="0"/>
      </c:catAx>
      <c:valAx>
        <c:axId val="708283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279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[StarterBook.xlsx]Sheet4!PivotTable5</c:name>
    <c:fmtId val="1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8352016079456457E-2"/>
          <c:y val="0.105275752462741"/>
          <c:w val="0.81716920763965872"/>
          <c:h val="0.79265866764922055"/>
        </c:manualLayout>
      </c:layout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BA-471C-B140-6E3DC6A9815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BA-471C-B140-6E3DC6A9815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BA-471C-B140-6E3DC6A9815C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BA-471C-B140-6E3DC6A98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531776"/>
        <c:axId val="578528168"/>
      </c:lineChart>
      <c:catAx>
        <c:axId val="57853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528168"/>
        <c:crosses val="autoZero"/>
        <c:auto val="1"/>
        <c:lblAlgn val="ctr"/>
        <c:lblOffset val="100"/>
        <c:noMultiLvlLbl val="0"/>
      </c:catAx>
      <c:valAx>
        <c:axId val="578528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53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43-47B6-95F0-7A1F0B0EEAA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43-47B6-95F0-7A1F0B0EEAA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43-47B6-95F0-7A1F0B0EE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540056"/>
        <c:axId val="707534152"/>
      </c:lineChart>
      <c:catAx>
        <c:axId val="707540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534152"/>
        <c:crosses val="autoZero"/>
        <c:auto val="1"/>
        <c:lblAlgn val="ctr"/>
        <c:lblOffset val="100"/>
        <c:noMultiLvlLbl val="0"/>
      </c:catAx>
      <c:valAx>
        <c:axId val="707534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540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3</xdr:row>
      <xdr:rowOff>14287</xdr:rowOff>
    </xdr:from>
    <xdr:to>
      <xdr:col>29</xdr:col>
      <xdr:colOff>304799</xdr:colOff>
      <xdr:row>39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11EB10-B692-4F28-8778-05DBFF6F7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200024</xdr:colOff>
      <xdr:row>1</xdr:row>
      <xdr:rowOff>166687</xdr:rowOff>
    </xdr:from>
    <xdr:to>
      <xdr:col>27</xdr:col>
      <xdr:colOff>304800</xdr:colOff>
      <xdr:row>44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C94AF1-7D30-410F-9AED-268B72D0D3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4969</xdr:colOff>
      <xdr:row>2</xdr:row>
      <xdr:rowOff>179319</xdr:rowOff>
    </xdr:from>
    <xdr:to>
      <xdr:col>22</xdr:col>
      <xdr:colOff>214519</xdr:colOff>
      <xdr:row>33</xdr:row>
      <xdr:rowOff>3106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7F706D-359F-415F-8E7B-A336FF6AA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433386</xdr:colOff>
      <xdr:row>15</xdr:row>
      <xdr:rowOff>52387</xdr:rowOff>
    </xdr:from>
    <xdr:to>
      <xdr:col>14</xdr:col>
      <xdr:colOff>285750</xdr:colOff>
      <xdr:row>46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C30D844-8A34-465B-8F99-F16711291E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o" refreshedDate="44359.852085300925" createdVersion="7" refreshedVersion="7" minRefreshableVersion="3" recordCount="4114" xr:uid="{2CBC83E9-2872-479D-9955-B7369FE0437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s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o" refreshedDate="44359.875619212966" createdVersion="7" refreshedVersion="7" minRefreshableVersion="3" recordCount="4114" xr:uid="{3116FEA1-B07D-48B9-BB2A-F323F37E288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s" numFmtId="164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x v="0"/>
    <x v="0"/>
    <n v="1.3685882352941177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n v="79"/>
    <x v="0"/>
    <x v="0"/>
    <n v="1.4260827250608272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x v="0"/>
    <x v="0"/>
    <n v="1.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n v="150"/>
    <x v="0"/>
    <x v="0"/>
    <n v="1.03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x v="0"/>
    <x v="0"/>
    <n v="1.22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x v="0"/>
    <x v="0"/>
    <n v="1.0977744436109027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x v="0"/>
    <x v="0"/>
    <n v="1.06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x v="0"/>
    <x v="0"/>
    <n v="1.01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n v="12"/>
    <x v="0"/>
    <x v="0"/>
    <n v="1.00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x v="0"/>
    <x v="0"/>
    <n v="1.2599800000000001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x v="0"/>
    <x v="0"/>
    <n v="1.00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x v="0"/>
    <x v="0"/>
    <n v="1.2050000000000001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x v="0"/>
    <x v="0"/>
    <n v="1.6529333333333334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x v="0"/>
    <x v="0"/>
    <n v="1.59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n v="41"/>
    <x v="0"/>
    <x v="0"/>
    <n v="1.00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x v="0"/>
    <x v="0"/>
    <n v="1.06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x v="0"/>
    <x v="0"/>
    <n v="1.00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x v="0"/>
    <x v="0"/>
    <n v="1.00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x v="0"/>
    <x v="0"/>
    <n v="1.0632110000000001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x v="0"/>
    <x v="0"/>
    <n v="1.4529411764705882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x v="0"/>
    <x v="0"/>
    <n v="1.00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x v="0"/>
    <x v="0"/>
    <n v="1.09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n v="8"/>
    <x v="0"/>
    <x v="0"/>
    <n v="1.17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x v="0"/>
    <x v="0"/>
    <n v="1.1850000000000001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n v="574"/>
    <x v="0"/>
    <x v="0"/>
    <n v="1.08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x v="0"/>
    <x v="0"/>
    <n v="1.3333333333333333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x v="0"/>
    <x v="0"/>
    <n v="1.55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x v="0"/>
    <x v="0"/>
    <n v="1.11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n v="71"/>
    <x v="0"/>
    <x v="0"/>
    <n v="1.00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x v="0"/>
    <x v="0"/>
    <n v="1.23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x v="0"/>
    <x v="0"/>
    <n v="1.01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x v="0"/>
    <x v="0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x v="0"/>
    <x v="0"/>
    <n v="1.00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x v="0"/>
    <x v="0"/>
    <n v="1.020952380952381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x v="0"/>
    <x v="0"/>
    <n v="1.30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n v="28"/>
    <x v="0"/>
    <x v="0"/>
    <n v="1.66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n v="44"/>
    <x v="0"/>
    <x v="0"/>
    <n v="1.42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x v="0"/>
    <x v="0"/>
    <n v="1.83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x v="0"/>
    <x v="0"/>
    <n v="1.10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x v="0"/>
    <x v="0"/>
    <n v="1.3098000000000001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x v="0"/>
    <x v="0"/>
    <n v="1.01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x v="0"/>
    <x v="0"/>
    <n v="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x v="0"/>
    <x v="0"/>
    <n v="1.41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x v="0"/>
    <x v="0"/>
    <n v="3.0865999999999998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x v="0"/>
    <x v="0"/>
    <n v="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x v="0"/>
    <x v="0"/>
    <n v="1.2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x v="0"/>
    <x v="0"/>
    <n v="1.04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x v="0"/>
    <x v="0"/>
    <n v="1.0761100000000001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x v="0"/>
    <x v="0"/>
    <n v="1.07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n v="87"/>
    <x v="0"/>
    <x v="0"/>
    <n v="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x v="0"/>
    <x v="0"/>
    <n v="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x v="0"/>
    <x v="0"/>
    <n v="1.2801818181818181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x v="0"/>
    <x v="0"/>
    <n v="1.1620999999999999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n v="117"/>
    <x v="0"/>
    <x v="0"/>
    <n v="1.09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x v="0"/>
    <x v="0"/>
    <n v="1.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x v="0"/>
    <x v="0"/>
    <n v="1.2895348837209302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n v="174"/>
    <x v="0"/>
    <x v="0"/>
    <n v="1.07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x v="0"/>
    <x v="0"/>
    <n v="1.01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x v="0"/>
    <x v="0"/>
    <n v="1.0290999999999999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x v="0"/>
    <x v="0"/>
    <n v="1.00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x v="0"/>
    <x v="1"/>
    <n v="1.03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x v="0"/>
    <x v="1"/>
    <n v="1.48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x v="0"/>
    <x v="1"/>
    <n v="1.54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x v="0"/>
    <x v="1"/>
    <n v="1.13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x v="0"/>
    <x v="1"/>
    <n v="1.73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x v="0"/>
    <x v="1"/>
    <n v="1.0752857142857142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n v="26"/>
    <x v="0"/>
    <x v="1"/>
    <n v="1.1859999999999999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x v="0"/>
    <x v="1"/>
    <n v="1.16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x v="0"/>
    <x v="1"/>
    <n v="1.27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x v="0"/>
    <x v="1"/>
    <n v="1.10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x v="0"/>
    <x v="1"/>
    <n v="1.27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x v="0"/>
    <x v="1"/>
    <n v="1.23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x v="0"/>
    <x v="1"/>
    <n v="1.084090909090909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x v="0"/>
    <x v="1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x v="0"/>
    <x v="1"/>
    <n v="1.12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x v="0"/>
    <x v="1"/>
    <n v="1.1542857142857144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x v="0"/>
    <x v="1"/>
    <n v="1.53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n v="26"/>
    <x v="0"/>
    <x v="1"/>
    <n v="3.9249999999999998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x v="0"/>
    <x v="1"/>
    <n v="27.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x v="0"/>
    <x v="1"/>
    <n v="1.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x v="0"/>
    <x v="1"/>
    <n v="1.07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x v="0"/>
    <x v="1"/>
    <n v="1.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x v="0"/>
    <x v="1"/>
    <n v="1.00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x v="0"/>
    <x v="1"/>
    <n v="1.02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x v="0"/>
    <x v="1"/>
    <n v="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x v="0"/>
    <x v="1"/>
    <n v="1.25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x v="0"/>
    <x v="1"/>
    <n v="1.06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x v="0"/>
    <x v="1"/>
    <n v="1.04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x v="0"/>
    <x v="1"/>
    <n v="1.02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x v="0"/>
    <x v="1"/>
    <n v="1.1506666666666667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n v="16"/>
    <x v="0"/>
    <x v="1"/>
    <n v="1.00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x v="0"/>
    <x v="1"/>
    <n v="1.2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x v="0"/>
    <x v="1"/>
    <n v="1.05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x v="0"/>
    <x v="1"/>
    <n v="1.10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x v="0"/>
    <x v="1"/>
    <n v="1.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x v="0"/>
    <x v="1"/>
    <n v="1.3142857142857143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x v="0"/>
    <x v="1"/>
    <n v="1.14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x v="0"/>
    <x v="1"/>
    <n v="1.06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x v="0"/>
    <x v="1"/>
    <n v="1.06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x v="0"/>
    <x v="1"/>
    <n v="1.0601933333333333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x v="0"/>
    <x v="1"/>
    <n v="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x v="0"/>
    <x v="1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x v="0"/>
    <x v="1"/>
    <n v="1.27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x v="0"/>
    <x v="1"/>
    <n v="1.0515384615384615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n v="10"/>
    <x v="0"/>
    <x v="1"/>
    <n v="1.2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x v="0"/>
    <x v="1"/>
    <n v="1.07409090909090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x v="0"/>
    <n v="27"/>
    <x v="0"/>
    <x v="1"/>
    <n v="1.00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x v="0"/>
    <x v="1"/>
    <n v="1.0246666666666666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x v="0"/>
    <x v="1"/>
    <n v="2.4666666666666668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x v="0"/>
    <x v="1"/>
    <n v="2.1949999999999998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x v="0"/>
    <x v="1"/>
    <n v="1.30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x v="0"/>
    <x v="1"/>
    <n v="1.54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x v="0"/>
    <x v="1"/>
    <n v="1.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n v="78"/>
    <x v="0"/>
    <x v="1"/>
    <n v="1.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x v="0"/>
    <x v="1"/>
    <n v="1.03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n v="22"/>
    <x v="0"/>
    <x v="1"/>
    <n v="1.4044444444444444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x v="0"/>
    <x v="1"/>
    <n v="1.13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x v="0"/>
    <x v="1"/>
    <n v="1.00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n v="39"/>
    <x v="0"/>
    <x v="1"/>
    <n v="1.1303159999999999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x v="0"/>
    <x v="1"/>
    <n v="1.04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x v="1"/>
    <x v="2"/>
    <n v="1.4285714285714287E-4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x v="1"/>
    <x v="2"/>
    <n v="3.3333333333333332E-4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n v="0"/>
    <x v="1"/>
    <x v="2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x v="1"/>
    <x v="2"/>
    <n v="2.7454545454545453E-3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x v="1"/>
    <x v="2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x v="1"/>
    <x v="2"/>
    <n v="0.14000000000000001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x v="1"/>
    <x v="2"/>
    <n v="5.5480000000000002E-2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x v="1"/>
    <x v="2"/>
    <n v="2.375E-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n v="6"/>
    <x v="1"/>
    <x v="2"/>
    <n v="1.8669999999999999E-2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x v="1"/>
    <x v="2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x v="1"/>
    <x v="2"/>
    <n v="0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x v="0"/>
    <n v="0"/>
    <x v="1"/>
    <x v="2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x v="1"/>
    <x v="2"/>
    <n v="9.5687499999999995E-2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n v="0"/>
    <x v="1"/>
    <x v="2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n v="0"/>
    <x v="1"/>
    <x v="2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x v="1"/>
    <x v="2"/>
    <n v="0.1343333333333333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x v="1"/>
    <x v="2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x v="1"/>
    <x v="2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x v="1"/>
    <x v="2"/>
    <n v="3.1413333333333335E-2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x v="1"/>
    <x v="2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x v="1"/>
    <x v="2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x v="1"/>
    <x v="2"/>
    <n v="0.10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x v="1"/>
    <x v="2"/>
    <n v="3.3333333333333335E-3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x v="1"/>
    <x v="2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x v="1"/>
    <x v="2"/>
    <n v="0.27600000000000002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x v="1"/>
    <x v="2"/>
    <n v="7.5111111111111115E-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x v="1"/>
    <x v="2"/>
    <n v="5.7499999999999999E-3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n v="0"/>
    <x v="1"/>
    <x v="2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x v="1"/>
    <x v="2"/>
    <n v="8.0000000000000004E-4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x v="1"/>
    <x v="2"/>
    <n v="9.1999999999999998E-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x v="1"/>
    <x v="2"/>
    <n v="0.23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x v="1"/>
    <x v="2"/>
    <n v="5.5999999999999995E-4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n v="2"/>
    <x v="1"/>
    <x v="2"/>
    <n v="7.8947368421052633E-5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x v="1"/>
    <x v="2"/>
    <n v="7.1799999999999998E-3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n v="3"/>
    <x v="1"/>
    <x v="2"/>
    <n v="2.6666666666666668E-2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x v="1"/>
    <x v="2"/>
    <n v="6.0000000000000002E-5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x v="1"/>
    <x v="2"/>
    <n v="5.0999999999999997E-2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x v="1"/>
    <x v="2"/>
    <n v="2.671118530884808E-3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x v="1"/>
    <x v="2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x v="1"/>
    <x v="2"/>
    <n v="2.0000000000000002E-5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n v="0"/>
    <x v="1"/>
    <x v="3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n v="1"/>
    <x v="1"/>
    <x v="3"/>
    <n v="1E-4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n v="10"/>
    <x v="1"/>
    <x v="3"/>
    <n v="0.15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n v="0"/>
    <x v="1"/>
    <x v="3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n v="7"/>
    <x v="1"/>
    <x v="3"/>
    <n v="5.3333333333333332E-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n v="0"/>
    <x v="1"/>
    <x v="3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n v="1"/>
    <x v="1"/>
    <x v="3"/>
    <n v="0.6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n v="2"/>
    <x v="1"/>
    <x v="3"/>
    <n v="1E-4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n v="3"/>
    <x v="1"/>
    <x v="3"/>
    <n v="4.0625000000000001E-2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n v="10"/>
    <x v="1"/>
    <x v="3"/>
    <n v="0.22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n v="10"/>
    <x v="1"/>
    <x v="3"/>
    <n v="3.2500000000000001E-2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n v="1"/>
    <x v="1"/>
    <x v="3"/>
    <n v="2.0000000000000002E-5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n v="0"/>
    <x v="1"/>
    <x v="3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n v="0"/>
    <x v="1"/>
    <x v="3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n v="0"/>
    <x v="1"/>
    <x v="3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n v="26"/>
    <x v="1"/>
    <x v="3"/>
    <n v="6.4850000000000005E-2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n v="0"/>
    <x v="1"/>
    <x v="3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n v="7"/>
    <x v="1"/>
    <x v="3"/>
    <n v="0.4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n v="0"/>
    <x v="1"/>
    <x v="3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n v="2"/>
    <x v="1"/>
    <x v="3"/>
    <n v="0.2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n v="13"/>
    <x v="1"/>
    <x v="3"/>
    <n v="0.33416666666666667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n v="4"/>
    <x v="1"/>
    <x v="3"/>
    <n v="0.21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n v="0"/>
    <x v="1"/>
    <x v="3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x v="0"/>
    <n v="12"/>
    <x v="1"/>
    <x v="3"/>
    <n v="0.35855999999999999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n v="2"/>
    <x v="1"/>
    <x v="3"/>
    <n v="3.4000000000000002E-2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x v="0"/>
    <n v="10"/>
    <x v="1"/>
    <x v="3"/>
    <n v="5.5E-2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n v="0"/>
    <x v="1"/>
    <x v="3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n v="5"/>
    <x v="1"/>
    <x v="3"/>
    <n v="0.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n v="0"/>
    <x v="1"/>
    <x v="3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n v="5"/>
    <x v="1"/>
    <x v="3"/>
    <n v="6.8999999999999997E-4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x v="0"/>
    <n v="1"/>
    <x v="1"/>
    <x v="3"/>
    <n v="4.1666666666666666E-3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n v="3"/>
    <x v="1"/>
    <x v="3"/>
    <n v="0.0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n v="3"/>
    <x v="1"/>
    <x v="3"/>
    <n v="1.7E-5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n v="0"/>
    <x v="1"/>
    <x v="3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n v="3"/>
    <x v="1"/>
    <x v="3"/>
    <n v="1.1999999999999999E-3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n v="0"/>
    <x v="1"/>
    <x v="3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n v="19"/>
    <x v="1"/>
    <x v="3"/>
    <n v="0.41857142857142859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n v="8"/>
    <x v="1"/>
    <x v="3"/>
    <n v="0.10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n v="6"/>
    <x v="1"/>
    <x v="3"/>
    <n v="1.116E-2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n v="0"/>
    <x v="1"/>
    <x v="3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n v="18"/>
    <x v="1"/>
    <x v="3"/>
    <n v="0.26192500000000002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n v="7"/>
    <x v="1"/>
    <x v="3"/>
    <n v="0.58461538461538465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x v="0"/>
    <n v="0"/>
    <x v="1"/>
    <x v="3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n v="8"/>
    <x v="1"/>
    <x v="3"/>
    <n v="0.29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n v="1293"/>
    <x v="1"/>
    <x v="3"/>
    <n v="0.50721666666666665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n v="17"/>
    <x v="1"/>
    <x v="3"/>
    <n v="0.16250000000000001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n v="0"/>
    <x v="1"/>
    <x v="3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n v="13"/>
    <x v="1"/>
    <x v="3"/>
    <n v="0.15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n v="0"/>
    <x v="1"/>
    <x v="3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n v="0"/>
    <x v="1"/>
    <x v="3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n v="33"/>
    <x v="1"/>
    <x v="3"/>
    <n v="0.25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n v="12"/>
    <x v="1"/>
    <x v="3"/>
    <n v="0.44600000000000001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n v="1"/>
    <x v="1"/>
    <x v="3"/>
    <n v="1.5873015873015873E-4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n v="1"/>
    <x v="1"/>
    <x v="3"/>
    <n v="4.0000000000000002E-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n v="1"/>
    <x v="1"/>
    <x v="3"/>
    <n v="8.0000000000000007E-5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n v="1"/>
    <x v="1"/>
    <x v="3"/>
    <n v="2.2727272727272726E-3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n v="84"/>
    <x v="1"/>
    <x v="3"/>
    <n v="0.55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x v="0"/>
    <n v="38"/>
    <x v="1"/>
    <x v="3"/>
    <n v="0.11942999999999999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n v="1"/>
    <x v="1"/>
    <x v="3"/>
    <n v="0.0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n v="76"/>
    <x v="1"/>
    <x v="3"/>
    <n v="0.17630000000000001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n v="3"/>
    <x v="1"/>
    <x v="3"/>
    <n v="7.1999999999999998E-3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x v="0"/>
    <n v="0"/>
    <x v="1"/>
    <x v="3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n v="2"/>
    <x v="1"/>
    <x v="3"/>
    <n v="0.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n v="0"/>
    <x v="1"/>
    <x v="3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n v="0"/>
    <x v="1"/>
    <x v="3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n v="0"/>
    <x v="1"/>
    <x v="3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n v="2"/>
    <x v="1"/>
    <x v="3"/>
    <n v="8.6206896551724137E-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n v="0"/>
    <x v="1"/>
    <x v="3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n v="0"/>
    <x v="1"/>
    <x v="3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n v="0"/>
    <x v="1"/>
    <x v="3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n v="2"/>
    <x v="1"/>
    <x v="3"/>
    <n v="4.0000000000000001E-3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n v="0"/>
    <x v="1"/>
    <x v="3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n v="7"/>
    <x v="1"/>
    <x v="3"/>
    <n v="2.75E-2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n v="0"/>
    <x v="1"/>
    <x v="3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n v="5"/>
    <x v="1"/>
    <x v="3"/>
    <n v="0.40100000000000002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n v="0"/>
    <x v="1"/>
    <x v="3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n v="0"/>
    <x v="1"/>
    <x v="3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n v="1"/>
    <x v="1"/>
    <x v="3"/>
    <n v="3.3333333333333335E-3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n v="0"/>
    <x v="1"/>
    <x v="3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n v="5"/>
    <x v="1"/>
    <x v="3"/>
    <n v="0.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x v="0"/>
    <x v="4"/>
    <n v="1.07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x v="0"/>
    <x v="4"/>
    <n v="1.12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x v="0"/>
    <x v="4"/>
    <n v="1.1346153846153846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x v="0"/>
    <x v="4"/>
    <n v="1.0259199999999999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x v="0"/>
    <x v="4"/>
    <n v="1.13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x v="0"/>
    <x v="4"/>
    <n v="1.0371999999999999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x v="0"/>
    <x v="4"/>
    <n v="3.0546000000000002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x v="0"/>
    <x v="4"/>
    <n v="1.34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x v="0"/>
    <x v="4"/>
    <n v="1.01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x v="0"/>
    <x v="4"/>
    <n v="1.12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x v="0"/>
    <x v="4"/>
    <n v="1.05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x v="0"/>
    <x v="4"/>
    <n v="1.25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x v="0"/>
    <x v="4"/>
    <n v="1.8455999999999999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x v="0"/>
    <x v="4"/>
    <n v="1.0073333333333334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x v="0"/>
    <x v="4"/>
    <n v="1.1694724999999999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n v="188"/>
    <x v="0"/>
    <x v="4"/>
    <n v="1.06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x v="0"/>
    <x v="4"/>
    <n v="1.39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x v="0"/>
    <x v="4"/>
    <n v="1.0672648571428571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x v="0"/>
    <x v="4"/>
    <n v="1.91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x v="0"/>
    <x v="4"/>
    <n v="1.3193789333333332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x v="0"/>
    <x v="4"/>
    <n v="1.0640000000000001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x v="0"/>
    <x v="4"/>
    <n v="1.0740000000000001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n v="145"/>
    <x v="0"/>
    <x v="4"/>
    <n v="2.4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x v="0"/>
    <x v="4"/>
    <n v="1.1808107999999999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x v="0"/>
    <x v="4"/>
    <n v="1.18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x v="0"/>
    <x v="4"/>
    <n v="1.11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x v="0"/>
    <x v="4"/>
    <n v="1.4550000000000001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x v="0"/>
    <x v="4"/>
    <n v="1.3162883248730965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x v="0"/>
    <x v="4"/>
    <n v="1.1140000000000001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x v="0"/>
    <x v="4"/>
    <n v="1.4723377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x v="0"/>
    <x v="4"/>
    <n v="1.5260869565217392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x v="0"/>
    <x v="4"/>
    <n v="1.0468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x v="0"/>
    <x v="4"/>
    <n v="1.7743366666666667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x v="0"/>
    <x v="4"/>
    <n v="1.07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x v="0"/>
    <x v="4"/>
    <n v="1.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x v="0"/>
    <x v="4"/>
    <n v="1.08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x v="0"/>
    <x v="4"/>
    <n v="1.47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x v="0"/>
    <x v="4"/>
    <n v="1.1038153846153846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n v="415"/>
    <x v="0"/>
    <x v="4"/>
    <n v="1.50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x v="0"/>
    <x v="4"/>
    <n v="1.5731829411764706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x v="0"/>
    <x v="4"/>
    <n v="1.5614399999999999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x v="0"/>
    <x v="4"/>
    <n v="1.20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x v="0"/>
    <x v="4"/>
    <n v="1.01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n v="202"/>
    <x v="0"/>
    <x v="4"/>
    <n v="1.142725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x v="0"/>
    <x v="4"/>
    <n v="1.04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x v="0"/>
    <x v="4"/>
    <n v="2.28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x v="0"/>
    <x v="4"/>
    <n v="1.09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n v="290"/>
    <x v="0"/>
    <x v="4"/>
    <n v="1.7629999999999999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x v="0"/>
    <x v="4"/>
    <n v="1.03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x v="0"/>
    <x v="4"/>
    <n v="1.0482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n v="168"/>
    <x v="0"/>
    <x v="4"/>
    <n v="1.06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x v="0"/>
    <x v="4"/>
    <n v="1.2001999999999999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x v="0"/>
    <x v="4"/>
    <n v="1.01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x v="0"/>
    <x v="4"/>
    <n v="1.0138461538461538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x v="0"/>
    <x v="4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x v="0"/>
    <x v="4"/>
    <n v="1.33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x v="0"/>
    <x v="4"/>
    <n v="1.187262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x v="0"/>
    <x v="4"/>
    <n v="1.00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n v="2436"/>
    <x v="0"/>
    <x v="4"/>
    <n v="1.089324126984127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x v="0"/>
    <x v="4"/>
    <n v="1.789525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x v="0"/>
    <x v="4"/>
    <n v="1.01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x v="0"/>
    <x v="4"/>
    <n v="1.18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x v="0"/>
    <x v="4"/>
    <n v="1.0045999999999999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x v="0"/>
    <x v="4"/>
    <n v="1.37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n v="74"/>
    <x v="0"/>
    <x v="4"/>
    <n v="2.3164705882352941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x v="0"/>
    <x v="4"/>
    <n v="1.3033333333333332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n v="80"/>
    <x v="0"/>
    <x v="4"/>
    <n v="2.92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x v="1"/>
    <n v="576"/>
    <x v="0"/>
    <x v="4"/>
    <n v="1.11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x v="0"/>
    <x v="4"/>
    <n v="1.05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x v="0"/>
    <x v="4"/>
    <n v="1.1894444444444445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x v="0"/>
    <x v="4"/>
    <n v="1.04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x v="0"/>
    <x v="4"/>
    <n v="1.0410165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x v="0"/>
    <x v="4"/>
    <n v="1.11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x v="0"/>
    <x v="4"/>
    <n v="1.04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x v="0"/>
    <x v="4"/>
    <n v="3.8515000000000001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x v="0"/>
    <x v="4"/>
    <n v="1.01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n v="158"/>
    <x v="0"/>
    <x v="4"/>
    <n v="1.13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x v="0"/>
    <x v="4"/>
    <n v="1.00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x v="0"/>
    <x v="4"/>
    <n v="2.833200000000000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x v="0"/>
    <x v="4"/>
    <n v="1.12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x v="0"/>
    <x v="4"/>
    <n v="1.06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x v="0"/>
    <x v="4"/>
    <n v="1.0266285714285714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x v="0"/>
    <x v="4"/>
    <n v="1.07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x v="0"/>
    <x v="4"/>
    <n v="1.2307407407407407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x v="0"/>
    <x v="4"/>
    <n v="1.01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x v="0"/>
    <x v="4"/>
    <n v="1.04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x v="0"/>
    <x v="4"/>
    <n v="1.1292973333333334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x v="0"/>
    <x v="4"/>
    <n v="1.3640000000000001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x v="0"/>
    <x v="4"/>
    <n v="1.036144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x v="0"/>
    <x v="4"/>
    <n v="1.0549999999999999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x v="0"/>
    <x v="4"/>
    <n v="1.01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x v="0"/>
    <x v="4"/>
    <n v="1.06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x v="0"/>
    <x v="4"/>
    <n v="1.13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x v="0"/>
    <x v="4"/>
    <n v="1.252275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x v="0"/>
    <x v="4"/>
    <n v="1.01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x v="0"/>
    <x v="4"/>
    <n v="1.02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x v="0"/>
    <x v="4"/>
    <n v="1.1683911999999999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x v="0"/>
    <x v="4"/>
    <n v="1.01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x v="0"/>
    <x v="4"/>
    <n v="1.1013360000000001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x v="0"/>
    <x v="4"/>
    <n v="1.08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x v="0"/>
    <x v="4"/>
    <n v="1.25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x v="0"/>
    <x v="4"/>
    <n v="1.06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n v="325"/>
    <x v="0"/>
    <x v="4"/>
    <n v="1.0036639999999999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x v="0"/>
    <x v="4"/>
    <n v="1.0202863333333334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x v="0"/>
    <x v="4"/>
    <n v="1.02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x v="0"/>
    <x v="4"/>
    <n v="1.23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x v="0"/>
    <x v="4"/>
    <n v="1.7028880000000002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x v="0"/>
    <x v="4"/>
    <n v="1.11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x v="0"/>
    <x v="4"/>
    <n v="1.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x v="0"/>
    <x v="4"/>
    <n v="1.06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x v="0"/>
    <x v="4"/>
    <n v="1.1476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x v="0"/>
    <x v="4"/>
    <n v="1.27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x v="0"/>
    <x v="4"/>
    <n v="1.16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x v="0"/>
    <x v="4"/>
    <n v="1.08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x v="0"/>
    <x v="4"/>
    <n v="1.03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n v="165"/>
    <x v="0"/>
    <x v="4"/>
    <n v="1.1625714285714286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x v="0"/>
    <x v="4"/>
    <n v="1.02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x v="0"/>
    <x v="4"/>
    <n v="1.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x v="0"/>
    <x v="4"/>
    <n v="1.03088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x v="0"/>
    <x v="4"/>
    <n v="1.04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x v="0"/>
    <x v="4"/>
    <n v="1.0137499999999999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x v="0"/>
    <x v="4"/>
    <n v="1.11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x v="0"/>
    <x v="4"/>
    <n v="1.2415933781686497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x v="0"/>
    <x v="4"/>
    <n v="1.01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x v="0"/>
    <x v="4"/>
    <n v="1.1016142857142857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x v="0"/>
    <x v="4"/>
    <n v="1.03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x v="0"/>
    <x v="4"/>
    <n v="1.013157894736842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x v="0"/>
    <x v="4"/>
    <n v="1.03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x v="0"/>
    <x v="4"/>
    <n v="1.04112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x v="0"/>
    <x v="4"/>
    <n v="1.10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x v="0"/>
    <x v="4"/>
    <n v="1.22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x v="0"/>
    <x v="4"/>
    <n v="1.14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n v="9"/>
    <x v="0"/>
    <x v="4"/>
    <n v="1.25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x v="0"/>
    <x v="4"/>
    <n v="1.06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x v="0"/>
    <x v="4"/>
    <n v="1.30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x v="0"/>
    <x v="4"/>
    <n v="1.2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x v="0"/>
    <x v="4"/>
    <n v="1.0595918367346939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x v="0"/>
    <x v="4"/>
    <n v="1.14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x v="0"/>
    <x v="4"/>
    <n v="1.1176666666666666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x v="0"/>
    <x v="4"/>
    <n v="1.16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x v="0"/>
    <x v="4"/>
    <n v="1.41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x v="0"/>
    <x v="4"/>
    <n v="1.04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x v="0"/>
    <x v="4"/>
    <n v="2.55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x v="0"/>
    <x v="4"/>
    <n v="2.0670670670670672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x v="0"/>
    <x v="4"/>
    <n v="1.1210500000000001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x v="0"/>
    <x v="4"/>
    <n v="1.05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x v="0"/>
    <x v="4"/>
    <n v="1.00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x v="0"/>
    <x v="4"/>
    <n v="2.13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x v="0"/>
    <x v="4"/>
    <n v="1.26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x v="0"/>
    <x v="4"/>
    <n v="1.8153547058823529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x v="0"/>
    <x v="4"/>
    <n v="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x v="0"/>
    <x v="4"/>
    <n v="1.00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x v="0"/>
    <x v="4"/>
    <n v="1.00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x v="0"/>
    <x v="4"/>
    <n v="1.10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x v="0"/>
    <x v="4"/>
    <n v="1.11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x v="0"/>
    <x v="4"/>
    <n v="1.08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x v="0"/>
    <x v="4"/>
    <n v="1.06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x v="0"/>
    <x v="4"/>
    <n v="1.03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x v="0"/>
    <x v="4"/>
    <n v="1.2516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x v="0"/>
    <x v="4"/>
    <n v="1.06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x v="0"/>
    <x v="4"/>
    <n v="1.12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x v="0"/>
    <x v="4"/>
    <n v="1.0381199999999999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x v="0"/>
    <x v="4"/>
    <n v="1.4165000000000001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x v="0"/>
    <x v="4"/>
    <n v="1.052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x v="0"/>
    <x v="4"/>
    <n v="1.03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n v="55"/>
    <x v="0"/>
    <x v="4"/>
    <n v="1.0765957446808512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x v="0"/>
    <x v="4"/>
    <n v="1.0770464285714285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x v="0"/>
    <x v="4"/>
    <n v="1.01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x v="0"/>
    <x v="4"/>
    <n v="1.01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x v="0"/>
    <x v="4"/>
    <n v="1.36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x v="0"/>
    <x v="4"/>
    <n v="1.2829999999999999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x v="0"/>
    <x v="4"/>
    <n v="1.01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x v="0"/>
    <x v="4"/>
    <n v="1.26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x v="0"/>
    <x v="4"/>
    <n v="1.0508593749999999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x v="0"/>
    <x v="4"/>
    <n v="1.02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x v="0"/>
    <x v="4"/>
    <n v="1.0214714285714286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x v="0"/>
    <x v="4"/>
    <n v="1.2021700000000002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x v="0"/>
    <x v="4"/>
    <n v="1.00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x v="0"/>
    <x v="4"/>
    <n v="1.00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x v="0"/>
    <x v="4"/>
    <n v="1.00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n v="3"/>
    <x v="1"/>
    <x v="5"/>
    <n v="4.3939393939393936E-3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n v="6"/>
    <x v="1"/>
    <x v="5"/>
    <n v="2.0066666666666667E-2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n v="12"/>
    <x v="1"/>
    <x v="5"/>
    <n v="1.0749999999999999E-2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n v="13"/>
    <x v="1"/>
    <x v="5"/>
    <n v="7.6499999999999997E-3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n v="5"/>
    <x v="1"/>
    <x v="5"/>
    <n v="6.7966666666666675E-2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n v="2"/>
    <x v="1"/>
    <x v="5"/>
    <n v="1.2E-4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n v="8"/>
    <x v="1"/>
    <x v="5"/>
    <n v="1.3299999999999999E-2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n v="0"/>
    <x v="1"/>
    <x v="5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n v="13"/>
    <x v="1"/>
    <x v="5"/>
    <n v="5.6333333333333332E-2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n v="0"/>
    <x v="1"/>
    <x v="5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n v="5"/>
    <x v="1"/>
    <x v="5"/>
    <n v="2.4E-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n v="8"/>
    <x v="1"/>
    <x v="5"/>
    <n v="0.13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n v="8"/>
    <x v="1"/>
    <x v="5"/>
    <n v="9.5000000000000001E-2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n v="0"/>
    <x v="1"/>
    <x v="5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n v="2"/>
    <x v="1"/>
    <x v="5"/>
    <n v="0.0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n v="3"/>
    <x v="1"/>
    <x v="5"/>
    <n v="2.7272727272727273E-5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n v="0"/>
    <x v="1"/>
    <x v="5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n v="0"/>
    <x v="1"/>
    <x v="5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n v="11"/>
    <x v="1"/>
    <x v="5"/>
    <n v="9.3799999999999994E-2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n v="0"/>
    <x v="1"/>
    <x v="5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n v="1"/>
    <x v="1"/>
    <x v="5"/>
    <n v="1E-3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n v="0"/>
    <x v="1"/>
    <x v="5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x v="0"/>
    <n v="17"/>
    <x v="1"/>
    <x v="5"/>
    <n v="0.39358823529411763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n v="2"/>
    <x v="1"/>
    <x v="5"/>
    <n v="1E-3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n v="1"/>
    <x v="1"/>
    <x v="5"/>
    <n v="0.0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n v="2"/>
    <x v="1"/>
    <x v="5"/>
    <n v="3.3333333333333335E-5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n v="16"/>
    <x v="1"/>
    <x v="5"/>
    <n v="7.2952380952380949E-2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n v="1"/>
    <x v="1"/>
    <x v="5"/>
    <n v="1.6666666666666666E-4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n v="4"/>
    <x v="1"/>
    <x v="5"/>
    <n v="3.2804E-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n v="5"/>
    <x v="1"/>
    <x v="5"/>
    <n v="2.2499999999999999E-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n v="7"/>
    <x v="1"/>
    <x v="5"/>
    <n v="7.92E-3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n v="0"/>
    <x v="1"/>
    <x v="5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n v="12"/>
    <x v="1"/>
    <x v="5"/>
    <n v="0.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n v="2"/>
    <x v="1"/>
    <x v="5"/>
    <n v="2.740447957839262E-4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n v="5"/>
    <x v="1"/>
    <x v="5"/>
    <n v="8.2000000000000007E-3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n v="2"/>
    <x v="1"/>
    <x v="5"/>
    <n v="6.9230769230769226E-4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n v="3"/>
    <x v="1"/>
    <x v="5"/>
    <n v="6.8631863186318634E-3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n v="0"/>
    <x v="1"/>
    <x v="5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n v="49"/>
    <x v="1"/>
    <x v="5"/>
    <n v="8.2100000000000006E-2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n v="1"/>
    <x v="1"/>
    <x v="5"/>
    <n v="6.4102564102564103E-4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n v="2"/>
    <x v="1"/>
    <x v="5"/>
    <n v="2.9411764705882353E-3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n v="0"/>
    <x v="1"/>
    <x v="5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n v="0"/>
    <x v="1"/>
    <x v="5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n v="11"/>
    <x v="1"/>
    <x v="5"/>
    <n v="2.2727272727272728E-2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n v="1"/>
    <x v="1"/>
    <x v="5"/>
    <n v="9.9009900990099011E-4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n v="8"/>
    <x v="1"/>
    <x v="5"/>
    <n v="0.26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n v="5"/>
    <x v="1"/>
    <x v="5"/>
    <n v="7.6E-3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n v="39"/>
    <x v="1"/>
    <x v="5"/>
    <n v="0.21575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n v="0"/>
    <x v="1"/>
    <x v="5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n v="0"/>
    <x v="1"/>
    <x v="5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n v="2"/>
    <x v="1"/>
    <x v="5"/>
    <n v="1.0200000000000001E-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n v="170"/>
    <x v="1"/>
    <x v="5"/>
    <n v="0.11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n v="5"/>
    <x v="1"/>
    <x v="5"/>
    <n v="0.17624999999999999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n v="14"/>
    <x v="1"/>
    <x v="5"/>
    <n v="2.87E-2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n v="1"/>
    <x v="1"/>
    <x v="5"/>
    <n v="3.0303030303030303E-4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n v="0"/>
    <x v="1"/>
    <x v="5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n v="124"/>
    <x v="1"/>
    <x v="5"/>
    <n v="2.2302681818181819E-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n v="0"/>
    <x v="1"/>
    <x v="5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n v="0"/>
    <x v="1"/>
    <x v="5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n v="55"/>
    <x v="1"/>
    <x v="5"/>
    <n v="0.32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n v="140"/>
    <x v="1"/>
    <x v="5"/>
    <n v="0.19409999999999999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n v="21"/>
    <x v="1"/>
    <x v="5"/>
    <n v="6.0999999999999999E-2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n v="1"/>
    <x v="1"/>
    <x v="5"/>
    <n v="1E-3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n v="147"/>
    <x v="1"/>
    <x v="5"/>
    <n v="0.5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n v="11"/>
    <x v="1"/>
    <x v="5"/>
    <n v="1.8625E-3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n v="125"/>
    <x v="1"/>
    <x v="5"/>
    <n v="0.21906971229845085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n v="1"/>
    <x v="1"/>
    <x v="5"/>
    <n v="9.0909090909090904E-5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n v="0"/>
    <x v="1"/>
    <x v="5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n v="0"/>
    <x v="1"/>
    <x v="5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n v="3"/>
    <x v="1"/>
    <x v="5"/>
    <n v="2.8667813379201833E-3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x v="0"/>
    <n v="0"/>
    <x v="1"/>
    <x v="5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n v="0"/>
    <x v="1"/>
    <x v="5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n v="0"/>
    <x v="1"/>
    <x v="5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n v="0"/>
    <x v="1"/>
    <x v="5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n v="3"/>
    <x v="1"/>
    <x v="5"/>
    <n v="1.5499999999999999E-3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n v="0"/>
    <x v="1"/>
    <x v="5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n v="1"/>
    <x v="1"/>
    <x v="5"/>
    <n v="1.6666666666666667E-5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x v="0"/>
    <n v="3"/>
    <x v="1"/>
    <x v="5"/>
    <n v="6.6964285714285711E-3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n v="22"/>
    <x v="1"/>
    <x v="5"/>
    <n v="4.5985132395404561E-2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n v="26"/>
    <x v="1"/>
    <x v="5"/>
    <n v="9.5500000000000002E-2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n v="4"/>
    <x v="1"/>
    <x v="5"/>
    <n v="3.307692307692308E-2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n v="0"/>
    <x v="1"/>
    <x v="5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n v="4"/>
    <x v="1"/>
    <x v="5"/>
    <n v="1.15E-2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n v="9"/>
    <x v="1"/>
    <x v="5"/>
    <n v="1.7538461538461537E-2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n v="5"/>
    <x v="1"/>
    <x v="5"/>
    <n v="1.3673469387755101E-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n v="14"/>
    <x v="1"/>
    <x v="5"/>
    <n v="4.3333333333333331E-3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n v="1"/>
    <x v="1"/>
    <x v="5"/>
    <n v="1.25E-3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n v="10"/>
    <x v="1"/>
    <x v="5"/>
    <n v="3.2000000000000001E-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n v="3"/>
    <x v="1"/>
    <x v="5"/>
    <n v="8.0000000000000002E-3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n v="1"/>
    <x v="1"/>
    <x v="5"/>
    <n v="2E-3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n v="0"/>
    <x v="1"/>
    <x v="5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n v="5"/>
    <x v="1"/>
    <x v="5"/>
    <n v="0.0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n v="2"/>
    <x v="1"/>
    <x v="5"/>
    <n v="1.3749999999999999E-3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n v="68"/>
    <x v="1"/>
    <x v="5"/>
    <n v="0.13924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n v="3"/>
    <x v="1"/>
    <x v="5"/>
    <n v="3.3333333333333333E-2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n v="34"/>
    <x v="1"/>
    <x v="5"/>
    <n v="0.25413402061855672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n v="0"/>
    <x v="1"/>
    <x v="5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n v="3"/>
    <x v="1"/>
    <x v="5"/>
    <n v="1.3666666666666667E-2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n v="0"/>
    <x v="1"/>
    <x v="5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n v="70"/>
    <x v="1"/>
    <x v="5"/>
    <n v="0.22881426547787684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x v="0"/>
    <x v="6"/>
    <n v="1.0209999999999999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x v="0"/>
    <x v="6"/>
    <n v="1.04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x v="0"/>
    <x v="6"/>
    <n v="1.14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x v="0"/>
    <x v="6"/>
    <n v="1.20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x v="0"/>
    <x v="6"/>
    <n v="1.08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x v="0"/>
    <x v="6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x v="0"/>
    <x v="6"/>
    <n v="1.13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x v="0"/>
    <x v="6"/>
    <n v="1.00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n v="30"/>
    <x v="0"/>
    <x v="6"/>
    <n v="1.1565217391304348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x v="0"/>
    <x v="6"/>
    <n v="1.3041666666666667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x v="0"/>
    <x v="6"/>
    <n v="1.0778267254038179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x v="0"/>
    <x v="6"/>
    <n v="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x v="0"/>
    <x v="6"/>
    <n v="1.2324999999999999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x v="0"/>
    <x v="6"/>
    <n v="1.00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x v="0"/>
    <x v="6"/>
    <n v="1.04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x v="0"/>
    <x v="6"/>
    <n v="1.02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x v="0"/>
    <x v="6"/>
    <n v="1.18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x v="0"/>
    <x v="6"/>
    <n v="1.2050000000000001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x v="0"/>
    <x v="6"/>
    <n v="3.02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x v="0"/>
    <x v="6"/>
    <n v="1.00644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n v="1"/>
    <x v="1"/>
    <x v="7"/>
    <n v="6.666666666666667E-5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n v="1"/>
    <x v="1"/>
    <x v="7"/>
    <n v="5.5555555555555558E-3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n v="1"/>
    <x v="1"/>
    <x v="7"/>
    <n v="3.9999999999999998E-6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n v="2"/>
    <x v="1"/>
    <x v="7"/>
    <n v="3.1818181818181819E-3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n v="2"/>
    <x v="1"/>
    <x v="7"/>
    <n v="1.2E-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n v="34"/>
    <x v="1"/>
    <x v="7"/>
    <n v="0.27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n v="2"/>
    <x v="1"/>
    <x v="7"/>
    <n v="8.6666666666666663E-4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n v="0"/>
    <x v="1"/>
    <x v="7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n v="1"/>
    <x v="1"/>
    <x v="7"/>
    <n v="8.9999999999999998E-4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n v="8"/>
    <x v="1"/>
    <x v="7"/>
    <n v="2.7199999999999998E-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n v="4"/>
    <x v="1"/>
    <x v="7"/>
    <n v="7.0000000000000001E-3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n v="28"/>
    <x v="1"/>
    <x v="7"/>
    <n v="5.0413333333333331E-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n v="0"/>
    <x v="1"/>
    <x v="7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n v="6"/>
    <x v="1"/>
    <x v="7"/>
    <n v="4.9199999999999999E-3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n v="22"/>
    <x v="1"/>
    <x v="7"/>
    <n v="0.36589147286821705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n v="0"/>
    <x v="1"/>
    <x v="7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n v="1"/>
    <x v="1"/>
    <x v="7"/>
    <n v="2.5000000000000001E-2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n v="20"/>
    <x v="1"/>
    <x v="7"/>
    <n v="9.1066666666666674E-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n v="0"/>
    <x v="1"/>
    <x v="7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n v="1"/>
    <x v="1"/>
    <x v="7"/>
    <n v="2.0833333333333335E-4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n v="3"/>
    <x v="1"/>
    <x v="7"/>
    <n v="1.2E-4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n v="2"/>
    <x v="1"/>
    <x v="7"/>
    <n v="3.6666666666666666E-3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n v="0"/>
    <x v="1"/>
    <x v="7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n v="2"/>
    <x v="1"/>
    <x v="7"/>
    <n v="9.0666666666666662E-4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n v="1"/>
    <x v="1"/>
    <x v="7"/>
    <n v="5.5555555555555558E-5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n v="0"/>
    <x v="1"/>
    <x v="7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n v="1"/>
    <x v="1"/>
    <x v="7"/>
    <n v="2.0000000000000001E-4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n v="0"/>
    <x v="1"/>
    <x v="7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n v="5"/>
    <x v="1"/>
    <x v="7"/>
    <n v="0.0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n v="1"/>
    <x v="1"/>
    <x v="7"/>
    <n v="8.0000000000000002E-3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n v="1"/>
    <x v="1"/>
    <x v="7"/>
    <n v="1.6705882352941177E-3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n v="2"/>
    <x v="1"/>
    <x v="7"/>
    <n v="4.2399999999999998E-3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n v="0"/>
    <x v="1"/>
    <x v="7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n v="9"/>
    <x v="1"/>
    <x v="7"/>
    <n v="3.892538925389254E-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n v="4"/>
    <x v="1"/>
    <x v="7"/>
    <n v="7.1556350626118068E-3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n v="4"/>
    <x v="1"/>
    <x v="7"/>
    <n v="4.3166666666666666E-3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n v="1"/>
    <x v="1"/>
    <x v="7"/>
    <n v="1.2500000000000001E-5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n v="1"/>
    <x v="1"/>
    <x v="7"/>
    <n v="2E-3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n v="7"/>
    <x v="1"/>
    <x v="7"/>
    <n v="1.12E-4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n v="5"/>
    <x v="1"/>
    <x v="7"/>
    <n v="1.4583333333333334E-2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n v="1"/>
    <x v="1"/>
    <x v="7"/>
    <n v="3.3333333333333332E-4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n v="0"/>
    <x v="1"/>
    <x v="7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n v="0"/>
    <x v="1"/>
    <x v="7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n v="1"/>
    <x v="1"/>
    <x v="7"/>
    <n v="1.1111111111111112E-4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n v="2"/>
    <x v="1"/>
    <x v="7"/>
    <n v="0.0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n v="0"/>
    <x v="1"/>
    <x v="7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n v="4"/>
    <x v="1"/>
    <x v="7"/>
    <n v="5.5999999999999999E-3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n v="7"/>
    <x v="1"/>
    <x v="7"/>
    <n v="9.0833333333333335E-2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n v="2"/>
    <x v="1"/>
    <x v="7"/>
    <n v="3.3444444444444443E-2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x v="0"/>
    <n v="1"/>
    <x v="1"/>
    <x v="7"/>
    <n v="1.3333333333333334E-4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n v="9"/>
    <x v="1"/>
    <x v="7"/>
    <n v="4.4600000000000001E-2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n v="2"/>
    <x v="1"/>
    <x v="7"/>
    <n v="6.0999999999999997E-4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n v="1"/>
    <x v="1"/>
    <x v="7"/>
    <n v="3.3333333333333333E-2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n v="7"/>
    <x v="1"/>
    <x v="7"/>
    <n v="0.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n v="2"/>
    <x v="1"/>
    <x v="7"/>
    <n v="1.0399999999999999E-3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n v="8"/>
    <x v="1"/>
    <x v="7"/>
    <n v="4.2599999999999999E-3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n v="2"/>
    <x v="1"/>
    <x v="7"/>
    <n v="2.9999999999999997E-4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n v="2"/>
    <x v="1"/>
    <x v="7"/>
    <n v="2.6666666666666666E-3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n v="7"/>
    <x v="1"/>
    <x v="7"/>
    <n v="0.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n v="2"/>
    <x v="1"/>
    <x v="7"/>
    <n v="6.2E-4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n v="1"/>
    <x v="1"/>
    <x v="7"/>
    <n v="0.0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x v="1"/>
    <x v="7"/>
    <n v="1.4E-2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x v="1"/>
    <x v="7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x v="1"/>
    <x v="7"/>
    <n v="3.9334666666666664E-2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x v="1"/>
    <x v="7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n v="8"/>
    <x v="1"/>
    <x v="7"/>
    <n v="2.6200000000000001E-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x v="1"/>
    <x v="7"/>
    <n v="2E-3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x v="1"/>
    <x v="7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x v="1"/>
    <x v="7"/>
    <n v="9.7400000000000004E-3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x v="1"/>
    <x v="7"/>
    <n v="6.41025641025641E-3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x v="1"/>
    <x v="7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x v="1"/>
    <x v="7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n v="0"/>
    <x v="1"/>
    <x v="7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x v="1"/>
    <x v="7"/>
    <n v="0.21363333333333334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x v="1"/>
    <x v="7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x v="1"/>
    <x v="7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x v="1"/>
    <x v="7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x v="1"/>
    <x v="7"/>
    <n v="0.0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x v="1"/>
    <x v="7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n v="1"/>
    <x v="1"/>
    <x v="7"/>
    <n v="3.9999999999999998E-7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x v="1"/>
    <x v="7"/>
    <n v="0.0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x v="1"/>
    <x v="7"/>
    <n v="1.044E-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x v="1"/>
    <x v="7"/>
    <n v="5.6833333333333333E-2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x v="1"/>
    <x v="7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x v="1"/>
    <x v="7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x v="1"/>
    <x v="7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x v="1"/>
    <x v="7"/>
    <n v="0.17380000000000001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x v="1"/>
    <x v="7"/>
    <n v="2.0000000000000001E-4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x v="1"/>
    <x v="7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x v="1"/>
    <x v="7"/>
    <n v="1.75E-3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x v="1"/>
    <x v="7"/>
    <n v="8.3340278356529708E-4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n v="9"/>
    <x v="1"/>
    <x v="7"/>
    <n v="1.38E-2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n v="0"/>
    <x v="1"/>
    <x v="7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x v="1"/>
    <x v="7"/>
    <n v="0.12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n v="1"/>
    <x v="1"/>
    <x v="7"/>
    <n v="2.0000000000000001E-4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n v="1"/>
    <x v="1"/>
    <x v="7"/>
    <n v="8.0000000000000007E-5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n v="1"/>
    <x v="1"/>
    <x v="7"/>
    <n v="2E-3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x v="1"/>
    <x v="7"/>
    <n v="0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x v="0"/>
    <n v="6"/>
    <x v="1"/>
    <x v="7"/>
    <n v="9.0000000000000006E-5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n v="1"/>
    <x v="1"/>
    <x v="7"/>
    <n v="9.9999999999999995E-7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x v="0"/>
    <x v="8"/>
    <n v="1.44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x v="0"/>
    <x v="8"/>
    <n v="1.19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x v="0"/>
    <x v="8"/>
    <n v="14.60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x v="0"/>
    <x v="8"/>
    <n v="1.05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x v="0"/>
    <x v="8"/>
    <n v="3.00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n v="237"/>
    <x v="0"/>
    <x v="8"/>
    <n v="2.7869999999999999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x v="0"/>
    <x v="8"/>
    <n v="1.3187625000000001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x v="0"/>
    <x v="8"/>
    <n v="1.07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n v="27"/>
    <x v="0"/>
    <x v="8"/>
    <n v="1.26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x v="0"/>
    <x v="8"/>
    <n v="1.39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x v="0"/>
    <x v="8"/>
    <n v="1.1240000000000001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x v="0"/>
    <x v="8"/>
    <n v="1.00528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x v="0"/>
    <x v="8"/>
    <n v="1.0046666666666666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x v="0"/>
    <x v="8"/>
    <n v="1.414460000000000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x v="0"/>
    <x v="8"/>
    <n v="2.6729166666666666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x v="0"/>
    <x v="8"/>
    <n v="1.46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x v="0"/>
    <x v="8"/>
    <n v="2.1356000000000002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x v="0"/>
    <x v="8"/>
    <n v="1.25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x v="0"/>
    <x v="8"/>
    <n v="1.04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x v="0"/>
    <n v="21"/>
    <x v="0"/>
    <x v="8"/>
    <n v="1.0056666666666667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n v="18"/>
    <x v="1"/>
    <x v="8"/>
    <n v="3.058E-2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n v="9"/>
    <x v="1"/>
    <x v="8"/>
    <n v="9.4999999999999998E-3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n v="4"/>
    <x v="1"/>
    <x v="8"/>
    <n v="4.0000000000000001E-3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n v="7"/>
    <x v="1"/>
    <x v="8"/>
    <n v="3.5000000000000001E-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n v="29"/>
    <x v="1"/>
    <x v="8"/>
    <n v="7.5333333333333335E-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n v="12"/>
    <x v="1"/>
    <x v="8"/>
    <n v="0.18640000000000001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n v="4"/>
    <x v="1"/>
    <x v="8"/>
    <n v="4.0000000000000003E-5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n v="28"/>
    <x v="1"/>
    <x v="8"/>
    <n v="0.10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n v="25"/>
    <x v="1"/>
    <x v="8"/>
    <n v="4.5600000000000002E-2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n v="28"/>
    <x v="1"/>
    <x v="8"/>
    <n v="0.21507499999999999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n v="310"/>
    <x v="1"/>
    <x v="8"/>
    <n v="0.29276666666666668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n v="15"/>
    <x v="1"/>
    <x v="8"/>
    <n v="0.39426666666666665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n v="215"/>
    <x v="1"/>
    <x v="8"/>
    <n v="0.21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n v="3"/>
    <x v="1"/>
    <x v="8"/>
    <n v="2.0500000000000002E-3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n v="2"/>
    <x v="1"/>
    <x v="8"/>
    <n v="2.9999999999999997E-4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n v="26"/>
    <x v="1"/>
    <x v="8"/>
    <n v="0.14849999999999999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n v="24"/>
    <x v="1"/>
    <x v="8"/>
    <n v="1.4710000000000001E-2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n v="96"/>
    <x v="1"/>
    <x v="8"/>
    <n v="0.25584000000000001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n v="17"/>
    <x v="1"/>
    <x v="8"/>
    <n v="3.8206896551724136E-2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n v="94"/>
    <x v="1"/>
    <x v="8"/>
    <n v="0.15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n v="129"/>
    <x v="1"/>
    <x v="8"/>
    <n v="0.25912000000000002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n v="1"/>
    <x v="1"/>
    <x v="8"/>
    <n v="4.0000000000000002E-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n v="4"/>
    <x v="1"/>
    <x v="8"/>
    <n v="1.06E-3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n v="3"/>
    <x v="1"/>
    <x v="8"/>
    <n v="8.5142857142857138E-3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n v="135"/>
    <x v="1"/>
    <x v="8"/>
    <n v="7.4837500000000001E-2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n v="10"/>
    <x v="1"/>
    <x v="8"/>
    <n v="0.27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n v="0"/>
    <x v="1"/>
    <x v="8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n v="6"/>
    <x v="1"/>
    <x v="8"/>
    <n v="3.5499999999999997E-2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n v="36"/>
    <x v="1"/>
    <x v="8"/>
    <n v="0.72989999999999999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n v="336"/>
    <x v="1"/>
    <x v="8"/>
    <n v="0.57648750000000004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n v="34"/>
    <x v="1"/>
    <x v="8"/>
    <n v="0.12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n v="10"/>
    <x v="1"/>
    <x v="8"/>
    <n v="5.1999999999999998E-3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n v="201"/>
    <x v="1"/>
    <x v="8"/>
    <n v="6.5299999999999997E-2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n v="296"/>
    <x v="1"/>
    <x v="8"/>
    <n v="0.3533800000000000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n v="7"/>
    <x v="1"/>
    <x v="8"/>
    <n v="3.933333333333333E-3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n v="7"/>
    <x v="1"/>
    <x v="8"/>
    <n v="1.06E-2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n v="1"/>
    <x v="1"/>
    <x v="8"/>
    <n v="5.7142857142857145E-6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n v="114"/>
    <x v="1"/>
    <x v="8"/>
    <n v="0.46379999999999999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n v="29"/>
    <x v="1"/>
    <x v="8"/>
    <n v="0.15390000000000001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n v="890"/>
    <x v="1"/>
    <x v="8"/>
    <n v="0.824221076923077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n v="31"/>
    <x v="1"/>
    <x v="8"/>
    <n v="2.6866666666666667E-2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n v="21"/>
    <x v="1"/>
    <x v="8"/>
    <n v="0.26600000000000001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n v="37"/>
    <x v="1"/>
    <x v="8"/>
    <n v="0.30813400000000002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n v="7"/>
    <x v="1"/>
    <x v="8"/>
    <n v="5.5800000000000002E-2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n v="4"/>
    <x v="1"/>
    <x v="8"/>
    <n v="8.7454545454545458E-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n v="5"/>
    <x v="1"/>
    <x v="8"/>
    <n v="9.7699999999999992E-3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n v="0"/>
    <x v="1"/>
    <x v="8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n v="456"/>
    <x v="1"/>
    <x v="8"/>
    <n v="0.7892735294117646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n v="369"/>
    <x v="1"/>
    <x v="8"/>
    <n v="0.22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n v="2"/>
    <x v="1"/>
    <x v="8"/>
    <n v="4.0666666666666663E-3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n v="0"/>
    <x v="1"/>
    <x v="8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n v="338"/>
    <x v="1"/>
    <x v="8"/>
    <n v="0.33790999999999999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n v="4"/>
    <x v="1"/>
    <x v="8"/>
    <n v="2.1649484536082476E-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n v="1"/>
    <x v="1"/>
    <x v="8"/>
    <n v="7.9600000000000001E-3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n v="28"/>
    <x v="1"/>
    <x v="8"/>
    <n v="0.14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n v="12"/>
    <x v="1"/>
    <x v="8"/>
    <n v="5.0509090909090906E-2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n v="16"/>
    <x v="1"/>
    <x v="8"/>
    <n v="0.10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x v="0"/>
    <n v="4"/>
    <x v="1"/>
    <x v="8"/>
    <n v="3.0500000000000002E-3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n v="4"/>
    <x v="1"/>
    <x v="8"/>
    <n v="7.4999999999999997E-3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n v="10"/>
    <x v="1"/>
    <x v="8"/>
    <n v="1.2933333333333333E-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x v="0"/>
    <x v="9"/>
    <n v="1.4394736842105262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x v="0"/>
    <x v="9"/>
    <n v="1.2210975609756098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x v="0"/>
    <x v="9"/>
    <n v="1.3202400000000001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n v="100"/>
    <x v="0"/>
    <x v="9"/>
    <n v="1.09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x v="0"/>
    <x v="9"/>
    <n v="1.05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x v="0"/>
    <x v="9"/>
    <n v="1.00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x v="0"/>
    <x v="9"/>
    <n v="1.01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x v="0"/>
    <x v="9"/>
    <n v="1.5551428571428572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x v="0"/>
    <x v="9"/>
    <n v="1.05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x v="0"/>
    <x v="9"/>
    <n v="1.30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n v="265"/>
    <x v="0"/>
    <x v="9"/>
    <n v="1.3219000000000001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x v="0"/>
    <x v="9"/>
    <n v="1.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x v="0"/>
    <x v="9"/>
    <n v="1.6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x v="0"/>
    <x v="9"/>
    <n v="1.2048000000000001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x v="0"/>
    <x v="9"/>
    <n v="1.2552941176470589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x v="0"/>
    <x v="9"/>
    <n v="1.14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x v="0"/>
    <x v="9"/>
    <n v="3.151388888888889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x v="0"/>
    <x v="9"/>
    <n v="1.224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n v="41"/>
    <x v="0"/>
    <x v="9"/>
    <n v="1.06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x v="0"/>
    <x v="9"/>
    <n v="1.5833333333333333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x v="0"/>
    <x v="9"/>
    <n v="1.0740000000000001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n v="94"/>
    <x v="0"/>
    <x v="9"/>
    <n v="1.0226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x v="0"/>
    <x v="9"/>
    <n v="1.10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x v="0"/>
    <x v="9"/>
    <n v="1.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x v="0"/>
    <x v="9"/>
    <n v="1.02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x v="0"/>
    <x v="9"/>
    <n v="1.7909909909909909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n v="97"/>
    <x v="0"/>
    <x v="9"/>
    <n v="1.1108135252761968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x v="0"/>
    <x v="9"/>
    <n v="1.00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x v="0"/>
    <x v="9"/>
    <n v="1.0024999999999999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x v="0"/>
    <x v="9"/>
    <n v="1.0556000000000001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x v="0"/>
    <x v="9"/>
    <n v="1.0258775877587758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x v="0"/>
    <x v="9"/>
    <n v="1.1850000000000001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x v="0"/>
    <x v="9"/>
    <n v="1.11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x v="0"/>
    <x v="9"/>
    <n v="1.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x v="0"/>
    <x v="9"/>
    <n v="1.03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x v="0"/>
    <x v="9"/>
    <n v="1.0190760000000001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x v="0"/>
    <x v="9"/>
    <n v="1.177142857142857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x v="0"/>
    <x v="9"/>
    <n v="2.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n v="19"/>
    <x v="0"/>
    <x v="9"/>
    <n v="1.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x v="0"/>
    <x v="9"/>
    <n v="1.0192000000000001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n v="0"/>
    <x v="1"/>
    <x v="10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n v="6"/>
    <x v="1"/>
    <x v="10"/>
    <n v="4.7E-2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n v="0"/>
    <x v="1"/>
    <x v="10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n v="1"/>
    <x v="1"/>
    <x v="10"/>
    <n v="1.1655011655011655E-3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n v="0"/>
    <x v="1"/>
    <x v="10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n v="44"/>
    <x v="1"/>
    <x v="10"/>
    <n v="0.36014285714285715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n v="0"/>
    <x v="1"/>
    <x v="10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n v="3"/>
    <x v="1"/>
    <x v="10"/>
    <n v="3.5400000000000001E-2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n v="0"/>
    <x v="1"/>
    <x v="10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n v="52"/>
    <x v="1"/>
    <x v="10"/>
    <n v="0.41399999999999998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n v="0"/>
    <x v="1"/>
    <x v="10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n v="1"/>
    <x v="1"/>
    <x v="10"/>
    <n v="2.631578947368421E-4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n v="1"/>
    <x v="1"/>
    <x v="10"/>
    <n v="3.3333333333333333E-2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n v="2"/>
    <x v="1"/>
    <x v="10"/>
    <n v="8.5129023676509714E-3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n v="9"/>
    <x v="1"/>
    <x v="10"/>
    <n v="0.70199999999999996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n v="5"/>
    <x v="1"/>
    <x v="10"/>
    <n v="1.7000000000000001E-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n v="57"/>
    <x v="1"/>
    <x v="10"/>
    <n v="0.51400000000000001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n v="3"/>
    <x v="1"/>
    <x v="10"/>
    <n v="7.0000000000000001E-3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n v="1"/>
    <x v="1"/>
    <x v="10"/>
    <n v="4.0000000000000001E-3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n v="6"/>
    <x v="1"/>
    <x v="10"/>
    <n v="2.6666666666666668E-2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x v="0"/>
    <x v="11"/>
    <n v="1.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x v="0"/>
    <x v="11"/>
    <n v="1.33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x v="0"/>
    <x v="11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x v="0"/>
    <x v="11"/>
    <n v="1.4813333333333334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x v="0"/>
    <x v="11"/>
    <n v="1.02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x v="0"/>
    <x v="11"/>
    <n v="1.80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x v="0"/>
    <x v="11"/>
    <n v="1.4279999999999999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x v="0"/>
    <x v="11"/>
    <n v="1.14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x v="0"/>
    <x v="11"/>
    <n v="2.03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x v="0"/>
    <x v="11"/>
    <n v="1.09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x v="0"/>
    <x v="11"/>
    <n v="1.443746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x v="0"/>
    <x v="11"/>
    <n v="1.03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n v="60"/>
    <x v="0"/>
    <x v="11"/>
    <n v="1.0044440000000001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x v="0"/>
    <x v="11"/>
    <n v="1.0277927272727272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x v="0"/>
    <x v="11"/>
    <n v="1.05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x v="0"/>
    <x v="11"/>
    <n v="1.11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x v="0"/>
    <x v="11"/>
    <n v="1.01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x v="0"/>
    <x v="11"/>
    <n v="1.07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x v="0"/>
    <x v="11"/>
    <n v="1.1488571428571428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x v="0"/>
    <x v="11"/>
    <n v="1.00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x v="0"/>
    <x v="11"/>
    <n v="1.5213333333333334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x v="0"/>
    <x v="11"/>
    <n v="1.1152149999999998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x v="0"/>
    <x v="11"/>
    <n v="1.01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x v="0"/>
    <x v="11"/>
    <n v="1.23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x v="0"/>
    <x v="11"/>
    <n v="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x v="0"/>
    <x v="11"/>
    <n v="1.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n v="71"/>
    <x v="0"/>
    <x v="11"/>
    <n v="1.0443750000000001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n v="57"/>
    <x v="0"/>
    <x v="11"/>
    <n v="1.05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x v="0"/>
    <x v="11"/>
    <n v="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n v="52"/>
    <x v="0"/>
    <x v="11"/>
    <n v="1.03775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x v="0"/>
    <x v="11"/>
    <n v="1.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n v="12"/>
    <x v="0"/>
    <x v="11"/>
    <n v="1.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x v="0"/>
    <x v="11"/>
    <n v="1.5183333333333333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n v="96"/>
    <x v="0"/>
    <x v="11"/>
    <n v="1.59996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x v="0"/>
    <x v="11"/>
    <n v="1.2729999999999999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n v="43"/>
    <x v="0"/>
    <x v="11"/>
    <n v="1.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n v="205"/>
    <x v="0"/>
    <x v="11"/>
    <n v="1.15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x v="0"/>
    <x v="11"/>
    <n v="1.37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x v="0"/>
    <x v="11"/>
    <n v="1.55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x v="0"/>
    <n v="14"/>
    <x v="0"/>
    <x v="11"/>
    <n v="1.08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x v="0"/>
    <x v="11"/>
    <n v="1.3405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x v="0"/>
    <x v="11"/>
    <n v="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x v="0"/>
    <x v="11"/>
    <n v="1.19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x v="0"/>
    <x v="11"/>
    <n v="1.7949999999999999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x v="0"/>
    <x v="11"/>
    <n v="1.34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n v="99"/>
    <x v="0"/>
    <x v="11"/>
    <n v="1.0043200000000001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x v="0"/>
    <x v="11"/>
    <n v="1.0145454545454546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x v="0"/>
    <x v="11"/>
    <n v="1.03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x v="0"/>
    <x v="11"/>
    <n v="1.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x v="0"/>
    <x v="11"/>
    <n v="1.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x v="0"/>
    <x v="11"/>
    <n v="1.07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n v="20"/>
    <x v="0"/>
    <x v="11"/>
    <n v="2.3333333333333335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x v="0"/>
    <x v="11"/>
    <n v="1.0060706666666666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x v="0"/>
    <n v="41"/>
    <x v="0"/>
    <x v="11"/>
    <n v="1.01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x v="0"/>
    <x v="11"/>
    <n v="1.310181818181818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x v="0"/>
    <x v="11"/>
    <n v="1.17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n v="46"/>
    <x v="0"/>
    <x v="11"/>
    <n v="1.009304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x v="0"/>
    <x v="11"/>
    <n v="1.21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x v="0"/>
    <x v="11"/>
    <n v="1.45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x v="0"/>
    <x v="11"/>
    <n v="1.166166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x v="0"/>
    <x v="12"/>
    <n v="1.2041660000000001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x v="0"/>
    <x v="12"/>
    <n v="1.01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x v="0"/>
    <x v="12"/>
    <n v="1.0431999999999999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x v="0"/>
    <x v="12"/>
    <n v="2.6713333333333331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x v="0"/>
    <x v="12"/>
    <n v="1.9413333333333334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x v="0"/>
    <x v="12"/>
    <n v="1.20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x v="0"/>
    <x v="12"/>
    <n v="1.22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x v="0"/>
    <n v="1"/>
    <x v="0"/>
    <x v="12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x v="0"/>
    <x v="12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x v="0"/>
    <x v="12"/>
    <n v="1.1990000000000001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x v="0"/>
    <x v="12"/>
    <n v="1.55175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x v="0"/>
    <x v="12"/>
    <n v="1.3045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x v="0"/>
    <x v="12"/>
    <n v="1.0497142857142858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x v="0"/>
    <x v="12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x v="0"/>
    <x v="12"/>
    <n v="1.1822050359712231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x v="0"/>
    <x v="12"/>
    <n v="1.03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x v="0"/>
    <x v="12"/>
    <n v="2.1800000000000002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n v="24"/>
    <x v="0"/>
    <x v="12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x v="0"/>
    <x v="12"/>
    <n v="1.4400583333333332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x v="0"/>
    <x v="12"/>
    <n v="1.04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n v="48"/>
    <x v="1"/>
    <x v="13"/>
    <n v="0.18142857142857144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n v="2"/>
    <x v="1"/>
    <x v="13"/>
    <n v="2.2444444444444444E-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n v="4"/>
    <x v="1"/>
    <x v="13"/>
    <n v="3.3999999999999998E-3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0"/>
    <n v="5"/>
    <x v="1"/>
    <x v="13"/>
    <n v="4.4999999999999998E-2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n v="79"/>
    <x v="1"/>
    <x v="13"/>
    <n v="0.41538461538461541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n v="2"/>
    <x v="1"/>
    <x v="13"/>
    <n v="2.0454545454545454E-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0"/>
    <n v="11"/>
    <x v="1"/>
    <x v="13"/>
    <n v="0.18285714285714286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n v="11"/>
    <x v="1"/>
    <x v="13"/>
    <n v="0.24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n v="1"/>
    <x v="1"/>
    <x v="13"/>
    <n v="1.1111111111111111E-3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n v="3"/>
    <x v="1"/>
    <x v="13"/>
    <n v="0.11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n v="5"/>
    <x v="1"/>
    <x v="13"/>
    <n v="3.0999999999999999E-3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n v="12"/>
    <x v="1"/>
    <x v="13"/>
    <n v="5.4166666666666669E-2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n v="2"/>
    <x v="1"/>
    <x v="13"/>
    <n v="8.1250000000000003E-3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0"/>
    <n v="5"/>
    <x v="1"/>
    <x v="13"/>
    <n v="1.2857142857142857E-2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n v="21"/>
    <x v="1"/>
    <x v="13"/>
    <n v="0.24333333333333335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n v="0"/>
    <x v="1"/>
    <x v="13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x v="0"/>
    <n v="45"/>
    <x v="1"/>
    <x v="13"/>
    <n v="0.40799492385786801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n v="29"/>
    <x v="1"/>
    <x v="13"/>
    <n v="0.67549999999999999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n v="2"/>
    <x v="1"/>
    <x v="13"/>
    <n v="1.2999999999999999E-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n v="30"/>
    <x v="1"/>
    <x v="13"/>
    <n v="0.30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n v="8"/>
    <x v="1"/>
    <x v="14"/>
    <n v="2.9894179894179893E-2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n v="1"/>
    <x v="1"/>
    <x v="14"/>
    <n v="8.0000000000000002E-3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n v="14"/>
    <x v="1"/>
    <x v="14"/>
    <n v="0.20133333333333334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n v="24"/>
    <x v="1"/>
    <x v="14"/>
    <n v="0.4002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0"/>
    <n v="2"/>
    <x v="1"/>
    <x v="14"/>
    <n v="0.0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n v="21"/>
    <x v="1"/>
    <x v="14"/>
    <n v="0.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n v="7"/>
    <x v="1"/>
    <x v="14"/>
    <n v="0.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n v="0"/>
    <x v="1"/>
    <x v="14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n v="4"/>
    <x v="1"/>
    <x v="14"/>
    <n v="7.1999999999999995E-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n v="32"/>
    <x v="1"/>
    <x v="14"/>
    <n v="9.4412800000000005E-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n v="4"/>
    <x v="1"/>
    <x v="14"/>
    <n v="4.1666666666666664E-2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n v="9"/>
    <x v="1"/>
    <x v="14"/>
    <n v="3.2500000000000001E-2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n v="17"/>
    <x v="1"/>
    <x v="14"/>
    <n v="0.407499999999999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n v="5"/>
    <x v="1"/>
    <x v="14"/>
    <n v="0.1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n v="53"/>
    <x v="1"/>
    <x v="14"/>
    <n v="0.3916999999999999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n v="7"/>
    <x v="1"/>
    <x v="14"/>
    <n v="2.4375000000000001E-2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n v="72"/>
    <x v="1"/>
    <x v="14"/>
    <n v="0.4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n v="0"/>
    <x v="1"/>
    <x v="14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n v="2"/>
    <x v="1"/>
    <x v="14"/>
    <n v="2.8000000000000001E-2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0"/>
    <n v="8"/>
    <x v="1"/>
    <x v="14"/>
    <n v="0.37333333333333335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0"/>
    <n v="2"/>
    <x v="1"/>
    <x v="13"/>
    <n v="4.1999999999999997E-3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n v="0"/>
    <x v="1"/>
    <x v="13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n v="3"/>
    <x v="1"/>
    <x v="13"/>
    <n v="3.0000000000000001E-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n v="4"/>
    <x v="1"/>
    <x v="13"/>
    <n v="3.2000000000000001E-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n v="3"/>
    <x v="1"/>
    <x v="13"/>
    <n v="3.0200000000000001E-3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0"/>
    <n v="6"/>
    <x v="1"/>
    <x v="13"/>
    <n v="3.0153846153846153E-2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0"/>
    <n v="0"/>
    <x v="1"/>
    <x v="13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0"/>
    <n v="0"/>
    <x v="1"/>
    <x v="13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0"/>
    <n v="0"/>
    <x v="1"/>
    <x v="13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n v="8"/>
    <x v="1"/>
    <x v="13"/>
    <n v="3.2500000000000001E-2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n v="5"/>
    <x v="1"/>
    <x v="13"/>
    <n v="0.22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n v="0"/>
    <x v="1"/>
    <x v="13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0"/>
    <n v="2"/>
    <x v="1"/>
    <x v="13"/>
    <n v="8.5714285714285719E-3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n v="24"/>
    <x v="1"/>
    <x v="13"/>
    <n v="6.6066666666666662E-2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0"/>
    <n v="0"/>
    <x v="1"/>
    <x v="13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n v="9"/>
    <x v="1"/>
    <x v="13"/>
    <n v="5.7692307692307696E-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0"/>
    <n v="0"/>
    <x v="1"/>
    <x v="13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n v="1"/>
    <x v="1"/>
    <x v="13"/>
    <n v="6.0000000000000001E-3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n v="10"/>
    <x v="1"/>
    <x v="13"/>
    <n v="5.0256410256410255E-2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x v="0"/>
    <n v="1"/>
    <x v="1"/>
    <x v="13"/>
    <n v="5.0000000000000001E-3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n v="0"/>
    <x v="1"/>
    <x v="13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n v="20"/>
    <x v="1"/>
    <x v="13"/>
    <n v="0.30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n v="30"/>
    <x v="1"/>
    <x v="13"/>
    <n v="0.21037037037037037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n v="6"/>
    <x v="1"/>
    <x v="13"/>
    <n v="2.1999999999999999E-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n v="15"/>
    <x v="1"/>
    <x v="13"/>
    <n v="0.10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n v="5"/>
    <x v="1"/>
    <x v="13"/>
    <n v="2.6666666666666668E-2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n v="0"/>
    <x v="1"/>
    <x v="13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0"/>
    <n v="0"/>
    <x v="1"/>
    <x v="13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0"/>
    <n v="28"/>
    <x v="1"/>
    <x v="13"/>
    <n v="0.1086206896551724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n v="0"/>
    <x v="1"/>
    <x v="13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n v="5"/>
    <x v="1"/>
    <x v="13"/>
    <n v="0.38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n v="7"/>
    <x v="1"/>
    <x v="13"/>
    <n v="6.5500000000000003E-2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0"/>
    <n v="30"/>
    <x v="1"/>
    <x v="13"/>
    <n v="0.1453684210526315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n v="2"/>
    <x v="1"/>
    <x v="13"/>
    <n v="0.0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n v="30"/>
    <x v="1"/>
    <x v="13"/>
    <n v="0.30399999999999999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n v="2"/>
    <x v="1"/>
    <x v="13"/>
    <n v="1.4285714285714285E-2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0"/>
    <n v="0"/>
    <x v="1"/>
    <x v="13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n v="2"/>
    <x v="1"/>
    <x v="13"/>
    <n v="1.1428571428571429E-2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0"/>
    <n v="1"/>
    <x v="1"/>
    <x v="13"/>
    <n v="3.5714285714285713E-3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n v="2"/>
    <x v="1"/>
    <x v="13"/>
    <n v="1.4545454545454545E-2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n v="14"/>
    <x v="1"/>
    <x v="8"/>
    <n v="0.17155555555555554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n v="31"/>
    <x v="1"/>
    <x v="8"/>
    <n v="2.3220000000000001E-2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n v="16"/>
    <x v="1"/>
    <x v="8"/>
    <n v="8.9066666666666669E-2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0"/>
    <n v="12"/>
    <x v="1"/>
    <x v="8"/>
    <n v="9.633333333333334E-2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n v="96"/>
    <x v="1"/>
    <x v="8"/>
    <n v="0.13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n v="16"/>
    <x v="1"/>
    <x v="8"/>
    <n v="2.4840000000000001E-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0"/>
    <n v="5"/>
    <x v="1"/>
    <x v="8"/>
    <n v="1.9066666666666666E-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n v="0"/>
    <x v="1"/>
    <x v="8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n v="8"/>
    <x v="1"/>
    <x v="8"/>
    <n v="0.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n v="7"/>
    <x v="1"/>
    <x v="8"/>
    <n v="1.3650000000000001E-2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n v="24"/>
    <x v="1"/>
    <x v="8"/>
    <n v="0.2803999999999999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x v="0"/>
    <n v="121"/>
    <x v="1"/>
    <x v="8"/>
    <n v="0.38390000000000002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0"/>
    <n v="196"/>
    <x v="1"/>
    <x v="8"/>
    <n v="0.39942857142857141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n v="5"/>
    <x v="1"/>
    <x v="8"/>
    <n v="8.3999999999999995E-3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n v="73"/>
    <x v="1"/>
    <x v="8"/>
    <n v="0.43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n v="93"/>
    <x v="1"/>
    <x v="8"/>
    <n v="5.6613333333333335E-2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n v="17"/>
    <x v="1"/>
    <x v="8"/>
    <n v="1.7219999999999999E-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0"/>
    <n v="7"/>
    <x v="1"/>
    <x v="8"/>
    <n v="1.9416666666666665E-2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n v="17"/>
    <x v="1"/>
    <x v="8"/>
    <n v="0.11328275684711328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n v="171"/>
    <x v="1"/>
    <x v="8"/>
    <n v="0.38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n v="188"/>
    <x v="1"/>
    <x v="8"/>
    <n v="0.46100628930817611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0"/>
    <n v="110"/>
    <x v="1"/>
    <x v="8"/>
    <n v="0.4218842105263158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n v="37"/>
    <x v="1"/>
    <x v="8"/>
    <n v="0.28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0"/>
    <n v="9"/>
    <x v="1"/>
    <x v="8"/>
    <n v="1.0771428571428571E-2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n v="29"/>
    <x v="1"/>
    <x v="8"/>
    <n v="7.9909090909090902E-3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n v="6"/>
    <x v="1"/>
    <x v="8"/>
    <n v="1.192E-2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n v="30"/>
    <x v="1"/>
    <x v="8"/>
    <n v="0.14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0"/>
    <n v="81"/>
    <x v="1"/>
    <x v="8"/>
    <n v="0.17810000000000001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n v="4"/>
    <x v="1"/>
    <x v="8"/>
    <n v="1.325E-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0"/>
    <n v="11"/>
    <x v="1"/>
    <x v="8"/>
    <n v="0.46666666666666667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n v="14"/>
    <x v="1"/>
    <x v="8"/>
    <n v="0.45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n v="5"/>
    <x v="1"/>
    <x v="8"/>
    <n v="2.2599999999999999E-3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n v="45"/>
    <x v="1"/>
    <x v="8"/>
    <n v="0.34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n v="8"/>
    <x v="1"/>
    <x v="8"/>
    <n v="2.0549999999999999E-2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n v="3"/>
    <x v="1"/>
    <x v="8"/>
    <n v="5.5999999999999999E-3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n v="24"/>
    <x v="1"/>
    <x v="8"/>
    <n v="2.6069999999999999E-2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n v="18"/>
    <x v="1"/>
    <x v="8"/>
    <n v="1.9259999999999999E-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n v="12"/>
    <x v="1"/>
    <x v="8"/>
    <n v="0.33666666666666667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n v="123"/>
    <x v="1"/>
    <x v="8"/>
    <n v="0.5626326718299024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n v="96"/>
    <x v="1"/>
    <x v="8"/>
    <n v="0.82817600000000002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n v="31"/>
    <x v="1"/>
    <x v="8"/>
    <n v="0.14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n v="4"/>
    <x v="1"/>
    <x v="8"/>
    <n v="1.2375123751237513E-4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0"/>
    <n v="3"/>
    <x v="1"/>
    <x v="8"/>
    <n v="1.7142857142857143E-4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n v="179"/>
    <x v="1"/>
    <x v="8"/>
    <n v="0.2950613611721471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n v="3"/>
    <x v="1"/>
    <x v="8"/>
    <n v="1.06E-2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n v="23"/>
    <x v="1"/>
    <x v="8"/>
    <n v="6.2933333333333327E-2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n v="23"/>
    <x v="1"/>
    <x v="8"/>
    <n v="0.12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n v="41"/>
    <x v="1"/>
    <x v="8"/>
    <n v="0.13220000000000001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n v="0"/>
    <x v="1"/>
    <x v="8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x v="0"/>
    <n v="32"/>
    <x v="1"/>
    <x v="8"/>
    <n v="0.16769999999999999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n v="2"/>
    <x v="1"/>
    <x v="8"/>
    <n v="1.0399999999999999E-3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n v="7"/>
    <x v="1"/>
    <x v="8"/>
    <n v="4.24E-2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0"/>
    <n v="4"/>
    <x v="1"/>
    <x v="8"/>
    <n v="4.6699999999999997E-3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n v="196"/>
    <x v="1"/>
    <x v="8"/>
    <n v="0.25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n v="11"/>
    <x v="1"/>
    <x v="8"/>
    <n v="2.3345000000000001E-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n v="9"/>
    <x v="1"/>
    <x v="8"/>
    <n v="7.2599999999999998E-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0"/>
    <n v="5"/>
    <x v="1"/>
    <x v="8"/>
    <n v="1.6250000000000001E-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0"/>
    <n v="8"/>
    <x v="1"/>
    <x v="8"/>
    <n v="1.2999999999999999E-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0"/>
    <n v="229"/>
    <x v="1"/>
    <x v="8"/>
    <n v="0.58558333333333334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n v="40"/>
    <x v="1"/>
    <x v="8"/>
    <n v="7.7886666666666673E-2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x v="1"/>
    <x v="8"/>
    <n v="2.2157147647256063E-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x v="1"/>
    <x v="8"/>
    <n v="1.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x v="1"/>
    <x v="8"/>
    <n v="0.29602960296029601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n v="15"/>
    <x v="1"/>
    <x v="8"/>
    <n v="0.16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n v="95"/>
    <x v="1"/>
    <x v="8"/>
    <n v="0.82208000000000003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x v="1"/>
    <x v="8"/>
    <n v="0.75051000000000001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x v="1"/>
    <x v="8"/>
    <n v="5.8500000000000003E-2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x v="1"/>
    <x v="8"/>
    <n v="0.44319999999999998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x v="1"/>
    <x v="8"/>
    <n v="2.6737967914438501E-3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x v="1"/>
    <x v="8"/>
    <n v="0.13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x v="1"/>
    <x v="8"/>
    <n v="1.9088937093275488E-3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x v="1"/>
    <x v="8"/>
    <n v="3.7499999999999999E-3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x v="1"/>
    <x v="8"/>
    <n v="215.3502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x v="1"/>
    <x v="8"/>
    <n v="0.34527999999999998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n v="16"/>
    <x v="1"/>
    <x v="8"/>
    <n v="0.30599999999999999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n v="6"/>
    <x v="1"/>
    <x v="8"/>
    <n v="2.6666666666666668E-2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x v="1"/>
    <x v="8"/>
    <n v="2.8420000000000001E-2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x v="1"/>
    <x v="8"/>
    <n v="0.22878799999999999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x v="1"/>
    <x v="8"/>
    <n v="3.1050000000000001E-2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n v="400"/>
    <x v="1"/>
    <x v="8"/>
    <n v="0.4733333333333333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x v="0"/>
    <x v="15"/>
    <n v="2.05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x v="0"/>
    <x v="15"/>
    <n v="3.5180366666666667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n v="74"/>
    <x v="0"/>
    <x v="15"/>
    <n v="1.14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x v="0"/>
    <x v="15"/>
    <n v="2.3715000000000002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x v="0"/>
    <x v="15"/>
    <n v="1.1863774999999999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x v="0"/>
    <x v="15"/>
    <n v="1.099283142857143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x v="0"/>
    <x v="15"/>
    <n v="1.00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x v="0"/>
    <x v="15"/>
    <n v="1.0309292094387414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x v="0"/>
    <x v="15"/>
    <n v="1.17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n v="141"/>
    <x v="0"/>
    <x v="15"/>
    <n v="1.11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n v="159"/>
    <x v="0"/>
    <x v="15"/>
    <n v="3.4209999999999998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x v="0"/>
    <x v="15"/>
    <n v="1.0740000000000001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n v="96"/>
    <x v="0"/>
    <x v="15"/>
    <n v="1.0849703703703704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x v="0"/>
    <x v="15"/>
    <n v="1.02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x v="0"/>
    <x v="15"/>
    <n v="1.3000180000000001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x v="0"/>
    <x v="15"/>
    <n v="1.07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x v="0"/>
    <x v="15"/>
    <n v="1.12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x v="0"/>
    <x v="15"/>
    <n v="1.0209999999999999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x v="0"/>
    <x v="15"/>
    <n v="1.45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x v="0"/>
    <x v="15"/>
    <n v="1.282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x v="1"/>
    <x v="16"/>
    <n v="2.9411764705882353E-3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x v="1"/>
    <x v="16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x v="1"/>
    <x v="16"/>
    <n v="1.5384615384615385E-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x v="1"/>
    <x v="16"/>
    <n v="8.5370000000000001E-2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x v="1"/>
    <x v="16"/>
    <n v="8.571428571428571E-4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x v="1"/>
    <x v="16"/>
    <n v="2.6599999999999999E-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x v="1"/>
    <x v="16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x v="1"/>
    <x v="16"/>
    <n v="5.0000000000000001E-4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x v="1"/>
    <x v="16"/>
    <n v="1.4133333333333333E-2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x v="0"/>
    <n v="0"/>
    <x v="1"/>
    <x v="16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n v="0"/>
    <x v="1"/>
    <x v="16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x v="1"/>
    <x v="16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x v="1"/>
    <x v="16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x v="1"/>
    <x v="16"/>
    <n v="0.0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x v="1"/>
    <x v="16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x v="1"/>
    <x v="16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x v="1"/>
    <x v="16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n v="0"/>
    <x v="1"/>
    <x v="16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x v="1"/>
    <x v="16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x v="0"/>
    <n v="0"/>
    <x v="1"/>
    <x v="16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x v="1"/>
    <x v="16"/>
    <n v="0.0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n v="0"/>
    <x v="1"/>
    <x v="16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x v="0"/>
    <n v="4"/>
    <x v="1"/>
    <x v="16"/>
    <n v="0.95477386934673369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x v="1"/>
    <x v="16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n v="123"/>
    <x v="1"/>
    <x v="17"/>
    <n v="8.9744444444444446E-2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n v="5"/>
    <x v="1"/>
    <x v="17"/>
    <n v="2.7E-2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n v="148"/>
    <x v="1"/>
    <x v="17"/>
    <n v="3.3673333333333333E-2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n v="10"/>
    <x v="1"/>
    <x v="17"/>
    <n v="0.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n v="4"/>
    <x v="1"/>
    <x v="17"/>
    <n v="1.5E-3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0"/>
    <n v="21"/>
    <x v="1"/>
    <x v="17"/>
    <n v="0.38636363636363635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n v="2"/>
    <x v="1"/>
    <x v="17"/>
    <n v="7.0000000000000001E-3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n v="0"/>
    <x v="1"/>
    <x v="17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n v="4"/>
    <x v="1"/>
    <x v="17"/>
    <n v="6.8000000000000005E-4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0"/>
    <n v="1"/>
    <x v="1"/>
    <x v="17"/>
    <n v="1.3333333333333334E-2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n v="30"/>
    <x v="1"/>
    <x v="17"/>
    <n v="6.3092592592592589E-2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0"/>
    <n v="3"/>
    <x v="1"/>
    <x v="17"/>
    <n v="4.4999999999999998E-2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n v="975"/>
    <x v="1"/>
    <x v="17"/>
    <n v="0.62765333333333329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n v="167"/>
    <x v="1"/>
    <x v="17"/>
    <n v="0.29376000000000002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n v="5"/>
    <x v="1"/>
    <x v="17"/>
    <n v="7.4999999999999997E-2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n v="18"/>
    <x v="1"/>
    <x v="17"/>
    <n v="2.6076923076923077E-2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0"/>
    <n v="98"/>
    <x v="1"/>
    <x v="17"/>
    <n v="9.1050000000000006E-2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n v="4"/>
    <x v="1"/>
    <x v="17"/>
    <n v="1.7647058823529413E-4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0"/>
    <n v="3"/>
    <x v="1"/>
    <x v="17"/>
    <n v="5.5999999999999999E-3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n v="1"/>
    <x v="1"/>
    <x v="17"/>
    <n v="8.2000000000000007E-3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x v="0"/>
    <n v="0"/>
    <x v="1"/>
    <x v="17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0"/>
    <n v="9"/>
    <x v="1"/>
    <x v="17"/>
    <n v="3.4200000000000001E-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x v="0"/>
    <n v="2"/>
    <x v="1"/>
    <x v="17"/>
    <n v="8.3333333333333339E-4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n v="0"/>
    <x v="1"/>
    <x v="17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0"/>
    <n v="147"/>
    <x v="1"/>
    <x v="17"/>
    <n v="0.14182977777777778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0"/>
    <n v="49"/>
    <x v="1"/>
    <x v="17"/>
    <n v="7.8266666666666665E-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n v="1"/>
    <x v="1"/>
    <x v="17"/>
    <n v="3.8464497269020693E-4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n v="2"/>
    <x v="1"/>
    <x v="17"/>
    <n v="0.12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n v="7"/>
    <x v="1"/>
    <x v="17"/>
    <n v="1.0500000000000001E-2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n v="4"/>
    <x v="1"/>
    <x v="17"/>
    <n v="0.14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n v="27"/>
    <x v="1"/>
    <x v="17"/>
    <n v="0.18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n v="94"/>
    <x v="1"/>
    <x v="17"/>
    <n v="5.0347999999999997E-2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n v="29"/>
    <x v="1"/>
    <x v="17"/>
    <n v="0.17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n v="7"/>
    <x v="1"/>
    <x v="17"/>
    <n v="4.6999999999999999E-4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0"/>
    <n v="22"/>
    <x v="1"/>
    <x v="17"/>
    <n v="7.2120000000000004E-2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n v="1"/>
    <x v="1"/>
    <x v="17"/>
    <n v="5.0000000000000001E-3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n v="10"/>
    <x v="1"/>
    <x v="17"/>
    <n v="2.5000000000000001E-2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0"/>
    <n v="6"/>
    <x v="1"/>
    <x v="17"/>
    <n v="4.0999999999999999E-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n v="24"/>
    <x v="1"/>
    <x v="17"/>
    <n v="5.3124999999999999E-2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n v="15"/>
    <x v="1"/>
    <x v="17"/>
    <n v="1.6199999999999999E-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n v="37"/>
    <x v="1"/>
    <x v="17"/>
    <n v="4.9516666666666667E-2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n v="20"/>
    <x v="1"/>
    <x v="17"/>
    <n v="1.5900000000000001E-3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n v="7"/>
    <x v="1"/>
    <x v="17"/>
    <n v="0.41249999999999998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n v="0"/>
    <x v="1"/>
    <x v="17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n v="21"/>
    <x v="1"/>
    <x v="17"/>
    <n v="2.93E-2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n v="3"/>
    <x v="1"/>
    <x v="17"/>
    <n v="4.4999999999999997E-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n v="11"/>
    <x v="1"/>
    <x v="17"/>
    <n v="5.1000000000000004E-3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n v="1"/>
    <x v="1"/>
    <x v="17"/>
    <n v="4.0000000000000002E-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n v="312"/>
    <x v="1"/>
    <x v="17"/>
    <n v="0.35537409090909089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n v="1"/>
    <x v="1"/>
    <x v="17"/>
    <n v="5.0000000000000001E-3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n v="3"/>
    <x v="1"/>
    <x v="17"/>
    <n v="1.6666666666666668E-3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n v="4"/>
    <x v="1"/>
    <x v="17"/>
    <n v="1.325E-3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0"/>
    <n v="10"/>
    <x v="1"/>
    <x v="17"/>
    <n v="3.5704000000000004E-4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0"/>
    <n v="8"/>
    <x v="1"/>
    <x v="17"/>
    <n v="8.3000000000000004E-2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n v="3"/>
    <x v="1"/>
    <x v="17"/>
    <n v="2.4222222222222221E-2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n v="1"/>
    <x v="1"/>
    <x v="17"/>
    <n v="2.3809523809523812E-3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0"/>
    <n v="0"/>
    <x v="1"/>
    <x v="17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0"/>
    <n v="5"/>
    <x v="1"/>
    <x v="17"/>
    <n v="1.16E-4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n v="0"/>
    <x v="1"/>
    <x v="17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n v="3"/>
    <x v="1"/>
    <x v="17"/>
    <n v="2.2000000000000001E-3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n v="7"/>
    <x v="1"/>
    <x v="18"/>
    <n v="4.7222222222222223E-3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n v="0"/>
    <x v="1"/>
    <x v="18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0"/>
    <n v="2"/>
    <x v="1"/>
    <x v="18"/>
    <n v="5.0000000000000001E-3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n v="23"/>
    <x v="1"/>
    <x v="18"/>
    <n v="1.6714285714285713E-2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x v="0"/>
    <n v="1"/>
    <x v="1"/>
    <x v="18"/>
    <n v="1E-3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n v="2"/>
    <x v="1"/>
    <x v="18"/>
    <n v="1.0499999999999999E-3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n v="3"/>
    <x v="1"/>
    <x v="18"/>
    <n v="2.2000000000000001E-3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n v="0"/>
    <x v="1"/>
    <x v="18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n v="13"/>
    <x v="1"/>
    <x v="18"/>
    <n v="0.14380000000000001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n v="1"/>
    <x v="1"/>
    <x v="18"/>
    <n v="6.6666666666666671E-3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0"/>
    <n v="1"/>
    <x v="1"/>
    <x v="18"/>
    <n v="4.0000000000000003E-5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n v="1"/>
    <x v="1"/>
    <x v="18"/>
    <n v="0.0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n v="6"/>
    <x v="1"/>
    <x v="18"/>
    <n v="6.4439140811455853E-2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n v="39"/>
    <x v="1"/>
    <x v="18"/>
    <n v="0.39500000000000002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n v="4"/>
    <x v="1"/>
    <x v="18"/>
    <n v="3.5714285714285713E-3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n v="1"/>
    <x v="1"/>
    <x v="18"/>
    <n v="6.2500000000000001E-4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n v="0"/>
    <x v="1"/>
    <x v="18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x v="0"/>
    <n v="0"/>
    <x v="1"/>
    <x v="18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n v="0"/>
    <x v="1"/>
    <x v="18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n v="8"/>
    <x v="1"/>
    <x v="18"/>
    <n v="4.1333333333333335E-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0"/>
    <n v="0"/>
    <x v="1"/>
    <x v="19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0"/>
    <n v="1"/>
    <x v="1"/>
    <x v="19"/>
    <n v="1.25E-3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0"/>
    <n v="12"/>
    <x v="1"/>
    <x v="19"/>
    <n v="8.8333333333333333E-2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n v="0"/>
    <x v="1"/>
    <x v="19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0"/>
    <n v="3"/>
    <x v="1"/>
    <x v="19"/>
    <n v="4.8666666666666667E-3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0"/>
    <n v="2"/>
    <x v="1"/>
    <x v="19"/>
    <n v="1.5E-3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0"/>
    <n v="6"/>
    <x v="1"/>
    <x v="19"/>
    <n v="0.10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n v="0"/>
    <x v="1"/>
    <x v="19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x v="0"/>
    <n v="15"/>
    <x v="1"/>
    <x v="19"/>
    <n v="5.6937500000000002E-2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0"/>
    <n v="1"/>
    <x v="1"/>
    <x v="19"/>
    <n v="6.2500000000000003E-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n v="3"/>
    <x v="1"/>
    <x v="19"/>
    <n v="6.5000000000000002E-2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n v="8"/>
    <x v="1"/>
    <x v="19"/>
    <n v="7.5199999999999998E-3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n v="0"/>
    <x v="1"/>
    <x v="19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n v="3"/>
    <x v="1"/>
    <x v="19"/>
    <n v="1.5100000000000001E-2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n v="3"/>
    <x v="1"/>
    <x v="19"/>
    <n v="4.6666666666666671E-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n v="0"/>
    <x v="1"/>
    <x v="19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n v="19"/>
    <x v="1"/>
    <x v="19"/>
    <n v="3.85E-2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n v="0"/>
    <x v="1"/>
    <x v="19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n v="2"/>
    <x v="1"/>
    <x v="19"/>
    <n v="5.8333333333333338E-4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n v="0"/>
    <x v="1"/>
    <x v="19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n v="0"/>
    <x v="1"/>
    <x v="19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n v="25"/>
    <x v="1"/>
    <x v="19"/>
    <n v="0.2070500000000000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n v="8"/>
    <x v="1"/>
    <x v="19"/>
    <n v="0.19139999999999999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n v="16"/>
    <x v="1"/>
    <x v="19"/>
    <n v="1.6316666666666667E-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n v="3"/>
    <x v="1"/>
    <x v="19"/>
    <n v="5.6666666666666664E-2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n v="3"/>
    <x v="1"/>
    <x v="19"/>
    <n v="1.6999999999999999E-3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n v="2"/>
    <x v="1"/>
    <x v="19"/>
    <n v="4.0000000000000001E-3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0"/>
    <n v="1"/>
    <x v="1"/>
    <x v="19"/>
    <n v="1E-3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0"/>
    <n v="0"/>
    <x v="1"/>
    <x v="19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n v="1"/>
    <x v="1"/>
    <x v="19"/>
    <n v="2.4000000000000001E-4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0"/>
    <n v="19"/>
    <x v="1"/>
    <x v="19"/>
    <n v="5.906666666666667E-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n v="9"/>
    <x v="1"/>
    <x v="19"/>
    <n v="2.9250000000000002E-2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n v="1"/>
    <x v="1"/>
    <x v="19"/>
    <n v="5.7142857142857142E-5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n v="0"/>
    <x v="1"/>
    <x v="19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n v="1"/>
    <x v="1"/>
    <x v="19"/>
    <n v="6.666666666666667E-5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n v="5"/>
    <x v="1"/>
    <x v="19"/>
    <n v="5.3333333333333337E-2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0"/>
    <n v="85"/>
    <x v="1"/>
    <x v="19"/>
    <n v="0.11749999999999999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0"/>
    <n v="3"/>
    <x v="1"/>
    <x v="19"/>
    <n v="8.0000000000000007E-5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n v="4"/>
    <x v="1"/>
    <x v="19"/>
    <n v="4.2000000000000003E-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n v="3"/>
    <x v="1"/>
    <x v="19"/>
    <n v="0.0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x v="0"/>
    <x v="20"/>
    <n v="1.0493636363636363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x v="0"/>
    <x v="20"/>
    <n v="1.05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x v="0"/>
    <x v="20"/>
    <n v="1.06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x v="0"/>
    <x v="20"/>
    <n v="1.0412571428571429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x v="0"/>
    <x v="20"/>
    <n v="1.6054999999999999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x v="0"/>
    <x v="20"/>
    <n v="1.07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x v="0"/>
    <x v="20"/>
    <n v="1.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x v="0"/>
    <x v="20"/>
    <n v="1.09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n v="15"/>
    <x v="0"/>
    <x v="20"/>
    <n v="2.9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x v="0"/>
    <x v="20"/>
    <n v="1.03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x v="0"/>
    <x v="20"/>
    <n v="3.2223999999999999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x v="0"/>
    <x v="20"/>
    <n v="1.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n v="512"/>
    <x v="0"/>
    <x v="20"/>
    <n v="2.6991034482758622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x v="0"/>
    <x v="20"/>
    <n v="2.532933333333333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x v="0"/>
    <x v="20"/>
    <n v="2.6059999999999999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x v="0"/>
    <x v="20"/>
    <n v="1.01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x v="0"/>
    <x v="20"/>
    <n v="1.25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x v="0"/>
    <x v="20"/>
    <n v="1.02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x v="0"/>
    <x v="20"/>
    <n v="1.99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x v="0"/>
    <x v="20"/>
    <n v="1.02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x v="0"/>
    <x v="20"/>
    <n v="1.0294615384615384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x v="0"/>
    <x v="20"/>
    <n v="1.00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x v="0"/>
    <x v="20"/>
    <n v="1.14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n v="141"/>
    <x v="0"/>
    <x v="20"/>
    <n v="1.04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x v="0"/>
    <x v="20"/>
    <n v="1.5529999999999999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x v="0"/>
    <x v="20"/>
    <n v="1.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n v="103"/>
    <x v="0"/>
    <x v="20"/>
    <n v="2.5431499999999998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x v="0"/>
    <x v="20"/>
    <n v="1.0109999999999999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x v="0"/>
    <x v="20"/>
    <n v="1.29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x v="0"/>
    <x v="20"/>
    <n v="1.02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x v="0"/>
    <x v="20"/>
    <n v="1.31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x v="0"/>
    <x v="20"/>
    <n v="7.8608020000000005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n v="222"/>
    <x v="0"/>
    <x v="20"/>
    <n v="1.4570000000000001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x v="0"/>
    <x v="20"/>
    <n v="1.026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x v="0"/>
    <x v="20"/>
    <n v="1.72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n v="253"/>
    <x v="0"/>
    <x v="20"/>
    <n v="1.5916819571865444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x v="0"/>
    <x v="20"/>
    <n v="1.0376666666666667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x v="0"/>
    <x v="20"/>
    <n v="1.11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n v="138"/>
    <x v="0"/>
    <x v="20"/>
    <n v="2.80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n v="191"/>
    <x v="0"/>
    <x v="20"/>
    <n v="1.12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n v="18"/>
    <x v="1"/>
    <x v="21"/>
    <n v="7.0666666666666669E-2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x v="1"/>
    <x v="21"/>
    <n v="4.3999999999999997E-2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x v="1"/>
    <x v="21"/>
    <n v="3.8739999999999997E-2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x v="1"/>
    <x v="21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x v="1"/>
    <x v="21"/>
    <n v="0.29299999999999998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x v="1"/>
    <x v="21"/>
    <n v="9.0909090909090905E-3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x v="1"/>
    <x v="21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x v="1"/>
    <x v="21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x v="1"/>
    <x v="21"/>
    <n v="8.0000000000000002E-3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x v="1"/>
    <x v="21"/>
    <n v="0.11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x v="1"/>
    <x v="21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x v="1"/>
    <x v="21"/>
    <n v="2.787363950092912E-2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n v="0"/>
    <x v="1"/>
    <x v="21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x v="1"/>
    <x v="21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x v="1"/>
    <x v="21"/>
    <n v="0.17799999999999999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n v="0"/>
    <x v="1"/>
    <x v="21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n v="8"/>
    <x v="1"/>
    <x v="21"/>
    <n v="3.0124999999999999E-2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x v="1"/>
    <x v="21"/>
    <n v="0.50739999999999996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x v="1"/>
    <x v="21"/>
    <n v="5.4884742041712408E-3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x v="1"/>
    <x v="21"/>
    <n v="0.14091666666666666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x v="0"/>
    <x v="11"/>
    <n v="1.03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x v="0"/>
    <x v="11"/>
    <n v="1.20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x v="0"/>
    <x v="11"/>
    <n v="1.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n v="50"/>
    <x v="0"/>
    <x v="11"/>
    <n v="1.22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x v="0"/>
    <x v="11"/>
    <n v="1.5164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x v="0"/>
    <x v="11"/>
    <n v="1.04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x v="0"/>
    <x v="11"/>
    <n v="2.0015333333333332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n v="74"/>
    <x v="0"/>
    <x v="11"/>
    <n v="1.01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x v="0"/>
    <x v="11"/>
    <n v="1.3765714285714286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x v="0"/>
    <x v="11"/>
    <n v="3038.3319999999999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x v="0"/>
    <x v="11"/>
    <n v="1.98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x v="0"/>
    <x v="11"/>
    <n v="2.02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x v="0"/>
    <x v="11"/>
    <n v="1.17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x v="0"/>
    <x v="11"/>
    <n v="2.9472727272727273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x v="0"/>
    <x v="11"/>
    <n v="2.1314633333333335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n v="96"/>
    <x v="0"/>
    <x v="11"/>
    <n v="1.04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x v="0"/>
    <x v="11"/>
    <n v="1.13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x v="0"/>
    <x v="11"/>
    <n v="1.01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x v="0"/>
    <x v="11"/>
    <n v="1.25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n v="41"/>
    <x v="0"/>
    <x v="11"/>
    <n v="1.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x v="0"/>
    <x v="11"/>
    <n v="1.6646153846153846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x v="0"/>
    <x v="11"/>
    <n v="1.19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n v="50"/>
    <x v="0"/>
    <x v="11"/>
    <n v="1.00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x v="0"/>
    <x v="11"/>
    <n v="1.01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x v="0"/>
    <x v="11"/>
    <n v="1.16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x v="0"/>
    <x v="11"/>
    <n v="1.08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x v="0"/>
    <x v="11"/>
    <n v="1.14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x v="0"/>
    <x v="11"/>
    <n v="1.01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x v="0"/>
    <x v="11"/>
    <n v="1.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x v="0"/>
    <x v="11"/>
    <n v="1.03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x v="0"/>
    <x v="11"/>
    <n v="1.5497535999999998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x v="0"/>
    <x v="11"/>
    <n v="1.6214066666666667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n v="68"/>
    <x v="0"/>
    <x v="11"/>
    <n v="1.04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x v="0"/>
    <x v="11"/>
    <n v="1.06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x v="0"/>
    <x v="11"/>
    <n v="1.5493846153846154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x v="0"/>
    <x v="11"/>
    <n v="1.10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x v="0"/>
    <x v="11"/>
    <n v="1.1091186666666666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x v="0"/>
    <x v="11"/>
    <n v="1.10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x v="0"/>
    <x v="11"/>
    <n v="1.23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x v="0"/>
    <x v="11"/>
    <n v="2.11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x v="0"/>
    <x v="6"/>
    <n v="1.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x v="0"/>
    <x v="6"/>
    <n v="1.0165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x v="0"/>
    <x v="6"/>
    <n v="1.08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x v="0"/>
    <x v="6"/>
    <n v="2.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x v="0"/>
    <x v="6"/>
    <n v="1.00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x v="0"/>
    <x v="6"/>
    <n v="1.25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n v="86"/>
    <x v="0"/>
    <x v="6"/>
    <n v="1.0857142857142856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x v="0"/>
    <x v="6"/>
    <n v="1.4570000000000001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x v="0"/>
    <x v="6"/>
    <n v="1.10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x v="0"/>
    <x v="6"/>
    <n v="1.02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x v="0"/>
    <x v="6"/>
    <n v="1.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x v="0"/>
    <x v="6"/>
    <n v="1.01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x v="0"/>
    <x v="6"/>
    <n v="1.41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x v="0"/>
    <x v="6"/>
    <n v="1.09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x v="0"/>
    <x v="6"/>
    <n v="1.04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x v="0"/>
    <x v="6"/>
    <n v="1.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x v="0"/>
    <x v="6"/>
    <n v="1.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x v="0"/>
    <x v="6"/>
    <n v="1.02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x v="0"/>
    <x v="6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n v="108"/>
    <x v="0"/>
    <x v="6"/>
    <n v="1.30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x v="1"/>
    <x v="8"/>
    <n v="0.39627499999999999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x v="1"/>
    <x v="8"/>
    <n v="0.25976666666666665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x v="1"/>
    <x v="8"/>
    <n v="0.65246363636363636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n v="45"/>
    <x v="1"/>
    <x v="8"/>
    <n v="0.11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n v="38"/>
    <x v="1"/>
    <x v="8"/>
    <n v="0.11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x v="1"/>
    <x v="8"/>
    <n v="1.11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x v="1"/>
    <x v="8"/>
    <n v="0.15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x v="1"/>
    <x v="8"/>
    <n v="0.32028000000000001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x v="1"/>
    <x v="8"/>
    <n v="6.0869565217391303E-3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x v="1"/>
    <x v="8"/>
    <n v="0.31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x v="1"/>
    <x v="8"/>
    <n v="1.1266666666666666E-2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n v="248"/>
    <x v="1"/>
    <x v="8"/>
    <n v="0.4040400000000000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x v="1"/>
    <x v="8"/>
    <n v="1.3333333333333333E-5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x v="1"/>
    <x v="8"/>
    <n v="5.7334999999999997E-2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x v="1"/>
    <x v="8"/>
    <n v="0.15325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x v="1"/>
    <x v="8"/>
    <n v="0.15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x v="1"/>
    <x v="8"/>
    <n v="5.0299999999999997E-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x v="1"/>
    <x v="8"/>
    <n v="1.3028138528138528E-2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x v="1"/>
    <x v="8"/>
    <n v="3.0285714285714286E-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x v="1"/>
    <x v="8"/>
    <n v="8.8800000000000004E-2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x v="1"/>
    <x v="8"/>
    <n v="9.8400000000000001E-2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x v="1"/>
    <x v="8"/>
    <n v="2.4299999999999999E-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x v="1"/>
    <x v="8"/>
    <n v="1.1299999999999999E-2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x v="1"/>
    <x v="8"/>
    <n v="3.5520833333333335E-2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x v="1"/>
    <x v="8"/>
    <n v="2.3306666666666667E-2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x v="1"/>
    <x v="8"/>
    <n v="8.1600000000000006E-3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x v="1"/>
    <x v="8"/>
    <n v="0.22494285714285714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x v="1"/>
    <x v="8"/>
    <n v="1.3668E-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x v="1"/>
    <x v="8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x v="1"/>
    <x v="8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x v="1"/>
    <x v="8"/>
    <n v="0.10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x v="1"/>
    <x v="8"/>
    <n v="0.1976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x v="1"/>
    <x v="8"/>
    <n v="0.8494699999999999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x v="1"/>
    <x v="8"/>
    <n v="0.49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x v="1"/>
    <x v="8"/>
    <n v="3.3033333333333331E-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n v="37"/>
    <x v="1"/>
    <x v="8"/>
    <n v="6.6339999999999996E-2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x v="1"/>
    <x v="8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x v="1"/>
    <x v="8"/>
    <n v="0.70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x v="1"/>
    <x v="8"/>
    <n v="2E-3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x v="1"/>
    <x v="8"/>
    <n v="1.02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x v="0"/>
    <x v="9"/>
    <n v="3.7773333333333334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x v="0"/>
    <x v="9"/>
    <n v="1.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x v="0"/>
    <x v="9"/>
    <n v="1.473265306122449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x v="0"/>
    <x v="9"/>
    <n v="1.02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x v="0"/>
    <x v="9"/>
    <n v="1.01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x v="0"/>
    <x v="9"/>
    <n v="2.0419999999999998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x v="0"/>
    <x v="9"/>
    <n v="1.04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n v="120"/>
    <x v="0"/>
    <x v="9"/>
    <n v="1.0126500000000001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x v="0"/>
    <x v="9"/>
    <n v="1.36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x v="0"/>
    <x v="9"/>
    <n v="1.3360000000000001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x v="0"/>
    <x v="9"/>
    <n v="1.30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x v="0"/>
    <x v="9"/>
    <n v="1.22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x v="0"/>
    <x v="9"/>
    <n v="1.82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x v="0"/>
    <x v="9"/>
    <n v="1.2529999999999999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x v="0"/>
    <x v="9"/>
    <n v="1.11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x v="0"/>
    <x v="9"/>
    <n v="1.15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n v="81"/>
    <x v="0"/>
    <x v="9"/>
    <n v="1.73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x v="0"/>
    <x v="9"/>
    <n v="1.2598333333333334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x v="0"/>
    <x v="9"/>
    <n v="1.09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x v="0"/>
    <x v="9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x v="0"/>
    <x v="11"/>
    <n v="1.18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x v="0"/>
    <x v="11"/>
    <n v="1.0026666666666666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n v="147"/>
    <x v="0"/>
    <x v="11"/>
    <n v="1.26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x v="0"/>
    <x v="11"/>
    <n v="1.1426000000000001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x v="0"/>
    <x v="11"/>
    <n v="1.10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x v="0"/>
    <x v="11"/>
    <n v="1.05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n v="20"/>
    <x v="0"/>
    <x v="11"/>
    <n v="1.03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x v="0"/>
    <x v="11"/>
    <n v="1.07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n v="16"/>
    <x v="0"/>
    <x v="11"/>
    <n v="1.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n v="52"/>
    <x v="0"/>
    <x v="11"/>
    <n v="1.05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x v="0"/>
    <x v="11"/>
    <n v="1.89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x v="0"/>
    <x v="11"/>
    <n v="1.71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n v="168"/>
    <x v="0"/>
    <x v="11"/>
    <n v="2.52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x v="0"/>
    <x v="11"/>
    <n v="1.16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x v="0"/>
    <n v="133"/>
    <x v="0"/>
    <x v="11"/>
    <n v="2.0335000000000001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n v="151"/>
    <x v="0"/>
    <x v="11"/>
    <n v="1.11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n v="5"/>
    <x v="0"/>
    <x v="11"/>
    <n v="4.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x v="0"/>
    <x v="11"/>
    <n v="1.07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x v="0"/>
    <x v="11"/>
    <n v="1.04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x v="0"/>
    <x v="11"/>
    <n v="2.124090909090909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x v="0"/>
    <x v="11"/>
    <n v="1.24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x v="0"/>
    <x v="11"/>
    <n v="1.10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n v="14"/>
    <x v="0"/>
    <x v="11"/>
    <n v="2.18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x v="0"/>
    <x v="11"/>
    <n v="1.36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x v="0"/>
    <x v="11"/>
    <n v="1.34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n v="34"/>
    <x v="0"/>
    <x v="11"/>
    <n v="1.45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x v="0"/>
    <x v="11"/>
    <n v="1.09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x v="0"/>
    <x v="11"/>
    <n v="1.1020000000000001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x v="0"/>
    <x v="11"/>
    <n v="1.13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n v="52"/>
    <x v="0"/>
    <x v="11"/>
    <n v="1.02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x v="0"/>
    <x v="11"/>
    <n v="1.22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n v="82"/>
    <x v="0"/>
    <x v="11"/>
    <n v="1.1188571428571428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x v="0"/>
    <x v="11"/>
    <n v="1.07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x v="0"/>
    <x v="11"/>
    <n v="1.13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x v="0"/>
    <x v="11"/>
    <n v="1.09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x v="0"/>
    <x v="11"/>
    <n v="1.2614444444444444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x v="0"/>
    <x v="11"/>
    <n v="1.67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x v="0"/>
    <x v="11"/>
    <n v="4.9652000000000003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x v="0"/>
    <x v="11"/>
    <n v="1.0915999999999999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x v="0"/>
    <x v="11"/>
    <n v="1.02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n v="5"/>
    <x v="1"/>
    <x v="22"/>
    <n v="1.6620689655172414E-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"/>
    <n v="17"/>
    <x v="1"/>
    <x v="22"/>
    <n v="4.1999999999999997E-3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x v="0"/>
    <n v="3"/>
    <x v="1"/>
    <x v="22"/>
    <n v="1.25E-3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n v="2"/>
    <x v="1"/>
    <x v="22"/>
    <n v="5.0000000000000001E-3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n v="6"/>
    <x v="1"/>
    <x v="22"/>
    <n v="7.1999999999999995E-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n v="0"/>
    <x v="1"/>
    <x v="22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n v="1"/>
    <x v="1"/>
    <x v="22"/>
    <n v="1.6666666666666666E-4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n v="3"/>
    <x v="1"/>
    <x v="22"/>
    <n v="2.3333333333333335E-3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0"/>
    <n v="13"/>
    <x v="1"/>
    <x v="22"/>
    <n v="4.5714285714285714E-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n v="1"/>
    <x v="1"/>
    <x v="22"/>
    <n v="0.0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n v="1"/>
    <x v="1"/>
    <x v="22"/>
    <n v="2E-3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n v="9"/>
    <x v="1"/>
    <x v="22"/>
    <n v="0.18181818181818182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n v="0"/>
    <x v="1"/>
    <x v="22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n v="2"/>
    <x v="1"/>
    <x v="22"/>
    <n v="1.2222222222222223E-2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n v="1"/>
    <x v="1"/>
    <x v="22"/>
    <n v="2E-3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n v="10"/>
    <x v="1"/>
    <x v="22"/>
    <n v="7.0634920634920634E-2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0"/>
    <n v="3"/>
    <x v="1"/>
    <x v="22"/>
    <n v="2.7272727272727271E-2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n v="2"/>
    <x v="1"/>
    <x v="22"/>
    <n v="1E-3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n v="2"/>
    <x v="1"/>
    <x v="22"/>
    <n v="1.0399999999999999E-3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n v="1"/>
    <x v="1"/>
    <x v="22"/>
    <n v="3.3333333333333335E-3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n v="14"/>
    <x v="1"/>
    <x v="22"/>
    <n v="0.20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n v="0"/>
    <x v="1"/>
    <x v="22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n v="0"/>
    <x v="1"/>
    <x v="22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n v="4"/>
    <x v="1"/>
    <x v="22"/>
    <n v="8.3799999999999999E-2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n v="3"/>
    <x v="1"/>
    <x v="22"/>
    <n v="4.4999999999999998E-2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n v="0"/>
    <x v="1"/>
    <x v="22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0"/>
    <n v="5"/>
    <x v="1"/>
    <x v="22"/>
    <n v="8.0600000000000005E-2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n v="47"/>
    <x v="1"/>
    <x v="22"/>
    <n v="0.31947058823529412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n v="0"/>
    <x v="1"/>
    <x v="22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n v="10"/>
    <x v="1"/>
    <x v="22"/>
    <n v="6.7083333333333328E-2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n v="11"/>
    <x v="1"/>
    <x v="22"/>
    <n v="9.987804878048781E-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0"/>
    <n v="2"/>
    <x v="1"/>
    <x v="22"/>
    <n v="1E-3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n v="2"/>
    <x v="1"/>
    <x v="22"/>
    <n v="7.7000000000000002E-3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n v="22"/>
    <x v="1"/>
    <x v="22"/>
    <n v="0.26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n v="8"/>
    <x v="1"/>
    <x v="22"/>
    <n v="0.0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n v="6"/>
    <x v="1"/>
    <x v="22"/>
    <n v="6.6055045871559637E-2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n v="1"/>
    <x v="1"/>
    <x v="22"/>
    <n v="7.6923076923076926E-5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n v="3"/>
    <x v="1"/>
    <x v="22"/>
    <n v="1.1222222222222222E-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n v="0"/>
    <x v="1"/>
    <x v="22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n v="0"/>
    <x v="1"/>
    <x v="22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0"/>
    <n v="0"/>
    <x v="1"/>
    <x v="22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n v="0"/>
    <x v="1"/>
    <x v="22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n v="0"/>
    <x v="1"/>
    <x v="22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0"/>
    <n v="3"/>
    <x v="1"/>
    <x v="22"/>
    <n v="1.4999999999999999E-4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n v="0"/>
    <x v="1"/>
    <x v="22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n v="0"/>
    <x v="1"/>
    <x v="22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n v="1"/>
    <x v="1"/>
    <x v="22"/>
    <n v="1.0000000000000001E-5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x v="1"/>
    <x v="22"/>
    <n v="1.0554089709762533E-4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n v="0"/>
    <x v="1"/>
    <x v="22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x v="1"/>
    <x v="22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x v="1"/>
    <x v="22"/>
    <n v="8.5714285714285719E-3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x v="1"/>
    <x v="22"/>
    <n v="0.10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n v="3"/>
    <x v="1"/>
    <x v="22"/>
    <n v="2.9000000000000001E-2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n v="0"/>
    <x v="1"/>
    <x v="22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x v="1"/>
    <x v="22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x v="1"/>
    <x v="22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x v="1"/>
    <x v="22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n v="340"/>
    <x v="0"/>
    <x v="23"/>
    <n v="1.012446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n v="150"/>
    <x v="0"/>
    <x v="23"/>
    <n v="1.08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x v="0"/>
    <x v="23"/>
    <n v="1.47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x v="1"/>
    <n v="234"/>
    <x v="0"/>
    <x v="23"/>
    <n v="1.63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x v="0"/>
    <x v="23"/>
    <n v="4.5641449999999999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x v="0"/>
    <x v="23"/>
    <n v="1.07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n v="600"/>
    <x v="0"/>
    <x v="23"/>
    <n v="1.15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x v="0"/>
    <x v="23"/>
    <n v="1.02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x v="0"/>
    <x v="23"/>
    <n v="1.08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x v="0"/>
    <x v="23"/>
    <n v="1.25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x v="0"/>
    <x v="23"/>
    <n v="1.03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x v="0"/>
    <x v="23"/>
    <n v="1.38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x v="1"/>
    <n v="47"/>
    <x v="0"/>
    <x v="23"/>
    <n v="1.20516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x v="0"/>
    <x v="23"/>
    <n v="1.12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x v="0"/>
    <x v="23"/>
    <n v="1.88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x v="0"/>
    <x v="23"/>
    <n v="6.6155466666666669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x v="0"/>
    <x v="23"/>
    <n v="1.11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x v="0"/>
    <x v="23"/>
    <n v="11.816142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x v="0"/>
    <x v="23"/>
    <n v="1.37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x v="0"/>
    <x v="23"/>
    <n v="1.170404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n v="6"/>
    <x v="1"/>
    <x v="10"/>
    <n v="2.1000000000000001E-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n v="1"/>
    <x v="1"/>
    <x v="10"/>
    <n v="1E-3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n v="2"/>
    <x v="1"/>
    <x v="10"/>
    <n v="7.1428571428571426E-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x v="0"/>
    <n v="0"/>
    <x v="1"/>
    <x v="10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n v="3"/>
    <x v="1"/>
    <x v="10"/>
    <n v="2.2388059701492536E-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n v="3"/>
    <x v="1"/>
    <x v="10"/>
    <n v="2.3999999999999998E-3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n v="0"/>
    <x v="1"/>
    <x v="10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0"/>
    <n v="6"/>
    <x v="1"/>
    <x v="10"/>
    <n v="2.4E-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n v="0"/>
    <x v="1"/>
    <x v="10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n v="19"/>
    <x v="1"/>
    <x v="10"/>
    <n v="0.30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0"/>
    <n v="1"/>
    <x v="1"/>
    <x v="10"/>
    <n v="8.3333333333333329E-2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n v="2"/>
    <x v="1"/>
    <x v="10"/>
    <n v="7.4999999999999997E-3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0"/>
    <n v="0"/>
    <x v="1"/>
    <x v="10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n v="11"/>
    <x v="1"/>
    <x v="10"/>
    <n v="8.8999999999999996E-2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0"/>
    <n v="0"/>
    <x v="1"/>
    <x v="10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n v="0"/>
    <x v="1"/>
    <x v="10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n v="1"/>
    <x v="1"/>
    <x v="10"/>
    <n v="6.666666666666667E-5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n v="3"/>
    <x v="1"/>
    <x v="10"/>
    <n v="1.9E-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n v="1"/>
    <x v="1"/>
    <x v="10"/>
    <n v="2.5000000000000001E-3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n v="15"/>
    <x v="1"/>
    <x v="10"/>
    <n v="0.25035714285714283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n v="885"/>
    <x v="0"/>
    <x v="20"/>
    <n v="1.6633076923076924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x v="0"/>
    <x v="20"/>
    <n v="1.01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x v="0"/>
    <x v="20"/>
    <n v="1.07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n v="269"/>
    <x v="0"/>
    <x v="20"/>
    <n v="2.7793846153846156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x v="0"/>
    <x v="20"/>
    <n v="1.03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x v="0"/>
    <x v="20"/>
    <n v="1.1140000000000001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x v="0"/>
    <x v="20"/>
    <n v="2.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x v="0"/>
    <x v="20"/>
    <n v="1.10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x v="0"/>
    <x v="20"/>
    <n v="1.23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x v="0"/>
    <x v="20"/>
    <n v="1.01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x v="0"/>
    <x v="20"/>
    <n v="1.11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x v="0"/>
    <x v="20"/>
    <n v="5.587714285714286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x v="0"/>
    <x v="20"/>
    <n v="1.5001875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x v="0"/>
    <x v="20"/>
    <n v="1.0647599999999999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x v="0"/>
    <x v="20"/>
    <n v="1.5718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x v="0"/>
    <x v="20"/>
    <n v="1.08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x v="0"/>
    <x v="20"/>
    <n v="1.61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n v="236"/>
    <x v="0"/>
    <x v="20"/>
    <n v="2.05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x v="0"/>
    <x v="20"/>
    <n v="1.03363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n v="167"/>
    <x v="0"/>
    <x v="20"/>
    <n v="1.03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x v="0"/>
    <x v="20"/>
    <n v="1.0681333333333334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x v="0"/>
    <x v="20"/>
    <n v="1.3896574712643677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x v="0"/>
    <x v="20"/>
    <n v="1.24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x v="0"/>
    <x v="20"/>
    <n v="2.0699999999999998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x v="0"/>
    <x v="20"/>
    <n v="1.7400576923076922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x v="0"/>
    <x v="20"/>
    <n v="1.2032608695652174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x v="0"/>
    <x v="20"/>
    <n v="1.10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n v="160"/>
    <x v="0"/>
    <x v="20"/>
    <n v="2.8156666666666665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n v="141"/>
    <x v="0"/>
    <x v="20"/>
    <n v="1.00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x v="0"/>
    <x v="20"/>
    <n v="1.3482571428571428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x v="0"/>
    <x v="20"/>
    <n v="1.75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x v="0"/>
    <x v="20"/>
    <n v="4.8402000000000003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x v="0"/>
    <x v="20"/>
    <n v="1.4514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x v="0"/>
    <x v="20"/>
    <n v="4.1773333333333333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x v="0"/>
    <x v="20"/>
    <n v="1.3242499999999999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x v="0"/>
    <x v="20"/>
    <n v="2.50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x v="0"/>
    <x v="20"/>
    <n v="1.798999999999999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x v="0"/>
    <x v="20"/>
    <n v="1.02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x v="0"/>
    <x v="20"/>
    <n v="1.359861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x v="0"/>
    <x v="20"/>
    <n v="1.1786666666666668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0"/>
    <n v="2"/>
    <x v="1"/>
    <x v="24"/>
    <n v="3.3333333333333332E-4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n v="1"/>
    <x v="1"/>
    <x v="24"/>
    <n v="0.0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n v="1"/>
    <x v="1"/>
    <x v="24"/>
    <n v="4.4444444444444444E-3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n v="0"/>
    <x v="1"/>
    <x v="24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0"/>
    <n v="1"/>
    <x v="1"/>
    <x v="24"/>
    <n v="3.3333333333333332E-4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n v="11"/>
    <x v="1"/>
    <x v="24"/>
    <n v="0.28899999999999998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0"/>
    <n v="0"/>
    <x v="1"/>
    <x v="24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0"/>
    <n v="1"/>
    <x v="1"/>
    <x v="24"/>
    <n v="8.5714285714285715E-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0"/>
    <n v="6"/>
    <x v="1"/>
    <x v="24"/>
    <n v="0.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n v="7"/>
    <x v="1"/>
    <x v="24"/>
    <n v="0.13466666666666666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n v="0"/>
    <x v="1"/>
    <x v="24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n v="16"/>
    <x v="1"/>
    <x v="24"/>
    <n v="0.49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n v="0"/>
    <x v="1"/>
    <x v="24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n v="0"/>
    <x v="1"/>
    <x v="24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0"/>
    <n v="0"/>
    <x v="1"/>
    <x v="24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0"/>
    <n v="12"/>
    <x v="1"/>
    <x v="24"/>
    <n v="0.45133333333333331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n v="1"/>
    <x v="1"/>
    <x v="24"/>
    <n v="0.0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0"/>
    <n v="3"/>
    <x v="1"/>
    <x v="24"/>
    <n v="4.6666666666666669E-2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0"/>
    <n v="1"/>
    <x v="1"/>
    <x v="24"/>
    <n v="3.3333333333333335E-3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n v="4"/>
    <x v="1"/>
    <x v="24"/>
    <n v="3.7600000000000001E-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x v="1"/>
    <x v="25"/>
    <n v="6.7000000000000002E-3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x v="1"/>
    <x v="25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x v="1"/>
    <x v="25"/>
    <n v="1.4166666666666666E-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x v="1"/>
    <x v="25"/>
    <n v="1E-3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x v="1"/>
    <x v="25"/>
    <n v="2.5000000000000001E-2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x v="1"/>
    <x v="25"/>
    <n v="0.21249999999999999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x v="1"/>
    <x v="25"/>
    <n v="4.1176470588235294E-2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x v="1"/>
    <x v="25"/>
    <n v="0.13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x v="0"/>
    <n v="0"/>
    <x v="1"/>
    <x v="25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n v="52"/>
    <x v="1"/>
    <x v="25"/>
    <n v="0.41399999999999998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x v="1"/>
    <x v="25"/>
    <n v="6.6115702479338841E-3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x v="1"/>
    <x v="25"/>
    <n v="0.0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x v="1"/>
    <x v="25"/>
    <n v="2.4777777777777777E-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x v="1"/>
    <x v="25"/>
    <n v="5.0599999999999999E-2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x v="1"/>
    <x v="25"/>
    <n v="0.22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n v="10"/>
    <x v="1"/>
    <x v="25"/>
    <n v="0.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x v="1"/>
    <x v="25"/>
    <n v="5.4999999999999997E-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x v="1"/>
    <x v="25"/>
    <n v="0.10806536636794939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n v="2"/>
    <x v="1"/>
    <x v="25"/>
    <n v="8.4008400840084006E-3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x v="1"/>
    <x v="25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n v="1"/>
    <x v="1"/>
    <x v="26"/>
    <n v="5.0000000000000001E-3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0"/>
    <n v="3"/>
    <x v="1"/>
    <x v="26"/>
    <n v="9.2999999999999999E-2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n v="1"/>
    <x v="1"/>
    <x v="26"/>
    <n v="7.5000000000000002E-4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n v="0"/>
    <x v="1"/>
    <x v="26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n v="12"/>
    <x v="1"/>
    <x v="26"/>
    <n v="0.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0"/>
    <n v="0"/>
    <x v="1"/>
    <x v="26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n v="1"/>
    <x v="1"/>
    <x v="26"/>
    <n v="1.3333333333333334E-4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0"/>
    <n v="0"/>
    <x v="1"/>
    <x v="26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0"/>
    <n v="0"/>
    <x v="1"/>
    <x v="26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x v="0"/>
    <n v="2"/>
    <x v="1"/>
    <x v="26"/>
    <n v="1.7000000000000001E-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n v="92"/>
    <x v="1"/>
    <x v="26"/>
    <n v="0.29228571428571426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0"/>
    <n v="0"/>
    <x v="1"/>
    <x v="26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0"/>
    <n v="3"/>
    <x v="1"/>
    <x v="26"/>
    <n v="1.3636363636363637E-4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0"/>
    <n v="10"/>
    <x v="1"/>
    <x v="26"/>
    <n v="0.20499999999999999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n v="7"/>
    <x v="1"/>
    <x v="26"/>
    <n v="2.8E-3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0"/>
    <n v="3"/>
    <x v="1"/>
    <x v="26"/>
    <n v="2.3076923076923078E-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n v="0"/>
    <x v="1"/>
    <x v="26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n v="1"/>
    <x v="1"/>
    <x v="26"/>
    <n v="1.25E-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0"/>
    <n v="0"/>
    <x v="1"/>
    <x v="26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n v="9"/>
    <x v="1"/>
    <x v="26"/>
    <n v="7.3400000000000007E-2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x v="0"/>
    <x v="11"/>
    <n v="1.08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x v="0"/>
    <x v="11"/>
    <n v="1.00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n v="30"/>
    <x v="0"/>
    <x v="11"/>
    <n v="1.00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x v="0"/>
    <x v="11"/>
    <n v="1.22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x v="0"/>
    <x v="11"/>
    <n v="1.0069333333333335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x v="0"/>
    <x v="11"/>
    <n v="1.01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x v="0"/>
    <x v="11"/>
    <n v="1.45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x v="0"/>
    <x v="11"/>
    <n v="1.01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x v="0"/>
    <x v="11"/>
    <n v="1.18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n v="112"/>
    <x v="0"/>
    <x v="11"/>
    <n v="2.7185000000000001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n v="27"/>
    <x v="0"/>
    <x v="11"/>
    <n v="1.25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n v="11"/>
    <x v="0"/>
    <x v="11"/>
    <n v="1.10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x v="0"/>
    <x v="11"/>
    <n v="1.01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x v="0"/>
    <x v="11"/>
    <n v="1.02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x v="0"/>
    <x v="11"/>
    <n v="1.14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x v="0"/>
    <x v="11"/>
    <n v="1.04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n v="158"/>
    <x v="0"/>
    <x v="11"/>
    <n v="1.45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n v="27"/>
    <x v="0"/>
    <x v="11"/>
    <n v="1.05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x v="0"/>
    <x v="11"/>
    <n v="1.3333333333333333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n v="17"/>
    <x v="0"/>
    <x v="11"/>
    <n v="1.12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x v="0"/>
    <x v="11"/>
    <n v="1.21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x v="0"/>
    <x v="11"/>
    <n v="1.01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x v="0"/>
    <x v="11"/>
    <n v="1.01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x v="0"/>
    <x v="11"/>
    <n v="1.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x v="0"/>
    <x v="11"/>
    <n v="1.5533333333333332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x v="0"/>
    <x v="11"/>
    <n v="1.01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x v="0"/>
    <x v="11"/>
    <n v="1.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n v="88"/>
    <x v="0"/>
    <x v="11"/>
    <n v="1.00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n v="82"/>
    <x v="0"/>
    <x v="11"/>
    <n v="1.03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x v="0"/>
    <x v="11"/>
    <n v="2.6524999999999999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x v="0"/>
    <x v="11"/>
    <n v="1.5590999999999999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x v="0"/>
    <x v="11"/>
    <n v="1.01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x v="0"/>
    <x v="11"/>
    <n v="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n v="32"/>
    <x v="0"/>
    <x v="11"/>
    <n v="1.00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x v="0"/>
    <x v="11"/>
    <n v="1.2529999999999999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x v="0"/>
    <x v="11"/>
    <n v="1.03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x v="0"/>
    <x v="11"/>
    <n v="1.03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n v="27"/>
    <x v="0"/>
    <x v="11"/>
    <n v="1.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x v="0"/>
    <x v="11"/>
    <n v="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x v="0"/>
    <x v="11"/>
    <n v="1.6986000000000001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n v="26"/>
    <x v="0"/>
    <x v="27"/>
    <n v="1.01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x v="0"/>
    <x v="27"/>
    <n v="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n v="37"/>
    <x v="0"/>
    <x v="27"/>
    <n v="1.2470000000000001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x v="0"/>
    <x v="27"/>
    <n v="1.09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x v="0"/>
    <x v="27"/>
    <n v="1.10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x v="0"/>
    <x v="27"/>
    <n v="1.1020000000000001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x v="0"/>
    <x v="27"/>
    <n v="1.0471999999999999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x v="0"/>
    <x v="27"/>
    <n v="1.25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x v="0"/>
    <x v="27"/>
    <n v="1.00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x v="0"/>
    <x v="27"/>
    <n v="1.4155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x v="0"/>
    <x v="27"/>
    <n v="1.00750000000000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x v="0"/>
    <x v="27"/>
    <n v="1.00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x v="0"/>
    <x v="27"/>
    <n v="1.7423040000000001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x v="0"/>
    <x v="27"/>
    <n v="1.19909090909090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n v="48"/>
    <x v="0"/>
    <x v="27"/>
    <n v="1.4286666666666668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x v="0"/>
    <x v="27"/>
    <n v="1.00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x v="0"/>
    <x v="27"/>
    <n v="1.04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x v="0"/>
    <x v="27"/>
    <n v="1.3223333333333334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x v="0"/>
    <x v="27"/>
    <n v="1.1279999999999999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x v="0"/>
    <x v="27"/>
    <n v="12.53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x v="0"/>
    <x v="27"/>
    <n v="1.0250632911392406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x v="0"/>
    <x v="27"/>
    <n v="1.02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x v="0"/>
    <x v="27"/>
    <n v="1.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x v="0"/>
    <x v="27"/>
    <n v="1.2240879999999998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x v="0"/>
    <x v="27"/>
    <n v="1.19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x v="0"/>
    <x v="27"/>
    <n v="1.60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x v="0"/>
    <x v="27"/>
    <n v="1.26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x v="0"/>
    <x v="27"/>
    <n v="1.02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x v="0"/>
    <x v="27"/>
    <n v="1.39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x v="0"/>
    <x v="27"/>
    <n v="1.026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n v="77"/>
    <x v="0"/>
    <x v="27"/>
    <n v="1.00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n v="49"/>
    <x v="0"/>
    <x v="27"/>
    <n v="1.12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x v="0"/>
    <x v="27"/>
    <n v="1.2809523809523808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x v="0"/>
    <x v="27"/>
    <n v="2.0169999999999999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n v="34"/>
    <x v="0"/>
    <x v="27"/>
    <n v="1.37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n v="42"/>
    <x v="0"/>
    <x v="27"/>
    <n v="1.15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x v="0"/>
    <x v="27"/>
    <n v="1.11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x v="0"/>
    <x v="27"/>
    <n v="1.18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x v="0"/>
    <x v="27"/>
    <n v="1.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n v="25"/>
    <x v="0"/>
    <x v="27"/>
    <n v="1.17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n v="884"/>
    <x v="1"/>
    <x v="28"/>
    <n v="1.01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n v="0"/>
    <x v="1"/>
    <x v="28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n v="10"/>
    <x v="1"/>
    <x v="28"/>
    <n v="0.21714285714285714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n v="101"/>
    <x v="1"/>
    <x v="28"/>
    <n v="1.0912500000000001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n v="15"/>
    <x v="1"/>
    <x v="28"/>
    <n v="1.02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n v="1"/>
    <x v="1"/>
    <x v="28"/>
    <n v="3.5999999999999999E-3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n v="39"/>
    <x v="1"/>
    <x v="28"/>
    <n v="0.31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n v="7"/>
    <x v="1"/>
    <x v="28"/>
    <n v="0.44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x v="0"/>
    <n v="14"/>
    <x v="1"/>
    <x v="28"/>
    <n v="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n v="11"/>
    <x v="1"/>
    <x v="28"/>
    <n v="0.25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n v="38"/>
    <x v="1"/>
    <x v="28"/>
    <n v="0.3347333333333333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n v="15"/>
    <x v="1"/>
    <x v="28"/>
    <n v="0.4779999999999999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n v="8"/>
    <x v="1"/>
    <x v="28"/>
    <n v="9.3333333333333338E-2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n v="1"/>
    <x v="1"/>
    <x v="28"/>
    <n v="5.0000000000000001E-4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n v="23"/>
    <x v="1"/>
    <x v="28"/>
    <n v="0.11708333333333333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n v="0"/>
    <x v="1"/>
    <x v="28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n v="22"/>
    <x v="1"/>
    <x v="28"/>
    <n v="0.20208000000000001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n v="0"/>
    <x v="1"/>
    <x v="28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n v="4"/>
    <x v="1"/>
    <x v="28"/>
    <n v="4.2311459353574929E-2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n v="79"/>
    <x v="1"/>
    <x v="28"/>
    <n v="0.26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n v="2"/>
    <x v="1"/>
    <x v="28"/>
    <n v="1.9801980198019802E-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0"/>
    <n v="1"/>
    <x v="1"/>
    <x v="28"/>
    <n v="6.0606060606060605E-5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n v="2"/>
    <x v="1"/>
    <x v="28"/>
    <n v="1.0200000000000001E-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0"/>
    <n v="11"/>
    <x v="1"/>
    <x v="28"/>
    <n v="0.65100000000000002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0"/>
    <n v="0"/>
    <x v="1"/>
    <x v="28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n v="0"/>
    <x v="1"/>
    <x v="28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n v="9"/>
    <x v="1"/>
    <x v="28"/>
    <n v="9.74E-2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n v="0"/>
    <x v="1"/>
    <x v="28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0"/>
    <n v="4"/>
    <x v="1"/>
    <x v="28"/>
    <n v="4.8571428571428571E-2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0"/>
    <n v="1"/>
    <x v="1"/>
    <x v="28"/>
    <n v="6.7999999999999996E-3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n v="2"/>
    <x v="1"/>
    <x v="28"/>
    <n v="0.10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n v="0"/>
    <x v="1"/>
    <x v="28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n v="1"/>
    <x v="1"/>
    <x v="28"/>
    <n v="1.6666666666666666E-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n v="17"/>
    <x v="1"/>
    <x v="28"/>
    <n v="7.868E-2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n v="2"/>
    <x v="1"/>
    <x v="28"/>
    <n v="2.2000000000000001E-3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n v="3"/>
    <x v="1"/>
    <x v="28"/>
    <n v="7.4999999999999997E-2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0"/>
    <n v="41"/>
    <x v="1"/>
    <x v="28"/>
    <n v="0.42725880551301687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x v="0"/>
    <n v="2"/>
    <x v="1"/>
    <x v="28"/>
    <n v="2.142857142857143E-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n v="3"/>
    <x v="1"/>
    <x v="28"/>
    <n v="8.7500000000000008E-3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n v="8"/>
    <x v="1"/>
    <x v="28"/>
    <n v="5.6250000000000001E-2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n v="0"/>
    <x v="1"/>
    <x v="28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n v="1"/>
    <x v="1"/>
    <x v="28"/>
    <n v="3.4722222222222224E-4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n v="3"/>
    <x v="1"/>
    <x v="28"/>
    <n v="6.5000000000000002E-2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n v="4"/>
    <x v="1"/>
    <x v="28"/>
    <n v="5.8333333333333336E-3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n v="9"/>
    <x v="1"/>
    <x v="28"/>
    <n v="0.10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n v="16"/>
    <x v="1"/>
    <x v="28"/>
    <n v="0.33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n v="1"/>
    <x v="1"/>
    <x v="28"/>
    <n v="3.3333333333333332E-4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n v="7"/>
    <x v="1"/>
    <x v="28"/>
    <n v="0.68400000000000005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n v="0"/>
    <x v="1"/>
    <x v="28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n v="0"/>
    <x v="1"/>
    <x v="28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n v="0"/>
    <x v="1"/>
    <x v="28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n v="0"/>
    <x v="1"/>
    <x v="28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n v="0"/>
    <x v="1"/>
    <x v="28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n v="1"/>
    <x v="1"/>
    <x v="28"/>
    <n v="2.2222222222222223E-4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n v="2"/>
    <x v="1"/>
    <x v="28"/>
    <n v="0.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n v="1"/>
    <x v="1"/>
    <x v="28"/>
    <n v="7.3333333333333332E-3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n v="15"/>
    <x v="1"/>
    <x v="28"/>
    <n v="0.21249999999999999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n v="1"/>
    <x v="1"/>
    <x v="28"/>
    <n v="4.0000000000000001E-3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n v="1"/>
    <x v="1"/>
    <x v="28"/>
    <n v="1E-3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n v="0"/>
    <x v="1"/>
    <x v="28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n v="52"/>
    <x v="0"/>
    <x v="20"/>
    <n v="1.10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x v="0"/>
    <x v="20"/>
    <n v="1.08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x v="0"/>
    <x v="20"/>
    <n v="1.00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x v="0"/>
    <x v="20"/>
    <n v="1.1845454545454546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x v="0"/>
    <x v="20"/>
    <n v="1.14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x v="0"/>
    <x v="20"/>
    <n v="1.4810000000000001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x v="0"/>
    <x v="20"/>
    <n v="1.04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n v="181"/>
    <x v="0"/>
    <x v="20"/>
    <n v="1.29948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n v="131"/>
    <x v="0"/>
    <x v="20"/>
    <n v="1.2348756218905472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x v="0"/>
    <x v="20"/>
    <n v="2.01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n v="61"/>
    <x v="0"/>
    <x v="20"/>
    <n v="1.02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n v="90"/>
    <x v="0"/>
    <x v="20"/>
    <n v="2.6016666666666666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x v="0"/>
    <x v="20"/>
    <n v="1.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x v="0"/>
    <x v="20"/>
    <n v="1.1052941176470588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x v="0"/>
    <x v="20"/>
    <n v="1.2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x v="0"/>
    <x v="20"/>
    <n v="1.02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x v="0"/>
    <x v="20"/>
    <n v="1.15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x v="0"/>
    <x v="20"/>
    <n v="1.14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n v="49"/>
    <x v="0"/>
    <x v="20"/>
    <n v="1.06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x v="0"/>
    <x v="20"/>
    <n v="1.6544000000000001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n v="3"/>
    <x v="0"/>
    <x v="20"/>
    <n v="1.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n v="25"/>
    <x v="0"/>
    <x v="20"/>
    <n v="8.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x v="0"/>
    <x v="20"/>
    <n v="1.01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n v="39"/>
    <x v="1"/>
    <x v="20"/>
    <n v="0.19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n v="103"/>
    <x v="1"/>
    <x v="20"/>
    <n v="0.59467839999999994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n v="0"/>
    <x v="1"/>
    <x v="20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n v="39"/>
    <x v="1"/>
    <x v="20"/>
    <n v="0.45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n v="15"/>
    <x v="1"/>
    <x v="20"/>
    <n v="3.7400000000000003E-2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n v="22"/>
    <x v="1"/>
    <x v="20"/>
    <n v="2.7025E-2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n v="92"/>
    <x v="1"/>
    <x v="20"/>
    <n v="0.5651428571428571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n v="25"/>
    <x v="1"/>
    <x v="20"/>
    <n v="0.21309523809523809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n v="19"/>
    <x v="1"/>
    <x v="20"/>
    <n v="0.15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n v="19"/>
    <x v="1"/>
    <x v="20"/>
    <n v="6.2566666666666673E-2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n v="13"/>
    <x v="1"/>
    <x v="20"/>
    <n v="0.45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n v="124"/>
    <x v="1"/>
    <x v="20"/>
    <n v="0.65101538461538466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n v="4"/>
    <x v="1"/>
    <x v="20"/>
    <n v="6.7000000000000004E-2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n v="10"/>
    <x v="1"/>
    <x v="20"/>
    <n v="0.13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n v="15"/>
    <x v="1"/>
    <x v="20"/>
    <n v="1.9900000000000001E-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n v="38"/>
    <x v="1"/>
    <x v="20"/>
    <n v="0.36236363636363639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n v="152"/>
    <x v="1"/>
    <x v="20"/>
    <n v="0.39743333333333336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n v="24"/>
    <x v="1"/>
    <x v="20"/>
    <n v="0.25763636363636366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n v="76"/>
    <x v="1"/>
    <x v="20"/>
    <n v="0.15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n v="185"/>
    <x v="1"/>
    <x v="20"/>
    <n v="0.236925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n v="33"/>
    <x v="1"/>
    <x v="20"/>
    <n v="0.39760000000000001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n v="108"/>
    <x v="1"/>
    <x v="20"/>
    <n v="0.20220833333333332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n v="29"/>
    <x v="1"/>
    <x v="20"/>
    <n v="0.47631578947368419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n v="24"/>
    <x v="1"/>
    <x v="20"/>
    <n v="0.15329999999999999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n v="4"/>
    <x v="1"/>
    <x v="20"/>
    <n v="1.3818181818181818E-2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n v="4"/>
    <x v="1"/>
    <x v="20"/>
    <n v="5.0000000000000001E-3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n v="15"/>
    <x v="1"/>
    <x v="20"/>
    <n v="4.9575757575757579E-2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n v="4"/>
    <x v="1"/>
    <x v="20"/>
    <n v="3.5666666666666666E-2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n v="139"/>
    <x v="1"/>
    <x v="20"/>
    <n v="0.61124000000000001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n v="2"/>
    <x v="1"/>
    <x v="20"/>
    <n v="1.3333333333333334E-2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n v="18"/>
    <x v="1"/>
    <x v="20"/>
    <n v="0.11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n v="81"/>
    <x v="1"/>
    <x v="20"/>
    <n v="0.38735714285714284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n v="86"/>
    <x v="1"/>
    <x v="20"/>
    <n v="0.22052631578947368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n v="140"/>
    <x v="1"/>
    <x v="20"/>
    <n v="0.67549999999999999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n v="37"/>
    <x v="1"/>
    <x v="20"/>
    <n v="0.136375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n v="6"/>
    <x v="1"/>
    <x v="20"/>
    <n v="1.7457500000000001E-2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n v="113"/>
    <x v="1"/>
    <x v="20"/>
    <n v="0.20449632511889321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n v="37"/>
    <x v="1"/>
    <x v="20"/>
    <n v="0.13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n v="18"/>
    <x v="1"/>
    <x v="20"/>
    <n v="0.48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n v="75"/>
    <x v="1"/>
    <x v="20"/>
    <n v="0.30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n v="52"/>
    <x v="1"/>
    <x v="20"/>
    <n v="0.35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n v="122"/>
    <x v="1"/>
    <x v="20"/>
    <n v="0.36404444444444445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n v="8"/>
    <x v="1"/>
    <x v="20"/>
    <n v="2.955E-2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n v="8"/>
    <x v="1"/>
    <x v="20"/>
    <n v="0.11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n v="96"/>
    <x v="1"/>
    <x v="20"/>
    <n v="0.41407142857142859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n v="9"/>
    <x v="1"/>
    <x v="20"/>
    <n v="0.10857142857142857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n v="2"/>
    <x v="1"/>
    <x v="20"/>
    <n v="3.3333333333333333E-2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n v="26"/>
    <x v="1"/>
    <x v="20"/>
    <n v="7.407407407407407E-4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n v="23"/>
    <x v="1"/>
    <x v="20"/>
    <n v="0.13307692307692306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n v="0"/>
    <x v="1"/>
    <x v="20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n v="140"/>
    <x v="1"/>
    <x v="20"/>
    <n v="0.49183333333333334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n v="0"/>
    <x v="1"/>
    <x v="20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n v="6"/>
    <x v="1"/>
    <x v="20"/>
    <n v="2.036E-2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n v="100"/>
    <x v="1"/>
    <x v="20"/>
    <n v="0.52327777777777773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n v="0"/>
    <x v="1"/>
    <x v="20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n v="4"/>
    <x v="1"/>
    <x v="20"/>
    <n v="2.0833333333333332E-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n v="8"/>
    <x v="1"/>
    <x v="20"/>
    <n v="6.565384615384616E-2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x v="0"/>
    <x v="11"/>
    <n v="1.348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n v="11"/>
    <x v="0"/>
    <x v="11"/>
    <n v="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x v="0"/>
    <x v="11"/>
    <n v="1.15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x v="0"/>
    <n v="40"/>
    <x v="0"/>
    <x v="11"/>
    <n v="1.00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x v="0"/>
    <x v="11"/>
    <n v="1.05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n v="38"/>
    <x v="0"/>
    <x v="11"/>
    <n v="1.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x v="0"/>
    <x v="11"/>
    <n v="1.00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x v="0"/>
    <x v="11"/>
    <n v="1.0016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x v="0"/>
    <x v="11"/>
    <n v="1.66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x v="0"/>
    <x v="11"/>
    <n v="1.0153333333333334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x v="0"/>
    <x v="11"/>
    <n v="1.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x v="0"/>
    <x v="11"/>
    <n v="1.42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x v="0"/>
    <x v="11"/>
    <n v="2.62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n v="90"/>
    <x v="0"/>
    <x v="11"/>
    <n v="1.18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x v="0"/>
    <x v="11"/>
    <n v="1.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n v="55"/>
    <x v="0"/>
    <x v="11"/>
    <n v="2.0034000000000001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x v="0"/>
    <x v="11"/>
    <n v="3.0683333333333334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x v="0"/>
    <x v="11"/>
    <n v="1.00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x v="0"/>
    <x v="11"/>
    <n v="2.0529999999999999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x v="0"/>
    <x v="11"/>
    <n v="1.0888888888888888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n v="40"/>
    <x v="0"/>
    <x v="11"/>
    <n v="1.0175000000000001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x v="0"/>
    <x v="11"/>
    <n v="1.2524999999999999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x v="0"/>
    <x v="11"/>
    <n v="1.240061000000000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x v="0"/>
    <x v="11"/>
    <n v="1.01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x v="0"/>
    <x v="11"/>
    <n v="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x v="0"/>
    <x v="11"/>
    <n v="1.3792666666666666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x v="0"/>
    <x v="11"/>
    <n v="1.20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x v="0"/>
    <x v="11"/>
    <n v="1.0736666666666668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n v="8"/>
    <x v="0"/>
    <x v="11"/>
    <n v="1.00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x v="0"/>
    <x v="11"/>
    <n v="1.015222222222222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x v="0"/>
    <x v="11"/>
    <n v="1.0007692307692309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x v="0"/>
    <x v="11"/>
    <n v="1.1696666666666666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x v="0"/>
    <x v="11"/>
    <n v="1.01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x v="0"/>
    <x v="11"/>
    <n v="1.0212366666666666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x v="0"/>
    <x v="11"/>
    <n v="1.54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x v="0"/>
    <x v="11"/>
    <n v="1.01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x v="0"/>
    <x v="11"/>
    <n v="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x v="0"/>
    <x v="11"/>
    <n v="1.08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n v="56"/>
    <x v="0"/>
    <x v="11"/>
    <n v="1.31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x v="0"/>
    <x v="11"/>
    <n v="1.33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n v="0"/>
    <x v="1"/>
    <x v="18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n v="16"/>
    <x v="1"/>
    <x v="18"/>
    <n v="8.0833333333333326E-2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n v="2"/>
    <x v="1"/>
    <x v="18"/>
    <n v="4.0000000000000001E-3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n v="48"/>
    <x v="1"/>
    <x v="18"/>
    <n v="0.42892307692307691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n v="2"/>
    <x v="1"/>
    <x v="18"/>
    <n v="3.6363636363636364E-5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n v="2"/>
    <x v="1"/>
    <x v="18"/>
    <n v="5.0000000000000001E-3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n v="1"/>
    <x v="1"/>
    <x v="18"/>
    <n v="5.0000000000000001E-4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n v="17"/>
    <x v="1"/>
    <x v="18"/>
    <n v="4.8680000000000001E-2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n v="0"/>
    <x v="1"/>
    <x v="18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n v="11"/>
    <x v="1"/>
    <x v="18"/>
    <n v="0.10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n v="95"/>
    <x v="1"/>
    <x v="18"/>
    <n v="0.717846153846153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n v="13"/>
    <x v="1"/>
    <x v="18"/>
    <n v="1.06E-2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n v="2"/>
    <x v="1"/>
    <x v="18"/>
    <n v="4.4999999999999997E-3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n v="2"/>
    <x v="1"/>
    <x v="18"/>
    <n v="1.6249999999999999E-4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n v="3"/>
    <x v="1"/>
    <x v="18"/>
    <n v="5.1000000000000004E-3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n v="0"/>
    <x v="1"/>
    <x v="18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n v="0"/>
    <x v="1"/>
    <x v="18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n v="0"/>
    <x v="1"/>
    <x v="18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n v="2"/>
    <x v="1"/>
    <x v="18"/>
    <n v="1.1999999999999999E-3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n v="24"/>
    <x v="1"/>
    <x v="18"/>
    <n v="0.20080000000000001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x v="0"/>
    <x v="14"/>
    <n v="1.726845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x v="0"/>
    <x v="14"/>
    <n v="1.00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x v="0"/>
    <x v="14"/>
    <n v="1.0480480480480481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x v="0"/>
    <x v="14"/>
    <n v="1.35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x v="0"/>
    <x v="14"/>
    <n v="1.16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x v="0"/>
    <x v="14"/>
    <n v="1.02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x v="0"/>
    <x v="14"/>
    <n v="1.11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x v="0"/>
    <x v="14"/>
    <n v="1.6608000000000001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x v="0"/>
    <x v="14"/>
    <n v="1.06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x v="0"/>
    <x v="14"/>
    <n v="1.4458441666666668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x v="0"/>
    <x v="14"/>
    <n v="1.05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x v="0"/>
    <x v="14"/>
    <n v="1.3660000000000001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x v="0"/>
    <x v="14"/>
    <n v="1.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n v="20"/>
    <x v="0"/>
    <x v="14"/>
    <n v="1.14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x v="0"/>
    <x v="14"/>
    <n v="1.01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x v="0"/>
    <x v="14"/>
    <n v="1.23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x v="0"/>
    <x v="14"/>
    <n v="1.02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x v="0"/>
    <x v="14"/>
    <n v="1.4450000000000001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x v="0"/>
    <x v="14"/>
    <n v="1.3333333333333333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x v="0"/>
    <x v="14"/>
    <n v="1.0936440000000001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n v="25"/>
    <x v="1"/>
    <x v="29"/>
    <n v="2.696969696969697E-2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n v="3"/>
    <x v="1"/>
    <x v="29"/>
    <n v="1.2E-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n v="41"/>
    <x v="1"/>
    <x v="29"/>
    <n v="0.46600000000000003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n v="2"/>
    <x v="1"/>
    <x v="29"/>
    <n v="1E-3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n v="4"/>
    <x v="1"/>
    <x v="29"/>
    <n v="1.6800000000000001E-3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n v="99"/>
    <x v="1"/>
    <x v="29"/>
    <n v="0.42759999999999998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n v="4"/>
    <x v="1"/>
    <x v="29"/>
    <n v="2.8333333333333335E-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n v="4"/>
    <x v="1"/>
    <x v="29"/>
    <n v="1.7319999999999999E-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n v="38"/>
    <x v="1"/>
    <x v="29"/>
    <n v="0.14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n v="285"/>
    <x v="1"/>
    <x v="29"/>
    <n v="0.39395294117647056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n v="1"/>
    <x v="1"/>
    <x v="29"/>
    <n v="2.3529411764705883E-4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n v="42"/>
    <x v="1"/>
    <x v="29"/>
    <n v="0.59299999999999997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n v="26"/>
    <x v="1"/>
    <x v="29"/>
    <n v="1.3270833333333334E-2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n v="2"/>
    <x v="1"/>
    <x v="29"/>
    <n v="9.0090090090090086E-2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n v="4"/>
    <x v="1"/>
    <x v="29"/>
    <n v="1.6E-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n v="6"/>
    <x v="1"/>
    <x v="29"/>
    <n v="5.1000000000000004E-3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n v="70"/>
    <x v="1"/>
    <x v="29"/>
    <n v="0.52570512820512816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n v="9"/>
    <x v="1"/>
    <x v="29"/>
    <n v="1.04E-2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n v="8"/>
    <x v="1"/>
    <x v="29"/>
    <n v="0.47399999999999998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n v="105"/>
    <x v="1"/>
    <x v="29"/>
    <n v="0.43030000000000002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n v="38"/>
    <x v="0"/>
    <x v="14"/>
    <n v="1.36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x v="0"/>
    <x v="14"/>
    <n v="1.15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x v="0"/>
    <x v="14"/>
    <n v="2.4079999999999999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x v="0"/>
    <x v="14"/>
    <n v="1.14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x v="0"/>
    <x v="14"/>
    <n v="1.10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x v="0"/>
    <x v="14"/>
    <n v="1.9537933333333333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x v="0"/>
    <n v="11"/>
    <x v="0"/>
    <x v="14"/>
    <n v="1.03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n v="34"/>
    <x v="0"/>
    <x v="14"/>
    <n v="1.03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x v="0"/>
    <x v="14"/>
    <n v="1.00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n v="26"/>
    <x v="0"/>
    <x v="14"/>
    <n v="1.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x v="0"/>
    <x v="14"/>
    <n v="1.20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x v="0"/>
    <x v="14"/>
    <n v="1.06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x v="0"/>
    <x v="14"/>
    <n v="1.7243333333333333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x v="0"/>
    <x v="14"/>
    <n v="1.2362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x v="0"/>
    <x v="14"/>
    <n v="1.0840000000000001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x v="0"/>
    <x v="14"/>
    <n v="1.16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x v="0"/>
    <x v="14"/>
    <n v="1.8724499999999999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x v="0"/>
    <x v="14"/>
    <n v="1.1593333333333333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x v="0"/>
    <x v="14"/>
    <n v="1.10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x v="0"/>
    <x v="14"/>
    <n v="1.70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x v="0"/>
    <x v="30"/>
    <n v="1.26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x v="0"/>
    <x v="30"/>
    <n v="1.38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x v="0"/>
    <x v="30"/>
    <n v="17.05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x v="0"/>
    <x v="30"/>
    <n v="7.880555000000000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x v="0"/>
    <x v="30"/>
    <n v="3.4801799999999998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x v="0"/>
    <x v="30"/>
    <n v="1.49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x v="0"/>
    <x v="30"/>
    <n v="1.00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n v="4245"/>
    <x v="0"/>
    <x v="30"/>
    <n v="8.00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x v="0"/>
    <x v="30"/>
    <n v="1.0600260000000001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x v="0"/>
    <x v="30"/>
    <n v="2.00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x v="0"/>
    <x v="30"/>
    <n v="2.12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x v="0"/>
    <x v="30"/>
    <n v="1.9847237142857144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x v="0"/>
    <x v="30"/>
    <n v="2.2594666666666665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n v="415"/>
    <x v="0"/>
    <x v="30"/>
    <n v="6.9894800000000004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x v="0"/>
    <x v="30"/>
    <n v="3.98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x v="0"/>
    <x v="30"/>
    <n v="2.9403333333333332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n v="660"/>
    <x v="0"/>
    <x v="30"/>
    <n v="1.6750470000000002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x v="0"/>
    <x v="30"/>
    <n v="14.35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x v="0"/>
    <x v="30"/>
    <n v="1.5673440000000001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x v="0"/>
    <x v="30"/>
    <n v="1.1790285714285715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x v="0"/>
    <x v="30"/>
    <n v="11.053811999999999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x v="0"/>
    <x v="30"/>
    <n v="1.9292499999999999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x v="0"/>
    <x v="30"/>
    <n v="1.26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x v="0"/>
    <x v="30"/>
    <n v="2.5957748878923765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x v="0"/>
    <x v="30"/>
    <n v="2.6227999999999998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x v="0"/>
    <x v="30"/>
    <n v="2.06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x v="0"/>
    <x v="30"/>
    <n v="3.7012999999999998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n v="510"/>
    <x v="0"/>
    <x v="30"/>
    <n v="2.84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x v="0"/>
    <x v="30"/>
    <n v="5.7907999999999999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x v="0"/>
    <x v="30"/>
    <n v="11.31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x v="0"/>
    <x v="30"/>
    <n v="2.6302771750000002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x v="0"/>
    <x v="30"/>
    <n v="6.7447999999999997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x v="0"/>
    <x v="30"/>
    <n v="2.5683081313131315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x v="0"/>
    <x v="30"/>
    <n v="3.7549600000000001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x v="0"/>
    <x v="30"/>
    <n v="2.0870837499999997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n v="473"/>
    <x v="0"/>
    <x v="30"/>
    <n v="3.4660000000000002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x v="0"/>
    <x v="30"/>
    <n v="4.0232999999999999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x v="0"/>
    <x v="30"/>
    <n v="10.2684514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x v="0"/>
    <x v="30"/>
    <n v="1.14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n v="1945"/>
    <x v="0"/>
    <x v="30"/>
    <n v="3.5482402000000004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n v="12"/>
    <x v="1"/>
    <x v="31"/>
    <n v="5.0799999999999998E-2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n v="0"/>
    <x v="1"/>
    <x v="31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n v="16"/>
    <x v="1"/>
    <x v="31"/>
    <n v="4.2999999999999997E-2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n v="7"/>
    <x v="1"/>
    <x v="31"/>
    <n v="0.21146666666666666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n v="4"/>
    <x v="1"/>
    <x v="31"/>
    <n v="3.1875000000000001E-2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n v="1"/>
    <x v="1"/>
    <x v="31"/>
    <n v="5.0000000000000001E-4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n v="28"/>
    <x v="1"/>
    <x v="31"/>
    <n v="0.42472727272727273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x v="0"/>
    <n v="1"/>
    <x v="1"/>
    <x v="31"/>
    <n v="4.1666666666666666E-3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n v="1"/>
    <x v="1"/>
    <x v="31"/>
    <n v="0.0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n v="5"/>
    <x v="1"/>
    <x v="31"/>
    <n v="0.16966666666666666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n v="3"/>
    <x v="1"/>
    <x v="31"/>
    <n v="7.0000000000000007E-2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n v="2"/>
    <x v="1"/>
    <x v="31"/>
    <n v="1.3333333333333333E-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n v="0"/>
    <x v="1"/>
    <x v="31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n v="0"/>
    <x v="1"/>
    <x v="31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n v="3"/>
    <x v="1"/>
    <x v="31"/>
    <n v="7.8E-2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n v="0"/>
    <x v="1"/>
    <x v="31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n v="0"/>
    <x v="1"/>
    <x v="31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n v="3"/>
    <x v="1"/>
    <x v="31"/>
    <n v="0.2620000000000000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n v="7"/>
    <x v="1"/>
    <x v="31"/>
    <n v="7.6129032258064515E-3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n v="25"/>
    <x v="1"/>
    <x v="31"/>
    <n v="0.12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x v="0"/>
    <x v="30"/>
    <n v="3.82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x v="0"/>
    <x v="30"/>
    <n v="2.16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x v="0"/>
    <x v="30"/>
    <n v="3.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x v="0"/>
    <x v="30"/>
    <n v="2.34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x v="0"/>
    <x v="30"/>
    <n v="1.2368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x v="0"/>
    <x v="30"/>
    <n v="2.4784000000000002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x v="0"/>
    <x v="30"/>
    <n v="1.15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x v="0"/>
    <x v="30"/>
    <n v="1.17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x v="0"/>
    <x v="30"/>
    <n v="3.05158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n v="1737"/>
    <x v="0"/>
    <x v="30"/>
    <n v="3.2005299999999997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x v="0"/>
    <x v="30"/>
    <n v="8.1956399999999991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x v="0"/>
    <x v="30"/>
    <n v="2.3490000000000002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x v="0"/>
    <x v="30"/>
    <n v="4.9491375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x v="0"/>
    <x v="30"/>
    <n v="78.137822333333332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x v="0"/>
    <x v="30"/>
    <n v="1.1300013888888889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n v="479"/>
    <x v="0"/>
    <x v="30"/>
    <n v="9.2154220000000002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x v="0"/>
    <x v="30"/>
    <n v="1.25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x v="0"/>
    <x v="30"/>
    <n v="1.02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x v="0"/>
    <x v="30"/>
    <n v="4.8490975000000001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x v="0"/>
    <x v="30"/>
    <n v="1.9233333333333333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x v="0"/>
    <x v="30"/>
    <n v="2.8109999999999999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x v="0"/>
    <x v="30"/>
    <n v="1.25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x v="0"/>
    <x v="30"/>
    <n v="1.61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x v="0"/>
    <x v="30"/>
    <n v="5.8535000000000004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x v="0"/>
    <x v="30"/>
    <n v="2.01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n v="454"/>
    <x v="0"/>
    <x v="30"/>
    <n v="1.3348307999999998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x v="0"/>
    <x v="30"/>
    <n v="1.20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n v="79"/>
    <x v="0"/>
    <x v="30"/>
    <n v="1.26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x v="0"/>
    <x v="30"/>
    <n v="3.6120000000000001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x v="0"/>
    <x v="30"/>
    <n v="2.26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x v="0"/>
    <x v="30"/>
    <n v="1.20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x v="0"/>
    <x v="30"/>
    <n v="3.04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x v="0"/>
    <x v="30"/>
    <n v="1.78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x v="0"/>
    <x v="30"/>
    <n v="3.86819987179487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x v="0"/>
    <x v="30"/>
    <n v="2.11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x v="0"/>
    <x v="30"/>
    <n v="1.3166833333333334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x v="0"/>
    <x v="30"/>
    <n v="3.0047639999999998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x v="0"/>
    <x v="30"/>
    <n v="4.2051249999999998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x v="0"/>
    <x v="30"/>
    <n v="1.362168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n v="271"/>
    <x v="0"/>
    <x v="30"/>
    <n v="2.48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x v="0"/>
    <x v="30"/>
    <n v="1.81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x v="0"/>
    <x v="30"/>
    <n v="1.2353000000000001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x v="0"/>
    <x v="30"/>
    <n v="5.062093862815884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x v="0"/>
    <x v="30"/>
    <n v="1.08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x v="0"/>
    <x v="30"/>
    <n v="8.1918387755102042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x v="0"/>
    <x v="30"/>
    <n v="1.21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x v="0"/>
    <x v="30"/>
    <n v="1.02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x v="0"/>
    <x v="30"/>
    <n v="1.4833229411764706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n v="742"/>
    <x v="0"/>
    <x v="30"/>
    <n v="1.20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x v="0"/>
    <x v="30"/>
    <n v="4.73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x v="0"/>
    <x v="30"/>
    <n v="1.303625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x v="0"/>
    <x v="30"/>
    <n v="3.530479999999999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x v="0"/>
    <x v="30"/>
    <n v="1.01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x v="0"/>
    <x v="30"/>
    <n v="1.13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x v="0"/>
    <x v="30"/>
    <n v="1.67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x v="0"/>
    <x v="30"/>
    <n v="1.5345200000000001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x v="0"/>
    <x v="30"/>
    <n v="2.022322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n v="410"/>
    <x v="0"/>
    <x v="30"/>
    <n v="1.68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x v="0"/>
    <x v="30"/>
    <n v="1.43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x v="0"/>
    <x v="30"/>
    <n v="1.96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x v="0"/>
    <x v="30"/>
    <n v="1.07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x v="0"/>
    <x v="30"/>
    <n v="1.14977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n v="49"/>
    <x v="0"/>
    <x v="30"/>
    <n v="1.4804999999999999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x v="0"/>
    <x v="30"/>
    <n v="1.91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x v="0"/>
    <x v="30"/>
    <n v="1.99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x v="0"/>
    <x v="30"/>
    <n v="2.1859999999999999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x v="0"/>
    <x v="30"/>
    <n v="1.26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x v="0"/>
    <x v="30"/>
    <n v="1.0522388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x v="0"/>
    <x v="30"/>
    <n v="1.2840666000000001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x v="0"/>
    <x v="30"/>
    <n v="3.1732719999999999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x v="0"/>
    <x v="30"/>
    <n v="2.8073000000000001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x v="0"/>
    <x v="30"/>
    <n v="1.10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x v="0"/>
    <x v="30"/>
    <n v="1.5260429999999998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n v="3"/>
    <x v="0"/>
    <x v="30"/>
    <n v="1.02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x v="0"/>
    <x v="30"/>
    <n v="16.78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n v="8359"/>
    <x v="0"/>
    <x v="30"/>
    <n v="5.433491564245810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x v="0"/>
    <x v="30"/>
    <n v="1.15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x v="0"/>
    <x v="30"/>
    <n v="1.3120499999999999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x v="0"/>
    <x v="30"/>
    <n v="2.8816999999999999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x v="0"/>
    <x v="30"/>
    <n v="5.0780000000000003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x v="0"/>
    <x v="14"/>
    <n v="1.14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x v="0"/>
    <x v="14"/>
    <n v="1.10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x v="0"/>
    <x v="14"/>
    <n v="1.13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x v="0"/>
    <x v="14"/>
    <n v="1.08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x v="0"/>
    <x v="14"/>
    <n v="1.2353333333333334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x v="0"/>
    <x v="14"/>
    <n v="1.00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x v="0"/>
    <x v="14"/>
    <n v="1.035333333333333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x v="0"/>
    <x v="14"/>
    <n v="1.1551066666666667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n v="62"/>
    <x v="0"/>
    <x v="14"/>
    <n v="1.2040040000000001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x v="0"/>
    <x v="14"/>
    <n v="1.1504037499999999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x v="0"/>
    <x v="14"/>
    <n v="1.20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x v="0"/>
    <x v="14"/>
    <n v="1.01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x v="0"/>
    <x v="14"/>
    <n v="1.0246666666666666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x v="0"/>
    <x v="14"/>
    <n v="1.2054285714285715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x v="0"/>
    <x v="14"/>
    <n v="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x v="0"/>
    <x v="14"/>
    <n v="1.01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x v="0"/>
    <x v="14"/>
    <n v="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x v="0"/>
    <x v="14"/>
    <n v="1.00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x v="0"/>
    <n v="63"/>
    <x v="0"/>
    <x v="14"/>
    <n v="1.3236666666666668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x v="0"/>
    <x v="14"/>
    <n v="1.3666666666666667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x v="0"/>
    <x v="14"/>
    <n v="1.1325000000000001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x v="0"/>
    <x v="14"/>
    <n v="1.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n v="115"/>
    <x v="0"/>
    <x v="14"/>
    <n v="1.46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x v="0"/>
    <x v="14"/>
    <n v="1.2949999999999999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x v="0"/>
    <x v="14"/>
    <n v="2.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x v="0"/>
    <x v="14"/>
    <n v="1.0704545454545455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x v="0"/>
    <x v="14"/>
    <n v="1.07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x v="0"/>
    <x v="14"/>
    <n v="1.07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n v="40"/>
    <x v="0"/>
    <x v="14"/>
    <n v="1.06525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n v="38"/>
    <x v="0"/>
    <x v="14"/>
    <n v="1.00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x v="0"/>
    <x v="14"/>
    <n v="1.0649999999999999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x v="0"/>
    <x v="14"/>
    <n v="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n v="107"/>
    <x v="0"/>
    <x v="14"/>
    <n v="1.04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x v="0"/>
    <x v="14"/>
    <n v="1.04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x v="0"/>
    <x v="14"/>
    <n v="2.2566666666666668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x v="0"/>
    <x v="14"/>
    <n v="1.0090416666666666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x v="0"/>
    <x v="14"/>
    <n v="1.47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n v="17"/>
    <x v="0"/>
    <x v="14"/>
    <n v="1.34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x v="0"/>
    <x v="14"/>
    <n v="1.0075000000000001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n v="69"/>
    <x v="0"/>
    <x v="14"/>
    <n v="1.00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n v="10"/>
    <x v="1"/>
    <x v="17"/>
    <n v="5.6800000000000002E-3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n v="3"/>
    <x v="1"/>
    <x v="17"/>
    <n v="3.875E-3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n v="5"/>
    <x v="1"/>
    <x v="17"/>
    <n v="0.1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n v="5"/>
    <x v="1"/>
    <x v="17"/>
    <n v="0.10454545454545454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n v="27"/>
    <x v="1"/>
    <x v="17"/>
    <n v="1.4200000000000001E-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n v="2"/>
    <x v="1"/>
    <x v="17"/>
    <n v="5.0000000000000001E-4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n v="236"/>
    <x v="1"/>
    <x v="17"/>
    <n v="0.28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n v="1"/>
    <x v="1"/>
    <x v="17"/>
    <n v="1.6666666666666668E-3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n v="12"/>
    <x v="1"/>
    <x v="17"/>
    <n v="0.11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n v="4"/>
    <x v="1"/>
    <x v="17"/>
    <n v="2.0238095238095236E-3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n v="3"/>
    <x v="1"/>
    <x v="17"/>
    <n v="0.0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n v="99"/>
    <x v="1"/>
    <x v="17"/>
    <n v="2.1129899999999997E-2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n v="3"/>
    <x v="1"/>
    <x v="17"/>
    <n v="1.6E-2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n v="3"/>
    <x v="1"/>
    <x v="17"/>
    <n v="1.7333333333333333E-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n v="22"/>
    <x v="1"/>
    <x v="17"/>
    <n v="9.5600000000000004E-2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n v="4"/>
    <x v="1"/>
    <x v="17"/>
    <n v="5.9612499999999998E-4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n v="534"/>
    <x v="1"/>
    <x v="17"/>
    <n v="0.28405999999999998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n v="12"/>
    <x v="1"/>
    <x v="17"/>
    <n v="0.12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n v="56"/>
    <x v="1"/>
    <x v="17"/>
    <n v="5.4199999999999998E-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n v="11"/>
    <x v="1"/>
    <x v="17"/>
    <n v="1.1199999999999999E-3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n v="0"/>
    <x v="1"/>
    <x v="17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n v="12"/>
    <x v="1"/>
    <x v="17"/>
    <n v="5.7238095238095241E-2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n v="5"/>
    <x v="1"/>
    <x v="17"/>
    <n v="0.11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n v="24"/>
    <x v="1"/>
    <x v="17"/>
    <n v="1.7098591549295775E-2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n v="89"/>
    <x v="1"/>
    <x v="17"/>
    <n v="0.30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n v="1"/>
    <x v="1"/>
    <x v="17"/>
    <n v="2.0000000000000001E-4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x v="0"/>
    <n v="55"/>
    <x v="1"/>
    <x v="17"/>
    <n v="6.9641025641025639E-3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n v="2"/>
    <x v="1"/>
    <x v="17"/>
    <n v="0.0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n v="0"/>
    <x v="1"/>
    <x v="17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x v="0"/>
    <n v="4"/>
    <x v="1"/>
    <x v="17"/>
    <n v="8.0999999999999996E-3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n v="6"/>
    <x v="1"/>
    <x v="17"/>
    <n v="2.6222222222222224E-3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n v="4"/>
    <x v="1"/>
    <x v="17"/>
    <n v="1.6666666666666668E-3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n v="4"/>
    <x v="1"/>
    <x v="17"/>
    <n v="9.1244548809124457E-5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n v="2"/>
    <x v="1"/>
    <x v="17"/>
    <n v="8.0000000000000002E-3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n v="5"/>
    <x v="1"/>
    <x v="17"/>
    <n v="2.3E-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n v="83"/>
    <x v="1"/>
    <x v="17"/>
    <n v="2.6660714285714284E-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n v="57"/>
    <x v="1"/>
    <x v="17"/>
    <n v="0.28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n v="311"/>
    <x v="1"/>
    <x v="17"/>
    <n v="6.5900366666666668E-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n v="2"/>
    <x v="1"/>
    <x v="17"/>
    <n v="7.2222222222222219E-3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n v="16"/>
    <x v="1"/>
    <x v="17"/>
    <n v="8.5000000000000006E-3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n v="13"/>
    <x v="0"/>
    <x v="11"/>
    <n v="1.15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x v="0"/>
    <x v="11"/>
    <n v="1.12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x v="0"/>
    <x v="11"/>
    <n v="1.3220000000000001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n v="83"/>
    <x v="0"/>
    <x v="11"/>
    <n v="1.02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x v="0"/>
    <x v="11"/>
    <n v="1.38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x v="0"/>
    <x v="11"/>
    <n v="1.46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n v="8"/>
    <x v="0"/>
    <x v="11"/>
    <n v="1.2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x v="0"/>
    <x v="11"/>
    <n v="1.21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x v="0"/>
    <x v="11"/>
    <n v="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x v="0"/>
    <x v="11"/>
    <n v="1.8085714285714285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x v="0"/>
    <x v="11"/>
    <n v="1.0607500000000001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x v="0"/>
    <x v="11"/>
    <n v="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x v="0"/>
    <x v="11"/>
    <n v="1.2692857142857144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x v="0"/>
    <x v="11"/>
    <n v="1.02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x v="0"/>
    <x v="11"/>
    <n v="2.5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x v="0"/>
    <x v="11"/>
    <n v="1.26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x v="0"/>
    <x v="11"/>
    <n v="1.0012000000000001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x v="0"/>
    <x v="11"/>
    <n v="1.38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x v="0"/>
    <x v="11"/>
    <n v="1.6140000000000001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x v="0"/>
    <x v="11"/>
    <n v="1.071842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x v="0"/>
    <x v="32"/>
    <n v="1.5309999999999999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x v="0"/>
    <x v="32"/>
    <n v="5.24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x v="0"/>
    <x v="32"/>
    <n v="4.8927777777777779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x v="0"/>
    <x v="32"/>
    <n v="2.8473999999999999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x v="0"/>
    <x v="32"/>
    <n v="18.569700000000001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x v="0"/>
    <x v="32"/>
    <n v="1.0967499999999999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x v="0"/>
    <x v="32"/>
    <n v="10.146425000000001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x v="0"/>
    <x v="32"/>
    <n v="4.1217692027666546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x v="0"/>
    <x v="32"/>
    <n v="5.0324999999999998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x v="0"/>
    <x v="32"/>
    <n v="1.8461052631578947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x v="0"/>
    <x v="32"/>
    <n v="1.1973333333333334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x v="0"/>
    <x v="32"/>
    <n v="10.812401666666668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x v="0"/>
    <x v="32"/>
    <n v="4.5237333333333334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x v="0"/>
    <x v="32"/>
    <n v="5.3737000000000004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n v="115"/>
    <x v="0"/>
    <x v="32"/>
    <n v="1.2032608695652174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n v="234"/>
    <x v="0"/>
    <x v="32"/>
    <n v="1.1383571428571428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x v="0"/>
    <x v="32"/>
    <n v="9.5103109999999997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x v="0"/>
    <x v="32"/>
    <n v="1.3289249999999999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n v="251"/>
    <x v="0"/>
    <x v="32"/>
    <n v="1.4697777777777778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x v="0"/>
    <x v="32"/>
    <n v="5.42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x v="0"/>
    <x v="15"/>
    <n v="3.8271818181818182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n v="721"/>
    <x v="0"/>
    <x v="15"/>
    <n v="7.04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x v="0"/>
    <x v="15"/>
    <n v="1.0954999999999999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x v="0"/>
    <x v="15"/>
    <n v="1.32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x v="0"/>
    <x v="15"/>
    <n v="1.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x v="0"/>
    <x v="15"/>
    <n v="1.02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x v="0"/>
    <x v="15"/>
    <n v="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x v="0"/>
    <x v="15"/>
    <n v="1.01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n v="15"/>
    <x v="0"/>
    <x v="15"/>
    <n v="1.508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x v="0"/>
    <x v="15"/>
    <n v="1.11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x v="0"/>
    <x v="15"/>
    <n v="1.95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x v="0"/>
    <x v="15"/>
    <n v="1.14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x v="0"/>
    <x v="15"/>
    <n v="2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x v="0"/>
    <x v="15"/>
    <n v="2.9250166666666666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n v="33"/>
    <x v="0"/>
    <x v="15"/>
    <n v="1.56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x v="0"/>
    <x v="15"/>
    <n v="1.05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x v="0"/>
    <x v="15"/>
    <n v="1.01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x v="0"/>
    <x v="15"/>
    <n v="1.2283299999999999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x v="0"/>
    <x v="15"/>
    <n v="1.01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x v="0"/>
    <x v="15"/>
    <n v="1.0114285714285713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x v="0"/>
    <x v="32"/>
    <n v="1.08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x v="0"/>
    <x v="32"/>
    <n v="1.6259999999999999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x v="0"/>
    <x v="32"/>
    <n v="1.05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x v="0"/>
    <x v="32"/>
    <n v="2.4315000000000002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x v="0"/>
    <x v="32"/>
    <n v="9.4483338095238096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x v="0"/>
    <x v="32"/>
    <n v="1.0846283333333333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x v="0"/>
    <x v="32"/>
    <n v="1.57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x v="0"/>
    <x v="32"/>
    <n v="11.74489999999999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x v="0"/>
    <x v="32"/>
    <n v="1.71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x v="0"/>
    <x v="32"/>
    <n v="1.2595294117647058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x v="0"/>
    <x v="32"/>
    <n v="12.121296000000001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x v="0"/>
    <x v="32"/>
    <n v="4.9580000000000002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x v="0"/>
    <x v="32"/>
    <n v="3.3203999999999998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x v="0"/>
    <x v="32"/>
    <n v="11.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n v="147"/>
    <x v="0"/>
    <x v="32"/>
    <n v="1.5331538461538461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x v="0"/>
    <x v="32"/>
    <n v="5.3710714285714287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x v="0"/>
    <x v="32"/>
    <n v="3.5292777777777777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n v="79"/>
    <x v="0"/>
    <x v="32"/>
    <n v="1.3740000000000001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n v="426"/>
    <x v="0"/>
    <x v="32"/>
    <n v="1.2802667999999999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x v="0"/>
    <x v="32"/>
    <n v="2.7067999999999999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x v="0"/>
    <x v="32"/>
    <n v="8.0640000000000001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n v="2525"/>
    <x v="0"/>
    <x v="32"/>
    <n v="13.60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x v="0"/>
    <x v="32"/>
    <n v="9302.5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x v="0"/>
    <x v="32"/>
    <n v="3.77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x v="0"/>
    <x v="32"/>
    <n v="26.47025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x v="0"/>
    <x v="32"/>
    <n v="1.0012000000000001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x v="0"/>
    <x v="32"/>
    <n v="1.0445405405405406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x v="0"/>
    <x v="32"/>
    <n v="1.07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x v="0"/>
    <x v="32"/>
    <n v="1.68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x v="0"/>
    <x v="32"/>
    <n v="9.7511200000000002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x v="0"/>
    <x v="32"/>
    <n v="1.3444929411764706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x v="0"/>
    <x v="32"/>
    <n v="2.722777777777778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x v="0"/>
    <x v="32"/>
    <n v="1.1268750000000001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n v="197"/>
    <x v="0"/>
    <x v="32"/>
    <n v="4.5979999999999999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n v="271"/>
    <x v="0"/>
    <x v="32"/>
    <n v="2.8665822784810127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x v="0"/>
    <x v="32"/>
    <n v="2.227083333333333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x v="0"/>
    <x v="32"/>
    <n v="6.3613999999999997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n v="205"/>
    <x v="0"/>
    <x v="32"/>
    <n v="1.4650000000000001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x v="0"/>
    <x v="32"/>
    <n v="18.670999999999999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x v="0"/>
    <x v="32"/>
    <n v="3.2692000000000001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x v="0"/>
    <x v="32"/>
    <n v="7.7949999999999999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x v="0"/>
    <x v="32"/>
    <n v="1.5415151515151515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x v="0"/>
    <x v="32"/>
    <n v="1.1554666666666666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x v="0"/>
    <x v="32"/>
    <n v="1.80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x v="0"/>
    <x v="32"/>
    <n v="2.9849999999999999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x v="0"/>
    <x v="32"/>
    <n v="3.2026666666666666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x v="0"/>
    <x v="32"/>
    <n v="3.80525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x v="0"/>
    <x v="32"/>
    <n v="1.026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x v="0"/>
    <x v="32"/>
    <n v="18.016400000000001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x v="0"/>
    <x v="32"/>
    <n v="7.2024800000000004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x v="0"/>
    <x v="32"/>
    <n v="2.8309000000000002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x v="0"/>
    <x v="32"/>
    <n v="13.56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x v="0"/>
    <x v="32"/>
    <n v="2.2035999999999998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x v="0"/>
    <x v="32"/>
    <n v="1.19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x v="0"/>
    <x v="32"/>
    <n v="4.0776923076923079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x v="0"/>
    <x v="32"/>
    <n v="1.05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x v="0"/>
    <x v="32"/>
    <n v="1.41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n v="102"/>
    <x v="0"/>
    <x v="32"/>
    <n v="2.7069999999999999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x v="0"/>
    <x v="32"/>
    <n v="1.538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x v="0"/>
    <x v="32"/>
    <n v="4.03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x v="0"/>
    <x v="11"/>
    <n v="1.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n v="12"/>
    <x v="0"/>
    <x v="11"/>
    <n v="1.8533333333333333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x v="0"/>
    <x v="11"/>
    <n v="1.00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n v="59"/>
    <x v="0"/>
    <x v="11"/>
    <n v="1.06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x v="0"/>
    <x v="11"/>
    <n v="1.21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x v="0"/>
    <x v="11"/>
    <n v="1.00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x v="0"/>
    <x v="11"/>
    <n v="1.1997755555555556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x v="0"/>
    <x v="11"/>
    <n v="1.0009999999999999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x v="0"/>
    <x v="11"/>
    <n v="1.0740000000000001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x v="0"/>
    <x v="11"/>
    <n v="1.04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x v="0"/>
    <x v="11"/>
    <n v="1.72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x v="0"/>
    <x v="11"/>
    <n v="1.07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n v="27"/>
    <x v="0"/>
    <x v="11"/>
    <n v="1.0823529411764705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x v="0"/>
    <x v="11"/>
    <n v="1.4608079999999999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x v="0"/>
    <x v="11"/>
    <n v="1.2524999999999999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x v="0"/>
    <x v="11"/>
    <n v="1.4907142857142857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n v="19"/>
    <x v="0"/>
    <x v="11"/>
    <n v="1.00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x v="0"/>
    <x v="11"/>
    <n v="1.0507333333333333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x v="0"/>
    <x v="11"/>
    <n v="3.5016666666666665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x v="0"/>
    <x v="11"/>
    <n v="1.01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n v="211"/>
    <x v="0"/>
    <x v="14"/>
    <n v="1.33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x v="0"/>
    <x v="14"/>
    <n v="1.7065217391304348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x v="0"/>
    <x v="14"/>
    <n v="1.09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x v="0"/>
    <x v="14"/>
    <n v="1.00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x v="0"/>
    <x v="14"/>
    <n v="1.0122777777777778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x v="0"/>
    <x v="14"/>
    <n v="1.0675857142857144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x v="0"/>
    <x v="14"/>
    <n v="1.06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x v="0"/>
    <x v="14"/>
    <n v="1.01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x v="0"/>
    <x v="14"/>
    <n v="1.06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x v="0"/>
    <x v="14"/>
    <n v="4.288397837837838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x v="0"/>
    <x v="14"/>
    <n v="1.04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x v="0"/>
    <x v="14"/>
    <n v="1.0786666666666667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n v="157"/>
    <x v="0"/>
    <x v="14"/>
    <n v="1.7584040000000001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x v="0"/>
    <x v="14"/>
    <n v="1.5697000000000001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x v="0"/>
    <x v="14"/>
    <n v="1.026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x v="0"/>
    <x v="14"/>
    <n v="1.04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x v="0"/>
    <x v="14"/>
    <n v="1.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x v="0"/>
    <x v="14"/>
    <n v="1.21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x v="0"/>
    <x v="14"/>
    <n v="1.077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x v="0"/>
    <x v="14"/>
    <n v="1.08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n v="64"/>
    <x v="1"/>
    <x v="33"/>
    <n v="0.39120962394619685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n v="4"/>
    <x v="1"/>
    <x v="33"/>
    <n v="3.1481481481481478E-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n v="4"/>
    <x v="1"/>
    <x v="33"/>
    <n v="0.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n v="61"/>
    <x v="1"/>
    <x v="33"/>
    <n v="0.20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n v="7"/>
    <x v="1"/>
    <x v="33"/>
    <n v="0.0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n v="1"/>
    <x v="1"/>
    <x v="33"/>
    <n v="7.1999999999999998E-3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x v="0"/>
    <x v="33"/>
    <n v="5.2609431428571432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x v="0"/>
    <x v="33"/>
    <n v="2.54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x v="0"/>
    <x v="33"/>
    <n v="1.05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x v="0"/>
    <x v="33"/>
    <n v="1.02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x v="0"/>
    <x v="33"/>
    <n v="1.44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x v="0"/>
    <x v="33"/>
    <n v="1.06308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x v="0"/>
    <x v="33"/>
    <n v="2.12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x v="0"/>
    <x v="33"/>
    <n v="1.0195000000000001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x v="0"/>
    <x v="33"/>
    <n v="1.02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x v="0"/>
    <x v="33"/>
    <n v="5.2073254999999996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n v="179"/>
    <x v="0"/>
    <x v="33"/>
    <n v="1.10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x v="0"/>
    <x v="33"/>
    <n v="1.0114333333333334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x v="0"/>
    <x v="33"/>
    <n v="2.9420799999999998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x v="0"/>
    <x v="33"/>
    <n v="1.05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x v="1"/>
    <x v="7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x v="1"/>
    <x v="7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x v="1"/>
    <x v="7"/>
    <n v="0.0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x v="1"/>
    <x v="7"/>
    <n v="1E-3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x v="1"/>
    <x v="7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x v="1"/>
    <x v="7"/>
    <n v="6.4999999999999997E-4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x v="1"/>
    <x v="7"/>
    <n v="1.4999999999999999E-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x v="1"/>
    <x v="7"/>
    <n v="3.8571428571428572E-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x v="1"/>
    <x v="7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x v="1"/>
    <x v="7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n v="7"/>
    <x v="1"/>
    <x v="7"/>
    <n v="5.7142857142857143E-3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x v="1"/>
    <x v="7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x v="1"/>
    <x v="7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n v="1"/>
    <x v="1"/>
    <x v="7"/>
    <n v="7.1428571428571429E-4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x v="1"/>
    <x v="7"/>
    <n v="6.875E-3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n v="0"/>
    <x v="1"/>
    <x v="7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x v="1"/>
    <x v="7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x v="1"/>
    <x v="7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x v="1"/>
    <x v="7"/>
    <n v="0.14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x v="1"/>
    <x v="7"/>
    <n v="4.0000000000000002E-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x v="1"/>
    <x v="7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n v="2"/>
    <x v="1"/>
    <x v="7"/>
    <n v="0.2857142857142857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x v="1"/>
    <x v="7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n v="0"/>
    <x v="1"/>
    <x v="7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x v="1"/>
    <x v="7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x v="1"/>
    <x v="7"/>
    <n v="0.10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x v="1"/>
    <x v="7"/>
    <n v="1.34E-2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x v="1"/>
    <x v="7"/>
    <n v="2.5000000000000001E-3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x v="1"/>
    <x v="7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x v="1"/>
    <x v="7"/>
    <n v="3.2799999999999999E-3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x v="1"/>
    <x v="7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x v="1"/>
    <x v="7"/>
    <n v="3.272727272727273E-2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n v="1"/>
    <x v="1"/>
    <x v="7"/>
    <n v="5.8823529411764708E-5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x v="1"/>
    <x v="7"/>
    <n v="4.5454545454545455E-4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x v="1"/>
    <x v="7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x v="1"/>
    <x v="7"/>
    <n v="0.10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x v="1"/>
    <x v="7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x v="1"/>
    <x v="7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n v="0"/>
    <x v="1"/>
    <x v="7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x v="1"/>
    <x v="7"/>
    <n v="3.6666666666666666E-3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x v="1"/>
    <x v="7"/>
    <n v="1.8193398957730169E-2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x v="1"/>
    <x v="7"/>
    <n v="2.5000000000000001E-2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x v="1"/>
    <x v="7"/>
    <n v="4.3499999999999997E-2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x v="1"/>
    <x v="7"/>
    <n v="8.0000000000000002E-3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x v="1"/>
    <x v="7"/>
    <n v="1.2123076923076924E-2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x v="1"/>
    <x v="7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x v="1"/>
    <x v="7"/>
    <n v="6.8399999999999997E-3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x v="1"/>
    <x v="7"/>
    <n v="1.2513513513513513E-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x v="1"/>
    <x v="7"/>
    <n v="1.8749999999999999E-3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x v="1"/>
    <x v="7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n v="1"/>
    <x v="1"/>
    <x v="7"/>
    <n v="1.25E-3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x v="1"/>
    <x v="7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x v="1"/>
    <x v="7"/>
    <n v="5.0000000000000001E-4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x v="1"/>
    <x v="7"/>
    <n v="5.9999999999999995E-4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x v="1"/>
    <x v="7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x v="1"/>
    <x v="7"/>
    <n v="2E-3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x v="1"/>
    <x v="7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x v="1"/>
    <x v="7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x v="1"/>
    <x v="7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x v="1"/>
    <x v="7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n v="9"/>
    <x v="1"/>
    <x v="19"/>
    <n v="7.1785714285714283E-3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n v="1"/>
    <x v="1"/>
    <x v="19"/>
    <n v="4.3333333333333331E-3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n v="12"/>
    <x v="1"/>
    <x v="19"/>
    <n v="0.16833333333333333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n v="0"/>
    <x v="1"/>
    <x v="19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n v="20"/>
    <x v="1"/>
    <x v="19"/>
    <n v="0.22520000000000001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n v="16"/>
    <x v="1"/>
    <x v="19"/>
    <n v="0.41384615384615386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n v="33"/>
    <x v="1"/>
    <x v="19"/>
    <n v="0.25259090909090909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n v="2"/>
    <x v="1"/>
    <x v="19"/>
    <n v="2E-3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n v="6"/>
    <x v="1"/>
    <x v="19"/>
    <n v="1.84E-2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n v="0"/>
    <x v="1"/>
    <x v="19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n v="3"/>
    <x v="1"/>
    <x v="19"/>
    <n v="6.0400000000000002E-3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n v="0"/>
    <x v="1"/>
    <x v="19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n v="3"/>
    <x v="1"/>
    <x v="19"/>
    <n v="8.3333333333333332E-3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n v="13"/>
    <x v="1"/>
    <x v="19"/>
    <n v="3.0666666666666665E-2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n v="6"/>
    <x v="1"/>
    <x v="19"/>
    <n v="5.5833333333333334E-3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n v="1"/>
    <x v="1"/>
    <x v="19"/>
    <n v="2.5000000000000001E-4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n v="0"/>
    <x v="1"/>
    <x v="19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x v="0"/>
    <n v="5"/>
    <x v="1"/>
    <x v="19"/>
    <n v="2.0000000000000001E-4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n v="0"/>
    <x v="1"/>
    <x v="19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n v="36"/>
    <x v="1"/>
    <x v="19"/>
    <n v="0.14825133372851215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n v="1"/>
    <x v="1"/>
    <x v="19"/>
    <n v="1.6666666666666666E-4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n v="1"/>
    <x v="1"/>
    <x v="19"/>
    <n v="2E-3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n v="1"/>
    <x v="1"/>
    <x v="19"/>
    <n v="1.3333333333333334E-4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n v="9"/>
    <x v="1"/>
    <x v="19"/>
    <n v="1.24E-2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n v="1"/>
    <x v="1"/>
    <x v="19"/>
    <n v="2.8571428571428574E-4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n v="0"/>
    <x v="1"/>
    <x v="19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n v="1"/>
    <x v="1"/>
    <x v="19"/>
    <n v="2.0000000000000002E-5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n v="1"/>
    <x v="1"/>
    <x v="19"/>
    <n v="2.8571428571428571E-5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n v="4"/>
    <x v="1"/>
    <x v="19"/>
    <n v="1.4321428571428572E-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n v="2"/>
    <x v="1"/>
    <x v="19"/>
    <n v="7.0000000000000001E-3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n v="2"/>
    <x v="1"/>
    <x v="19"/>
    <n v="2.0000000000000002E-5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n v="2"/>
    <x v="1"/>
    <x v="19"/>
    <n v="1.4285714285714287E-4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n v="0"/>
    <x v="1"/>
    <x v="19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n v="2"/>
    <x v="1"/>
    <x v="19"/>
    <n v="1.2999999999999999E-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n v="4"/>
    <x v="1"/>
    <x v="19"/>
    <n v="4.8960000000000002E-3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n v="2"/>
    <x v="1"/>
    <x v="19"/>
    <n v="3.8461538461538462E-4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n v="0"/>
    <x v="1"/>
    <x v="19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n v="1"/>
    <x v="1"/>
    <x v="19"/>
    <n v="3.3333333333333335E-3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n v="0"/>
    <x v="1"/>
    <x v="19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n v="2"/>
    <x v="1"/>
    <x v="19"/>
    <n v="2E-3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n v="109"/>
    <x v="0"/>
    <x v="33"/>
    <n v="1.07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n v="372"/>
    <x v="0"/>
    <x v="33"/>
    <n v="1.25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x v="0"/>
    <x v="33"/>
    <n v="2.0251494999999999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x v="0"/>
    <x v="33"/>
    <n v="1.08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x v="0"/>
    <x v="33"/>
    <n v="1.72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x v="0"/>
    <x v="33"/>
    <n v="1.67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x v="0"/>
    <x v="33"/>
    <n v="4.2720000000000002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x v="0"/>
    <x v="33"/>
    <n v="1.07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x v="0"/>
    <x v="33"/>
    <n v="1.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x v="0"/>
    <x v="33"/>
    <n v="1.01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x v="0"/>
    <x v="33"/>
    <n v="1.1545000000000001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x v="0"/>
    <x v="33"/>
    <n v="1.33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x v="0"/>
    <x v="33"/>
    <n v="1.54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x v="0"/>
    <x v="33"/>
    <n v="1.00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x v="0"/>
    <x v="33"/>
    <n v="1.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x v="0"/>
    <x v="33"/>
    <n v="1.8086666666666666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x v="0"/>
    <x v="33"/>
    <n v="1.02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x v="0"/>
    <x v="33"/>
    <n v="1.10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x v="0"/>
    <x v="33"/>
    <n v="1.02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x v="0"/>
    <x v="33"/>
    <n v="1.0078823529411765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x v="0"/>
    <x v="14"/>
    <n v="1.03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x v="0"/>
    <x v="14"/>
    <n v="1.10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n v="75"/>
    <x v="0"/>
    <x v="14"/>
    <n v="1.16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x v="0"/>
    <x v="14"/>
    <n v="1.11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n v="48"/>
    <x v="0"/>
    <x v="14"/>
    <n v="1.80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x v="0"/>
    <x v="14"/>
    <n v="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x v="0"/>
    <x v="14"/>
    <n v="1.1850000000000001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x v="0"/>
    <x v="14"/>
    <n v="1.07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x v="0"/>
    <x v="14"/>
    <n v="1.13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x v="0"/>
    <x v="14"/>
    <n v="1.0316400000000001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x v="0"/>
    <x v="14"/>
    <n v="1.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x v="0"/>
    <x v="14"/>
    <n v="1.35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x v="0"/>
    <x v="14"/>
    <n v="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x v="0"/>
    <x v="14"/>
    <n v="1.000036000000000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n v="81"/>
    <x v="0"/>
    <x v="14"/>
    <n v="1.0471999999999999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x v="0"/>
    <x v="14"/>
    <n v="1.050225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n v="41"/>
    <x v="0"/>
    <x v="14"/>
    <n v="1.71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x v="0"/>
    <x v="14"/>
    <n v="1.27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n v="16"/>
    <x v="0"/>
    <x v="14"/>
    <n v="1.3344333333333334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x v="0"/>
    <x v="14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x v="0"/>
    <x v="14"/>
    <n v="1.1291099999999998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x v="0"/>
    <x v="14"/>
    <n v="1.0009999999999999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x v="0"/>
    <x v="14"/>
    <n v="1.13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x v="0"/>
    <x v="14"/>
    <n v="1.19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x v="0"/>
    <x v="14"/>
    <n v="1.03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x v="0"/>
    <x v="14"/>
    <n v="2.6566666666666667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x v="0"/>
    <x v="14"/>
    <n v="1.00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x v="0"/>
    <x v="14"/>
    <n v="1.06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x v="0"/>
    <x v="14"/>
    <n v="1.3367142857142857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x v="0"/>
    <x v="14"/>
    <n v="1.214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x v="0"/>
    <x v="14"/>
    <n v="1.03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n v="27"/>
    <x v="0"/>
    <x v="14"/>
    <n v="1.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x v="0"/>
    <x v="14"/>
    <n v="1.28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x v="0"/>
    <x v="14"/>
    <n v="1.0100533333333332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x v="0"/>
    <x v="14"/>
    <n v="1.27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n v="10"/>
    <x v="0"/>
    <x v="14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x v="0"/>
    <x v="14"/>
    <n v="1.12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x v="0"/>
    <x v="14"/>
    <n v="1.05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x v="0"/>
    <x v="14"/>
    <n v="2.0262500000000001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x v="0"/>
    <x v="14"/>
    <n v="1.13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n v="7"/>
    <x v="1"/>
    <x v="34"/>
    <n v="2.5545454545454545E-2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n v="5"/>
    <x v="1"/>
    <x v="34"/>
    <n v="7.8181818181818181E-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n v="0"/>
    <x v="1"/>
    <x v="34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n v="0"/>
    <x v="1"/>
    <x v="34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n v="0"/>
    <x v="1"/>
    <x v="34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n v="2"/>
    <x v="1"/>
    <x v="34"/>
    <n v="6.0000000000000001E-3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n v="0"/>
    <x v="1"/>
    <x v="34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n v="0"/>
    <x v="1"/>
    <x v="34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n v="28"/>
    <x v="1"/>
    <x v="34"/>
    <n v="1.0526315789473684E-2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n v="2"/>
    <x v="1"/>
    <x v="34"/>
    <n v="1.5E-3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n v="0"/>
    <x v="1"/>
    <x v="34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n v="0"/>
    <x v="1"/>
    <x v="34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n v="0"/>
    <x v="1"/>
    <x v="34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n v="4"/>
    <x v="1"/>
    <x v="34"/>
    <n v="1.7500000000000002E-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n v="12"/>
    <x v="1"/>
    <x v="34"/>
    <n v="0.186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n v="0"/>
    <x v="1"/>
    <x v="34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n v="33"/>
    <x v="1"/>
    <x v="34"/>
    <n v="9.8166666666666666E-2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n v="0"/>
    <x v="1"/>
    <x v="34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n v="4"/>
    <x v="1"/>
    <x v="34"/>
    <n v="4.3333333333333331E-4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n v="0"/>
    <x v="1"/>
    <x v="34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x v="0"/>
    <x v="35"/>
    <n v="1.0948792000000001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x v="0"/>
    <x v="35"/>
    <n v="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x v="0"/>
    <x v="35"/>
    <n v="1.5644444444444445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x v="0"/>
    <x v="35"/>
    <n v="1.01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x v="0"/>
    <x v="35"/>
    <n v="1.00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x v="0"/>
    <x v="35"/>
    <n v="1.12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x v="0"/>
    <x v="35"/>
    <n v="1.02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x v="0"/>
    <x v="35"/>
    <n v="1.07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x v="0"/>
    <n v="76"/>
    <x v="0"/>
    <x v="35"/>
    <n v="1.04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x v="0"/>
    <x v="35"/>
    <n v="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x v="0"/>
    <x v="35"/>
    <n v="1.00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x v="0"/>
    <x v="35"/>
    <n v="1.26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x v="0"/>
    <x v="35"/>
    <n v="1.10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x v="0"/>
    <x v="35"/>
    <n v="1.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x v="0"/>
    <n v="78"/>
    <x v="0"/>
    <x v="35"/>
    <n v="1.03775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x v="0"/>
    <x v="35"/>
    <n v="1.15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x v="0"/>
    <x v="35"/>
    <n v="1.10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x v="0"/>
    <x v="35"/>
    <n v="1.130176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x v="0"/>
    <x v="35"/>
    <n v="1.0024999999999999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x v="0"/>
    <x v="35"/>
    <n v="1.03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x v="0"/>
    <x v="35"/>
    <n v="1.0702857142857143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x v="0"/>
    <x v="35"/>
    <n v="1.03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x v="0"/>
    <x v="35"/>
    <n v="1.5640000000000001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x v="0"/>
    <x v="35"/>
    <n v="1.00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x v="0"/>
    <x v="35"/>
    <n v="1.953000000000000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x v="0"/>
    <x v="35"/>
    <n v="1.11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x v="0"/>
    <x v="35"/>
    <n v="1.19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x v="0"/>
    <x v="35"/>
    <n v="1.01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x v="0"/>
    <x v="35"/>
    <n v="1.02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x v="0"/>
    <x v="35"/>
    <n v="1.00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x v="0"/>
    <x v="35"/>
    <n v="1.0273469387755103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x v="0"/>
    <x v="35"/>
    <n v="1.0649999999999999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x v="0"/>
    <x v="35"/>
    <n v="1.5553333333333332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x v="0"/>
    <x v="35"/>
    <n v="1.22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x v="0"/>
    <x v="35"/>
    <n v="1.0734999999999999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x v="0"/>
    <x v="35"/>
    <n v="1.05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n v="36"/>
    <x v="0"/>
    <x v="35"/>
    <n v="1.18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x v="0"/>
    <x v="35"/>
    <n v="1.08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x v="0"/>
    <x v="35"/>
    <n v="1.11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x v="0"/>
    <x v="35"/>
    <n v="1.0009999999999999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x v="1"/>
    <x v="19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x v="1"/>
    <x v="19"/>
    <n v="7.4999999999999997E-3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n v="0"/>
    <x v="1"/>
    <x v="19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x v="1"/>
    <x v="19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x v="1"/>
    <x v="19"/>
    <n v="0.0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x v="1"/>
    <x v="19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x v="1"/>
    <x v="19"/>
    <n v="2.6666666666666666E-3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x v="1"/>
    <x v="19"/>
    <n v="5.0000000000000001E-3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x v="1"/>
    <x v="19"/>
    <n v="2.2307692307692306E-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x v="1"/>
    <x v="19"/>
    <n v="8.4285714285714294E-3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x v="1"/>
    <x v="19"/>
    <n v="2.5000000000000001E-3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x v="1"/>
    <x v="19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x v="1"/>
    <x v="19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x v="1"/>
    <x v="19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x v="1"/>
    <x v="19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n v="0"/>
    <x v="1"/>
    <x v="19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x v="1"/>
    <x v="19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x v="1"/>
    <x v="19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x v="1"/>
    <x v="19"/>
    <n v="1.3849999999999999E-3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x v="1"/>
    <x v="19"/>
    <n v="6.0000000000000001E-3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n v="11"/>
    <x v="1"/>
    <x v="19"/>
    <n v="0.10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n v="1"/>
    <x v="1"/>
    <x v="19"/>
    <n v="1.1111111111111112E-5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n v="5"/>
    <x v="1"/>
    <x v="19"/>
    <n v="5.0000000000000001E-3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n v="0"/>
    <x v="1"/>
    <x v="19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n v="1"/>
    <x v="1"/>
    <x v="19"/>
    <n v="1.6666666666666668E-3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n v="1"/>
    <x v="1"/>
    <x v="19"/>
    <n v="1.6666666666666668E-3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n v="6"/>
    <x v="1"/>
    <x v="19"/>
    <n v="2.4340000000000001E-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n v="8"/>
    <x v="1"/>
    <x v="19"/>
    <n v="3.8833333333333331E-2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n v="1"/>
    <x v="1"/>
    <x v="19"/>
    <n v="1E-4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n v="0"/>
    <x v="1"/>
    <x v="19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n v="2"/>
    <x v="1"/>
    <x v="19"/>
    <n v="1.7333333333333333E-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n v="1"/>
    <x v="1"/>
    <x v="19"/>
    <n v="1.6666666666666668E-3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n v="0"/>
    <x v="1"/>
    <x v="19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n v="1"/>
    <x v="1"/>
    <x v="19"/>
    <n v="1.2500000000000001E-5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n v="19"/>
    <x v="1"/>
    <x v="19"/>
    <n v="0.1216666666666666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n v="27"/>
    <x v="1"/>
    <x v="19"/>
    <n v="0.23588571428571428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n v="7"/>
    <x v="1"/>
    <x v="19"/>
    <n v="5.6666666666666664E-2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n v="14"/>
    <x v="1"/>
    <x v="19"/>
    <n v="0.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n v="5"/>
    <x v="1"/>
    <x v="19"/>
    <n v="9.9546510341776348E-3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n v="30"/>
    <x v="1"/>
    <x v="19"/>
    <n v="6.9320000000000007E-2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x v="0"/>
    <x v="36"/>
    <n v="6.6139999999999999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x v="0"/>
    <x v="36"/>
    <n v="3.260916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n v="50"/>
    <x v="0"/>
    <x v="36"/>
    <n v="1.01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x v="0"/>
    <x v="36"/>
    <n v="1.04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x v="0"/>
    <x v="36"/>
    <n v="1.074215700000000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x v="0"/>
    <x v="36"/>
    <n v="1.10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x v="0"/>
    <x v="36"/>
    <n v="4.07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x v="0"/>
    <x v="36"/>
    <n v="2.2392500000000002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x v="0"/>
    <x v="36"/>
    <n v="3.038011142857143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x v="0"/>
    <x v="36"/>
    <n v="1.4132510432681749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x v="0"/>
    <x v="36"/>
    <n v="27.906363636363636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x v="0"/>
    <x v="36"/>
    <n v="1.71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x v="0"/>
    <x v="36"/>
    <n v="1.0101333333333333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x v="0"/>
    <x v="36"/>
    <n v="1.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x v="0"/>
    <x v="36"/>
    <n v="1.69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x v="0"/>
    <x v="36"/>
    <n v="1.14534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x v="0"/>
    <x v="36"/>
    <n v="8.7759999999999998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n v="77"/>
    <x v="0"/>
    <x v="36"/>
    <n v="1.05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x v="0"/>
    <x v="36"/>
    <n v="1.8839999999999999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x v="0"/>
    <x v="36"/>
    <n v="1.436523076923077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x v="0"/>
    <x v="36"/>
    <n v="1.4588000000000001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x v="0"/>
    <x v="36"/>
    <n v="1.3118399999999999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x v="0"/>
    <x v="36"/>
    <n v="1.13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x v="0"/>
    <x v="36"/>
    <n v="13.794206249999998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x v="0"/>
    <x v="36"/>
    <n v="9.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x v="0"/>
    <x v="36"/>
    <n v="1.12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x v="0"/>
    <x v="36"/>
    <n v="6.4666666666666668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n v="21"/>
    <x v="0"/>
    <x v="36"/>
    <n v="1.1036948748510131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n v="100"/>
    <x v="0"/>
    <x v="36"/>
    <n v="1.27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x v="0"/>
    <x v="36"/>
    <n v="1.57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x v="0"/>
    <x v="36"/>
    <n v="1.14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x v="0"/>
    <x v="36"/>
    <n v="1.37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x v="0"/>
    <x v="36"/>
    <n v="3.5461999999999998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x v="0"/>
    <x v="36"/>
    <n v="1.06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x v="0"/>
    <x v="36"/>
    <n v="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x v="0"/>
    <x v="36"/>
    <n v="1.87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n v="26"/>
    <x v="0"/>
    <x v="36"/>
    <n v="1.6619999999999999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x v="0"/>
    <x v="36"/>
    <n v="1.01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x v="0"/>
    <x v="36"/>
    <n v="1.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x v="0"/>
    <x v="36"/>
    <n v="1.05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n v="1"/>
    <x v="1"/>
    <x v="36"/>
    <n v="0.0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n v="0"/>
    <x v="1"/>
    <x v="36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x v="1"/>
    <x v="36"/>
    <n v="0.33559730999999998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x v="1"/>
    <x v="36"/>
    <n v="2.053E-2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x v="1"/>
    <x v="36"/>
    <n v="0.10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x v="1"/>
    <x v="36"/>
    <n v="8.4172839999999999E-2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x v="1"/>
    <x v="36"/>
    <n v="1.44E-2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x v="1"/>
    <x v="36"/>
    <n v="8.8333333333333337E-3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n v="3"/>
    <x v="1"/>
    <x v="36"/>
    <n v="9.9200000000000004E-4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x v="1"/>
    <x v="36"/>
    <n v="5.966666666666667E-3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x v="1"/>
    <x v="36"/>
    <n v="1.8689285714285714E-2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x v="1"/>
    <x v="36"/>
    <n v="8.8500000000000002E-3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x v="1"/>
    <x v="36"/>
    <n v="0.11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x v="1"/>
    <x v="36"/>
    <n v="5.1000000000000004E-4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x v="0"/>
    <n v="43"/>
    <x v="1"/>
    <x v="36"/>
    <n v="0.2103333333333333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n v="152"/>
    <x v="1"/>
    <x v="36"/>
    <n v="0.11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x v="1"/>
    <x v="36"/>
    <n v="0.18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x v="1"/>
    <x v="36"/>
    <n v="9.2857142857142856E-4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x v="0"/>
    <n v="10"/>
    <x v="1"/>
    <x v="36"/>
    <n v="2.720408163265306E-2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x v="1"/>
    <x v="36"/>
    <n v="9.5E-4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x v="0"/>
    <x v="37"/>
    <n v="1.02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x v="0"/>
    <x v="37"/>
    <n v="1.06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x v="0"/>
    <x v="37"/>
    <n v="1.0459624999999999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x v="0"/>
    <x v="37"/>
    <n v="1.03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x v="0"/>
    <x v="37"/>
    <n v="1.23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x v="0"/>
    <x v="37"/>
    <n v="1.592951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x v="0"/>
    <x v="37"/>
    <n v="1.10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n v="28"/>
    <x v="0"/>
    <x v="37"/>
    <n v="1.707000000000000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x v="0"/>
    <x v="37"/>
    <n v="1.25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n v="60"/>
    <x v="1"/>
    <x v="37"/>
    <n v="6.4158609339642042E-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n v="84"/>
    <x v="1"/>
    <x v="37"/>
    <n v="0.11344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n v="47"/>
    <x v="1"/>
    <x v="37"/>
    <n v="0.3318999999999999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n v="66"/>
    <x v="1"/>
    <x v="37"/>
    <n v="0.27579999999999999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n v="171"/>
    <x v="1"/>
    <x v="37"/>
    <n v="0.62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n v="29"/>
    <x v="1"/>
    <x v="37"/>
    <n v="7.5880000000000003E-2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n v="9"/>
    <x v="1"/>
    <x v="37"/>
    <n v="0.50380952380952382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n v="27"/>
    <x v="1"/>
    <x v="37"/>
    <n v="0.17512820512820512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n v="2"/>
    <x v="1"/>
    <x v="37"/>
    <n v="1.3750000000000001E-4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n v="3"/>
    <x v="1"/>
    <x v="37"/>
    <n v="3.3E-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x v="0"/>
    <n v="4"/>
    <x v="1"/>
    <x v="37"/>
    <n v="8.6250000000000007E-3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n v="2"/>
    <x v="1"/>
    <x v="19"/>
    <n v="6.875E-3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n v="20"/>
    <x v="1"/>
    <x v="19"/>
    <n v="0.28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n v="3"/>
    <x v="1"/>
    <x v="19"/>
    <n v="2.3999999999999998E-3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n v="4"/>
    <x v="1"/>
    <x v="19"/>
    <n v="1.1428571428571429E-2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n v="1"/>
    <x v="1"/>
    <x v="19"/>
    <n v="2.0000000000000001E-4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n v="0"/>
    <x v="1"/>
    <x v="19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n v="0"/>
    <x v="1"/>
    <x v="19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n v="14"/>
    <x v="1"/>
    <x v="19"/>
    <n v="1.48E-3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n v="1"/>
    <x v="1"/>
    <x v="19"/>
    <n v="2.8571428571428571E-5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n v="118"/>
    <x v="1"/>
    <x v="19"/>
    <n v="0.10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n v="2"/>
    <x v="1"/>
    <x v="19"/>
    <n v="5.3846153846153844E-4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n v="1"/>
    <x v="1"/>
    <x v="19"/>
    <n v="7.1428571428571426E-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n v="3"/>
    <x v="1"/>
    <x v="19"/>
    <n v="8.0000000000000002E-3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n v="1"/>
    <x v="1"/>
    <x v="19"/>
    <n v="3.3333333333333335E-5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n v="3"/>
    <x v="1"/>
    <x v="19"/>
    <n v="4.7333333333333333E-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n v="38"/>
    <x v="1"/>
    <x v="19"/>
    <n v="5.6500000000000002E-2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n v="52"/>
    <x v="1"/>
    <x v="19"/>
    <n v="0.26352173913043481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n v="2"/>
    <x v="1"/>
    <x v="19"/>
    <n v="3.2512500000000002E-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n v="0"/>
    <x v="1"/>
    <x v="19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n v="4"/>
    <x v="1"/>
    <x v="19"/>
    <n v="7.0007000700070005E-3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n v="46"/>
    <x v="1"/>
    <x v="38"/>
    <n v="0.46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n v="26"/>
    <x v="1"/>
    <x v="38"/>
    <n v="0.34410000000000002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n v="45"/>
    <x v="1"/>
    <x v="38"/>
    <n v="1.03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n v="7"/>
    <x v="1"/>
    <x v="38"/>
    <n v="6.0263157894736845E-2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n v="8"/>
    <x v="1"/>
    <x v="38"/>
    <n v="0.10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x v="0"/>
    <x v="38"/>
    <n v="1.1229714285714285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x v="0"/>
    <x v="38"/>
    <n v="3.50844625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x v="0"/>
    <x v="38"/>
    <n v="2.33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x v="0"/>
    <x v="38"/>
    <n v="1.01606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n v="1088"/>
    <x v="0"/>
    <x v="38"/>
    <n v="1.5390035000000002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x v="0"/>
    <x v="38"/>
    <n v="1.00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x v="0"/>
    <x v="38"/>
    <n v="1.31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x v="0"/>
    <x v="38"/>
    <n v="1.02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n v="305"/>
    <x v="0"/>
    <x v="38"/>
    <n v="1.16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x v="0"/>
    <x v="38"/>
    <n v="2.6462241666666664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x v="0"/>
    <x v="38"/>
    <n v="1.19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x v="0"/>
    <x v="38"/>
    <n v="1.20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x v="0"/>
    <x v="38"/>
    <n v="1.03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x v="0"/>
    <x v="38"/>
    <n v="1.08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x v="0"/>
    <x v="38"/>
    <n v="1.18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x v="0"/>
    <x v="30"/>
    <n v="14.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x v="0"/>
    <x v="30"/>
    <n v="2.5253999999999999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x v="0"/>
    <x v="30"/>
    <n v="1.40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x v="0"/>
    <x v="30"/>
    <n v="2.9687520259319289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x v="0"/>
    <x v="30"/>
    <n v="1.445425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n v="404"/>
    <x v="0"/>
    <x v="30"/>
    <n v="1.05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x v="0"/>
    <x v="30"/>
    <n v="4.9321000000000002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n v="392"/>
    <x v="0"/>
    <x v="30"/>
    <n v="2.0182666666666669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n v="23"/>
    <x v="0"/>
    <x v="30"/>
    <n v="1.04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x v="0"/>
    <x v="30"/>
    <n v="1.70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x v="0"/>
    <x v="30"/>
    <n v="1.04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x v="0"/>
    <x v="30"/>
    <n v="1.18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x v="0"/>
    <x v="30"/>
    <n v="1.07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x v="0"/>
    <x v="30"/>
    <n v="22603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x v="0"/>
    <x v="30"/>
    <n v="9.7813466666666677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x v="0"/>
    <x v="30"/>
    <n v="1.2290000000000001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x v="0"/>
    <x v="30"/>
    <n v="2.4606080000000001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x v="0"/>
    <x v="30"/>
    <n v="1.47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x v="0"/>
    <x v="30"/>
    <n v="3.8409090909090908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x v="0"/>
    <x v="30"/>
    <n v="1.03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n v="4"/>
    <x v="1"/>
    <x v="39"/>
    <n v="4.3750000000000004E-3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n v="18"/>
    <x v="1"/>
    <x v="39"/>
    <n v="0.29239999999999999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n v="0"/>
    <x v="1"/>
    <x v="39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n v="22"/>
    <x v="1"/>
    <x v="39"/>
    <n v="5.2187499999999998E-2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n v="49"/>
    <x v="1"/>
    <x v="39"/>
    <n v="0.21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n v="19"/>
    <x v="1"/>
    <x v="39"/>
    <n v="0.26700000000000002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n v="4"/>
    <x v="1"/>
    <x v="39"/>
    <n v="0.28000000000000003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n v="4"/>
    <x v="1"/>
    <x v="39"/>
    <n v="1.06E-2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n v="2"/>
    <x v="1"/>
    <x v="39"/>
    <n v="1.0999999999999999E-2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n v="0"/>
    <x v="1"/>
    <x v="39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n v="0"/>
    <x v="1"/>
    <x v="39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n v="14"/>
    <x v="1"/>
    <x v="39"/>
    <n v="0.11458333333333333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n v="8"/>
    <x v="1"/>
    <x v="39"/>
    <n v="0.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n v="0"/>
    <x v="1"/>
    <x v="39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n v="15"/>
    <x v="1"/>
    <x v="39"/>
    <n v="0.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n v="33"/>
    <x v="1"/>
    <x v="39"/>
    <n v="0.10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n v="2"/>
    <x v="1"/>
    <x v="39"/>
    <n v="6.6666666666666671E-3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n v="6"/>
    <x v="1"/>
    <x v="39"/>
    <n v="0.11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n v="2"/>
    <x v="1"/>
    <x v="39"/>
    <n v="0.10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n v="0"/>
    <x v="1"/>
    <x v="39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n v="4"/>
    <x v="1"/>
    <x v="39"/>
    <n v="7.1999999999999998E-3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n v="1"/>
    <x v="1"/>
    <x v="39"/>
    <n v="7.6923076923076927E-3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n v="3"/>
    <x v="1"/>
    <x v="39"/>
    <n v="2.2842639593908631E-3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n v="4"/>
    <x v="1"/>
    <x v="39"/>
    <n v="1.125E-2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n v="0"/>
    <x v="1"/>
    <x v="39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n v="4"/>
    <x v="1"/>
    <x v="39"/>
    <n v="0.0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n v="3"/>
    <x v="1"/>
    <x v="39"/>
    <n v="8.5000000000000006E-3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n v="34"/>
    <x v="1"/>
    <x v="39"/>
    <n v="0.14314285714285716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n v="2"/>
    <x v="1"/>
    <x v="39"/>
    <n v="2.5000000000000001E-3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n v="33"/>
    <x v="1"/>
    <x v="39"/>
    <n v="0.1041125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n v="0"/>
    <x v="1"/>
    <x v="39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n v="0"/>
    <x v="1"/>
    <x v="39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n v="1"/>
    <x v="1"/>
    <x v="39"/>
    <n v="1.8867924528301887E-3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n v="13"/>
    <x v="1"/>
    <x v="39"/>
    <n v="0.14249999999999999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n v="2"/>
    <x v="1"/>
    <x v="39"/>
    <n v="0.0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n v="36"/>
    <x v="1"/>
    <x v="39"/>
    <n v="7.8809523809523815E-2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n v="1"/>
    <x v="1"/>
    <x v="39"/>
    <n v="3.3333333333333335E-3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n v="15"/>
    <x v="1"/>
    <x v="39"/>
    <n v="0.25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n v="1"/>
    <x v="1"/>
    <x v="39"/>
    <n v="2.12E-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n v="0"/>
    <x v="1"/>
    <x v="39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x v="0"/>
    <x v="6"/>
    <n v="1.05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n v="18"/>
    <x v="0"/>
    <x v="6"/>
    <n v="1.2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x v="0"/>
    <x v="6"/>
    <n v="1.14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x v="0"/>
    <x v="6"/>
    <n v="1.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x v="0"/>
    <x v="6"/>
    <n v="1.0468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n v="74"/>
    <x v="0"/>
    <x v="6"/>
    <n v="1.17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x v="0"/>
    <x v="6"/>
    <n v="1.1970000000000001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n v="20"/>
    <x v="0"/>
    <x v="6"/>
    <n v="1.02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n v="24"/>
    <x v="0"/>
    <x v="6"/>
    <n v="1.01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x v="0"/>
    <x v="6"/>
    <n v="1.0533333333333332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x v="0"/>
    <x v="6"/>
    <n v="1.02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x v="0"/>
    <x v="6"/>
    <n v="1.07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x v="0"/>
    <x v="6"/>
    <n v="1.10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x v="0"/>
    <x v="6"/>
    <n v="1.5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x v="0"/>
    <x v="6"/>
    <n v="1.04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x v="0"/>
    <x v="6"/>
    <n v="1.15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x v="0"/>
    <x v="6"/>
    <n v="1.02645125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x v="0"/>
    <x v="6"/>
    <n v="1.01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x v="0"/>
    <x v="6"/>
    <n v="1.1663479999999999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x v="0"/>
    <x v="6"/>
    <n v="1.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x v="0"/>
    <x v="6"/>
    <n v="1.3320000000000001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x v="0"/>
    <x v="6"/>
    <n v="1.01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x v="0"/>
    <x v="6"/>
    <n v="1.2795000000000001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x v="0"/>
    <x v="6"/>
    <n v="1.14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x v="0"/>
    <x v="6"/>
    <n v="1.10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x v="0"/>
    <x v="6"/>
    <n v="1.12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n v="93"/>
    <x v="0"/>
    <x v="6"/>
    <n v="1.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x v="0"/>
    <x v="6"/>
    <n v="1.0024444444444445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x v="0"/>
    <x v="6"/>
    <n v="1.02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x v="0"/>
    <x v="6"/>
    <n v="1.0820000000000001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x v="0"/>
    <x v="6"/>
    <n v="1.0026999999999999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x v="0"/>
    <x v="6"/>
    <n v="1.13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x v="0"/>
    <x v="6"/>
    <n v="1.27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x v="0"/>
    <x v="6"/>
    <n v="1.0773333333333333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x v="0"/>
    <x v="6"/>
    <n v="2.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x v="0"/>
    <x v="6"/>
    <n v="1.41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x v="0"/>
    <x v="6"/>
    <n v="1.3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x v="0"/>
    <x v="6"/>
    <n v="1.06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x v="0"/>
    <x v="6"/>
    <n v="1.048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x v="0"/>
    <x v="6"/>
    <n v="1.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x v="0"/>
    <x v="6"/>
    <n v="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x v="0"/>
    <x v="6"/>
    <n v="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x v="0"/>
    <x v="6"/>
    <n v="1.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x v="0"/>
    <x v="6"/>
    <n v="1.16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x v="0"/>
    <x v="6"/>
    <n v="1.03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x v="0"/>
    <x v="6"/>
    <n v="1.07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x v="0"/>
    <x v="6"/>
    <n v="1.20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x v="0"/>
    <x v="6"/>
    <n v="1.0037894736842106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x v="0"/>
    <x v="6"/>
    <n v="1.0651999999999999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n v="11"/>
    <x v="0"/>
    <x v="6"/>
    <n v="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n v="52"/>
    <x v="0"/>
    <x v="6"/>
    <n v="1.10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x v="0"/>
    <x v="6"/>
    <n v="1.14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x v="0"/>
    <n v="35"/>
    <x v="0"/>
    <x v="6"/>
    <n v="1.0825925925925926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x v="0"/>
    <x v="6"/>
    <n v="1.7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x v="0"/>
    <x v="6"/>
    <n v="1.87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x v="0"/>
    <x v="6"/>
    <n v="1.07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x v="0"/>
    <x v="6"/>
    <n v="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x v="0"/>
    <x v="6"/>
    <n v="1.20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x v="0"/>
    <x v="6"/>
    <n v="1.11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x v="0"/>
    <x v="6"/>
    <n v="1.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n v="1"/>
    <x v="1"/>
    <x v="6"/>
    <n v="0.0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n v="0"/>
    <x v="1"/>
    <x v="6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n v="0"/>
    <x v="1"/>
    <x v="6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n v="1"/>
    <x v="1"/>
    <x v="6"/>
    <n v="5.4545454545454543E-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n v="39"/>
    <x v="1"/>
    <x v="6"/>
    <n v="0.31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n v="0"/>
    <x v="1"/>
    <x v="6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n v="0"/>
    <x v="1"/>
    <x v="6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n v="3"/>
    <x v="1"/>
    <x v="6"/>
    <n v="2E-3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n v="1"/>
    <x v="1"/>
    <x v="6"/>
    <n v="0.0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n v="13"/>
    <x v="1"/>
    <x v="6"/>
    <n v="3.8875E-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n v="0"/>
    <x v="1"/>
    <x v="6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n v="6"/>
    <x v="1"/>
    <x v="6"/>
    <n v="1.9E-2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n v="0"/>
    <x v="1"/>
    <x v="6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n v="14"/>
    <x v="1"/>
    <x v="6"/>
    <n v="0.41699999999999998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n v="5"/>
    <x v="1"/>
    <x v="6"/>
    <n v="0.5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n v="6"/>
    <x v="1"/>
    <x v="6"/>
    <n v="4.8666666666666664E-2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n v="15"/>
    <x v="1"/>
    <x v="6"/>
    <n v="0.19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n v="0"/>
    <x v="1"/>
    <x v="6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n v="1"/>
    <x v="1"/>
    <x v="6"/>
    <n v="1.7500000000000002E-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n v="9"/>
    <x v="1"/>
    <x v="6"/>
    <n v="6.6500000000000004E-2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n v="3"/>
    <x v="1"/>
    <x v="6"/>
    <n v="0.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n v="3"/>
    <x v="1"/>
    <x v="6"/>
    <n v="4.3307086614173228E-3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n v="1"/>
    <x v="1"/>
    <x v="6"/>
    <n v="4.0000000000000002E-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n v="3"/>
    <x v="1"/>
    <x v="6"/>
    <n v="1.6E-2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n v="0"/>
    <x v="1"/>
    <x v="6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n v="2"/>
    <x v="1"/>
    <x v="6"/>
    <n v="8.9999999999999993E-3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n v="10"/>
    <x v="1"/>
    <x v="6"/>
    <n v="0.20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n v="60"/>
    <x v="1"/>
    <x v="6"/>
    <n v="0.42011733333333334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n v="5"/>
    <x v="1"/>
    <x v="6"/>
    <n v="8.8500000000000002E-3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n v="9"/>
    <x v="1"/>
    <x v="6"/>
    <n v="0.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n v="13"/>
    <x v="1"/>
    <x v="6"/>
    <n v="4.6699999999999998E-2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n v="0"/>
    <x v="1"/>
    <x v="6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n v="8"/>
    <x v="1"/>
    <x v="6"/>
    <n v="0.38119999999999998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n v="3"/>
    <x v="1"/>
    <x v="6"/>
    <n v="5.4199999999999998E-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n v="3"/>
    <x v="1"/>
    <x v="6"/>
    <n v="3.5E-4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n v="0"/>
    <x v="1"/>
    <x v="6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n v="6"/>
    <x v="1"/>
    <x v="6"/>
    <n v="0.10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n v="4"/>
    <x v="1"/>
    <x v="6"/>
    <n v="2.1000000000000001E-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n v="1"/>
    <x v="1"/>
    <x v="6"/>
    <n v="2.5892857142857141E-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n v="29"/>
    <x v="1"/>
    <x v="6"/>
    <n v="0.23333333333333334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n v="0"/>
    <x v="1"/>
    <x v="6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n v="4"/>
    <x v="1"/>
    <x v="6"/>
    <n v="0.33600000000000002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n v="5"/>
    <x v="1"/>
    <x v="6"/>
    <n v="0.190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n v="4"/>
    <x v="1"/>
    <x v="6"/>
    <n v="4.1111111111111114E-3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n v="5"/>
    <x v="1"/>
    <x v="6"/>
    <n v="0.32500000000000001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n v="1"/>
    <x v="1"/>
    <x v="6"/>
    <n v="0.0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n v="1"/>
    <x v="1"/>
    <x v="6"/>
    <n v="1.6666666666666668E-3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n v="0"/>
    <x v="1"/>
    <x v="6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n v="14"/>
    <x v="1"/>
    <x v="6"/>
    <n v="0.38066666666666665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n v="3"/>
    <x v="1"/>
    <x v="6"/>
    <n v="1.0500000000000001E-2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n v="10"/>
    <x v="1"/>
    <x v="6"/>
    <n v="2.7300000000000001E-2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n v="17"/>
    <x v="1"/>
    <x v="6"/>
    <n v="9.0909090909090912E-2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n v="2"/>
    <x v="1"/>
    <x v="6"/>
    <n v="5.0000000000000001E-3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n v="0"/>
    <x v="1"/>
    <x v="6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n v="4"/>
    <x v="1"/>
    <x v="6"/>
    <n v="4.5999999999999999E-2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n v="12"/>
    <x v="1"/>
    <x v="6"/>
    <n v="0.20833333333333334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n v="3"/>
    <x v="1"/>
    <x v="6"/>
    <n v="4.583333333333333E-2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n v="12"/>
    <x v="1"/>
    <x v="6"/>
    <n v="4.2133333333333335E-2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n v="0"/>
    <x v="1"/>
    <x v="6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n v="7"/>
    <x v="1"/>
    <x v="6"/>
    <n v="0.61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n v="2"/>
    <x v="1"/>
    <x v="6"/>
    <n v="8.0000000000000002E-3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n v="1"/>
    <x v="1"/>
    <x v="6"/>
    <n v="1.6666666666666666E-4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n v="4"/>
    <x v="1"/>
    <x v="6"/>
    <n v="7.7999999999999996E-3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n v="4"/>
    <x v="1"/>
    <x v="6"/>
    <n v="0.0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n v="17"/>
    <x v="1"/>
    <x v="6"/>
    <n v="0.17771428571428571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n v="7"/>
    <x v="1"/>
    <x v="6"/>
    <n v="9.4166666666666662E-2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n v="2"/>
    <x v="1"/>
    <x v="6"/>
    <n v="8.0000000000000004E-4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n v="5"/>
    <x v="1"/>
    <x v="6"/>
    <n v="2.75E-2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n v="1"/>
    <x v="1"/>
    <x v="6"/>
    <n v="1.1111111111111112E-4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n v="1"/>
    <x v="1"/>
    <x v="6"/>
    <n v="3.3333333333333335E-5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n v="14"/>
    <x v="1"/>
    <x v="6"/>
    <n v="0.36499999999999999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n v="26"/>
    <x v="1"/>
    <x v="6"/>
    <n v="0.14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n v="2"/>
    <x v="1"/>
    <x v="6"/>
    <n v="2.0000000000000001E-4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n v="1"/>
    <x v="1"/>
    <x v="6"/>
    <n v="4.0000000000000003E-5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n v="3"/>
    <x v="1"/>
    <x v="6"/>
    <n v="0.61099999999999999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n v="7"/>
    <x v="1"/>
    <x v="6"/>
    <n v="7.8378378378378383E-2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n v="9"/>
    <x v="1"/>
    <x v="6"/>
    <n v="0.21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n v="20"/>
    <x v="1"/>
    <x v="6"/>
    <n v="0.27239999999999998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n v="6"/>
    <x v="1"/>
    <x v="6"/>
    <n v="8.5000000000000006E-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n v="13"/>
    <x v="1"/>
    <x v="6"/>
    <n v="0.26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n v="3"/>
    <x v="0"/>
    <x v="40"/>
    <n v="1.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x v="0"/>
    <x v="40"/>
    <n v="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x v="0"/>
    <x v="40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x v="0"/>
    <x v="40"/>
    <n v="1.03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x v="0"/>
    <x v="40"/>
    <n v="1.02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x v="0"/>
    <x v="40"/>
    <n v="1.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x v="0"/>
    <x v="40"/>
    <n v="1.3083333333333333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n v="24"/>
    <x v="0"/>
    <x v="40"/>
    <n v="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x v="0"/>
    <x v="40"/>
    <n v="1.02069375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x v="0"/>
    <x v="40"/>
    <n v="1.0092000000000001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x v="0"/>
    <x v="40"/>
    <n v="1.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x v="0"/>
    <x v="40"/>
    <n v="1.0509677419354839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x v="0"/>
    <x v="40"/>
    <n v="1.0276000000000001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x v="0"/>
    <x v="40"/>
    <n v="1.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x v="0"/>
    <x v="40"/>
    <n v="1.00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x v="0"/>
    <x v="40"/>
    <n v="1.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n v="55"/>
    <x v="0"/>
    <x v="40"/>
    <n v="1.3333333333333333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x v="0"/>
    <x v="40"/>
    <n v="1.0137499999999999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x v="0"/>
    <x v="40"/>
    <n v="1.0287500000000001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x v="0"/>
    <x v="40"/>
    <n v="1.0724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n v="1"/>
    <x v="1"/>
    <x v="38"/>
    <n v="4.0000000000000003E-5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n v="202"/>
    <x v="1"/>
    <x v="38"/>
    <n v="0.20424999999999999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n v="0"/>
    <x v="1"/>
    <x v="38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n v="1"/>
    <x v="1"/>
    <x v="38"/>
    <n v="0.0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n v="0"/>
    <x v="1"/>
    <x v="38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n v="2"/>
    <x v="1"/>
    <x v="38"/>
    <n v="1E-3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n v="13"/>
    <x v="1"/>
    <x v="38"/>
    <n v="4.2880000000000001E-2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n v="9"/>
    <x v="1"/>
    <x v="38"/>
    <n v="4.8000000000000001E-5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n v="2"/>
    <x v="1"/>
    <x v="38"/>
    <n v="2.5000000000000001E-2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n v="0"/>
    <x v="1"/>
    <x v="38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x v="1"/>
    <x v="38"/>
    <n v="2.1919999999999999E-2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x v="1"/>
    <x v="38"/>
    <n v="8.0250000000000002E-2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x v="1"/>
    <x v="38"/>
    <n v="1.5125E-3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x v="1"/>
    <x v="38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n v="11"/>
    <x v="1"/>
    <x v="38"/>
    <n v="0.59583333333333333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x v="1"/>
    <x v="38"/>
    <n v="0.16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x v="1"/>
    <x v="38"/>
    <n v="1.8666666666666668E-2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x v="1"/>
    <x v="38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x v="1"/>
    <x v="38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x v="1"/>
    <x v="38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x v="0"/>
    <x v="6"/>
    <n v="1.096200000000000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x v="0"/>
    <x v="6"/>
    <n v="1.21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x v="0"/>
    <x v="6"/>
    <n v="1.06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x v="0"/>
    <x v="6"/>
    <n v="1.00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x v="0"/>
    <x v="6"/>
    <n v="1.09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x v="0"/>
    <x v="6"/>
    <n v="1.13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x v="0"/>
    <x v="6"/>
    <n v="1.13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n v="47"/>
    <x v="0"/>
    <x v="6"/>
    <n v="1.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x v="0"/>
    <x v="6"/>
    <n v="1.62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x v="0"/>
    <x v="6"/>
    <n v="1.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x v="0"/>
    <x v="6"/>
    <n v="1.00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n v="17"/>
    <x v="0"/>
    <x v="6"/>
    <n v="1.05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x v="0"/>
    <x v="6"/>
    <n v="1.74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x v="0"/>
    <x v="6"/>
    <n v="1.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x v="0"/>
    <x v="6"/>
    <n v="1.00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x v="0"/>
    <x v="6"/>
    <n v="1.71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x v="0"/>
    <x v="6"/>
    <n v="1.13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x v="0"/>
    <x v="6"/>
    <n v="1.2946666666666666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x v="0"/>
    <x v="6"/>
    <n v="1.01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x v="0"/>
    <x v="6"/>
    <n v="1.09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x v="0"/>
    <x v="38"/>
    <n v="1.28925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n v="59"/>
    <x v="0"/>
    <x v="38"/>
    <n v="1.02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x v="0"/>
    <x v="38"/>
    <n v="1.465395775862069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x v="0"/>
    <x v="38"/>
    <n v="1.00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x v="0"/>
    <x v="38"/>
    <n v="1.21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x v="0"/>
    <x v="38"/>
    <n v="1.0549999999999999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x v="0"/>
    <x v="38"/>
    <n v="1.1040080000000001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x v="0"/>
    <x v="38"/>
    <n v="1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x v="0"/>
    <n v="364"/>
    <x v="0"/>
    <x v="38"/>
    <n v="1.76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x v="0"/>
    <x v="38"/>
    <n v="1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x v="0"/>
    <x v="38"/>
    <n v="1.03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x v="0"/>
    <x v="38"/>
    <n v="1.0449999999999999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n v="22"/>
    <x v="0"/>
    <x v="38"/>
    <n v="1.0029999999999999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x v="0"/>
    <x v="38"/>
    <n v="4.577466666666667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x v="0"/>
    <x v="38"/>
    <n v="1.04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n v="392"/>
    <x v="0"/>
    <x v="38"/>
    <n v="1.71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x v="0"/>
    <x v="38"/>
    <n v="1.0373000000000001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x v="0"/>
    <x v="38"/>
    <n v="1.030289999999999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x v="0"/>
    <x v="38"/>
    <n v="1.18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x v="0"/>
    <x v="38"/>
    <n v="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x v="0"/>
    <x v="38"/>
    <n v="3.1869988910451896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n v="104"/>
    <x v="0"/>
    <x v="38"/>
    <n v="1.08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x v="0"/>
    <x v="38"/>
    <n v="1.01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x v="0"/>
    <x v="38"/>
    <n v="1.12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x v="0"/>
    <x v="38"/>
    <n v="1.20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n v="97"/>
    <x v="0"/>
    <x v="38"/>
    <n v="1.07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x v="0"/>
    <n v="20"/>
    <x v="0"/>
    <x v="38"/>
    <n v="1.8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x v="0"/>
    <x v="38"/>
    <n v="1.01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x v="0"/>
    <x v="38"/>
    <n v="1.19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x v="0"/>
    <x v="38"/>
    <n v="1.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x v="0"/>
    <x v="38"/>
    <n v="1.23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x v="0"/>
    <x v="38"/>
    <n v="1.17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x v="0"/>
    <x v="38"/>
    <n v="1.5696000000000001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x v="0"/>
    <x v="38"/>
    <n v="1.13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x v="0"/>
    <x v="38"/>
    <n v="1.03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x v="0"/>
    <x v="38"/>
    <n v="1.02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x v="0"/>
    <x v="38"/>
    <n v="1.0584090909090909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x v="0"/>
    <x v="38"/>
    <n v="1.00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x v="0"/>
    <x v="38"/>
    <n v="1.2123333333333333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x v="0"/>
    <x v="38"/>
    <n v="1.00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x v="0"/>
    <x v="38"/>
    <n v="1.16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x v="0"/>
    <x v="38"/>
    <n v="1.0087999999999999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x v="0"/>
    <x v="38"/>
    <n v="1.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x v="0"/>
    <x v="38"/>
    <n v="2.4641999999999999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x v="0"/>
    <x v="38"/>
    <n v="3.0219999999999998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x v="0"/>
    <x v="38"/>
    <n v="1.433333333333333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x v="0"/>
    <x v="38"/>
    <n v="1.31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n v="99"/>
    <x v="0"/>
    <x v="38"/>
    <n v="1.6801999999999999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x v="0"/>
    <x v="38"/>
    <n v="1.0967666666666667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x v="0"/>
    <x v="38"/>
    <n v="1.0668571428571429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x v="0"/>
    <x v="38"/>
    <n v="1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x v="0"/>
    <x v="38"/>
    <n v="1.27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x v="0"/>
    <x v="38"/>
    <n v="1.4653333333333334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x v="0"/>
    <x v="38"/>
    <n v="1.12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n v="307"/>
    <x v="0"/>
    <x v="38"/>
    <n v="1.08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x v="0"/>
    <x v="38"/>
    <n v="1.26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x v="0"/>
    <x v="38"/>
    <n v="2.1320000000000001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x v="0"/>
    <x v="38"/>
    <n v="1.00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x v="0"/>
    <x v="38"/>
    <n v="1.0871389999999999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x v="0"/>
    <x v="38"/>
    <n v="1.07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n v="95"/>
    <x v="0"/>
    <x v="38"/>
    <n v="1.10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x v="0"/>
    <x v="38"/>
    <n v="1.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x v="0"/>
    <x v="38"/>
    <n v="1.10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x v="0"/>
    <x v="38"/>
    <n v="1.09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x v="0"/>
    <x v="38"/>
    <n v="1.3270650000000002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x v="0"/>
    <x v="38"/>
    <n v="1.9084810126582279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x v="0"/>
    <x v="38"/>
    <n v="1.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x v="0"/>
    <x v="38"/>
    <n v="1.6639999999999999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x v="0"/>
    <x v="38"/>
    <n v="1.06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n v="9"/>
    <x v="0"/>
    <x v="38"/>
    <n v="1.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n v="35"/>
    <x v="1"/>
    <x v="38"/>
    <n v="0.23628571428571429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n v="2"/>
    <x v="1"/>
    <x v="38"/>
    <n v="1.5E-3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n v="3"/>
    <x v="1"/>
    <x v="38"/>
    <n v="4.0000000000000001E-3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n v="0"/>
    <x v="1"/>
    <x v="38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n v="1"/>
    <x v="1"/>
    <x v="38"/>
    <n v="5.0000000000000002E-5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n v="0"/>
    <x v="1"/>
    <x v="38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n v="0"/>
    <x v="1"/>
    <x v="38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n v="3"/>
    <x v="1"/>
    <x v="38"/>
    <n v="1.6666666666666666E-4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n v="11"/>
    <x v="1"/>
    <x v="38"/>
    <n v="3.0066666666666665E-2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n v="6"/>
    <x v="1"/>
    <x v="38"/>
    <n v="1.5227272727272728E-3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x v="0"/>
    <n v="0"/>
    <x v="1"/>
    <x v="38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n v="67"/>
    <x v="1"/>
    <x v="38"/>
    <n v="0.66839999999999999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n v="23"/>
    <x v="1"/>
    <x v="38"/>
    <n v="0.19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n v="72"/>
    <x v="1"/>
    <x v="38"/>
    <n v="0.11294666666666667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n v="2"/>
    <x v="1"/>
    <x v="38"/>
    <n v="4.0000000000000002E-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n v="15"/>
    <x v="1"/>
    <x v="38"/>
    <n v="0.11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n v="1"/>
    <x v="1"/>
    <x v="38"/>
    <n v="2.5000000000000001E-2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n v="2"/>
    <x v="1"/>
    <x v="38"/>
    <n v="6.9999999999999999E-4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n v="7"/>
    <x v="1"/>
    <x v="38"/>
    <n v="0.14099999999999999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n v="16"/>
    <x v="1"/>
    <x v="38"/>
    <n v="3.3399999999999999E-2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n v="117"/>
    <x v="1"/>
    <x v="38"/>
    <n v="0.59775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n v="2"/>
    <x v="1"/>
    <x v="38"/>
    <n v="1.6666666666666666E-4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n v="7"/>
    <x v="1"/>
    <x v="38"/>
    <n v="2.3035714285714285E-4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n v="3"/>
    <x v="1"/>
    <x v="38"/>
    <n v="8.8000000000000003E-4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n v="20"/>
    <x v="1"/>
    <x v="38"/>
    <n v="8.6400000000000005E-2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n v="50"/>
    <x v="1"/>
    <x v="38"/>
    <n v="0.15060000000000001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n v="2"/>
    <x v="1"/>
    <x v="38"/>
    <n v="4.7727272727272731E-3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n v="3"/>
    <x v="1"/>
    <x v="38"/>
    <n v="1.1833333333333333E-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n v="27"/>
    <x v="1"/>
    <x v="38"/>
    <n v="8.4173998587352451E-3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n v="7"/>
    <x v="1"/>
    <x v="38"/>
    <n v="1.8799999999999999E-4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n v="5"/>
    <x v="1"/>
    <x v="38"/>
    <n v="2.1029999999999998E-3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n v="0"/>
    <x v="1"/>
    <x v="38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n v="3"/>
    <x v="1"/>
    <x v="38"/>
    <n v="2.8E-3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n v="6"/>
    <x v="1"/>
    <x v="38"/>
    <n v="0.11579206701157921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n v="9"/>
    <x v="1"/>
    <x v="38"/>
    <n v="2.4400000000000002E-2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n v="3"/>
    <x v="1"/>
    <x v="38"/>
    <n v="2.5000000000000001E-3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n v="2"/>
    <x v="1"/>
    <x v="38"/>
    <n v="6.2500000000000003E-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n v="3"/>
    <x v="1"/>
    <x v="38"/>
    <n v="1.9384615384615384E-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n v="45"/>
    <x v="1"/>
    <x v="38"/>
    <n v="0.23416000000000001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n v="9"/>
    <x v="1"/>
    <x v="38"/>
    <n v="5.080888888888889E-2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n v="9"/>
    <x v="1"/>
    <x v="38"/>
    <n v="0.15920000000000001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n v="21"/>
    <x v="1"/>
    <x v="38"/>
    <n v="1.1831900000000001E-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n v="17"/>
    <x v="1"/>
    <x v="38"/>
    <n v="0.22750000000000001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n v="1"/>
    <x v="1"/>
    <x v="38"/>
    <n v="2.5000000000000001E-4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n v="1"/>
    <x v="1"/>
    <x v="38"/>
    <n v="3.351206434316354E-3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n v="14"/>
    <x v="1"/>
    <x v="38"/>
    <n v="3.9750000000000001E-2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n v="42"/>
    <x v="1"/>
    <x v="38"/>
    <n v="0.17150000000000001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n v="27"/>
    <x v="1"/>
    <x v="38"/>
    <n v="3.608004104669061E-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n v="5"/>
    <x v="1"/>
    <x v="38"/>
    <n v="0.13900000000000001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n v="13"/>
    <x v="1"/>
    <x v="38"/>
    <n v="0.15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n v="12"/>
    <x v="1"/>
    <x v="38"/>
    <n v="0.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n v="90"/>
    <x v="1"/>
    <x v="38"/>
    <n v="0.391125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n v="2"/>
    <x v="1"/>
    <x v="38"/>
    <n v="2.6829268292682929E-3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n v="5"/>
    <x v="1"/>
    <x v="38"/>
    <n v="0.29625000000000001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n v="31"/>
    <x v="1"/>
    <x v="38"/>
    <n v="0.4236099230111206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n v="4"/>
    <x v="1"/>
    <x v="38"/>
    <n v="4.1000000000000002E-2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n v="29"/>
    <x v="1"/>
    <x v="38"/>
    <n v="0.197625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n v="2"/>
    <x v="1"/>
    <x v="38"/>
    <n v="5.1999999999999995E-4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n v="114"/>
    <x v="1"/>
    <x v="38"/>
    <n v="0.25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n v="1"/>
    <x v="1"/>
    <x v="38"/>
    <n v="4.0000000000000002E-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n v="76"/>
    <x v="1"/>
    <x v="38"/>
    <n v="0.26640000000000003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n v="9"/>
    <x v="1"/>
    <x v="38"/>
    <n v="4.7363636363636365E-2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n v="37"/>
    <x v="1"/>
    <x v="38"/>
    <n v="4.2435339894712751E-2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n v="0"/>
    <x v="1"/>
    <x v="38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n v="1"/>
    <x v="1"/>
    <x v="38"/>
    <n v="0.0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n v="10"/>
    <x v="1"/>
    <x v="38"/>
    <n v="0.57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n v="1"/>
    <x v="1"/>
    <x v="38"/>
    <n v="1E-3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n v="2"/>
    <x v="1"/>
    <x v="38"/>
    <n v="3.0999999999999999E-3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n v="1"/>
    <x v="1"/>
    <x v="38"/>
    <n v="5.0000000000000001E-4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n v="10"/>
    <x v="1"/>
    <x v="38"/>
    <n v="9.8461538461538464E-5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x v="1"/>
    <x v="38"/>
    <n v="6.6666666666666671E-3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x v="0"/>
    <n v="2"/>
    <x v="1"/>
    <x v="38"/>
    <n v="0.582914572864321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x v="1"/>
    <x v="38"/>
    <n v="0.68153600000000003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x v="1"/>
    <x v="38"/>
    <n v="3.2499999999999997E-5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x v="0"/>
    <n v="0"/>
    <x v="1"/>
    <x v="38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x v="1"/>
    <x v="38"/>
    <n v="4.1599999999999998E-2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x v="1"/>
    <x v="38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n v="117"/>
    <x v="1"/>
    <x v="6"/>
    <n v="1.08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n v="1"/>
    <x v="1"/>
    <x v="6"/>
    <n v="8.0000000000000002E-3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n v="4"/>
    <x v="1"/>
    <x v="6"/>
    <n v="3.7499999999999999E-2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n v="12"/>
    <x v="1"/>
    <x v="6"/>
    <n v="0.15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n v="1"/>
    <x v="1"/>
    <x v="6"/>
    <n v="3.3333333333333332E-4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n v="16"/>
    <x v="1"/>
    <x v="6"/>
    <n v="1.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n v="12"/>
    <x v="1"/>
    <x v="6"/>
    <n v="0.22500000000000001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n v="7"/>
    <x v="1"/>
    <x v="6"/>
    <n v="0.20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n v="22"/>
    <x v="1"/>
    <x v="6"/>
    <n v="1.27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n v="1"/>
    <x v="1"/>
    <x v="6"/>
    <n v="3.3333333333333333E-2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n v="0"/>
    <x v="1"/>
    <x v="6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n v="6"/>
    <x v="1"/>
    <x v="6"/>
    <n v="5.3999999999999999E-2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n v="4"/>
    <x v="1"/>
    <x v="6"/>
    <n v="9.5999999999999992E-3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n v="8"/>
    <x v="1"/>
    <x v="6"/>
    <n v="0.51600000000000001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n v="3"/>
    <x v="1"/>
    <x v="6"/>
    <n v="1.6363636363636365E-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n v="0"/>
    <x v="1"/>
    <x v="6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n v="30"/>
    <x v="1"/>
    <x v="6"/>
    <n v="0.754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n v="0"/>
    <x v="1"/>
    <x v="6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n v="12"/>
    <x v="1"/>
    <x v="6"/>
    <n v="0.10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x v="0"/>
    <x v="6"/>
    <n v="1.17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n v="57"/>
    <x v="0"/>
    <x v="6"/>
    <n v="1.3116666666666668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x v="0"/>
    <x v="6"/>
    <n v="1.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x v="0"/>
    <x v="6"/>
    <n v="1.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x v="0"/>
    <x v="6"/>
    <n v="1.00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x v="0"/>
    <x v="6"/>
    <n v="1.0595454545454546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x v="0"/>
    <x v="6"/>
    <n v="3.3558333333333334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x v="0"/>
    <x v="6"/>
    <n v="1.12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x v="0"/>
    <x v="6"/>
    <n v="1.885046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x v="0"/>
    <x v="6"/>
    <n v="1.01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n v="41"/>
    <x v="0"/>
    <x v="6"/>
    <n v="1.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n v="69"/>
    <x v="0"/>
    <x v="6"/>
    <n v="1.13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x v="0"/>
    <x v="6"/>
    <n v="1.33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x v="0"/>
    <x v="6"/>
    <n v="1.0153333333333334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x v="0"/>
    <x v="6"/>
    <n v="1.0509999999999999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x v="0"/>
    <x v="6"/>
    <n v="1.2715000000000001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x v="0"/>
    <x v="6"/>
    <n v="1.11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x v="0"/>
    <x v="6"/>
    <n v="1.0676000000000001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x v="0"/>
    <x v="6"/>
    <n v="1.6266666666666667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x v="0"/>
    <x v="6"/>
    <n v="1.60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n v="55"/>
    <x v="0"/>
    <x v="6"/>
    <n v="1.16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x v="0"/>
    <x v="6"/>
    <n v="1.24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n v="82"/>
    <x v="0"/>
    <x v="6"/>
    <n v="1.030125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n v="71"/>
    <x v="0"/>
    <x v="6"/>
    <n v="1.1225000000000001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x v="0"/>
    <x v="6"/>
    <n v="1.0881428571428571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x v="0"/>
    <x v="6"/>
    <n v="1.14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x v="0"/>
    <x v="6"/>
    <n v="1.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x v="0"/>
    <x v="6"/>
    <n v="1.01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x v="0"/>
    <x v="6"/>
    <n v="1.09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x v="0"/>
    <x v="6"/>
    <n v="1.14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x v="0"/>
    <x v="6"/>
    <n v="1.17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x v="0"/>
    <x v="6"/>
    <n v="1.7173333333333334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x v="0"/>
    <x v="6"/>
    <n v="1.14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x v="0"/>
    <x v="6"/>
    <n v="1.19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x v="0"/>
    <x v="6"/>
    <n v="1.09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x v="0"/>
    <x v="6"/>
    <n v="1.00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n v="68"/>
    <x v="0"/>
    <x v="6"/>
    <n v="1.09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x v="0"/>
    <x v="6"/>
    <n v="1.07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x v="0"/>
    <x v="6"/>
    <n v="1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x v="0"/>
    <x v="6"/>
    <n v="1.02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x v="0"/>
    <x v="6"/>
    <n v="1.16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n v="9"/>
    <x v="1"/>
    <x v="40"/>
    <n v="0.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n v="19"/>
    <x v="1"/>
    <x v="40"/>
    <n v="0.12327272727272727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n v="0"/>
    <x v="1"/>
    <x v="40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n v="4"/>
    <x v="1"/>
    <x v="40"/>
    <n v="4.0266666666666666E-2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n v="8"/>
    <x v="1"/>
    <x v="40"/>
    <n v="1.0200000000000001E-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n v="24"/>
    <x v="1"/>
    <x v="40"/>
    <n v="0.11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n v="0"/>
    <x v="1"/>
    <x v="40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n v="39"/>
    <x v="1"/>
    <x v="40"/>
    <n v="0.59142857142857141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n v="6"/>
    <x v="1"/>
    <x v="40"/>
    <n v="5.9999999999999995E-4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n v="4"/>
    <x v="1"/>
    <x v="40"/>
    <n v="0.1145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n v="3"/>
    <x v="1"/>
    <x v="40"/>
    <n v="3.6666666666666666E-3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n v="53"/>
    <x v="1"/>
    <x v="40"/>
    <n v="0.52159999999999995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n v="1"/>
    <x v="1"/>
    <x v="40"/>
    <n v="2.0000000000000002E-5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n v="2"/>
    <x v="1"/>
    <x v="40"/>
    <n v="1.2500000000000001E-2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n v="25"/>
    <x v="1"/>
    <x v="40"/>
    <n v="0.5452000000000000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n v="6"/>
    <x v="1"/>
    <x v="40"/>
    <n v="0.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n v="0"/>
    <x v="1"/>
    <x v="40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n v="12"/>
    <x v="1"/>
    <x v="40"/>
    <n v="3.4125000000000003E-2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n v="0"/>
    <x v="1"/>
    <x v="40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n v="36"/>
    <x v="1"/>
    <x v="40"/>
    <n v="0.46363636363636362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x v="0"/>
    <x v="6"/>
    <n v="1.03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x v="0"/>
    <x v="6"/>
    <n v="1.19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x v="0"/>
    <x v="6"/>
    <n v="1.25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x v="0"/>
    <x v="6"/>
    <n v="1.1974347826086957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n v="94"/>
    <x v="0"/>
    <x v="6"/>
    <n v="1.26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x v="0"/>
    <x v="6"/>
    <n v="1.0011666666666668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x v="0"/>
    <x v="6"/>
    <n v="1.02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x v="0"/>
    <x v="6"/>
    <n v="1.00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x v="0"/>
    <x v="6"/>
    <n v="1.0004999999999999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n v="104"/>
    <x v="0"/>
    <x v="6"/>
    <n v="1.16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x v="0"/>
    <x v="6"/>
    <n v="1.0209999999999999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n v="119"/>
    <x v="0"/>
    <x v="6"/>
    <n v="1.00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n v="59"/>
    <x v="0"/>
    <x v="6"/>
    <n v="1.00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x v="0"/>
    <x v="6"/>
    <n v="1.0342499999999999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x v="0"/>
    <x v="6"/>
    <n v="1.24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n v="74"/>
    <x v="0"/>
    <x v="6"/>
    <n v="1.0951612903225807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x v="0"/>
    <x v="6"/>
    <n v="1.02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x v="0"/>
    <x v="6"/>
    <n v="1.02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x v="0"/>
    <x v="6"/>
    <n v="1.04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x v="0"/>
    <x v="6"/>
    <n v="1.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n v="37"/>
    <x v="0"/>
    <x v="6"/>
    <n v="1.02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x v="0"/>
    <x v="6"/>
    <n v="1.07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x v="0"/>
    <x v="6"/>
    <n v="1.0988461538461538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x v="0"/>
    <x v="6"/>
    <n v="1.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x v="0"/>
    <x v="6"/>
    <n v="1.3120000000000001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x v="0"/>
    <x v="6"/>
    <n v="1.1879999999999999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x v="0"/>
    <x v="6"/>
    <n v="1.00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x v="0"/>
    <x v="6"/>
    <n v="1.0320666666666667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x v="0"/>
    <x v="6"/>
    <n v="1.00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n v="269"/>
    <x v="0"/>
    <x v="6"/>
    <n v="1.0078754285714286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x v="0"/>
    <x v="6"/>
    <n v="1.12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x v="0"/>
    <x v="6"/>
    <n v="1.05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x v="0"/>
    <x v="6"/>
    <n v="1.0056666666666667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x v="0"/>
    <x v="6"/>
    <n v="1.15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n v="183"/>
    <x v="0"/>
    <x v="6"/>
    <n v="1.273042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x v="0"/>
    <x v="6"/>
    <n v="1.028375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x v="0"/>
    <x v="6"/>
    <n v="1.0293749999999999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x v="0"/>
    <x v="6"/>
    <n v="1.04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x v="0"/>
    <x v="6"/>
    <n v="1.11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x v="0"/>
    <x v="6"/>
    <n v="1.05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n v="200"/>
    <x v="0"/>
    <x v="6"/>
    <n v="1.00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x v="0"/>
    <x v="6"/>
    <n v="1.04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x v="0"/>
    <x v="6"/>
    <n v="1.01552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x v="0"/>
    <x v="6"/>
    <n v="1.10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n v="50"/>
    <x v="0"/>
    <x v="6"/>
    <n v="1.27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n v="115"/>
    <x v="0"/>
    <x v="6"/>
    <n v="1.0182500000000001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x v="0"/>
    <x v="6"/>
    <n v="1.012576923076923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x v="0"/>
    <x v="6"/>
    <n v="1.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x v="0"/>
    <x v="6"/>
    <n v="1.28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x v="0"/>
    <x v="6"/>
    <n v="1.06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x v="0"/>
    <x v="6"/>
    <n v="1.052142857142857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x v="0"/>
    <x v="6"/>
    <n v="1.06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x v="0"/>
    <x v="6"/>
    <n v="1.0924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x v="0"/>
    <x v="6"/>
    <n v="1.0045454545454546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n v="134"/>
    <x v="0"/>
    <x v="6"/>
    <n v="1.03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n v="68"/>
    <x v="0"/>
    <x v="6"/>
    <n v="1.12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n v="49"/>
    <x v="0"/>
    <x v="6"/>
    <n v="1.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x v="0"/>
    <x v="6"/>
    <n v="1.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x v="0"/>
    <x v="6"/>
    <n v="1.31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x v="0"/>
    <x v="6"/>
    <n v="1.0209999999999999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x v="0"/>
    <x v="6"/>
    <n v="1.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x v="0"/>
    <x v="6"/>
    <n v="1.01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x v="0"/>
    <x v="6"/>
    <n v="1.01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n v="51"/>
    <x v="0"/>
    <x v="6"/>
    <n v="1.3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x v="0"/>
    <x v="6"/>
    <n v="1.54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x v="0"/>
    <x v="6"/>
    <n v="1.0740000000000001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x v="0"/>
    <x v="6"/>
    <n v="1.0132258064516129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x v="0"/>
    <x v="6"/>
    <n v="1.0027777777777778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x v="0"/>
    <x v="6"/>
    <n v="1.1684444444444444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x v="0"/>
    <x v="6"/>
    <n v="1.08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x v="0"/>
    <x v="6"/>
    <n v="1.03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x v="0"/>
    <x v="6"/>
    <n v="1.14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x v="0"/>
    <x v="6"/>
    <n v="1.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x v="0"/>
    <x v="6"/>
    <n v="1.21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x v="0"/>
    <x v="6"/>
    <n v="1.02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x v="0"/>
    <x v="6"/>
    <n v="1.04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x v="0"/>
    <x v="6"/>
    <n v="1.01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x v="0"/>
    <n v="81"/>
    <x v="0"/>
    <x v="6"/>
    <n v="1.1210242048409682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x v="0"/>
    <x v="6"/>
    <n v="1.01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n v="34"/>
    <x v="0"/>
    <x v="6"/>
    <n v="1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x v="0"/>
    <x v="6"/>
    <n v="1.0026489999999999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x v="0"/>
    <x v="6"/>
    <n v="1.3304200000000002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x v="0"/>
    <x v="6"/>
    <n v="1.21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x v="0"/>
    <x v="6"/>
    <n v="1.13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x v="0"/>
    <x v="6"/>
    <n v="2.8613861386138613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x v="0"/>
    <x v="6"/>
    <n v="1.7044444444444444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x v="0"/>
    <x v="6"/>
    <n v="1.18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x v="0"/>
    <x v="6"/>
    <n v="1.02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x v="0"/>
    <x v="6"/>
    <n v="1.4406666666666668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x v="0"/>
    <x v="6"/>
    <n v="1.0007272727272727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x v="0"/>
    <x v="6"/>
    <n v="1.0173000000000001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x v="0"/>
    <x v="6"/>
    <n v="1.16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x v="0"/>
    <x v="6"/>
    <n v="1.36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x v="0"/>
    <x v="6"/>
    <n v="1.33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x v="0"/>
    <n v="50"/>
    <x v="0"/>
    <x v="6"/>
    <n v="1.03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x v="0"/>
    <x v="6"/>
    <n v="1.15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x v="0"/>
    <x v="6"/>
    <n v="1.0451666666666666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x v="0"/>
    <x v="6"/>
    <n v="1.02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x v="0"/>
    <x v="6"/>
    <n v="1.75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x v="0"/>
    <x v="6"/>
    <n v="1.0668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x v="0"/>
    <x v="6"/>
    <n v="1.22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n v="31"/>
    <x v="0"/>
    <x v="6"/>
    <n v="1.594285714285714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n v="31"/>
    <x v="0"/>
    <x v="6"/>
    <n v="1.0007692307692309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x v="0"/>
    <x v="6"/>
    <n v="1.09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x v="0"/>
    <x v="6"/>
    <n v="1.0004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x v="0"/>
    <x v="6"/>
    <n v="1.16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x v="0"/>
    <x v="6"/>
    <n v="2.1074999999999999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x v="0"/>
    <x v="6"/>
    <n v="1.10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x v="0"/>
    <x v="6"/>
    <n v="1.0008673425918038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x v="0"/>
    <x v="6"/>
    <n v="1.06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n v="32"/>
    <x v="0"/>
    <x v="6"/>
    <n v="1.25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x v="0"/>
    <x v="6"/>
    <n v="1.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x v="0"/>
    <x v="6"/>
    <n v="1.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x v="0"/>
    <x v="6"/>
    <n v="1.0740000000000001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x v="0"/>
    <x v="6"/>
    <n v="1.0151515151515151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x v="0"/>
    <x v="6"/>
    <n v="1.25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x v="0"/>
    <x v="6"/>
    <n v="1.01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x v="0"/>
    <x v="6"/>
    <n v="1.12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x v="0"/>
    <x v="6"/>
    <n v="1.0137499999999999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x v="0"/>
    <x v="6"/>
    <n v="1.01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x v="0"/>
    <x v="6"/>
    <n v="1.4638888888888888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x v="0"/>
    <x v="6"/>
    <n v="1.1679999999999999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x v="0"/>
    <x v="6"/>
    <n v="1.0626666666666666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x v="0"/>
    <x v="6"/>
    <n v="1.0451999999999999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x v="0"/>
    <x v="6"/>
    <n v="1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x v="0"/>
    <x v="6"/>
    <n v="1.04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n v="46"/>
    <x v="0"/>
    <x v="6"/>
    <n v="1.38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x v="0"/>
    <x v="6"/>
    <n v="1.00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x v="0"/>
    <x v="6"/>
    <n v="1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x v="0"/>
    <x v="6"/>
    <n v="1.1020000000000001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n v="112"/>
    <x v="0"/>
    <x v="6"/>
    <n v="1.02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n v="47"/>
    <x v="0"/>
    <x v="6"/>
    <n v="1.04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x v="0"/>
    <x v="6"/>
    <n v="1.38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x v="0"/>
    <x v="6"/>
    <n v="1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n v="78"/>
    <x v="0"/>
    <x v="6"/>
    <n v="1.01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x v="0"/>
    <x v="6"/>
    <n v="1.71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x v="0"/>
    <x v="6"/>
    <n v="1.0144444444444445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x v="0"/>
    <x v="6"/>
    <n v="1.3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x v="0"/>
    <x v="6"/>
    <n v="1.10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x v="0"/>
    <x v="6"/>
    <n v="1.19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x v="0"/>
    <x v="6"/>
    <n v="1.00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x v="0"/>
    <x v="6"/>
    <n v="1.53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x v="0"/>
    <x v="6"/>
    <n v="1.04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x v="0"/>
    <x v="6"/>
    <n v="1.0109999999999999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x v="0"/>
    <x v="6"/>
    <n v="1.0751999999999999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x v="0"/>
    <x v="6"/>
    <n v="3.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n v="55"/>
    <x v="0"/>
    <x v="6"/>
    <n v="1.01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x v="0"/>
    <x v="6"/>
    <n v="1.26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x v="0"/>
    <x v="6"/>
    <n v="1.01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x v="0"/>
    <x v="6"/>
    <n v="1.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x v="0"/>
    <x v="6"/>
    <n v="1.0299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n v="23"/>
    <x v="0"/>
    <x v="6"/>
    <n v="1.06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n v="72"/>
    <x v="0"/>
    <x v="6"/>
    <n v="1.01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x v="0"/>
    <x v="6"/>
    <n v="1.13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x v="0"/>
    <x v="6"/>
    <n v="2.1800000000000002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x v="0"/>
    <x v="6"/>
    <n v="1.0141935483870967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x v="0"/>
    <x v="6"/>
    <n v="1.05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x v="0"/>
    <x v="6"/>
    <n v="1.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x v="0"/>
    <x v="6"/>
    <n v="2.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x v="0"/>
    <x v="6"/>
    <n v="1.1866666666666668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x v="0"/>
    <x v="6"/>
    <n v="1.046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x v="0"/>
    <x v="6"/>
    <n v="1.03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n v="26"/>
    <x v="0"/>
    <x v="6"/>
    <n v="1.17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n v="9"/>
    <x v="0"/>
    <x v="6"/>
    <n v="1.38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x v="0"/>
    <x v="6"/>
    <n v="1.03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x v="0"/>
    <x v="6"/>
    <n v="1.0024999999999999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x v="0"/>
    <x v="6"/>
    <n v="1.06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x v="0"/>
    <x v="6"/>
    <n v="1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x v="0"/>
    <x v="6"/>
    <n v="1.00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x v="0"/>
    <x v="6"/>
    <n v="1.01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x v="0"/>
    <x v="6"/>
    <n v="1.07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x v="0"/>
    <x v="6"/>
    <n v="1.0365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x v="0"/>
    <x v="6"/>
    <n v="1.0443333333333333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x v="0"/>
    <x v="6"/>
    <n v="1.02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x v="0"/>
    <x v="6"/>
    <n v="1.00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x v="0"/>
    <x v="6"/>
    <n v="1.11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x v="0"/>
    <x v="6"/>
    <n v="1.00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x v="0"/>
    <x v="6"/>
    <n v="1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x v="0"/>
    <x v="6"/>
    <n v="1.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x v="0"/>
    <x v="6"/>
    <n v="1.16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x v="0"/>
    <x v="6"/>
    <n v="1.03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x v="0"/>
    <x v="6"/>
    <n v="1.14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x v="0"/>
    <x v="6"/>
    <n v="1.02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x v="0"/>
    <x v="6"/>
    <n v="2.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x v="0"/>
    <x v="6"/>
    <n v="1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x v="0"/>
    <x v="6"/>
    <n v="1.05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x v="0"/>
    <x v="6"/>
    <n v="1.4236363636363636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n v="38"/>
    <x v="0"/>
    <x v="6"/>
    <n v="1.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x v="0"/>
    <x v="6"/>
    <n v="1.0433333333333332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n v="24"/>
    <x v="0"/>
    <x v="6"/>
    <n v="1.12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x v="0"/>
    <x v="6"/>
    <n v="1.11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x v="0"/>
    <x v="6"/>
    <n v="1.03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x v="0"/>
    <x v="6"/>
    <n v="1.00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x v="0"/>
    <x v="6"/>
    <n v="1.01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x v="0"/>
    <x v="6"/>
    <n v="1.0976666666666666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x v="0"/>
    <x v="6"/>
    <n v="1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x v="0"/>
    <x v="6"/>
    <n v="1.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x v="0"/>
    <x v="6"/>
    <n v="1.3757142857142857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x v="0"/>
    <x v="6"/>
    <n v="1.0031000000000001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x v="0"/>
    <x v="6"/>
    <n v="1.07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x v="0"/>
    <x v="6"/>
    <n v="2.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x v="0"/>
    <x v="6"/>
    <n v="1.23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x v="0"/>
    <x v="6"/>
    <n v="1.08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x v="0"/>
    <x v="6"/>
    <n v="1.0356666666666667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x v="0"/>
    <x v="6"/>
    <n v="1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x v="0"/>
    <x v="6"/>
    <n v="1.3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x v="0"/>
    <x v="6"/>
    <n v="1.03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x v="0"/>
    <x v="6"/>
    <n v="1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x v="0"/>
    <x v="6"/>
    <n v="1.19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x v="0"/>
    <x v="6"/>
    <n v="1.00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x v="0"/>
    <x v="6"/>
    <n v="1.00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x v="0"/>
    <x v="6"/>
    <n v="1.0654545454545454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x v="0"/>
    <x v="6"/>
    <n v="1.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x v="0"/>
    <x v="6"/>
    <n v="1.0115000000000001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x v="0"/>
    <x v="6"/>
    <n v="1.09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x v="0"/>
    <x v="6"/>
    <n v="1.4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x v="0"/>
    <x v="6"/>
    <n v="1.03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x v="0"/>
    <x v="6"/>
    <n v="1.0297033333333332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x v="0"/>
    <x v="6"/>
    <n v="1.08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x v="0"/>
    <x v="6"/>
    <n v="1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x v="0"/>
    <x v="6"/>
    <n v="1.02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x v="0"/>
    <x v="6"/>
    <n v="1.3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x v="0"/>
    <x v="6"/>
    <n v="1.08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x v="0"/>
    <x v="6"/>
    <n v="1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x v="0"/>
    <x v="6"/>
    <n v="1.09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n v="71"/>
    <x v="0"/>
    <x v="6"/>
    <n v="1.0026315789473683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x v="0"/>
    <x v="6"/>
    <n v="1.05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x v="0"/>
    <x v="6"/>
    <n v="1.12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x v="0"/>
    <x v="6"/>
    <n v="1.05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x v="0"/>
    <x v="6"/>
    <n v="1.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x v="0"/>
    <x v="6"/>
    <n v="1.04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n v="18"/>
    <x v="0"/>
    <x v="6"/>
    <n v="1.34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x v="0"/>
    <x v="6"/>
    <n v="1.05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x v="0"/>
    <x v="6"/>
    <n v="1.026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x v="0"/>
    <x v="6"/>
    <n v="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x v="0"/>
    <x v="6"/>
    <n v="1.85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x v="0"/>
    <x v="6"/>
    <n v="2.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x v="0"/>
    <x v="6"/>
    <n v="1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x v="0"/>
    <x v="6"/>
    <n v="1.0820000000000001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n v="14"/>
    <x v="0"/>
    <x v="6"/>
    <n v="1.07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x v="0"/>
    <x v="6"/>
    <n v="1.09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x v="0"/>
    <x v="6"/>
    <n v="1.70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x v="0"/>
    <x v="6"/>
    <n v="1.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x v="0"/>
    <x v="6"/>
    <n v="1.01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x v="0"/>
    <x v="6"/>
    <n v="1.532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x v="0"/>
    <x v="6"/>
    <n v="1.28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x v="0"/>
    <x v="6"/>
    <n v="1.00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x v="0"/>
    <x v="6"/>
    <n v="1.0065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x v="0"/>
    <x v="6"/>
    <n v="1.91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n v="55"/>
    <x v="0"/>
    <x v="6"/>
    <n v="1.40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x v="0"/>
    <x v="6"/>
    <n v="1.24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x v="0"/>
    <x v="6"/>
    <n v="1.26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x v="0"/>
    <x v="6"/>
    <n v="1.9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x v="0"/>
    <x v="6"/>
    <n v="1.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x v="0"/>
    <x v="6"/>
    <n v="2.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x v="0"/>
    <x v="6"/>
    <n v="1.03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x v="0"/>
    <x v="6"/>
    <n v="1.02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x v="0"/>
    <x v="6"/>
    <n v="1.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x v="0"/>
    <x v="6"/>
    <n v="1.27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x v="0"/>
    <n v="47"/>
    <x v="0"/>
    <x v="6"/>
    <n v="1.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x v="0"/>
    <x v="6"/>
    <n v="1.21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x v="0"/>
    <x v="6"/>
    <n v="1.13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n v="9"/>
    <x v="0"/>
    <x v="6"/>
    <n v="1.5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x v="0"/>
    <x v="6"/>
    <n v="2.1459999999999999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x v="0"/>
    <x v="6"/>
    <n v="1.02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x v="0"/>
    <x v="6"/>
    <n v="1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x v="0"/>
    <x v="6"/>
    <n v="1.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x v="0"/>
    <x v="6"/>
    <n v="1.13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x v="0"/>
    <x v="6"/>
    <n v="1.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x v="0"/>
    <x v="6"/>
    <n v="1.15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x v="0"/>
    <x v="6"/>
    <n v="1.12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x v="0"/>
    <x v="6"/>
    <n v="1.27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x v="0"/>
    <x v="6"/>
    <n v="1.4266666666666667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x v="0"/>
    <x v="6"/>
    <n v="1.1879999999999999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x v="0"/>
    <x v="6"/>
    <n v="1.3833333333333333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x v="0"/>
    <x v="6"/>
    <n v="1.59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x v="0"/>
    <x v="6"/>
    <n v="1.14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x v="0"/>
    <x v="6"/>
    <n v="1.00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x v="0"/>
    <x v="6"/>
    <n v="1.55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x v="0"/>
    <x v="6"/>
    <n v="1.27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x v="0"/>
    <x v="6"/>
    <n v="1.21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x v="0"/>
    <x v="6"/>
    <n v="1.12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x v="0"/>
    <x v="6"/>
    <n v="1.27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x v="0"/>
    <x v="6"/>
    <n v="1.5820000000000001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x v="0"/>
    <x v="6"/>
    <n v="1.05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x v="0"/>
    <x v="6"/>
    <n v="1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x v="0"/>
    <x v="6"/>
    <n v="1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x v="0"/>
    <x v="6"/>
    <n v="1.06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x v="0"/>
    <x v="6"/>
    <n v="1.24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x v="0"/>
    <x v="6"/>
    <n v="1.08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x v="0"/>
    <x v="6"/>
    <n v="1.02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x v="0"/>
    <x v="6"/>
    <n v="1.0549999999999999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x v="0"/>
    <x v="6"/>
    <n v="1.0629999999999999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x v="0"/>
    <x v="6"/>
    <n v="1.00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x v="0"/>
    <x v="6"/>
    <n v="1.05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x v="0"/>
    <x v="6"/>
    <n v="1.07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x v="0"/>
    <x v="6"/>
    <n v="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x v="0"/>
    <x v="6"/>
    <n v="1.0376000000000001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x v="0"/>
    <x v="6"/>
    <n v="1.01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x v="0"/>
    <x v="6"/>
    <n v="1.04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x v="0"/>
    <x v="6"/>
    <n v="1.8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x v="0"/>
    <x v="6"/>
    <n v="1.0633333333333332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x v="0"/>
    <x v="6"/>
    <n v="1.0055555555555555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x v="0"/>
    <x v="6"/>
    <n v="1.01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x v="0"/>
    <x v="6"/>
    <n v="1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x v="0"/>
    <x v="6"/>
    <n v="1.18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x v="0"/>
    <x v="6"/>
    <n v="1.10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x v="0"/>
    <x v="6"/>
    <n v="1.02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x v="0"/>
    <x v="6"/>
    <n v="1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x v="0"/>
    <x v="6"/>
    <n v="1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x v="0"/>
    <x v="6"/>
    <n v="1.10046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x v="0"/>
    <x v="6"/>
    <n v="1.01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x v="0"/>
    <x v="6"/>
    <n v="1.0075000000000001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x v="0"/>
    <x v="6"/>
    <n v="1.69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x v="0"/>
    <x v="6"/>
    <n v="1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x v="0"/>
    <x v="6"/>
    <n v="1.1365000000000001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x v="0"/>
    <x v="6"/>
    <n v="1.0156000000000001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x v="0"/>
    <x v="6"/>
    <n v="1.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x v="0"/>
    <x v="6"/>
    <n v="1.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x v="0"/>
    <x v="6"/>
    <n v="1.16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x v="0"/>
    <x v="6"/>
    <n v="1.0115151515151515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x v="0"/>
    <x v="6"/>
    <n v="1.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x v="0"/>
    <x v="6"/>
    <n v="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n v="26"/>
    <x v="0"/>
    <x v="6"/>
    <n v="1.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x v="0"/>
    <x v="6"/>
    <n v="1.18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x v="0"/>
    <x v="6"/>
    <n v="1.26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x v="0"/>
    <x v="6"/>
    <n v="1.5620000000000001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x v="0"/>
    <x v="6"/>
    <n v="1.0315000000000001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x v="0"/>
    <x v="6"/>
    <n v="1.53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x v="0"/>
    <x v="6"/>
    <n v="1.8044444444444445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x v="0"/>
    <x v="6"/>
    <n v="1.2845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x v="0"/>
    <x v="6"/>
    <n v="1.1966666666666668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x v="0"/>
    <x v="6"/>
    <n v="1.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x v="0"/>
    <x v="6"/>
    <n v="1.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x v="0"/>
    <x v="6"/>
    <n v="1.0223636363636364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x v="0"/>
    <x v="6"/>
    <n v="1.04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n v="24"/>
    <x v="0"/>
    <x v="6"/>
    <n v="1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x v="0"/>
    <x v="6"/>
    <n v="1.00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x v="0"/>
    <x v="6"/>
    <n v="1.02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x v="0"/>
    <x v="6"/>
    <n v="1.1440928571428572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x v="0"/>
    <x v="6"/>
    <n v="1.01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x v="0"/>
    <x v="6"/>
    <n v="1.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x v="0"/>
    <x v="6"/>
    <n v="1.048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x v="0"/>
    <x v="6"/>
    <n v="1.01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x v="0"/>
    <x v="6"/>
    <n v="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x v="0"/>
    <x v="6"/>
    <n v="1.0627272727272727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x v="0"/>
    <x v="6"/>
    <n v="1.1342219999999998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x v="0"/>
    <x v="6"/>
    <n v="1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x v="0"/>
    <x v="6"/>
    <n v="1.0045454545454546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x v="0"/>
    <x v="6"/>
    <n v="1.00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x v="0"/>
    <x v="6"/>
    <n v="1.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x v="0"/>
    <x v="6"/>
    <n v="1.03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x v="0"/>
    <x v="6"/>
    <n v="1.08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x v="0"/>
    <x v="6"/>
    <n v="1.02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x v="0"/>
    <x v="6"/>
    <n v="1.48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x v="0"/>
    <x v="6"/>
    <n v="1.05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n v="17"/>
    <x v="0"/>
    <x v="6"/>
    <n v="1.00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x v="0"/>
    <x v="6"/>
    <n v="1.3055555555555556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x v="0"/>
    <x v="6"/>
    <n v="1.04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x v="0"/>
    <x v="6"/>
    <n v="1.08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x v="0"/>
    <x v="6"/>
    <n v="1.11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x v="0"/>
    <x v="6"/>
    <n v="1.00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x v="0"/>
    <x v="6"/>
    <n v="1.14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x v="0"/>
    <x v="6"/>
    <n v="1.22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n v="9"/>
    <x v="0"/>
    <x v="6"/>
    <n v="1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n v="78"/>
    <x v="0"/>
    <x v="6"/>
    <n v="1.02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x v="0"/>
    <x v="6"/>
    <n v="1.06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x v="0"/>
    <x v="6"/>
    <n v="1.01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x v="0"/>
    <x v="6"/>
    <n v="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x v="0"/>
    <x v="6"/>
    <n v="1.3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x v="0"/>
    <x v="6"/>
    <n v="1.0001333333333333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x v="0"/>
    <x v="6"/>
    <n v="1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x v="0"/>
    <x v="6"/>
    <n v="1.1388888888888888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x v="0"/>
    <x v="6"/>
    <n v="1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x v="0"/>
    <x v="6"/>
    <n v="2.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x v="0"/>
    <x v="6"/>
    <n v="1.08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x v="0"/>
    <x v="6"/>
    <n v="1.15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x v="0"/>
    <x v="6"/>
    <n v="1.1911764705882353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n v="54"/>
    <x v="0"/>
    <x v="6"/>
    <n v="1.0942666666666667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x v="0"/>
    <x v="6"/>
    <n v="1.26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x v="0"/>
    <x v="6"/>
    <n v="1.00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x v="0"/>
    <x v="6"/>
    <n v="1.27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x v="0"/>
    <x v="6"/>
    <n v="1.00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x v="0"/>
    <x v="6"/>
    <n v="1.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x v="0"/>
    <x v="6"/>
    <n v="1.27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x v="0"/>
    <x v="6"/>
    <n v="1.10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x v="0"/>
    <x v="6"/>
    <n v="1.25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n v="62"/>
    <x v="0"/>
    <x v="6"/>
    <n v="1.1850000000000001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x v="0"/>
    <x v="6"/>
    <n v="1.0772727272727274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x v="0"/>
    <x v="6"/>
    <n v="1.026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x v="0"/>
    <x v="6"/>
    <n v="1.10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x v="0"/>
    <x v="6"/>
    <n v="2.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n v="4"/>
    <x v="0"/>
    <x v="6"/>
    <n v="1.3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x v="0"/>
    <x v="6"/>
    <n v="1.04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x v="0"/>
    <x v="6"/>
    <n v="1.0004999999999999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x v="0"/>
    <x v="6"/>
    <n v="1.7066666666666668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x v="0"/>
    <x v="6"/>
    <n v="1.12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x v="0"/>
    <x v="6"/>
    <n v="1.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x v="0"/>
    <x v="6"/>
    <n v="1.3026666666666666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n v="20"/>
    <x v="0"/>
    <x v="6"/>
    <n v="1.054545454545454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x v="0"/>
    <x v="6"/>
    <n v="1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x v="0"/>
    <x v="6"/>
    <n v="1.5331632653061225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x v="0"/>
    <x v="6"/>
    <n v="1.623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x v="0"/>
    <x v="6"/>
    <n v="1.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x v="0"/>
    <x v="6"/>
    <n v="1.44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x v="0"/>
    <x v="6"/>
    <n v="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x v="0"/>
    <x v="6"/>
    <n v="1.00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x v="0"/>
    <x v="6"/>
    <n v="1.06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x v="0"/>
    <x v="6"/>
    <n v="1.24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x v="0"/>
    <x v="6"/>
    <n v="1.1891891891891893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x v="0"/>
    <x v="6"/>
    <n v="1.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x v="0"/>
    <x v="6"/>
    <n v="1.12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x v="0"/>
    <x v="6"/>
    <n v="1.05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x v="0"/>
    <x v="6"/>
    <n v="1.0973333333333333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n v="21"/>
    <x v="0"/>
    <x v="6"/>
    <n v="1.00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n v="34"/>
    <x v="0"/>
    <x v="6"/>
    <n v="1.2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x v="0"/>
    <x v="6"/>
    <n v="1.04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x v="0"/>
    <x v="6"/>
    <n v="1.02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x v="0"/>
    <x v="6"/>
    <n v="1.0182500000000001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x v="0"/>
    <x v="6"/>
    <n v="1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n v="0"/>
    <x v="1"/>
    <x v="40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n v="2"/>
    <x v="1"/>
    <x v="40"/>
    <n v="1.9999999999999999E-6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n v="1"/>
    <x v="1"/>
    <x v="40"/>
    <n v="3.3333333333333332E-4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n v="59"/>
    <x v="1"/>
    <x v="40"/>
    <n v="0.51023391812865493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n v="1"/>
    <x v="1"/>
    <x v="40"/>
    <n v="0.2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n v="31"/>
    <x v="1"/>
    <x v="40"/>
    <n v="0.35239999999999999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n v="18"/>
    <x v="1"/>
    <x v="40"/>
    <n v="4.2466666666666666E-2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n v="10"/>
    <x v="1"/>
    <x v="40"/>
    <n v="0.36457142857142855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n v="0"/>
    <x v="1"/>
    <x v="40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n v="14"/>
    <x v="1"/>
    <x v="40"/>
    <n v="0.30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n v="2"/>
    <x v="1"/>
    <x v="40"/>
    <n v="6.545454545454546E-2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n v="1"/>
    <x v="1"/>
    <x v="40"/>
    <n v="4.0000000000000003E-5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n v="3"/>
    <x v="1"/>
    <x v="40"/>
    <n v="5.5E-2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n v="0"/>
    <x v="1"/>
    <x v="40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n v="2"/>
    <x v="1"/>
    <x v="40"/>
    <n v="2.1428571428571429E-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n v="0"/>
    <x v="1"/>
    <x v="40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n v="12"/>
    <x v="1"/>
    <x v="40"/>
    <n v="0.16420000000000001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n v="1"/>
    <x v="1"/>
    <x v="40"/>
    <n v="1E-3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n v="8"/>
    <x v="1"/>
    <x v="40"/>
    <n v="4.8099999999999997E-2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n v="2"/>
    <x v="1"/>
    <x v="40"/>
    <n v="0.0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n v="73"/>
    <x v="0"/>
    <x v="6"/>
    <n v="1.003825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x v="0"/>
    <x v="6"/>
    <n v="1.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x v="0"/>
    <x v="6"/>
    <n v="1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x v="0"/>
    <x v="6"/>
    <n v="1.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x v="0"/>
    <x v="6"/>
    <n v="2.5066666666666668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x v="0"/>
    <x v="6"/>
    <n v="1.00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x v="0"/>
    <x v="6"/>
    <n v="1.74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x v="0"/>
    <x v="6"/>
    <n v="1.1626000000000001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x v="0"/>
    <x v="6"/>
    <n v="1.0582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x v="0"/>
    <x v="6"/>
    <n v="1.1074999999999999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n v="20"/>
    <x v="0"/>
    <x v="6"/>
    <n v="1.00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x v="0"/>
    <x v="6"/>
    <n v="1.02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x v="0"/>
    <x v="6"/>
    <n v="1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x v="0"/>
    <x v="6"/>
    <n v="1.11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x v="0"/>
    <x v="6"/>
    <n v="1.01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x v="0"/>
    <x v="6"/>
    <n v="1.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x v="0"/>
    <x v="6"/>
    <n v="1.09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x v="0"/>
    <x v="6"/>
    <n v="1.151612903225806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n v="38"/>
    <x v="0"/>
    <x v="6"/>
    <n v="1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x v="0"/>
    <x v="6"/>
    <n v="1.0317033333333334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x v="0"/>
    <x v="6"/>
    <n v="1.03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x v="0"/>
    <x v="6"/>
    <n v="1.38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x v="0"/>
    <x v="6"/>
    <n v="1.09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x v="0"/>
    <x v="6"/>
    <n v="1.0085714285714287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x v="0"/>
    <x v="6"/>
    <n v="1.0153333333333334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x v="0"/>
    <x v="6"/>
    <n v="1.13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x v="0"/>
    <x v="6"/>
    <n v="1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x v="0"/>
    <x v="6"/>
    <n v="1.4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x v="0"/>
    <x v="6"/>
    <n v="1.2875000000000001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x v="0"/>
    <x v="6"/>
    <n v="1.0290416666666666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x v="0"/>
    <x v="6"/>
    <n v="1.02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x v="0"/>
    <x v="6"/>
    <n v="1.10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x v="0"/>
    <x v="6"/>
    <n v="1.1276666666666666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x v="0"/>
    <x v="6"/>
    <n v="1.11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x v="0"/>
    <x v="6"/>
    <n v="1.39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x v="0"/>
    <x v="6"/>
    <n v="1.1085714285714285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x v="0"/>
    <x v="6"/>
    <n v="1.3906666666666667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x v="0"/>
    <x v="6"/>
    <n v="1.05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x v="0"/>
    <x v="6"/>
    <n v="1.01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x v="0"/>
    <x v="6"/>
    <n v="1.002450000000000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x v="0"/>
    <x v="6"/>
    <n v="1.09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x v="0"/>
    <x v="6"/>
    <n v="1.18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x v="0"/>
    <x v="6"/>
    <n v="1.2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n v="274"/>
    <x v="0"/>
    <x v="6"/>
    <n v="1.27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n v="17"/>
    <x v="0"/>
    <x v="6"/>
    <n v="1.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x v="0"/>
    <x v="6"/>
    <n v="1.29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x v="0"/>
    <x v="6"/>
    <n v="1.07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x v="0"/>
    <x v="6"/>
    <n v="1.00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x v="0"/>
    <x v="6"/>
    <n v="1.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x v="0"/>
    <x v="6"/>
    <n v="1.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x v="0"/>
    <x v="6"/>
    <n v="1.10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x v="0"/>
    <x v="6"/>
    <n v="1.00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n v="18"/>
    <x v="0"/>
    <x v="6"/>
    <n v="1.21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x v="0"/>
    <x v="6"/>
    <n v="1.00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x v="0"/>
    <x v="6"/>
    <n v="1.09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x v="0"/>
    <x v="6"/>
    <n v="1.23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x v="0"/>
    <x v="6"/>
    <n v="1.3633666666666666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x v="0"/>
    <x v="6"/>
    <n v="1.0346657233816767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x v="0"/>
    <x v="6"/>
    <n v="1.21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x v="0"/>
    <x v="6"/>
    <n v="1.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x v="0"/>
    <x v="6"/>
    <n v="3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x v="0"/>
    <x v="6"/>
    <n v="1.08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n v="27"/>
    <x v="0"/>
    <x v="6"/>
    <n v="1.41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n v="21"/>
    <x v="0"/>
    <x v="6"/>
    <n v="1.13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x v="0"/>
    <x v="6"/>
    <n v="1.5373333333333334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x v="0"/>
    <x v="6"/>
    <n v="1.01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x v="0"/>
    <x v="6"/>
    <n v="1.02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x v="0"/>
    <x v="6"/>
    <n v="1.02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x v="0"/>
    <x v="6"/>
    <n v="1.5575000000000001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x v="0"/>
    <x v="6"/>
    <n v="1.00750000000000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x v="0"/>
    <x v="6"/>
    <n v="2.3940000000000001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n v="4"/>
    <x v="0"/>
    <x v="6"/>
    <n v="2.1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n v="40"/>
    <x v="0"/>
    <x v="6"/>
    <n v="1.04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x v="0"/>
    <x v="6"/>
    <n v="1.00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x v="0"/>
    <x v="6"/>
    <n v="1.1120000000000001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n v="63"/>
    <x v="0"/>
    <x v="6"/>
    <n v="1.02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x v="0"/>
    <x v="6"/>
    <n v="1.02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x v="0"/>
    <x v="6"/>
    <n v="1.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x v="0"/>
    <x v="6"/>
    <n v="3.3870588235294119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x v="0"/>
    <x v="6"/>
    <n v="1.0075000000000001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n v="31"/>
    <x v="1"/>
    <x v="6"/>
    <n v="9.3100000000000002E-2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n v="5"/>
    <x v="1"/>
    <x v="6"/>
    <n v="7.2400000000000006E-2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n v="1"/>
    <x v="1"/>
    <x v="6"/>
    <n v="0.1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n v="12"/>
    <x v="1"/>
    <x v="6"/>
    <n v="0.11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n v="4"/>
    <x v="1"/>
    <x v="6"/>
    <n v="0.15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n v="0"/>
    <x v="1"/>
    <x v="6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n v="7"/>
    <x v="1"/>
    <x v="6"/>
    <n v="0.2846666666666666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n v="2"/>
    <x v="1"/>
    <x v="6"/>
    <n v="0.1333333333333333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n v="1"/>
    <x v="1"/>
    <x v="6"/>
    <n v="6.6666666666666671E-3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n v="4"/>
    <x v="1"/>
    <x v="6"/>
    <n v="0.21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n v="6"/>
    <x v="1"/>
    <x v="6"/>
    <n v="0.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n v="8"/>
    <x v="1"/>
    <x v="6"/>
    <n v="0.20125000000000001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n v="14"/>
    <x v="1"/>
    <x v="6"/>
    <n v="0.17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n v="0"/>
    <x v="1"/>
    <x v="6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n v="4"/>
    <x v="1"/>
    <x v="6"/>
    <n v="0.0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n v="0"/>
    <x v="1"/>
    <x v="6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n v="0"/>
    <x v="1"/>
    <x v="6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n v="1"/>
    <x v="1"/>
    <x v="6"/>
    <n v="0.1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n v="1"/>
    <x v="1"/>
    <x v="6"/>
    <n v="2.3764705882352941E-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n v="1"/>
    <x v="1"/>
    <x v="6"/>
    <n v="0.0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x v="0"/>
    <x v="40"/>
    <n v="1.0351999999999999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x v="0"/>
    <x v="40"/>
    <n v="1.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x v="0"/>
    <x v="40"/>
    <n v="1.00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x v="0"/>
    <x v="40"/>
    <n v="1.3260000000000001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x v="0"/>
    <x v="40"/>
    <n v="1.12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x v="0"/>
    <x v="40"/>
    <n v="1.0334000000000001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x v="0"/>
    <x v="40"/>
    <n v="1.2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x v="0"/>
    <x v="40"/>
    <n v="1.2963636363636364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x v="0"/>
    <x v="40"/>
    <n v="1.01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x v="0"/>
    <x v="40"/>
    <n v="1.08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n v="26"/>
    <x v="0"/>
    <x v="40"/>
    <n v="1.02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n v="88"/>
    <x v="0"/>
    <x v="40"/>
    <n v="1.10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x v="0"/>
    <x v="40"/>
    <n v="1.01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x v="0"/>
    <x v="40"/>
    <n v="1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x v="0"/>
    <x v="40"/>
    <n v="1.06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n v="77"/>
    <x v="0"/>
    <x v="40"/>
    <n v="1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x v="0"/>
    <x v="40"/>
    <n v="1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x v="0"/>
    <x v="40"/>
    <n v="1.13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x v="0"/>
    <x v="40"/>
    <n v="1.02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x v="0"/>
    <x v="40"/>
    <n v="1.16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x v="0"/>
    <x v="40"/>
    <n v="1.0765274999999999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x v="0"/>
    <x v="40"/>
    <n v="1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x v="0"/>
    <x v="40"/>
    <n v="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n v="38"/>
    <x v="0"/>
    <x v="40"/>
    <n v="1.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x v="0"/>
    <x v="40"/>
    <n v="1.1020000000000001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n v="57"/>
    <x v="0"/>
    <x v="40"/>
    <n v="1.0820000000000001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x v="0"/>
    <x v="40"/>
    <n v="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x v="0"/>
    <x v="40"/>
    <n v="1.0024999999999999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x v="0"/>
    <x v="40"/>
    <n v="1.06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x v="0"/>
    <x v="40"/>
    <n v="1.43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n v="36"/>
    <x v="0"/>
    <x v="40"/>
    <n v="1.0504166666666668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n v="115"/>
    <x v="0"/>
    <x v="40"/>
    <n v="1.0398000000000001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x v="0"/>
    <x v="40"/>
    <n v="1.2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x v="0"/>
    <x v="40"/>
    <n v="1.09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x v="0"/>
    <x v="40"/>
    <n v="1.0175000000000001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x v="0"/>
    <x v="40"/>
    <n v="1.28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x v="0"/>
    <x v="40"/>
    <n v="1.14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x v="0"/>
    <x v="40"/>
    <n v="1.507500000000000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x v="0"/>
    <x v="40"/>
    <n v="1.1096666666666666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x v="0"/>
    <x v="40"/>
    <n v="1.00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n v="1"/>
    <x v="1"/>
    <x v="40"/>
    <n v="6.6666666666666671E-3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n v="4"/>
    <x v="1"/>
    <x v="40"/>
    <n v="3.267605633802817E-2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n v="0"/>
    <x v="1"/>
    <x v="40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n v="0"/>
    <x v="1"/>
    <x v="40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n v="2"/>
    <x v="1"/>
    <x v="40"/>
    <n v="2.8E-3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n v="24"/>
    <x v="1"/>
    <x v="40"/>
    <n v="0.59657142857142853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n v="1"/>
    <x v="1"/>
    <x v="40"/>
    <n v="0.0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n v="2"/>
    <x v="1"/>
    <x v="40"/>
    <n v="1.6666666666666666E-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n v="1"/>
    <x v="1"/>
    <x v="40"/>
    <n v="4.4444444444444447E-5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n v="37"/>
    <x v="1"/>
    <x v="40"/>
    <n v="0.89666666666666661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n v="5"/>
    <x v="1"/>
    <x v="40"/>
    <n v="1.4642857142857143E-2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n v="4"/>
    <x v="1"/>
    <x v="40"/>
    <n v="4.02E-2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n v="16"/>
    <x v="1"/>
    <x v="40"/>
    <n v="4.0045454545454544E-2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n v="9"/>
    <x v="1"/>
    <x v="40"/>
    <n v="8.5199999999999998E-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n v="0"/>
    <x v="1"/>
    <x v="40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n v="40"/>
    <x v="1"/>
    <x v="40"/>
    <n v="0.19650000000000001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n v="0"/>
    <x v="1"/>
    <x v="40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n v="2"/>
    <x v="1"/>
    <x v="40"/>
    <n v="2.0000000000000002E-5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n v="1"/>
    <x v="1"/>
    <x v="40"/>
    <n v="6.6666666666666664E-4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n v="9"/>
    <x v="1"/>
    <x v="40"/>
    <n v="0.30333333333333334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x v="0"/>
    <x v="6"/>
    <n v="1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x v="0"/>
    <x v="6"/>
    <n v="1.01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x v="0"/>
    <x v="6"/>
    <n v="1.2173333333333334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x v="0"/>
    <x v="6"/>
    <n v="3.3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x v="0"/>
    <x v="6"/>
    <n v="1.0954999999999999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x v="0"/>
    <x v="6"/>
    <n v="1.00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x v="0"/>
    <x v="6"/>
    <n v="1.40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n v="20"/>
    <x v="0"/>
    <x v="6"/>
    <n v="1.0000100000000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x v="0"/>
    <x v="6"/>
    <n v="1.19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x v="0"/>
    <x v="6"/>
    <n v="1.07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x v="0"/>
    <x v="6"/>
    <n v="2.279999999999999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x v="0"/>
    <x v="6"/>
    <n v="1.0640000000000001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x v="0"/>
    <x v="6"/>
    <n v="1.433333333333333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x v="0"/>
    <x v="6"/>
    <n v="1.04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x v="0"/>
    <x v="6"/>
    <n v="1.10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x v="0"/>
    <x v="6"/>
    <n v="1.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x v="0"/>
    <x v="6"/>
    <n v="1.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x v="0"/>
    <x v="6"/>
    <n v="1.05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n v="26"/>
    <x v="0"/>
    <x v="6"/>
    <n v="1.19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x v="0"/>
    <x v="6"/>
    <n v="1.52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x v="0"/>
    <x v="6"/>
    <n v="1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x v="0"/>
    <x v="6"/>
    <n v="1.00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x v="0"/>
    <x v="6"/>
    <n v="2.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x v="0"/>
    <x v="6"/>
    <n v="1.06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x v="0"/>
    <x v="6"/>
    <n v="1.04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x v="0"/>
    <x v="6"/>
    <n v="1.16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x v="0"/>
    <x v="6"/>
    <n v="1.0903333333333334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x v="0"/>
    <x v="6"/>
    <n v="1.6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x v="0"/>
    <x v="6"/>
    <n v="1.12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n v="17"/>
    <x v="0"/>
    <x v="6"/>
    <n v="1.0209999999999999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x v="0"/>
    <x v="6"/>
    <n v="1.00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x v="0"/>
    <x v="6"/>
    <n v="1.01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x v="0"/>
    <x v="6"/>
    <n v="65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n v="34"/>
    <x v="1"/>
    <x v="6"/>
    <n v="8.72E-2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n v="23"/>
    <x v="1"/>
    <x v="6"/>
    <n v="0.21940000000000001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n v="19"/>
    <x v="1"/>
    <x v="6"/>
    <n v="0.21299999999999999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n v="50"/>
    <x v="1"/>
    <x v="6"/>
    <n v="0.41489795918367345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n v="12"/>
    <x v="1"/>
    <x v="6"/>
    <n v="2.1049999999999999E-2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n v="8"/>
    <x v="1"/>
    <x v="6"/>
    <n v="2.7E-2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n v="9"/>
    <x v="1"/>
    <x v="6"/>
    <n v="0.16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n v="43"/>
    <x v="1"/>
    <x v="6"/>
    <n v="0.16376923076923078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n v="28"/>
    <x v="1"/>
    <x v="6"/>
    <n v="7.0433333333333334E-2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n v="4"/>
    <x v="1"/>
    <x v="6"/>
    <n v="3.7999999999999999E-2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n v="24"/>
    <x v="1"/>
    <x v="6"/>
    <n v="0.34079999999999999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n v="2"/>
    <x v="1"/>
    <x v="6"/>
    <n v="2E-3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n v="2"/>
    <x v="1"/>
    <x v="6"/>
    <n v="2.5999999999999998E-4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n v="20"/>
    <x v="1"/>
    <x v="6"/>
    <n v="0.16254545454545455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n v="1"/>
    <x v="1"/>
    <x v="6"/>
    <n v="2.5000000000000001E-2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n v="1"/>
    <x v="1"/>
    <x v="6"/>
    <n v="2.0000000000000001E-4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n v="4"/>
    <x v="1"/>
    <x v="6"/>
    <n v="5.1999999999999998E-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n v="1"/>
    <x v="1"/>
    <x v="6"/>
    <n v="0.0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n v="1"/>
    <x v="1"/>
    <x v="6"/>
    <n v="4.0000000000000002E-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n v="13"/>
    <x v="1"/>
    <x v="6"/>
    <n v="0.17666666666666667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x v="0"/>
    <n v="1"/>
    <x v="1"/>
    <x v="6"/>
    <n v="0.0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n v="1"/>
    <x v="1"/>
    <x v="6"/>
    <n v="1.3333333333333334E-4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n v="0"/>
    <x v="1"/>
    <x v="6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n v="3"/>
    <x v="1"/>
    <x v="6"/>
    <n v="1.2E-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n v="14"/>
    <x v="1"/>
    <x v="6"/>
    <n v="0.26937422295897223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n v="2"/>
    <x v="1"/>
    <x v="6"/>
    <n v="5.4999999999999997E-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n v="5"/>
    <x v="1"/>
    <x v="6"/>
    <n v="0.12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x v="0"/>
    <n v="1"/>
    <x v="1"/>
    <x v="40"/>
    <n v="2E-3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n v="15"/>
    <x v="1"/>
    <x v="40"/>
    <n v="3.44748684310884E-2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x v="1"/>
    <x v="40"/>
    <n v="0.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n v="3"/>
    <x v="1"/>
    <x v="40"/>
    <n v="2.6666666666666668E-2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x v="1"/>
    <x v="40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x v="1"/>
    <x v="40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x v="1"/>
    <x v="40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x v="1"/>
    <x v="40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x v="1"/>
    <x v="40"/>
    <n v="0.52794871794871789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x v="1"/>
    <x v="40"/>
    <n v="4.9639999999999997E-2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x v="1"/>
    <x v="40"/>
    <n v="5.5555555555555556E-4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x v="1"/>
    <x v="40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x v="1"/>
    <x v="40"/>
    <n v="0.13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n v="1"/>
    <x v="1"/>
    <x v="40"/>
    <n v="0.0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x v="1"/>
    <x v="40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x v="1"/>
    <x v="40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x v="1"/>
    <x v="40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x v="1"/>
    <x v="40"/>
    <n v="0"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x v="0"/>
    <n v="0"/>
    <x v="1"/>
    <x v="40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x v="1"/>
    <x v="40"/>
    <n v="1.7500000000000002E-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n v="14"/>
    <x v="1"/>
    <x v="6"/>
    <n v="0.27100000000000002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n v="9"/>
    <x v="1"/>
    <x v="6"/>
    <n v="1.4749999999999999E-2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n v="8"/>
    <x v="1"/>
    <x v="6"/>
    <n v="0.16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n v="7"/>
    <x v="1"/>
    <x v="6"/>
    <n v="0.32500000000000001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n v="0"/>
    <x v="1"/>
    <x v="6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n v="84"/>
    <x v="1"/>
    <x v="6"/>
    <n v="0.21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n v="11"/>
    <x v="1"/>
    <x v="6"/>
    <n v="3.4666666666666665E-2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n v="1"/>
    <x v="1"/>
    <x v="6"/>
    <n v="0.0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n v="4"/>
    <x v="1"/>
    <x v="6"/>
    <n v="0.10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n v="10"/>
    <x v="1"/>
    <x v="6"/>
    <n v="0.17599999999999999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n v="16"/>
    <x v="1"/>
    <x v="6"/>
    <n v="0.32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n v="2"/>
    <x v="1"/>
    <x v="6"/>
    <n v="1.2500000000000001E-2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n v="5"/>
    <x v="1"/>
    <x v="6"/>
    <n v="5.3999999999999999E-2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n v="1"/>
    <x v="1"/>
    <x v="6"/>
    <n v="8.3333333333333332E-3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n v="31"/>
    <x v="1"/>
    <x v="6"/>
    <n v="0.48833333333333334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n v="0"/>
    <x v="1"/>
    <x v="6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n v="2"/>
    <x v="1"/>
    <x v="6"/>
    <n v="2.9999999999999997E-4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n v="7"/>
    <x v="1"/>
    <x v="6"/>
    <n v="0.11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n v="16"/>
    <x v="1"/>
    <x v="6"/>
    <n v="0.67333333333333334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n v="4"/>
    <x v="1"/>
    <x v="6"/>
    <n v="0.153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n v="4"/>
    <x v="1"/>
    <x v="6"/>
    <n v="8.666666666666667E-2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n v="4"/>
    <x v="1"/>
    <x v="6"/>
    <n v="2.2499999999999998E-3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n v="3"/>
    <x v="1"/>
    <x v="6"/>
    <n v="3.0833333333333334E-2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n v="36"/>
    <x v="1"/>
    <x v="6"/>
    <n v="0.37412499999999999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n v="1"/>
    <x v="1"/>
    <x v="6"/>
    <n v="6.666666666666667E-5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n v="7"/>
    <x v="1"/>
    <x v="6"/>
    <n v="0.1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n v="27"/>
    <x v="1"/>
    <x v="6"/>
    <n v="0.36359999999999998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n v="1"/>
    <x v="1"/>
    <x v="6"/>
    <n v="3.3333333333333335E-3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n v="0"/>
    <x v="1"/>
    <x v="6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n v="1"/>
    <x v="1"/>
    <x v="6"/>
    <n v="2.8571428571428571E-3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n v="3"/>
    <x v="1"/>
    <x v="6"/>
    <n v="2E-3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n v="3"/>
    <x v="1"/>
    <x v="6"/>
    <n v="1.7999999999999999E-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n v="3"/>
    <x v="1"/>
    <x v="6"/>
    <n v="5.3999999999999999E-2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n v="0"/>
    <x v="1"/>
    <x v="6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n v="6"/>
    <x v="1"/>
    <x v="6"/>
    <n v="8.1333333333333327E-2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n v="17"/>
    <x v="1"/>
    <x v="6"/>
    <n v="0.12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n v="40"/>
    <x v="1"/>
    <x v="6"/>
    <n v="0.15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n v="3"/>
    <x v="1"/>
    <x v="6"/>
    <n v="0.1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n v="1"/>
    <x v="1"/>
    <x v="6"/>
    <n v="3.0000000000000001E-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n v="2"/>
    <x v="1"/>
    <x v="6"/>
    <n v="0.0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n v="7"/>
    <x v="1"/>
    <x v="6"/>
    <n v="0.13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n v="14"/>
    <x v="1"/>
    <x v="6"/>
    <n v="2.265E-2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n v="0"/>
    <x v="1"/>
    <x v="6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n v="0"/>
    <x v="1"/>
    <x v="6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n v="1"/>
    <x v="1"/>
    <x v="6"/>
    <n v="8.3333333333333331E-5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n v="12"/>
    <x v="1"/>
    <x v="6"/>
    <n v="0.15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n v="12"/>
    <x v="1"/>
    <x v="6"/>
    <n v="0.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n v="23"/>
    <x v="1"/>
    <x v="6"/>
    <n v="0.43833333333333335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n v="0"/>
    <x v="1"/>
    <x v="6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n v="10"/>
    <x v="1"/>
    <x v="6"/>
    <n v="0.86135181975736563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n v="5"/>
    <x v="1"/>
    <x v="6"/>
    <n v="0.12196620583717357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n v="1"/>
    <x v="1"/>
    <x v="6"/>
    <n v="1E-3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n v="2"/>
    <x v="1"/>
    <x v="6"/>
    <n v="2.2000000000000001E-3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n v="2"/>
    <x v="1"/>
    <x v="6"/>
    <n v="9.0909090909090905E-3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n v="0"/>
    <x v="1"/>
    <x v="6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n v="13"/>
    <x v="1"/>
    <x v="6"/>
    <n v="0.35639999999999999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n v="0"/>
    <x v="1"/>
    <x v="6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n v="1"/>
    <x v="1"/>
    <x v="6"/>
    <n v="2.5000000000000001E-3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n v="5"/>
    <x v="1"/>
    <x v="6"/>
    <n v="3.2500000000000001E-2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n v="2"/>
    <x v="1"/>
    <x v="6"/>
    <n v="3.3666666666666664E-2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n v="0"/>
    <x v="1"/>
    <x v="6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n v="32"/>
    <x v="1"/>
    <x v="6"/>
    <n v="0.15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n v="1"/>
    <x v="1"/>
    <x v="6"/>
    <n v="6.2500000000000003E-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n v="1"/>
    <x v="1"/>
    <x v="6"/>
    <n v="5.0000000000000004E-6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n v="1"/>
    <x v="1"/>
    <x v="6"/>
    <n v="9.6153846153846159E-4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n v="0"/>
    <x v="1"/>
    <x v="6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n v="0"/>
    <x v="1"/>
    <x v="6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n v="8"/>
    <x v="1"/>
    <x v="6"/>
    <n v="0.24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n v="0"/>
    <x v="1"/>
    <x v="6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n v="1"/>
    <x v="1"/>
    <x v="6"/>
    <n v="2.5000000000000001E-4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n v="16"/>
    <x v="1"/>
    <x v="6"/>
    <n v="0.32050000000000001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n v="12"/>
    <x v="1"/>
    <x v="6"/>
    <n v="0.24333333333333335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n v="4"/>
    <x v="1"/>
    <x v="6"/>
    <n v="1.4999999999999999E-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n v="2"/>
    <x v="1"/>
    <x v="6"/>
    <n v="4.1999999999999997E-3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n v="3"/>
    <x v="1"/>
    <x v="6"/>
    <n v="3.214285714285714E-2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n v="0"/>
    <x v="1"/>
    <x v="6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n v="3"/>
    <x v="1"/>
    <x v="6"/>
    <n v="6.3E-2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n v="4"/>
    <x v="1"/>
    <x v="6"/>
    <n v="0.14249999999999999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n v="2"/>
    <x v="1"/>
    <x v="6"/>
    <n v="6.0000000000000001E-3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n v="10"/>
    <x v="1"/>
    <x v="6"/>
    <n v="0.2411764705882353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n v="11"/>
    <x v="1"/>
    <x v="6"/>
    <n v="0.10539999999999999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n v="6"/>
    <x v="1"/>
    <x v="6"/>
    <n v="7.4690265486725665E-2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n v="2"/>
    <x v="1"/>
    <x v="6"/>
    <n v="7.3333333333333334E-4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n v="6"/>
    <x v="1"/>
    <x v="6"/>
    <n v="9.7142857142857135E-3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n v="8"/>
    <x v="1"/>
    <x v="6"/>
    <n v="0.21099999999999999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n v="37"/>
    <x v="1"/>
    <x v="6"/>
    <n v="0.78100000000000003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n v="11"/>
    <x v="1"/>
    <x v="6"/>
    <n v="0.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n v="0"/>
    <x v="1"/>
    <x v="6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n v="10"/>
    <x v="1"/>
    <x v="6"/>
    <n v="0.47692307692307695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n v="6"/>
    <x v="1"/>
    <x v="6"/>
    <n v="1.4500000000000001E-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n v="8"/>
    <x v="1"/>
    <x v="6"/>
    <n v="0.10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n v="6"/>
    <x v="1"/>
    <x v="6"/>
    <n v="1.8333333333333333E-2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n v="7"/>
    <x v="1"/>
    <x v="6"/>
    <n v="0.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n v="7"/>
    <x v="1"/>
    <x v="6"/>
    <n v="4.0833333333333333E-2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n v="5"/>
    <x v="1"/>
    <x v="6"/>
    <n v="0.2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n v="46"/>
    <x v="1"/>
    <x v="6"/>
    <n v="0.34802513464991025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n v="10"/>
    <x v="1"/>
    <x v="6"/>
    <n v="6.3333333333333339E-2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n v="19"/>
    <x v="1"/>
    <x v="6"/>
    <n v="0.32050000000000001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n v="13"/>
    <x v="1"/>
    <x v="6"/>
    <n v="9.7600000000000006E-2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n v="13"/>
    <x v="1"/>
    <x v="6"/>
    <n v="0.37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n v="4"/>
    <x v="1"/>
    <x v="6"/>
    <n v="2.1333333333333333E-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n v="0"/>
    <x v="1"/>
    <x v="6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n v="3"/>
    <x v="1"/>
    <x v="6"/>
    <n v="4.1818181818181817E-2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n v="1"/>
    <x v="1"/>
    <x v="6"/>
    <n v="0.2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n v="9"/>
    <x v="1"/>
    <x v="6"/>
    <n v="5.4100000000000002E-2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n v="1"/>
    <x v="1"/>
    <x v="6"/>
    <n v="6.0000000000000002E-5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n v="1"/>
    <x v="1"/>
    <x v="6"/>
    <n v="2.5000000000000001E-3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n v="4"/>
    <x v="1"/>
    <x v="6"/>
    <n v="0.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n v="17"/>
    <x v="1"/>
    <x v="6"/>
    <n v="0.16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n v="0"/>
    <x v="1"/>
    <x v="6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n v="12"/>
    <x v="1"/>
    <x v="6"/>
    <n v="0.57199999999999995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n v="14"/>
    <x v="1"/>
    <x v="6"/>
    <n v="0.16514285714285715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x v="0"/>
    <n v="1"/>
    <x v="1"/>
    <x v="6"/>
    <n v="1.25E-3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n v="14"/>
    <x v="1"/>
    <x v="6"/>
    <n v="0.37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n v="4"/>
    <x v="1"/>
    <x v="6"/>
    <n v="1.84E-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n v="2"/>
    <x v="1"/>
    <x v="6"/>
    <n v="0.10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x v="0"/>
    <n v="1"/>
    <x v="1"/>
    <x v="6"/>
    <n v="2E-3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n v="2"/>
    <x v="1"/>
    <x v="6"/>
    <n v="1.3333333333333334E-2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n v="1"/>
    <x v="1"/>
    <x v="6"/>
    <n v="6.666666666666667E-5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n v="1"/>
    <x v="1"/>
    <x v="6"/>
    <n v="2.5000000000000001E-3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n v="4"/>
    <x v="1"/>
    <x v="6"/>
    <n v="0.0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n v="3"/>
    <x v="1"/>
    <x v="6"/>
    <n v="3.8860103626943004E-2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n v="38"/>
    <x v="1"/>
    <x v="6"/>
    <n v="0.24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n v="4"/>
    <x v="1"/>
    <x v="6"/>
    <n v="7.5999999999999998E-2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n v="0"/>
    <x v="1"/>
    <x v="6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n v="2"/>
    <x v="1"/>
    <x v="6"/>
    <n v="1.2999999999999999E-2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n v="0"/>
    <x v="1"/>
    <x v="6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n v="1"/>
    <x v="1"/>
    <x v="6"/>
    <n v="1.4285714285714287E-4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n v="7"/>
    <x v="1"/>
    <x v="6"/>
    <n v="0.1400000000000000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n v="2"/>
    <x v="1"/>
    <x v="6"/>
    <n v="1.0500000000000001E-2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n v="4"/>
    <x v="1"/>
    <x v="6"/>
    <n v="8.666666666666667E-2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n v="4"/>
    <x v="1"/>
    <x v="6"/>
    <n v="8.2857142857142851E-3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n v="3"/>
    <x v="1"/>
    <x v="6"/>
    <n v="0.16666666666666666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n v="2"/>
    <x v="1"/>
    <x v="6"/>
    <n v="8.3333333333333332E-3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n v="197"/>
    <x v="1"/>
    <x v="6"/>
    <n v="0.69561111111111107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n v="0"/>
    <x v="1"/>
    <x v="6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n v="1"/>
    <x v="1"/>
    <x v="6"/>
    <n v="1.2500000000000001E-2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n v="4"/>
    <x v="1"/>
    <x v="6"/>
    <n v="0.0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n v="0"/>
    <x v="1"/>
    <x v="6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n v="7"/>
    <x v="1"/>
    <x v="6"/>
    <n v="7.166666666666667E-2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n v="11"/>
    <x v="1"/>
    <x v="6"/>
    <n v="0.28050000000000003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n v="0"/>
    <x v="1"/>
    <x v="6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n v="6"/>
    <x v="1"/>
    <x v="6"/>
    <n v="0.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n v="0"/>
    <x v="1"/>
    <x v="6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n v="7"/>
    <x v="1"/>
    <x v="6"/>
    <n v="6.8287037037037035E-2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n v="94"/>
    <x v="1"/>
    <x v="6"/>
    <n v="0.25698702928870293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n v="2"/>
    <x v="1"/>
    <x v="6"/>
    <n v="1.4814814814814815E-2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n v="25"/>
    <x v="1"/>
    <x v="6"/>
    <n v="0.36849999999999999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n v="17"/>
    <x v="1"/>
    <x v="6"/>
    <n v="0.47049999999999997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n v="2"/>
    <x v="1"/>
    <x v="6"/>
    <n v="0.11428571428571428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n v="4"/>
    <x v="1"/>
    <x v="6"/>
    <n v="0.12039999999999999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n v="5"/>
    <x v="1"/>
    <x v="6"/>
    <n v="0.6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n v="2"/>
    <x v="1"/>
    <x v="6"/>
    <n v="0.31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n v="2"/>
    <x v="1"/>
    <x v="6"/>
    <n v="4.1999999999999997E-3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n v="3"/>
    <x v="1"/>
    <x v="6"/>
    <n v="2.0999999999999999E-3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n v="0"/>
    <x v="1"/>
    <x v="6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n v="4"/>
    <x v="1"/>
    <x v="6"/>
    <n v="0.37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n v="1"/>
    <x v="1"/>
    <x v="6"/>
    <n v="2.0000000000000001E-4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n v="12"/>
    <x v="1"/>
    <x v="6"/>
    <n v="8.2142857142857142E-2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n v="4"/>
    <x v="1"/>
    <x v="6"/>
    <n v="2.1999999999999999E-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n v="91"/>
    <x v="1"/>
    <x v="6"/>
    <n v="0.17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n v="1"/>
    <x v="1"/>
    <x v="6"/>
    <n v="8.0000000000000004E-4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n v="1"/>
    <x v="1"/>
    <x v="6"/>
    <n v="6.6666666666666664E-4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n v="0"/>
    <x v="1"/>
    <x v="6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n v="13"/>
    <x v="1"/>
    <x v="6"/>
    <n v="0.37533333333333335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n v="2"/>
    <x v="1"/>
    <x v="6"/>
    <n v="0.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n v="0"/>
    <x v="1"/>
    <x v="6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n v="21"/>
    <x v="1"/>
    <x v="6"/>
    <n v="0.17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n v="9"/>
    <x v="1"/>
    <x v="6"/>
    <n v="0.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n v="6"/>
    <x v="1"/>
    <x v="6"/>
    <n v="0.22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n v="4"/>
    <x v="1"/>
    <x v="6"/>
    <n v="2.5333333333333333E-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n v="7"/>
    <x v="1"/>
    <x v="6"/>
    <n v="2.5000000000000001E-2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n v="5"/>
    <x v="1"/>
    <x v="6"/>
    <n v="2.8500000000000001E-2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n v="0"/>
    <x v="1"/>
    <x v="6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n v="3"/>
    <x v="1"/>
    <x v="6"/>
    <n v="2.4500000000000001E-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n v="9"/>
    <x v="1"/>
    <x v="6"/>
    <n v="1.4210526315789474E-2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n v="6"/>
    <x v="1"/>
    <x v="6"/>
    <n v="0.19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n v="4"/>
    <x v="1"/>
    <x v="6"/>
    <n v="6.7499999999999999E-3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n v="1"/>
    <x v="1"/>
    <x v="6"/>
    <n v="1.6666666666666668E-3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n v="17"/>
    <x v="1"/>
    <x v="6"/>
    <n v="0.6089999999999999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n v="1"/>
    <x v="1"/>
    <x v="6"/>
    <n v="0.0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n v="13"/>
    <x v="1"/>
    <x v="6"/>
    <n v="0.34399999999999997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n v="6"/>
    <x v="1"/>
    <x v="6"/>
    <n v="0.16500000000000001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n v="0"/>
    <x v="1"/>
    <x v="6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n v="2"/>
    <x v="1"/>
    <x v="6"/>
    <n v="4.0000000000000001E-3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n v="2"/>
    <x v="1"/>
    <x v="6"/>
    <n v="1.0571428571428572E-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n v="21"/>
    <x v="1"/>
    <x v="6"/>
    <n v="0.26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n v="13"/>
    <x v="1"/>
    <x v="6"/>
    <n v="0.28799999999999998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n v="0"/>
    <x v="1"/>
    <x v="6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n v="6"/>
    <x v="1"/>
    <x v="6"/>
    <n v="8.8999999999999996E-2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n v="0"/>
    <x v="1"/>
    <x v="6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n v="1"/>
    <x v="1"/>
    <x v="6"/>
    <n v="1.6666666666666668E-3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n v="0"/>
    <x v="1"/>
    <x v="6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n v="12"/>
    <x v="1"/>
    <x v="6"/>
    <n v="0.15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n v="2"/>
    <x v="1"/>
    <x v="6"/>
    <n v="0.0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n v="6"/>
    <x v="1"/>
    <x v="6"/>
    <n v="0.21685714285714286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n v="1"/>
    <x v="1"/>
    <x v="6"/>
    <n v="3.3333333333333335E-3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n v="1"/>
    <x v="1"/>
    <x v="6"/>
    <n v="2.8571428571428571E-3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n v="5"/>
    <x v="1"/>
    <x v="6"/>
    <n v="4.7E-2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x v="0"/>
    <n v="0"/>
    <x v="1"/>
    <x v="6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n v="3"/>
    <x v="1"/>
    <x v="6"/>
    <n v="0.10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n v="8"/>
    <x v="1"/>
    <x v="6"/>
    <n v="4.8000000000000001E-2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n v="3"/>
    <x v="1"/>
    <x v="6"/>
    <n v="3.2000000000000001E-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n v="8"/>
    <x v="1"/>
    <x v="6"/>
    <n v="0.12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n v="1"/>
    <x v="1"/>
    <x v="6"/>
    <n v="1.8181818181818181E-4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n v="4"/>
    <x v="1"/>
    <x v="6"/>
    <n v="2.4E-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n v="8"/>
    <x v="1"/>
    <x v="6"/>
    <n v="0.36499999999999999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n v="1"/>
    <x v="1"/>
    <x v="6"/>
    <n v="2.6666666666666668E-2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n v="5"/>
    <x v="1"/>
    <x v="6"/>
    <n v="0.11428571428571428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n v="0"/>
    <x v="1"/>
    <x v="6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n v="0"/>
    <x v="1"/>
    <x v="6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n v="1"/>
    <x v="1"/>
    <x v="6"/>
    <n v="1.1111111111111112E-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n v="0"/>
    <x v="1"/>
    <x v="6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n v="0"/>
    <x v="1"/>
    <x v="6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n v="6"/>
    <x v="1"/>
    <x v="6"/>
    <n v="0.27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n v="6"/>
    <x v="1"/>
    <x v="6"/>
    <n v="0.1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n v="14"/>
    <x v="1"/>
    <x v="6"/>
    <n v="0.21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n v="6"/>
    <x v="1"/>
    <x v="6"/>
    <n v="6.9696969696969702E-2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n v="33"/>
    <x v="1"/>
    <x v="6"/>
    <n v="0.70599999999999996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n v="4"/>
    <x v="1"/>
    <x v="6"/>
    <n v="2.0500000000000001E-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n v="1"/>
    <x v="1"/>
    <x v="6"/>
    <n v="1.9666666666666666E-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n v="0"/>
    <x v="1"/>
    <x v="6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n v="6"/>
    <x v="1"/>
    <x v="6"/>
    <n v="0.28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n v="6"/>
    <x v="1"/>
    <x v="6"/>
    <n v="3.1333333333333331E-2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n v="1"/>
    <x v="1"/>
    <x v="6"/>
    <n v="4.0000000000000002E-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n v="3"/>
    <x v="1"/>
    <x v="6"/>
    <n v="2E-3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01EBE-5734-42D2-8F9A-541C4DD06613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A347B8-93BA-4B36-8906-5A6146EE4AFC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ountry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776541-C072-44D7-9C4F-66F90C7B3D05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4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85" zoomScaleNormal="85" workbookViewId="0">
      <selection activeCell="R2" sqref="R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style="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2.140625" style="7" bestFit="1" customWidth="1"/>
    <col min="16" max="16" width="18" bestFit="1" customWidth="1"/>
    <col min="17" max="17" width="13.85546875" bestFit="1" customWidth="1"/>
    <col min="18" max="18" width="18" bestFit="1" customWidth="1"/>
    <col min="19" max="19" width="23.42578125" style="13" bestFit="1" customWidth="1"/>
    <col min="20" max="20" width="22" style="13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2" t="s">
        <v>8366</v>
      </c>
      <c r="T1" s="12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8">
        <f>E2/L2</f>
        <v>63.917582417582416</v>
      </c>
      <c r="Q2" t="str">
        <f>LEFT(N2,FIND("/",N2)-1)</f>
        <v>film &amp; video</v>
      </c>
      <c r="R2" t="str">
        <f>RIGHT(N3,LEN(N2)-SEARCH("/",N2))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8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RIGHT(N4,LEN(N3)-SEARCH("/",N3))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deo/shorts</v>
      </c>
      <c r="S61" s="13">
        <f t="shared" si="4"/>
        <v>42230.23583333334</v>
      </c>
      <c r="T61" s="13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</f>
        <v>1.0752857142857142</v>
      </c>
      <c r="P67" s="8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RIGHT(N68,LEN(N67)-SEARCH("/",N67))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iction</v>
      </c>
      <c r="S121" s="13">
        <f t="shared" si="10"/>
        <v>40739.069282407407</v>
      </c>
      <c r="T121" s="13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</f>
        <v>0</v>
      </c>
      <c r="P131" s="8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RIGHT(N132,LEN(N131)-SEARCH("/",N131))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m &amp; video/drama</v>
      </c>
      <c r="S161" s="13">
        <f t="shared" si="16"/>
        <v>42514.434548611112</v>
      </c>
      <c r="T161" s="13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</f>
        <v>0</v>
      </c>
      <c r="P195" s="8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RIGHT(N196,LEN(N195)-SEARCH("/",N195))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ntary</v>
      </c>
      <c r="S241" s="13">
        <f t="shared" si="22"/>
        <v>42297.110300925924</v>
      </c>
      <c r="T241" s="13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</f>
        <v>1.0672648571428571</v>
      </c>
      <c r="P259" s="8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RIGHT(N260,LEN(N259)-SEARCH("/",N259))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</f>
        <v>1.0266285714285714</v>
      </c>
      <c r="P323" s="8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RIGHT(N324,LEN(N323)-SEARCH("/",N323))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</f>
        <v>1.05982</v>
      </c>
      <c r="P387" s="8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RIGHT(N388,LEN(N387)-SEARCH("/",N387))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o/animation</v>
      </c>
      <c r="S421" s="13">
        <f t="shared" si="40"/>
        <v>41394.842442129629</v>
      </c>
      <c r="T421" s="13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</f>
        <v>2.2499999999999999E-2</v>
      </c>
      <c r="P451" s="8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RIGHT(N452,LEN(N451)-SEARCH("/",N451))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</f>
        <v>0.13924</v>
      </c>
      <c r="P515" s="8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RIGHT(N516,LEN(N515)-SEARCH("/",N515))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ter/plays</v>
      </c>
      <c r="S521" s="13">
        <f t="shared" si="52"/>
        <v>41218.391446759262</v>
      </c>
      <c r="T521" s="13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y/web</v>
      </c>
      <c r="S541" s="13">
        <f t="shared" si="52"/>
        <v>42535.049849537041</v>
      </c>
      <c r="T541" s="13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</f>
        <v>2E-3</v>
      </c>
      <c r="P579" s="8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RIGHT(N580,LEN(N579)-SEARCH("/",N579))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les</v>
      </c>
      <c r="S641" s="13">
        <f t="shared" si="58"/>
        <v>41865.583275462966</v>
      </c>
      <c r="T641" s="13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</f>
        <v>1.1916249999999999</v>
      </c>
      <c r="P643" s="8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RIGHT(N644,LEN(N643)-SEARCH("/",N643))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</f>
        <v>9.7699999999999992E-3</v>
      </c>
      <c r="P707" s="8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RIGHT(N708,LEN(N707)-SEARCH("/",N707))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onfiction</v>
      </c>
      <c r="S721" s="13">
        <f t="shared" si="70"/>
        <v>42409.040231481486</v>
      </c>
      <c r="T721" s="13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ng/fiction</v>
      </c>
      <c r="S761" s="13">
        <f t="shared" si="70"/>
        <v>41789.330312500002</v>
      </c>
      <c r="T761" s="13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</f>
        <v>0.41399999999999998</v>
      </c>
      <c r="P771" s="8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RIGHT(N772,LEN(N771)-SEARCH("/",N771))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ic/rock</v>
      </c>
      <c r="S781" s="13">
        <f t="shared" si="76"/>
        <v>40436.68408564815</v>
      </c>
      <c r="T781" s="13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</f>
        <v>1.0166666666666666</v>
      </c>
      <c r="P835" s="8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RIGHT(N836,LEN(N835)-SEARCH("/",N835))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etal</v>
      </c>
      <c r="S841" s="13">
        <f t="shared" si="82"/>
        <v>41144.763379629629</v>
      </c>
      <c r="T841" s="13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/jazz</v>
      </c>
      <c r="S861" s="13">
        <f t="shared" si="82"/>
        <v>42128.820231481484</v>
      </c>
      <c r="T861" s="13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rock</v>
      </c>
      <c r="S881" s="13">
        <f t="shared" si="82"/>
        <v>41037.829918981479</v>
      </c>
      <c r="T881" s="13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</f>
        <v>0</v>
      </c>
      <c r="P899" s="8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RIGHT(N900,LEN(N899)-SEARCH("/",N899))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music/jazz</v>
      </c>
      <c r="S901" s="13">
        <f t="shared" si="88"/>
        <v>40646.099097222221</v>
      </c>
      <c r="T901" s="13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bles</v>
      </c>
      <c r="S941" s="13">
        <f t="shared" si="88"/>
        <v>41416.763171296298</v>
      </c>
      <c r="T941" s="13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</f>
        <v>0.42188421052631581</v>
      </c>
      <c r="P963" s="8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RIGHT(N964,LEN(N963)-SEARCH("/",N963))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nic music</v>
      </c>
      <c r="S1021" s="13">
        <f t="shared" si="94"/>
        <v>42009.973946759259</v>
      </c>
      <c r="T1021" s="13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</f>
        <v>1.099283142857143</v>
      </c>
      <c r="P1027" s="8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RIGHT(N1028,LEN(N1027)-SEARCH("/",N1027))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journalism/audio</v>
      </c>
      <c r="S1041" s="13">
        <f t="shared" si="100"/>
        <v>42692.109328703707</v>
      </c>
      <c r="T1041" s="13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games</v>
      </c>
      <c r="S1065" s="13">
        <f t="shared" si="100"/>
        <v>42583.030810185184</v>
      </c>
      <c r="T1065" s="13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</f>
        <v>7.8266666666666665E-2</v>
      </c>
      <c r="P1091" s="8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RIGHT(N1092,LEN(N1091)-SEARCH("/",N1091))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obile games</v>
      </c>
      <c r="S1125" s="13">
        <f t="shared" si="106"/>
        <v>41718.5237037037</v>
      </c>
      <c r="T1125" s="13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/food trucks</v>
      </c>
      <c r="S1145" s="13">
        <f t="shared" si="106"/>
        <v>42325.19358796296</v>
      </c>
      <c r="T1145" s="13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</f>
        <v>6.2500000000000003E-3</v>
      </c>
      <c r="P1155" s="8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RIGHT(N1156,LEN(N1155)-SEARCH("/",N1155))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/photobooks</v>
      </c>
      <c r="S1185" s="13">
        <f t="shared" si="112"/>
        <v>42656.86137731481</v>
      </c>
      <c r="T1185" s="13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</f>
        <v>1.026</v>
      </c>
      <c r="P1219" s="8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RIGHT(N1220,LEN(N1219)-SEARCH("/",N1219))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orld music</v>
      </c>
      <c r="S1225" s="13">
        <f t="shared" si="118"/>
        <v>42654.177187499998</v>
      </c>
      <c r="T1225" s="13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music/rock</v>
      </c>
      <c r="S1245" s="13">
        <f t="shared" si="118"/>
        <v>40671.879293981481</v>
      </c>
      <c r="T1245" s="13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</f>
        <v>1.1071428571428572</v>
      </c>
      <c r="P1283" s="8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RIGHT(N1284,LEN(N1283)-SEARCH("/",N1283))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lays</v>
      </c>
      <c r="S1285" s="13">
        <f t="shared" si="124"/>
        <v>41320.717465277776</v>
      </c>
      <c r="T1285" s="13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ables</v>
      </c>
      <c r="S1305" s="13">
        <f t="shared" si="124"/>
        <v>42566.441203703704</v>
      </c>
      <c r="T1305" s="13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onfiction</v>
      </c>
      <c r="S1345" s="13">
        <f t="shared" si="124"/>
        <v>42542.526423611111</v>
      </c>
      <c r="T1345" s="13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</f>
        <v>1.25</v>
      </c>
      <c r="P1347" s="8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RIGHT(N1348,LEN(N1347)-SEARCH("/",N1347))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music/rock</v>
      </c>
      <c r="S1365" s="13">
        <f t="shared" si="130"/>
        <v>42396.8440625</v>
      </c>
      <c r="T1365" s="13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ions</v>
      </c>
      <c r="S1405" s="13">
        <f t="shared" si="130"/>
        <v>41451.062905092593</v>
      </c>
      <c r="T1405" s="13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</f>
        <v>0</v>
      </c>
      <c r="P1411" s="8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RIGHT(N1412,LEN(N1411)-SEARCH("/",N1411))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o &amp; podcasts</v>
      </c>
      <c r="S1462" s="13">
        <f t="shared" si="136"/>
        <v>41915.896967592591</v>
      </c>
      <c r="T1462" s="13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</f>
        <v>1.20516</v>
      </c>
      <c r="P1475" s="8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RIGHT(N1476,LEN(N1475)-SEARCH("/",N1475))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blishing/fiction</v>
      </c>
      <c r="S1482" s="13">
        <f t="shared" si="142"/>
        <v>41464.934016203704</v>
      </c>
      <c r="T1482" s="13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tobooks</v>
      </c>
      <c r="S1502" s="13">
        <f t="shared" si="142"/>
        <v>41365.904594907406</v>
      </c>
      <c r="T1502" s="13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</f>
        <v>1.7989999999999999</v>
      </c>
      <c r="P1539" s="8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RIGHT(N1540,LEN(N1539)-SEARCH("/",N1539))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phy/nature</v>
      </c>
      <c r="S1542" s="13">
        <f t="shared" si="148"/>
        <v>41939.00712962963</v>
      </c>
      <c r="T1542" s="13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 xml:space="preserve"> books</v>
      </c>
      <c r="S1562" s="13">
        <f t="shared" si="148"/>
        <v>41936.020752314813</v>
      </c>
      <c r="T1562" s="13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hy/places</v>
      </c>
      <c r="S1582" s="13">
        <f t="shared" si="148"/>
        <v>40990.050069444449</v>
      </c>
      <c r="T1582" s="13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c/rock</v>
      </c>
      <c r="S1602" s="13">
        <f t="shared" si="148"/>
        <v>41791.057314814818</v>
      </c>
      <c r="T1602" s="13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</f>
        <v>1.082492</v>
      </c>
      <c r="P1603" s="8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RIGHT(N1604,LEN(N1603)-SEARCH("/",N1603))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/pop</v>
      </c>
      <c r="S1642" s="13">
        <f t="shared" si="154"/>
        <v>40379.23096064815</v>
      </c>
      <c r="T1642" s="13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</f>
        <v>1.1945714285714286</v>
      </c>
      <c r="P1667" s="8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RIGHT(N1668,LEN(N1667)-SEARCH("/",N1667))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ith</v>
      </c>
      <c r="S1682" s="13">
        <f t="shared" si="160"/>
        <v>41802.757719907408</v>
      </c>
      <c r="T1682" s="13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</f>
        <v>0</v>
      </c>
      <c r="P1731" s="8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RIGHT(N1732,LEN(N1731)-SEARCH("/",N1731))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books</v>
      </c>
      <c r="S1742" s="13">
        <f t="shared" si="166"/>
        <v>42171.817384259266</v>
      </c>
      <c r="T1742" s="13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</f>
        <v>1.3333333333333334E-2</v>
      </c>
      <c r="P1795" s="8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RIGHT(N1796,LEN(N1795)-SEARCH("/",N1795))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music/rock</v>
      </c>
      <c r="S1822" s="13">
        <f t="shared" si="172"/>
        <v>42065.084375000006</v>
      </c>
      <c r="T1822" s="13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</f>
        <v>1</v>
      </c>
      <c r="P1859" s="8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RIGHT(N1860,LEN(N1859)-SEARCH("/",N1859))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ames</v>
      </c>
      <c r="S1862" s="13">
        <f t="shared" si="178"/>
        <v>41655.709305555552</v>
      </c>
      <c r="T1862" s="13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c/indie rock</v>
      </c>
      <c r="S1882" s="13">
        <f t="shared" si="178"/>
        <v>42430.566898148143</v>
      </c>
      <c r="T1882" s="13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gy/gadgets</v>
      </c>
      <c r="S1902" s="13">
        <f t="shared" si="178"/>
        <v>41160.871886574074</v>
      </c>
      <c r="T1902" s="13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ie rock</v>
      </c>
      <c r="S1922" s="13">
        <f t="shared" si="178"/>
        <v>42270.875706018516</v>
      </c>
      <c r="T1922" s="13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</f>
        <v>1.3680000000000001</v>
      </c>
      <c r="P1923" s="8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RIGHT(N1924,LEN(N1923)-SEARCH("/",N1923))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y/hardware</v>
      </c>
      <c r="S1942" s="13">
        <f t="shared" si="184"/>
        <v>40670.507326388892</v>
      </c>
      <c r="T1942" s="13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y/people</v>
      </c>
      <c r="S1982" s="13">
        <f t="shared" si="184"/>
        <v>42423.542384259257</v>
      </c>
      <c r="T1982" s="13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</f>
        <v>3.1875000000000001E-2</v>
      </c>
      <c r="P1987" s="8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RIGHT(N1988,LEN(N1987)-SEARCH("/",N1987))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rdware</v>
      </c>
      <c r="S2002" s="13">
        <f t="shared" si="190"/>
        <v>42345.951539351852</v>
      </c>
      <c r="T2002" s="13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</f>
        <v>1.2019070000000001</v>
      </c>
      <c r="P2051" s="8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RIGHT(N2052,LEN(N2051)-SEARCH("/",N2051))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die rock</v>
      </c>
      <c r="S2082" s="13">
        <f t="shared" si="196"/>
        <v>42289.957175925927</v>
      </c>
      <c r="T2082" s="13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</f>
        <v>1.0485714285714285</v>
      </c>
      <c r="P2115" s="8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RIGHT(N2116,LEN(N2115)-SEARCH("/",N2115))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ideo games</v>
      </c>
      <c r="S2122" s="13">
        <f t="shared" si="202"/>
        <v>41591.964537037034</v>
      </c>
      <c r="T2122" s="13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music/rock</v>
      </c>
      <c r="S2162" s="13">
        <f t="shared" si="202"/>
        <v>41018.711863425924</v>
      </c>
      <c r="T2162" s="13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</f>
        <v>1.0012000000000001</v>
      </c>
      <c r="P2179" s="8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RIGHT(N2180,LEN(N2179)-SEARCH("/",N2179))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ames</v>
      </c>
      <c r="S2182" s="13">
        <f t="shared" si="208"/>
        <v>42279.669768518521</v>
      </c>
      <c r="T2182" s="13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ectronic music</v>
      </c>
      <c r="S2202" s="13">
        <f t="shared" si="208"/>
        <v>42163.625787037032</v>
      </c>
      <c r="T2202" s="13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s/tabletop games</v>
      </c>
      <c r="S2222" s="13">
        <f t="shared" si="208"/>
        <v>41452.060601851852</v>
      </c>
      <c r="T2222" s="13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</f>
        <v>8.0640000000000001</v>
      </c>
      <c r="P2243" s="8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RIGHT(N2244,LEN(N2243)-SEARCH("/",N2243))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music/rock</v>
      </c>
      <c r="S2282" s="13">
        <f t="shared" si="214"/>
        <v>42234.624895833331</v>
      </c>
      <c r="T2282" s="13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</f>
        <v>1.0122777777777778</v>
      </c>
      <c r="P2307" s="8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RIGHT(N2308,LEN(N2307)-SEARCH("/",N2307))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mall batch</v>
      </c>
      <c r="S2322" s="13">
        <f t="shared" si="220"/>
        <v>41696.817129629628</v>
      </c>
      <c r="T2322" s="13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hnology/web</v>
      </c>
      <c r="S2342" s="13">
        <f t="shared" si="220"/>
        <v>42643.642800925925</v>
      </c>
      <c r="T2342" s="13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</f>
        <v>0</v>
      </c>
      <c r="P2371" s="8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RIGHT(N2372,LEN(N2371)-SEARCH("/",N2371))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cks</v>
      </c>
      <c r="S2402" s="13">
        <f t="shared" si="226"/>
        <v>42444.268101851849</v>
      </c>
      <c r="T2402" s="13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</f>
        <v>0</v>
      </c>
      <c r="P2435" s="8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RIGHT(N2436,LEN(N2435)-SEARCH("/",N2435))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small batch</v>
      </c>
      <c r="S2442" s="13">
        <f t="shared" si="232"/>
        <v>42383.899456018517</v>
      </c>
      <c r="T2442" s="13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/indie rock</v>
      </c>
      <c r="S2462" s="13">
        <f t="shared" si="232"/>
        <v>42704.187118055561</v>
      </c>
      <c r="T2462" s="13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</f>
        <v>1.127715</v>
      </c>
      <c r="P2499" s="8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RIGHT(N2500,LEN(N2499)-SEARCH("/",N2499))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estaurants</v>
      </c>
      <c r="S2502" s="13">
        <f t="shared" si="238"/>
        <v>41053.772858796299</v>
      </c>
      <c r="T2502" s="13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sical music</v>
      </c>
      <c r="S2522" s="13">
        <f t="shared" si="238"/>
        <v>42612.600520833337</v>
      </c>
      <c r="T2522" s="13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ood/food trucks</v>
      </c>
      <c r="S2562" s="13">
        <f t="shared" si="238"/>
        <v>42039.951087962967</v>
      </c>
      <c r="T2562" s="13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</f>
        <v>0</v>
      </c>
      <c r="P2563" s="8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RIGHT(N2564,LEN(N2563)-SEARCH("/",N2563))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exploration</v>
      </c>
      <c r="S2602" s="13">
        <f t="shared" si="244"/>
        <v>42394.900462962964</v>
      </c>
      <c r="T2602" s="13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</f>
        <v>9.56</v>
      </c>
      <c r="P2627" s="8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RIGHT(N2628,LEN(N2627)-SEARCH("/",N2627))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ology/makerspaces</v>
      </c>
      <c r="S2662" s="13">
        <f t="shared" si="250"/>
        <v>42272.713171296295</v>
      </c>
      <c r="T2662" s="13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food trucks</v>
      </c>
      <c r="S2682" s="13">
        <f t="shared" si="250"/>
        <v>42436.211701388893</v>
      </c>
      <c r="T2682" s="13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</f>
        <v>2.8571428571428571E-5</v>
      </c>
      <c r="P2691" s="8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RIGHT(N2692,LEN(N2691)-SEARCH("/",N2691))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ater/spaces</v>
      </c>
      <c r="S2702" s="13">
        <f t="shared" si="256"/>
        <v>41870.87467592593</v>
      </c>
      <c r="T2702" s="13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rdware</v>
      </c>
      <c r="S2722" s="13">
        <f t="shared" si="256"/>
        <v>42655.465891203698</v>
      </c>
      <c r="T2722" s="13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's books</v>
      </c>
      <c r="S2742" s="13">
        <f t="shared" si="256"/>
        <v>42045.031851851847</v>
      </c>
      <c r="T2742" s="13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</f>
        <v>0.19</v>
      </c>
      <c r="P2755" s="8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RIGHT(N2756,LEN(N2755)-SEARCH("/",N2755))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theater/plays</v>
      </c>
      <c r="S2782" s="13">
        <f t="shared" si="262"/>
        <v>42774.447777777779</v>
      </c>
      <c r="T2782" s="13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</f>
        <v>1.3</v>
      </c>
      <c r="P2819" s="8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RIGHT(N2820,LEN(N2819)-SEARCH("/",N2819))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</f>
        <v>0</v>
      </c>
      <c r="P2883" s="8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RIGHT(N2884,LEN(N2883)-SEARCH("/",N2883))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sical</v>
      </c>
      <c r="S2922" s="13">
        <f t="shared" si="274"/>
        <v>42058.792476851857</v>
      </c>
      <c r="T2922" s="13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/spaces</v>
      </c>
      <c r="S2942" s="13">
        <f t="shared" si="274"/>
        <v>41982.773356481484</v>
      </c>
      <c r="T2942" s="13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</f>
        <v>0</v>
      </c>
      <c r="P2947" s="8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RIGHT(N2948,LEN(N2947)-SEARCH("/",N2947))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/plays</v>
      </c>
      <c r="S2962" s="13">
        <f t="shared" si="280"/>
        <v>41863.757210648146</v>
      </c>
      <c r="T2962" s="13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paces</v>
      </c>
      <c r="S2982" s="13">
        <f t="shared" si="280"/>
        <v>42219.915856481486</v>
      </c>
      <c r="T2982" s="13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</f>
        <v>1.19756</v>
      </c>
      <c r="P3011" s="8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RIGHT(N3012,LEN(N3011)-SEARCH("/",N3011))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</f>
        <v>2.3035714285714285E-4</v>
      </c>
      <c r="P3075" s="8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RIGHT(N3076,LEN(N3075)-SEARCH("/",N3075))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/plays</v>
      </c>
      <c r="S3129" s="13">
        <f t="shared" si="292"/>
        <v>42034.856817129628</v>
      </c>
      <c r="T3129" s="13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</f>
        <v>3.3333333333333333E-2</v>
      </c>
      <c r="P3139" s="8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RIGHT(N3140,LEN(N3139)-SEARCH("/",N3139))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sical</v>
      </c>
      <c r="S3189" s="13">
        <f t="shared" si="298"/>
        <v>41835.666354166664</v>
      </c>
      <c r="T3189" s="13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</f>
        <v>1.2500000000000001E-2</v>
      </c>
      <c r="P3203" s="8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RIGHT(N3204,LEN(N3203)-SEARCH("/",N3203))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r/plays</v>
      </c>
      <c r="S3209" s="13">
        <f t="shared" si="304"/>
        <v>42057.277858796297</v>
      </c>
      <c r="T3209" s="13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</f>
        <v>1.64</v>
      </c>
      <c r="P3267" s="8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RIGHT(N3268,LEN(N3267)-SEARCH("/",N3267))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</f>
        <v>1.1679999999999999</v>
      </c>
      <c r="P3331" s="8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RIGHT(N3332,LEN(N3331)-SEARCH("/",N3331))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</f>
        <v>1.0580000000000001</v>
      </c>
      <c r="P3395" s="8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RIGHT(N3396,LEN(N3395)-SEARCH("/",N3395))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</f>
        <v>1.4019999999999999</v>
      </c>
      <c r="P3459" s="8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RIGHT(N3460,LEN(N3459)-SEARCH("/",N3459))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</f>
        <v>1.6942857142857144</v>
      </c>
      <c r="P3523" s="8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RIGHT(N3524,LEN(N3523)-SEARCH("/",N3523))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</f>
        <v>1.1911764705882353</v>
      </c>
      <c r="P3587" s="8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RIGHT(N3588,LEN(N3587)-SEARCH("/",N3587))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sical</v>
      </c>
      <c r="S3629" s="13">
        <f t="shared" si="340"/>
        <v>42460.741747685184</v>
      </c>
      <c r="T3629" s="13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r/plays</v>
      </c>
      <c r="S3649" s="13">
        <f t="shared" si="340"/>
        <v>42598.749155092592</v>
      </c>
      <c r="T3649" s="13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</f>
        <v>1.04</v>
      </c>
      <c r="P3651" s="8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RIGHT(N3652,LEN(N3651)-SEARCH("/",N3651))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</f>
        <v>1.0149999999999999</v>
      </c>
      <c r="P3715" s="8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RIGHT(N3716,LEN(N3715)-SEARCH("/",N3715))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sical</v>
      </c>
      <c r="S3749" s="13">
        <f t="shared" si="352"/>
        <v>42164.299722222218</v>
      </c>
      <c r="T3749" s="13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</f>
        <v>1.4319999999999999</v>
      </c>
      <c r="P3779" s="8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RIGHT(N3780,LEN(N3779)-SEARCH("/",N3779))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r/plays</v>
      </c>
      <c r="S3809" s="13">
        <f t="shared" si="358"/>
        <v>42090.909016203703</v>
      </c>
      <c r="T3809" s="13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</f>
        <v>8.72E-2</v>
      </c>
      <c r="P3843" s="8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RIGHT(N3844,LEN(N3843)-SEARCH("/",N3843))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sical</v>
      </c>
      <c r="S3869" s="13">
        <f t="shared" si="364"/>
        <v>42509.814108796301</v>
      </c>
      <c r="T3869" s="13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r/plays</v>
      </c>
      <c r="S3889" s="13">
        <f t="shared" si="364"/>
        <v>42079.857974537037</v>
      </c>
      <c r="T3889" s="13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</f>
        <v>0.11533333333333333</v>
      </c>
      <c r="P3907" s="8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RIGHT(N3908,LEN(N3907)-SEARCH("/",N3907))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</f>
        <v>7.4690265486725665E-2</v>
      </c>
      <c r="P3971" s="8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RIGHT(N3972,LEN(N3971)-SEARCH("/",N3971))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</f>
        <v>0.25698702928870293</v>
      </c>
      <c r="P4035" s="8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RIGHT(N4036,LEN(N4035)-SEARCH("/",N4035))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</f>
        <v>0</v>
      </c>
      <c r="P4099" s="8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RIGHT(N4100,LEN(N4099)-SEARCH("/",N4099))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/>
      </c>
      <c r="S4115" s="13">
        <f t="shared" si="388"/>
        <v>42358.573182870372</v>
      </c>
      <c r="T4115" s="13">
        <f t="shared" si="389"/>
        <v>42377.273611111115</v>
      </c>
    </row>
  </sheetData>
  <autoFilter ref="A1:T4115" xr:uid="{00000000-0001-0000-0000-000000000000}"/>
  <conditionalFormatting sqref="F1:F1048576">
    <cfRule type="containsText" dxfId="5" priority="2" operator="containsText" text="canceled">
      <formula>NOT(ISERROR(SEARCH("canceled",F1)))</formula>
    </cfRule>
    <cfRule type="containsText" priority="3" operator="containsText" text="canceled">
      <formula>NOT(ISERROR(SEARCH("canceled",F1)))</formula>
    </cfRule>
    <cfRule type="containsText" dxfId="4" priority="4" operator="containsText" text="live">
      <formula>NOT(ISERROR(SEARCH("live",F1)))</formula>
    </cfRule>
    <cfRule type="containsText" dxfId="3" priority="5" operator="containsText" text="failed">
      <formula>NOT(ISERROR(SEARCH("failed",F1)))</formula>
    </cfRule>
    <cfRule type="containsText" dxfId="2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min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A6DA3-082C-4533-80D4-2B725762EBFC}">
  <dimension ref="A2:F15"/>
  <sheetViews>
    <sheetView workbookViewId="0">
      <selection activeCell="A14" sqref="A14:XFD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3.425781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11.28515625" bestFit="1" customWidth="1"/>
    <col min="24" max="24" width="12.28515625" bestFit="1" customWidth="1"/>
    <col min="25" max="25" width="10.28515625" bestFit="1" customWidth="1"/>
    <col min="26" max="26" width="10.85546875" bestFit="1" customWidth="1"/>
    <col min="27" max="27" width="7.5703125" bestFit="1" customWidth="1"/>
    <col min="28" max="28" width="8.28515625" bestFit="1" customWidth="1"/>
    <col min="29" max="29" width="6.7109375" bestFit="1" customWidth="1"/>
    <col min="30" max="30" width="12.28515625" bestFit="1" customWidth="1"/>
    <col min="31" max="31" width="10.85546875" bestFit="1" customWidth="1"/>
    <col min="32" max="32" width="7.5703125" bestFit="1" customWidth="1"/>
    <col min="33" max="33" width="8.28515625" bestFit="1" customWidth="1"/>
    <col min="34" max="34" width="12" bestFit="1" customWidth="1"/>
    <col min="35" max="35" width="5.140625" bestFit="1" customWidth="1"/>
    <col min="36" max="36" width="6.7109375" bestFit="1" customWidth="1"/>
    <col min="37" max="37" width="10.42578125" bestFit="1" customWidth="1"/>
    <col min="38" max="38" width="6.140625" bestFit="1" customWidth="1"/>
    <col min="39" max="39" width="12.28515625" bestFit="1" customWidth="1"/>
    <col min="40" max="40" width="10.28515625" bestFit="1" customWidth="1"/>
    <col min="41" max="41" width="10.85546875" bestFit="1" customWidth="1"/>
    <col min="42" max="42" width="7.5703125" bestFit="1" customWidth="1"/>
    <col min="43" max="43" width="8.140625" bestFit="1" customWidth="1"/>
    <col min="44" max="44" width="12" bestFit="1" customWidth="1"/>
    <col min="45" max="45" width="5.140625" bestFit="1" customWidth="1"/>
    <col min="46" max="46" width="6.140625" bestFit="1" customWidth="1"/>
    <col min="47" max="47" width="12.28515625" bestFit="1" customWidth="1"/>
    <col min="48" max="48" width="10.28515625" bestFit="1" customWidth="1"/>
    <col min="49" max="49" width="10.85546875" bestFit="1" customWidth="1"/>
    <col min="50" max="50" width="7.5703125" bestFit="1" customWidth="1"/>
    <col min="51" max="51" width="8.28515625" bestFit="1" customWidth="1"/>
    <col min="52" max="52" width="12" bestFit="1" customWidth="1"/>
    <col min="53" max="53" width="6.7109375" bestFit="1" customWidth="1"/>
    <col min="54" max="54" width="6.140625" bestFit="1" customWidth="1"/>
    <col min="55" max="55" width="10.28515625" bestFit="1" customWidth="1"/>
    <col min="56" max="56" width="10.85546875" bestFit="1" customWidth="1"/>
    <col min="57" max="57" width="7.5703125" bestFit="1" customWidth="1"/>
    <col min="58" max="58" width="7.85546875" bestFit="1" customWidth="1"/>
    <col min="59" max="59" width="12" bestFit="1" customWidth="1"/>
    <col min="60" max="60" width="5.140625" bestFit="1" customWidth="1"/>
    <col min="61" max="61" width="6.7109375" bestFit="1" customWidth="1"/>
    <col min="62" max="62" width="6.140625" bestFit="1" customWidth="1"/>
    <col min="63" max="63" width="10.28515625" bestFit="1" customWidth="1"/>
    <col min="64" max="64" width="10.85546875" bestFit="1" customWidth="1"/>
    <col min="65" max="65" width="7.5703125" bestFit="1" customWidth="1"/>
    <col min="66" max="66" width="8" bestFit="1" customWidth="1"/>
    <col min="67" max="67" width="12" bestFit="1" customWidth="1"/>
    <col min="68" max="68" width="5.140625" bestFit="1" customWidth="1"/>
    <col min="69" max="69" width="6.7109375" bestFit="1" customWidth="1"/>
    <col min="70" max="70" width="6.140625" bestFit="1" customWidth="1"/>
    <col min="71" max="71" width="12.28515625" bestFit="1" customWidth="1"/>
    <col min="72" max="72" width="10.28515625" bestFit="1" customWidth="1"/>
    <col min="73" max="73" width="10.85546875" bestFit="1" customWidth="1"/>
    <col min="74" max="74" width="7.5703125" bestFit="1" customWidth="1"/>
    <col min="75" max="75" width="8.42578125" bestFit="1" customWidth="1"/>
    <col min="76" max="76" width="12" bestFit="1" customWidth="1"/>
    <col min="77" max="77" width="12.28515625" bestFit="1" customWidth="1"/>
    <col min="78" max="78" width="10.85546875" bestFit="1" customWidth="1"/>
    <col min="79" max="79" width="8.28515625" bestFit="1" customWidth="1"/>
    <col min="80" max="80" width="6.7109375" bestFit="1" customWidth="1"/>
    <col min="81" max="81" width="12.28515625" bestFit="1" customWidth="1"/>
    <col min="82" max="82" width="10.28515625" bestFit="1" customWidth="1"/>
    <col min="83" max="83" width="10.85546875" bestFit="1" customWidth="1"/>
    <col min="84" max="84" width="7.5703125" bestFit="1" customWidth="1"/>
    <col min="85" max="85" width="7.42578125" bestFit="1" customWidth="1"/>
    <col min="86" max="86" width="6.7109375" bestFit="1" customWidth="1"/>
    <col min="87" max="87" width="6.140625" bestFit="1" customWidth="1"/>
    <col min="88" max="88" width="12.28515625" bestFit="1" customWidth="1"/>
    <col min="89" max="89" width="10.28515625" bestFit="1" customWidth="1"/>
    <col min="90" max="90" width="10.85546875" bestFit="1" customWidth="1"/>
    <col min="91" max="91" width="7.5703125" bestFit="1" customWidth="1"/>
    <col min="92" max="92" width="7.42578125" bestFit="1" customWidth="1"/>
    <col min="93" max="93" width="12.28515625" bestFit="1" customWidth="1"/>
    <col min="94" max="94" width="7.5703125" bestFit="1" customWidth="1"/>
    <col min="95" max="95" width="8.140625" bestFit="1" customWidth="1"/>
    <col min="96" max="96" width="6.7109375" bestFit="1" customWidth="1"/>
    <col min="97" max="97" width="10.28515625" bestFit="1" customWidth="1"/>
    <col min="98" max="98" width="10.85546875" bestFit="1" customWidth="1"/>
    <col min="99" max="99" width="7.5703125" bestFit="1" customWidth="1"/>
    <col min="100" max="100" width="8.85546875" bestFit="1" customWidth="1"/>
    <col min="101" max="101" width="12" bestFit="1" customWidth="1"/>
    <col min="102" max="102" width="12.28515625" bestFit="1" customWidth="1"/>
    <col min="103" max="103" width="10.28515625" bestFit="1" customWidth="1"/>
    <col min="104" max="104" width="10.85546875" bestFit="1" customWidth="1"/>
    <col min="105" max="105" width="7.5703125" bestFit="1" customWidth="1"/>
    <col min="106" max="106" width="8.140625" bestFit="1" customWidth="1"/>
    <col min="107" max="107" width="12" bestFit="1" customWidth="1"/>
    <col min="108" max="108" width="5.140625" bestFit="1" customWidth="1"/>
    <col min="109" max="109" width="6.7109375" bestFit="1" customWidth="1"/>
    <col min="110" max="110" width="12.28515625" bestFit="1" customWidth="1"/>
    <col min="111" max="111" width="7.5703125" bestFit="1" customWidth="1"/>
    <col min="112" max="112" width="8.7109375" bestFit="1" customWidth="1"/>
    <col min="113" max="113" width="12" bestFit="1" customWidth="1"/>
    <col min="114" max="114" width="10.28515625" bestFit="1" customWidth="1"/>
    <col min="115" max="115" width="10.85546875" bestFit="1" customWidth="1"/>
    <col min="116" max="116" width="7.5703125" bestFit="1" customWidth="1"/>
    <col min="117" max="117" width="8.28515625" bestFit="1" customWidth="1"/>
    <col min="118" max="118" width="12" bestFit="1" customWidth="1"/>
    <col min="119" max="119" width="5.140625" bestFit="1" customWidth="1"/>
    <col min="120" max="120" width="6.7109375" bestFit="1" customWidth="1"/>
    <col min="121" max="121" width="6.140625" bestFit="1" customWidth="1"/>
    <col min="122" max="122" width="12.28515625" bestFit="1" customWidth="1"/>
    <col min="123" max="123" width="10.28515625" bestFit="1" customWidth="1"/>
    <col min="124" max="124" width="10.85546875" bestFit="1" customWidth="1"/>
    <col min="125" max="125" width="7.5703125" bestFit="1" customWidth="1"/>
    <col min="126" max="126" width="7.85546875" bestFit="1" customWidth="1"/>
    <col min="127" max="127" width="7.5703125" bestFit="1" customWidth="1"/>
    <col min="128" max="128" width="8.28515625" bestFit="1" customWidth="1"/>
    <col min="129" max="129" width="12" bestFit="1" customWidth="1"/>
    <col min="130" max="130" width="5.140625" bestFit="1" customWidth="1"/>
    <col min="131" max="131" width="6.7109375" bestFit="1" customWidth="1"/>
    <col min="132" max="132" width="10.42578125" bestFit="1" customWidth="1"/>
    <col min="133" max="133" width="6.140625" bestFit="1" customWidth="1"/>
    <col min="134" max="134" width="12.28515625" bestFit="1" customWidth="1"/>
    <col min="135" max="135" width="10.28515625" bestFit="1" customWidth="1"/>
    <col min="136" max="136" width="10.85546875" bestFit="1" customWidth="1"/>
    <col min="137" max="137" width="7.5703125" bestFit="1" customWidth="1"/>
    <col min="138" max="138" width="8.28515625" bestFit="1" customWidth="1"/>
    <col min="139" max="139" width="11.28515625" bestFit="1" customWidth="1"/>
  </cols>
  <sheetData>
    <row r="2" spans="1:6" x14ac:dyDescent="0.25">
      <c r="A2" s="9" t="s">
        <v>8223</v>
      </c>
      <c r="B2" t="s">
        <v>8364</v>
      </c>
    </row>
    <row r="4" spans="1:6" x14ac:dyDescent="0.25">
      <c r="A4" s="9" t="s">
        <v>8363</v>
      </c>
      <c r="B4" s="9" t="s">
        <v>8325</v>
      </c>
    </row>
    <row r="5" spans="1:6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0" t="s">
        <v>8312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6" x14ac:dyDescent="0.25">
      <c r="A7" s="10" t="s">
        <v>8313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 x14ac:dyDescent="0.25">
      <c r="A8" s="10" t="s">
        <v>8319</v>
      </c>
      <c r="B8" s="11"/>
      <c r="C8" s="11">
        <v>140</v>
      </c>
      <c r="D8" s="11"/>
      <c r="E8" s="11">
        <v>80</v>
      </c>
      <c r="F8" s="11">
        <v>220</v>
      </c>
    </row>
    <row r="9" spans="1:6" x14ac:dyDescent="0.25">
      <c r="A9" s="10" t="s">
        <v>8314</v>
      </c>
      <c r="B9" s="11">
        <v>24</v>
      </c>
      <c r="C9" s="11"/>
      <c r="D9" s="11"/>
      <c r="E9" s="11"/>
      <c r="F9" s="11">
        <v>24</v>
      </c>
    </row>
    <row r="10" spans="1:6" x14ac:dyDescent="0.25">
      <c r="A10" s="10" t="s">
        <v>8315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 x14ac:dyDescent="0.25">
      <c r="A11" s="10" t="s">
        <v>8320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25">
      <c r="A12" s="10" t="s">
        <v>8316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6" x14ac:dyDescent="0.25">
      <c r="A13" s="10" t="s">
        <v>8317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 x14ac:dyDescent="0.25">
      <c r="A14" s="10" t="s">
        <v>8318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 x14ac:dyDescent="0.25">
      <c r="A15" s="10" t="s">
        <v>8311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2E6A7-BD18-41D4-AD44-DF0F06EEF4B7}">
  <dimension ref="A1:F47"/>
  <sheetViews>
    <sheetView zoomScale="85" zoomScaleNormal="85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8364</v>
      </c>
    </row>
    <row r="2" spans="1:6" x14ac:dyDescent="0.25">
      <c r="A2" s="9" t="s">
        <v>8308</v>
      </c>
      <c r="B2" t="s">
        <v>8364</v>
      </c>
    </row>
    <row r="4" spans="1:6" x14ac:dyDescent="0.25">
      <c r="A4" s="9" t="s">
        <v>8365</v>
      </c>
      <c r="B4" s="9" t="s">
        <v>8325</v>
      </c>
    </row>
    <row r="5" spans="1:6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0" t="s">
        <v>8330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8349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8340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8361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8357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8329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8328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8339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8351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8334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8343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8352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8324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8338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8337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8336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8342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8362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8348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8333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8353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8344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8350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8321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8323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8347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8356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8335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8327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8326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8358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8360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8354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8322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8346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8341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8332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8331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8345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06825-030C-47D0-AA6F-8F871EB9BA91}">
  <dimension ref="A1:F18"/>
  <sheetViews>
    <sheetView zoomScale="115" zoomScaleNormal="115" workbookViewId="0">
      <selection activeCell="F12" sqref="A12:F12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8264</v>
      </c>
      <c r="B1" t="s">
        <v>8364</v>
      </c>
    </row>
    <row r="2" spans="1:6" x14ac:dyDescent="0.25">
      <c r="A2" s="9" t="s">
        <v>8380</v>
      </c>
      <c r="B2" t="s">
        <v>8364</v>
      </c>
    </row>
    <row r="4" spans="1:6" x14ac:dyDescent="0.25">
      <c r="A4" s="9" t="s">
        <v>8363</v>
      </c>
      <c r="B4" s="9" t="s">
        <v>8325</v>
      </c>
    </row>
    <row r="5" spans="1:6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4" t="s">
        <v>8374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4" t="s">
        <v>8375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4" t="s">
        <v>8376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4" t="s">
        <v>8377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4" t="s">
        <v>8368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4" t="s">
        <v>8378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4" t="s">
        <v>8369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4" t="s">
        <v>8370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4" t="s">
        <v>8371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4" t="s">
        <v>8372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4" t="s">
        <v>8373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4" t="s">
        <v>8379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4" t="s">
        <v>8311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D2F82-C3DA-4D4A-8DE6-7B4EDAE09DE2}">
  <dimension ref="A1:H13"/>
  <sheetViews>
    <sheetView workbookViewId="0">
      <selection activeCell="J11" sqref="J11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1" bestFit="1" customWidth="1"/>
    <col min="7" max="7" width="17" bestFit="1" customWidth="1"/>
    <col min="8" max="8" width="19.85546875" bestFit="1" customWidth="1"/>
  </cols>
  <sheetData>
    <row r="1" spans="1:8" s="19" customFormat="1" x14ac:dyDescent="0.25">
      <c r="A1" s="19" t="s">
        <v>8393</v>
      </c>
      <c r="B1" s="19" t="s">
        <v>8394</v>
      </c>
      <c r="C1" s="19" t="s">
        <v>8395</v>
      </c>
      <c r="D1" s="19" t="s">
        <v>8396</v>
      </c>
      <c r="E1" s="19" t="s">
        <v>8397</v>
      </c>
      <c r="F1" s="20" t="s">
        <v>8398</v>
      </c>
      <c r="G1" s="19" t="s">
        <v>8400</v>
      </c>
      <c r="H1" s="19" t="s">
        <v>8399</v>
      </c>
    </row>
    <row r="2" spans="1:8" x14ac:dyDescent="0.25">
      <c r="A2" t="s">
        <v>8401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21">
        <f>B2/E2</f>
        <v>0.71081677704194257</v>
      </c>
      <c r="G2" s="21">
        <f>C2/E2</f>
        <v>0.24944812362030905</v>
      </c>
      <c r="H2" s="21">
        <f>D2/E2</f>
        <v>3.9735099337748346E-2</v>
      </c>
    </row>
    <row r="3" spans="1:8" x14ac:dyDescent="0.25">
      <c r="A3" t="s">
        <v>8402</v>
      </c>
      <c r="B3">
        <f>COUNTIFS(Sheet1!F:F,"successful",Sheet1!D:D,"&lt;5000",Sheet1!D:D,"&gt;999")</f>
        <v>932</v>
      </c>
      <c r="C3">
        <f>COUNTIFS(Sheet1!F:F,"failed",Sheet1!D:D,"&lt;5000",Sheet1!D:D,"&gt;999")</f>
        <v>420</v>
      </c>
      <c r="D3">
        <f>COUNTIFS(Sheet1!F:F,"canceled",Sheet1!D:D,"&lt;5000",Sheet1!D:D,"&gt;999")</f>
        <v>60</v>
      </c>
      <c r="E3">
        <f t="shared" ref="E3:E13" si="0">SUM(B3:D3)</f>
        <v>1412</v>
      </c>
      <c r="F3" s="21">
        <f t="shared" ref="F3:F13" si="1">B3/E3</f>
        <v>0.66005665722379603</v>
      </c>
      <c r="G3" s="21">
        <f t="shared" ref="G3:G13" si="2">C3/E3</f>
        <v>0.29745042492917845</v>
      </c>
      <c r="H3" s="21">
        <f t="shared" ref="H3:H13" si="3">D3/E3</f>
        <v>4.2492917847025496E-2</v>
      </c>
    </row>
    <row r="4" spans="1:8" x14ac:dyDescent="0.25">
      <c r="A4" t="s">
        <v>8403</v>
      </c>
      <c r="B4">
        <f>COUNTIFS(Sheet1!F:F,"successful",Sheet1!D:D,"&lt;10000",Sheet1!D:D,"&gt;4999")</f>
        <v>381</v>
      </c>
      <c r="C4">
        <f>COUNTIFS(Sheet1!F:F,"failed",Sheet1!D:D,"&lt;10000",Sheet1!D:D,"&gt;4999")</f>
        <v>283</v>
      </c>
      <c r="D4">
        <f>COUNTIFS(Sheet1!F:F,"canceled",Sheet1!D:D,"&lt;10000",Sheet1!D:D,"&gt;4999")</f>
        <v>52</v>
      </c>
      <c r="E4">
        <f t="shared" si="0"/>
        <v>716</v>
      </c>
      <c r="F4" s="21">
        <f t="shared" si="1"/>
        <v>0.53212290502793291</v>
      </c>
      <c r="G4" s="21">
        <f t="shared" si="2"/>
        <v>0.39525139664804471</v>
      </c>
      <c r="H4" s="21">
        <f t="shared" si="3"/>
        <v>7.2625698324022353E-2</v>
      </c>
    </row>
    <row r="5" spans="1:8" x14ac:dyDescent="0.25">
      <c r="A5" t="s">
        <v>8404</v>
      </c>
      <c r="B5">
        <f>COUNTIFS(Sheet1!F:F,"successful",Sheet1!D:D,"&lt;15000",Sheet1!D:D,"&gt;9999")</f>
        <v>168</v>
      </c>
      <c r="C5">
        <f>COUNTIFS(Sheet1!F:F,"failed",Sheet1!D:D,"&lt;15000",Sheet1!D:D,"&gt;9999")</f>
        <v>144</v>
      </c>
      <c r="D5">
        <f>COUNTIFS(Sheet1!F:F,"canceled",Sheet1!D:D,"&lt;15000",Sheet1!D:D,"&gt;9999")</f>
        <v>40</v>
      </c>
      <c r="E5">
        <f t="shared" si="0"/>
        <v>352</v>
      </c>
      <c r="F5" s="21">
        <f t="shared" si="1"/>
        <v>0.47727272727272729</v>
      </c>
      <c r="G5" s="21">
        <f t="shared" si="2"/>
        <v>0.40909090909090912</v>
      </c>
      <c r="H5" s="21">
        <f t="shared" si="3"/>
        <v>0.11363636363636363</v>
      </c>
    </row>
    <row r="6" spans="1:8" x14ac:dyDescent="0.25">
      <c r="A6" t="s">
        <v>8405</v>
      </c>
      <c r="B6">
        <f>COUNTIFS(Sheet1!F:F,"successful",Sheet1!D:D,"&lt;20000",Sheet1!D:D,"&gt;14999")</f>
        <v>94</v>
      </c>
      <c r="C6">
        <f>COUNTIFS(Sheet1!F:F,"failed",Sheet1!D:D,"&lt;20000",Sheet1!D:D,"&gt;14999")</f>
        <v>90</v>
      </c>
      <c r="D6">
        <f>COUNTIFS(Sheet1!F:F,"canceled",Sheet1!D:D,"&lt;20000",Sheet1!D:D,"&gt;14999")</f>
        <v>17</v>
      </c>
      <c r="E6">
        <f t="shared" si="0"/>
        <v>201</v>
      </c>
      <c r="F6" s="21">
        <f t="shared" si="1"/>
        <v>0.46766169154228854</v>
      </c>
      <c r="G6" s="21">
        <f t="shared" si="2"/>
        <v>0.44776119402985076</v>
      </c>
      <c r="H6" s="21">
        <f t="shared" si="3"/>
        <v>8.45771144278607E-2</v>
      </c>
    </row>
    <row r="7" spans="1:8" x14ac:dyDescent="0.25">
      <c r="A7" t="s">
        <v>8406</v>
      </c>
      <c r="B7">
        <f>COUNTIFS(Sheet1!F:F,"successful",Sheet1!D:D,"&lt;25000",Sheet1!D:D,"&gt;19999")</f>
        <v>62</v>
      </c>
      <c r="C7">
        <f>COUNTIFS(Sheet1!F:F,"failed",Sheet1!D:D,"&lt;25000",Sheet1!D:D,"&gt;19999")</f>
        <v>72</v>
      </c>
      <c r="D7">
        <f>COUNTIFS(Sheet1!F:F,"canceled",Sheet1!D:D,"&lt;25000",Sheet1!D:D,"&gt;19999")</f>
        <v>14</v>
      </c>
      <c r="E7">
        <f t="shared" si="0"/>
        <v>148</v>
      </c>
      <c r="F7" s="21">
        <f t="shared" si="1"/>
        <v>0.41891891891891891</v>
      </c>
      <c r="G7" s="21">
        <f t="shared" si="2"/>
        <v>0.48648648648648651</v>
      </c>
      <c r="H7" s="21">
        <f t="shared" si="3"/>
        <v>9.45945945945946E-2</v>
      </c>
    </row>
    <row r="8" spans="1:8" x14ac:dyDescent="0.25">
      <c r="A8" t="s">
        <v>8407</v>
      </c>
      <c r="B8">
        <f>COUNTIFS(Sheet1!F:F,"successful",Sheet1!D:D,"&lt;30000",Sheet1!D:D,"&gt;24999")</f>
        <v>55</v>
      </c>
      <c r="C8">
        <f>COUNTIFS(Sheet1!F:F,"failed",Sheet1!D:D,"&lt;30000",Sheet1!D:D,"&gt;24999")</f>
        <v>64</v>
      </c>
      <c r="D8">
        <f>COUNTIFS(Sheet1!F:F,"canceled",Sheet1!D:D,"&lt;30000",Sheet1!D:D,"&gt;24999")</f>
        <v>18</v>
      </c>
      <c r="E8">
        <f t="shared" si="0"/>
        <v>137</v>
      </c>
      <c r="F8" s="21">
        <f t="shared" si="1"/>
        <v>0.40145985401459855</v>
      </c>
      <c r="G8" s="21">
        <f t="shared" si="2"/>
        <v>0.46715328467153283</v>
      </c>
      <c r="H8" s="21">
        <f t="shared" si="3"/>
        <v>0.13138686131386862</v>
      </c>
    </row>
    <row r="9" spans="1:8" x14ac:dyDescent="0.25">
      <c r="A9" t="s">
        <v>8408</v>
      </c>
      <c r="B9">
        <f>COUNTIFS(Sheet1!F:F,"successful",Sheet1!D:D,"&lt;35000",Sheet1!D:D,"&gt;29999")</f>
        <v>32</v>
      </c>
      <c r="C9">
        <f>COUNTIFS(Sheet1!F:F,"failed",Sheet1!D:D,"&lt;35000",Sheet1!D:D,"&gt;29999")</f>
        <v>37</v>
      </c>
      <c r="D9">
        <f>COUNTIFS(Sheet1!F:F,"canceled",Sheet1!D:D,"&lt;35000",Sheet1!D:D,"&gt;29999")</f>
        <v>13</v>
      </c>
      <c r="E9">
        <f t="shared" si="0"/>
        <v>82</v>
      </c>
      <c r="F9" s="21">
        <f t="shared" si="1"/>
        <v>0.3902439024390244</v>
      </c>
      <c r="G9" s="21">
        <f t="shared" si="2"/>
        <v>0.45121951219512196</v>
      </c>
      <c r="H9" s="21">
        <f t="shared" si="3"/>
        <v>0.15853658536585366</v>
      </c>
    </row>
    <row r="10" spans="1:8" x14ac:dyDescent="0.25">
      <c r="A10" t="s">
        <v>8409</v>
      </c>
      <c r="B10">
        <f>COUNTIFS(Sheet1!F:F,"successful",Sheet1!D:D,"&lt;40000",Sheet1!D:D,"&gt;34999")</f>
        <v>26</v>
      </c>
      <c r="C10">
        <f>COUNTIFS(Sheet1!F:F,"failed",Sheet1!D:D,"&lt;40000",Sheet1!D:D,"&gt;34999")</f>
        <v>22</v>
      </c>
      <c r="D10">
        <f>COUNTIFS(Sheet1!F:F,"canceled",Sheet1!D:D,"&lt;40000",Sheet1!D:D,"&gt;34999")</f>
        <v>7</v>
      </c>
      <c r="E10">
        <f t="shared" si="0"/>
        <v>55</v>
      </c>
      <c r="F10" s="21">
        <f t="shared" si="1"/>
        <v>0.47272727272727272</v>
      </c>
      <c r="G10" s="21">
        <f t="shared" si="2"/>
        <v>0.4</v>
      </c>
      <c r="H10" s="21">
        <f t="shared" si="3"/>
        <v>0.12727272727272726</v>
      </c>
    </row>
    <row r="11" spans="1:8" x14ac:dyDescent="0.25">
      <c r="A11" t="s">
        <v>8410</v>
      </c>
      <c r="B11">
        <f>COUNTIFS(Sheet1!F:F,"successful",Sheet1!D:D,"&lt;45000",Sheet1!D:D,"&gt;39999")</f>
        <v>21</v>
      </c>
      <c r="C11">
        <f>COUNTIFS(Sheet1!F:F,"failed",Sheet1!D:D,"&lt;45000",Sheet1!D:D,"&gt;39999")</f>
        <v>16</v>
      </c>
      <c r="D11">
        <f>COUNTIFS(Sheet1!F:F,"canceled",Sheet1!D:D,"&lt;45000",Sheet1!D:D,"&gt;39999")</f>
        <v>6</v>
      </c>
      <c r="E11">
        <f t="shared" si="0"/>
        <v>43</v>
      </c>
      <c r="F11" s="21">
        <f t="shared" si="1"/>
        <v>0.48837209302325579</v>
      </c>
      <c r="G11" s="21">
        <f t="shared" si="2"/>
        <v>0.37209302325581395</v>
      </c>
      <c r="H11" s="21">
        <f t="shared" si="3"/>
        <v>0.13953488372093023</v>
      </c>
    </row>
    <row r="12" spans="1:8" x14ac:dyDescent="0.25">
      <c r="A12" t="s">
        <v>8411</v>
      </c>
      <c r="B12">
        <f>COUNTIFS(Sheet1!F:F,"successful",Sheet1!D:D,"&lt;50000",Sheet1!D:D,"&gt;44999")</f>
        <v>6</v>
      </c>
      <c r="C12">
        <f>COUNTIFS(Sheet1!F:F,"failed",Sheet1!D:D,"&lt;50000",Sheet1!D:D,"&gt;44999")</f>
        <v>11</v>
      </c>
      <c r="D12">
        <f>COUNTIFS(Sheet1!F:F,"canceled",Sheet1!D:D,"&lt;50000",Sheet1!D:D,"&gt;44999")</f>
        <v>4</v>
      </c>
      <c r="E12">
        <f t="shared" si="0"/>
        <v>21</v>
      </c>
      <c r="F12" s="21">
        <f t="shared" si="1"/>
        <v>0.2857142857142857</v>
      </c>
      <c r="G12" s="21">
        <f t="shared" si="2"/>
        <v>0.52380952380952384</v>
      </c>
      <c r="H12" s="21">
        <f t="shared" si="3"/>
        <v>0.19047619047619047</v>
      </c>
    </row>
    <row r="13" spans="1:8" x14ac:dyDescent="0.25">
      <c r="A13" t="s">
        <v>8412</v>
      </c>
      <c r="B13">
        <f>COUNTIFS(Sheet1!F:F,"successful",Sheet1!D:D,"&gt;49999")</f>
        <v>86</v>
      </c>
      <c r="C13">
        <f>COUNTIFS(Sheet1!F:F,"failed",Sheet1!D:D,"&gt;49999")</f>
        <v>258</v>
      </c>
      <c r="D13">
        <f>COUNTIFS(Sheet1!F:F,"canceled",Sheet1!D:D,"&gt;49999")</f>
        <v>100</v>
      </c>
      <c r="E13">
        <f t="shared" si="0"/>
        <v>444</v>
      </c>
      <c r="F13" s="21">
        <f t="shared" si="1"/>
        <v>0.19369369369369369</v>
      </c>
      <c r="G13" s="21">
        <f t="shared" si="2"/>
        <v>0.58108108108108103</v>
      </c>
      <c r="H13" s="21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47CCF-86ED-4107-8947-E6EE90DFADF5}">
  <dimension ref="A1:M2190"/>
  <sheetViews>
    <sheetView zoomScale="85" zoomScaleNormal="85" workbookViewId="0">
      <pane ySplit="1" topLeftCell="A2" activePane="bottomLeft" state="frozen"/>
      <selection activeCell="B69" sqref="B69"/>
      <selection pane="bottomLeft" activeCell="F1" sqref="F1:F1048576"/>
    </sheetView>
  </sheetViews>
  <sheetFormatPr defaultColWidth="23.42578125" defaultRowHeight="23.25" x14ac:dyDescent="0.35"/>
  <cols>
    <col min="1" max="1" width="10.7109375" bestFit="1" customWidth="1"/>
    <col min="2" max="2" width="18.42578125" bestFit="1" customWidth="1"/>
    <col min="3" max="3" width="18.42578125" customWidth="1"/>
    <col min="6" max="6" width="9.42578125" style="25" bestFit="1" customWidth="1"/>
    <col min="7" max="7" width="13.85546875" style="24" bestFit="1" customWidth="1"/>
    <col min="8" max="9" width="23.42578125" style="24"/>
    <col min="11" max="11" width="23.42578125" style="16"/>
    <col min="12" max="12" width="33.140625" style="16" bestFit="1" customWidth="1"/>
    <col min="13" max="13" width="37.28515625" style="16" bestFit="1" customWidth="1"/>
  </cols>
  <sheetData>
    <row r="1" spans="1:13" x14ac:dyDescent="0.35">
      <c r="A1" s="15" t="s">
        <v>8218</v>
      </c>
      <c r="B1" s="1" t="s">
        <v>8262</v>
      </c>
      <c r="C1" s="1"/>
      <c r="F1" s="22" t="s">
        <v>8218</v>
      </c>
      <c r="G1" s="1" t="s">
        <v>8262</v>
      </c>
      <c r="H1"/>
      <c r="I1"/>
    </row>
    <row r="2" spans="1:13" x14ac:dyDescent="0.35">
      <c r="A2" s="5" t="s">
        <v>8219</v>
      </c>
      <c r="B2">
        <v>182</v>
      </c>
      <c r="C2">
        <f t="shared" ref="C2:C65" si="0">B2-$L$4</f>
        <v>-12.425171624713954</v>
      </c>
      <c r="D2">
        <f>C2^2</f>
        <v>154.38488990359681</v>
      </c>
      <c r="F2" s="23" t="s">
        <v>8221</v>
      </c>
      <c r="G2">
        <v>0</v>
      </c>
      <c r="H2">
        <f>G2-$M$4</f>
        <v>-17.709803921568628</v>
      </c>
      <c r="I2">
        <f>H2/2</f>
        <v>-8.8549019607843142</v>
      </c>
    </row>
    <row r="3" spans="1:13" x14ac:dyDescent="0.35">
      <c r="A3" s="5" t="s">
        <v>8219</v>
      </c>
      <c r="B3">
        <v>79</v>
      </c>
      <c r="C3">
        <f t="shared" si="0"/>
        <v>-115.42517162471395</v>
      </c>
      <c r="D3">
        <f t="shared" ref="D3:D66" si="1">C3^2</f>
        <v>13322.970244594671</v>
      </c>
      <c r="F3" s="23" t="s">
        <v>8221</v>
      </c>
      <c r="G3">
        <v>1</v>
      </c>
      <c r="H3">
        <f t="shared" ref="H3:H66" si="2">G3-$M$4</f>
        <v>-16.709803921568628</v>
      </c>
      <c r="I3">
        <f t="shared" ref="I3:I66" si="3">H3/2</f>
        <v>-8.3549019607843142</v>
      </c>
      <c r="L3" s="17" t="s">
        <v>8381</v>
      </c>
      <c r="M3" s="17" t="s">
        <v>8382</v>
      </c>
    </row>
    <row r="4" spans="1:13" x14ac:dyDescent="0.35">
      <c r="A4" s="5" t="s">
        <v>8219</v>
      </c>
      <c r="B4">
        <v>35</v>
      </c>
      <c r="C4">
        <f t="shared" si="0"/>
        <v>-159.42517162471395</v>
      </c>
      <c r="D4">
        <f t="shared" si="1"/>
        <v>25416.3853475695</v>
      </c>
      <c r="F4" s="23" t="s">
        <v>8221</v>
      </c>
      <c r="G4">
        <v>10</v>
      </c>
      <c r="H4">
        <f t="shared" si="2"/>
        <v>-7.7098039215686285</v>
      </c>
      <c r="I4">
        <f t="shared" si="3"/>
        <v>-3.8549019607843142</v>
      </c>
      <c r="K4" s="17" t="s">
        <v>8383</v>
      </c>
      <c r="L4" s="16">
        <f>AVERAGE(B:B)</f>
        <v>194.42517162471395</v>
      </c>
      <c r="M4" s="16">
        <f>AVERAGE(G:G)</f>
        <v>17.709803921568628</v>
      </c>
    </row>
    <row r="5" spans="1:13" x14ac:dyDescent="0.35">
      <c r="A5" s="5" t="s">
        <v>8219</v>
      </c>
      <c r="B5">
        <v>150</v>
      </c>
      <c r="C5">
        <f t="shared" si="0"/>
        <v>-44.425171624713954</v>
      </c>
      <c r="D5">
        <f t="shared" si="1"/>
        <v>1973.5958738852898</v>
      </c>
      <c r="F5" s="23" t="s">
        <v>8221</v>
      </c>
      <c r="G5">
        <v>0</v>
      </c>
      <c r="H5">
        <f t="shared" si="2"/>
        <v>-17.709803921568628</v>
      </c>
      <c r="I5">
        <f t="shared" si="3"/>
        <v>-8.8549019607843142</v>
      </c>
      <c r="K5" s="17" t="s">
        <v>8384</v>
      </c>
      <c r="L5" s="16">
        <f>MEDIAN(B:B)</f>
        <v>62</v>
      </c>
      <c r="M5" s="16">
        <f>MEDIAN(G:G)</f>
        <v>4</v>
      </c>
    </row>
    <row r="6" spans="1:13" x14ac:dyDescent="0.35">
      <c r="A6" s="5" t="s">
        <v>8219</v>
      </c>
      <c r="B6">
        <v>284</v>
      </c>
      <c r="C6">
        <f t="shared" si="0"/>
        <v>89.574828375286046</v>
      </c>
      <c r="D6">
        <f t="shared" si="1"/>
        <v>8023.6498784619498</v>
      </c>
      <c r="F6" s="23" t="s">
        <v>8221</v>
      </c>
      <c r="G6">
        <v>7</v>
      </c>
      <c r="H6">
        <f t="shared" si="2"/>
        <v>-10.709803921568628</v>
      </c>
      <c r="I6">
        <f t="shared" si="3"/>
        <v>-5.3549019607843142</v>
      </c>
      <c r="K6" s="17" t="s">
        <v>8385</v>
      </c>
      <c r="L6" s="16">
        <f>MIN(B:B)</f>
        <v>1</v>
      </c>
      <c r="M6" s="16">
        <f>MIN(G:G)</f>
        <v>0</v>
      </c>
    </row>
    <row r="7" spans="1:13" x14ac:dyDescent="0.35">
      <c r="A7" s="5" t="s">
        <v>8219</v>
      </c>
      <c r="B7">
        <v>47</v>
      </c>
      <c r="C7">
        <f t="shared" si="0"/>
        <v>-147.42517162471395</v>
      </c>
      <c r="D7">
        <f t="shared" si="1"/>
        <v>21734.181228576363</v>
      </c>
      <c r="F7" s="23" t="s">
        <v>8221</v>
      </c>
      <c r="G7">
        <v>0</v>
      </c>
      <c r="H7">
        <f t="shared" si="2"/>
        <v>-17.709803921568628</v>
      </c>
      <c r="I7">
        <f t="shared" si="3"/>
        <v>-8.8549019607843142</v>
      </c>
      <c r="K7" s="17" t="s">
        <v>8388</v>
      </c>
      <c r="L7" s="16">
        <f>MAX(B:B)</f>
        <v>26457</v>
      </c>
      <c r="M7" s="16">
        <f>MAX(G:G)</f>
        <v>1293</v>
      </c>
    </row>
    <row r="8" spans="1:13" x14ac:dyDescent="0.35">
      <c r="A8" s="5" t="s">
        <v>8219</v>
      </c>
      <c r="B8">
        <v>58</v>
      </c>
      <c r="C8">
        <f t="shared" si="0"/>
        <v>-136.42517162471395</v>
      </c>
      <c r="D8">
        <f t="shared" si="1"/>
        <v>18611.827452832658</v>
      </c>
      <c r="F8" s="23" t="s">
        <v>8221</v>
      </c>
      <c r="G8">
        <v>1</v>
      </c>
      <c r="H8">
        <f t="shared" si="2"/>
        <v>-16.709803921568628</v>
      </c>
      <c r="I8">
        <f t="shared" si="3"/>
        <v>-8.3549019607843142</v>
      </c>
      <c r="K8" s="17" t="s">
        <v>8386</v>
      </c>
      <c r="L8" s="16">
        <f>COUNT(#REF!)</f>
        <v>0</v>
      </c>
      <c r="M8" s="16">
        <f>COUNT(G:G)</f>
        <v>1530</v>
      </c>
    </row>
    <row r="9" spans="1:13" x14ac:dyDescent="0.35">
      <c r="A9" s="5" t="s">
        <v>8219</v>
      </c>
      <c r="B9">
        <v>57</v>
      </c>
      <c r="C9">
        <f t="shared" si="0"/>
        <v>-137.42517162471395</v>
      </c>
      <c r="D9">
        <f t="shared" si="1"/>
        <v>18885.677796082084</v>
      </c>
      <c r="F9" s="23" t="s">
        <v>8221</v>
      </c>
      <c r="G9">
        <v>2</v>
      </c>
      <c r="H9">
        <f t="shared" si="2"/>
        <v>-15.709803921568628</v>
      </c>
      <c r="I9">
        <f t="shared" si="3"/>
        <v>-7.8549019607843142</v>
      </c>
      <c r="K9" s="17" t="s">
        <v>8387</v>
      </c>
      <c r="L9" s="18">
        <f>SUM(D:D)</f>
        <v>1557557556.0155602</v>
      </c>
      <c r="M9" s="16">
        <f>SUM(I:I)</f>
        <v>2.0836665726164938E-11</v>
      </c>
    </row>
    <row r="10" spans="1:13" x14ac:dyDescent="0.35">
      <c r="A10" s="5" t="s">
        <v>8219</v>
      </c>
      <c r="B10">
        <v>12</v>
      </c>
      <c r="C10">
        <f t="shared" si="0"/>
        <v>-182.42517162471395</v>
      </c>
      <c r="D10">
        <f t="shared" si="1"/>
        <v>33278.943242306341</v>
      </c>
      <c r="F10" s="23" t="s">
        <v>8221</v>
      </c>
      <c r="G10">
        <v>3</v>
      </c>
      <c r="H10">
        <f t="shared" si="2"/>
        <v>-14.709803921568628</v>
      </c>
      <c r="I10">
        <f t="shared" si="3"/>
        <v>-7.3549019607843142</v>
      </c>
      <c r="K10" s="17"/>
      <c r="L10" s="18"/>
    </row>
    <row r="11" spans="1:13" x14ac:dyDescent="0.35">
      <c r="A11" s="5" t="s">
        <v>8219</v>
      </c>
      <c r="B11">
        <v>20</v>
      </c>
      <c r="C11">
        <f t="shared" si="0"/>
        <v>-174.42517162471395</v>
      </c>
      <c r="D11">
        <f t="shared" si="1"/>
        <v>30424.140496310916</v>
      </c>
      <c r="F11" s="23" t="s">
        <v>8221</v>
      </c>
      <c r="G11">
        <v>10</v>
      </c>
      <c r="H11">
        <f t="shared" si="2"/>
        <v>-7.7098039215686285</v>
      </c>
      <c r="I11">
        <f t="shared" si="3"/>
        <v>-3.8549019607843142</v>
      </c>
      <c r="K11" s="17" t="s">
        <v>8389</v>
      </c>
      <c r="L11" s="16">
        <f>_xlfn.VAR.P(B:B)</f>
        <v>712840.9867348104</v>
      </c>
      <c r="M11" s="16">
        <f>_xlfn.VAR.P(G:G)</f>
        <v>3773.2216685890044</v>
      </c>
    </row>
    <row r="12" spans="1:13" x14ac:dyDescent="0.35">
      <c r="A12" s="5" t="s">
        <v>8219</v>
      </c>
      <c r="B12">
        <v>19</v>
      </c>
      <c r="C12">
        <f t="shared" si="0"/>
        <v>-175.42517162471395</v>
      </c>
      <c r="D12">
        <f t="shared" si="1"/>
        <v>30773.990839560345</v>
      </c>
      <c r="F12" s="23" t="s">
        <v>8221</v>
      </c>
      <c r="G12">
        <v>10</v>
      </c>
      <c r="H12">
        <f t="shared" si="2"/>
        <v>-7.7098039215686285</v>
      </c>
      <c r="I12">
        <f t="shared" si="3"/>
        <v>-3.8549019607843142</v>
      </c>
      <c r="K12" s="17" t="s">
        <v>8390</v>
      </c>
      <c r="L12" s="16">
        <f>_xlfn.VAR.S(B:B)</f>
        <v>713167.37912800396</v>
      </c>
      <c r="M12" s="16">
        <f>_xlfn.VAR.S(G:G)</f>
        <v>3775.6894394644714</v>
      </c>
    </row>
    <row r="13" spans="1:13" x14ac:dyDescent="0.35">
      <c r="A13" s="5" t="s">
        <v>8219</v>
      </c>
      <c r="B13">
        <v>75</v>
      </c>
      <c r="C13">
        <f t="shared" si="0"/>
        <v>-119.42517162471395</v>
      </c>
      <c r="D13">
        <f t="shared" si="1"/>
        <v>14262.371617592384</v>
      </c>
      <c r="F13" s="23" t="s">
        <v>8221</v>
      </c>
      <c r="G13">
        <v>1</v>
      </c>
      <c r="H13">
        <f t="shared" si="2"/>
        <v>-16.709803921568628</v>
      </c>
      <c r="I13">
        <f t="shared" si="3"/>
        <v>-8.3549019607843142</v>
      </c>
    </row>
    <row r="14" spans="1:13" x14ac:dyDescent="0.35">
      <c r="A14" s="5" t="s">
        <v>8219</v>
      </c>
      <c r="B14">
        <v>827</v>
      </c>
      <c r="C14">
        <f t="shared" si="0"/>
        <v>632.57482837528607</v>
      </c>
      <c r="D14">
        <f t="shared" si="1"/>
        <v>400150.91349402262</v>
      </c>
      <c r="F14" s="23" t="s">
        <v>8221</v>
      </c>
      <c r="G14">
        <v>0</v>
      </c>
      <c r="H14">
        <f t="shared" si="2"/>
        <v>-17.709803921568628</v>
      </c>
      <c r="I14">
        <f t="shared" si="3"/>
        <v>-8.8549019607843142</v>
      </c>
      <c r="K14" s="17" t="s">
        <v>8391</v>
      </c>
      <c r="L14" s="16">
        <f>SQRT(L11)</f>
        <v>844.29910975602149</v>
      </c>
      <c r="M14" s="16">
        <f>SQRT(M11)</f>
        <v>61.426555076684906</v>
      </c>
    </row>
    <row r="15" spans="1:13" x14ac:dyDescent="0.35">
      <c r="A15" s="5" t="s">
        <v>8219</v>
      </c>
      <c r="B15">
        <v>51</v>
      </c>
      <c r="C15">
        <f t="shared" si="0"/>
        <v>-143.42517162471395</v>
      </c>
      <c r="D15">
        <f t="shared" si="1"/>
        <v>20570.779855578654</v>
      </c>
      <c r="F15" s="23" t="s">
        <v>8221</v>
      </c>
      <c r="G15">
        <v>0</v>
      </c>
      <c r="H15">
        <f t="shared" si="2"/>
        <v>-17.709803921568628</v>
      </c>
      <c r="I15">
        <f t="shared" si="3"/>
        <v>-8.8549019607843142</v>
      </c>
      <c r="K15" s="17" t="s">
        <v>8392</v>
      </c>
      <c r="L15" s="16">
        <f>SQRT(L12)</f>
        <v>844.49237955591047</v>
      </c>
      <c r="M15" s="16">
        <f>SQRT(M12)</f>
        <v>61.446638959868842</v>
      </c>
    </row>
    <row r="16" spans="1:13" x14ac:dyDescent="0.35">
      <c r="A16" s="5" t="s">
        <v>8219</v>
      </c>
      <c r="B16">
        <v>41</v>
      </c>
      <c r="C16">
        <f t="shared" si="0"/>
        <v>-153.42517162471395</v>
      </c>
      <c r="D16">
        <f t="shared" si="1"/>
        <v>23539.283288072933</v>
      </c>
      <c r="F16" s="23" t="s">
        <v>8221</v>
      </c>
      <c r="G16">
        <v>0</v>
      </c>
      <c r="H16">
        <f t="shared" si="2"/>
        <v>-17.709803921568628</v>
      </c>
      <c r="I16">
        <f t="shared" si="3"/>
        <v>-8.8549019607843142</v>
      </c>
      <c r="K16" s="17"/>
    </row>
    <row r="17" spans="1:9" x14ac:dyDescent="0.35">
      <c r="A17" s="5" t="s">
        <v>8219</v>
      </c>
      <c r="B17">
        <v>98</v>
      </c>
      <c r="C17">
        <f t="shared" si="0"/>
        <v>-96.425171624713954</v>
      </c>
      <c r="D17">
        <f t="shared" si="1"/>
        <v>9297.8137228555406</v>
      </c>
      <c r="F17" s="23" t="s">
        <v>8221</v>
      </c>
      <c r="G17">
        <v>26</v>
      </c>
      <c r="H17">
        <f t="shared" si="2"/>
        <v>8.2901960784313715</v>
      </c>
      <c r="I17">
        <f t="shared" si="3"/>
        <v>4.1450980392156858</v>
      </c>
    </row>
    <row r="18" spans="1:9" x14ac:dyDescent="0.35">
      <c r="A18" s="5" t="s">
        <v>8219</v>
      </c>
      <c r="B18">
        <v>70</v>
      </c>
      <c r="C18">
        <f t="shared" si="0"/>
        <v>-124.42517162471395</v>
      </c>
      <c r="D18">
        <f t="shared" si="1"/>
        <v>15481.623333839523</v>
      </c>
      <c r="F18" s="23" t="s">
        <v>8221</v>
      </c>
      <c r="G18">
        <v>0</v>
      </c>
      <c r="H18">
        <f t="shared" si="2"/>
        <v>-17.709803921568628</v>
      </c>
      <c r="I18">
        <f t="shared" si="3"/>
        <v>-8.8549019607843142</v>
      </c>
    </row>
    <row r="19" spans="1:9" x14ac:dyDescent="0.35">
      <c r="A19" s="5" t="s">
        <v>8219</v>
      </c>
      <c r="B19">
        <v>36</v>
      </c>
      <c r="C19">
        <f t="shared" si="0"/>
        <v>-158.42517162471395</v>
      </c>
      <c r="D19">
        <f t="shared" si="1"/>
        <v>25098.535004320071</v>
      </c>
      <c r="F19" s="23" t="s">
        <v>8221</v>
      </c>
      <c r="G19">
        <v>7</v>
      </c>
      <c r="H19">
        <f t="shared" si="2"/>
        <v>-10.709803921568628</v>
      </c>
      <c r="I19">
        <f t="shared" si="3"/>
        <v>-5.3549019607843142</v>
      </c>
    </row>
    <row r="20" spans="1:9" x14ac:dyDescent="0.35">
      <c r="A20" s="5" t="s">
        <v>8219</v>
      </c>
      <c r="B20">
        <v>342</v>
      </c>
      <c r="C20">
        <f t="shared" si="0"/>
        <v>147.57482837528605</v>
      </c>
      <c r="D20">
        <f t="shared" si="1"/>
        <v>21778.329969995131</v>
      </c>
      <c r="F20" s="23" t="s">
        <v>8221</v>
      </c>
      <c r="G20">
        <v>0</v>
      </c>
      <c r="H20">
        <f t="shared" si="2"/>
        <v>-17.709803921568628</v>
      </c>
      <c r="I20">
        <f t="shared" si="3"/>
        <v>-8.8549019607843142</v>
      </c>
    </row>
    <row r="21" spans="1:9" x14ac:dyDescent="0.35">
      <c r="A21" s="5" t="s">
        <v>8219</v>
      </c>
      <c r="B21">
        <v>22</v>
      </c>
      <c r="C21">
        <f t="shared" si="0"/>
        <v>-172.42517162471395</v>
      </c>
      <c r="D21">
        <f t="shared" si="1"/>
        <v>29730.439809812062</v>
      </c>
      <c r="F21" s="23" t="s">
        <v>8221</v>
      </c>
      <c r="G21">
        <v>2</v>
      </c>
      <c r="H21">
        <f t="shared" si="2"/>
        <v>-15.709803921568628</v>
      </c>
      <c r="I21">
        <f t="shared" si="3"/>
        <v>-7.8549019607843142</v>
      </c>
    </row>
    <row r="22" spans="1:9" x14ac:dyDescent="0.35">
      <c r="A22" s="5" t="s">
        <v>8219</v>
      </c>
      <c r="B22">
        <v>25</v>
      </c>
      <c r="C22">
        <f t="shared" si="0"/>
        <v>-169.42517162471395</v>
      </c>
      <c r="D22">
        <f t="shared" si="1"/>
        <v>28704.888780063779</v>
      </c>
      <c r="F22" s="23" t="s">
        <v>8221</v>
      </c>
      <c r="G22">
        <v>13</v>
      </c>
      <c r="H22">
        <f t="shared" si="2"/>
        <v>-4.7098039215686285</v>
      </c>
      <c r="I22">
        <f t="shared" si="3"/>
        <v>-2.3549019607843142</v>
      </c>
    </row>
    <row r="23" spans="1:9" x14ac:dyDescent="0.35">
      <c r="A23" s="5" t="s">
        <v>8219</v>
      </c>
      <c r="B23">
        <v>101</v>
      </c>
      <c r="C23">
        <f t="shared" si="0"/>
        <v>-93.425171624713954</v>
      </c>
      <c r="D23">
        <f t="shared" si="1"/>
        <v>8728.2626931072573</v>
      </c>
      <c r="F23" s="23" t="s">
        <v>8221</v>
      </c>
      <c r="G23">
        <v>4</v>
      </c>
      <c r="H23">
        <f t="shared" si="2"/>
        <v>-13.709803921568628</v>
      </c>
      <c r="I23">
        <f t="shared" si="3"/>
        <v>-6.8549019607843142</v>
      </c>
    </row>
    <row r="24" spans="1:9" x14ac:dyDescent="0.35">
      <c r="A24" s="5" t="s">
        <v>8219</v>
      </c>
      <c r="B24">
        <v>8</v>
      </c>
      <c r="C24">
        <f t="shared" si="0"/>
        <v>-186.42517162471395</v>
      </c>
      <c r="D24">
        <f t="shared" si="1"/>
        <v>34754.34461530405</v>
      </c>
      <c r="F24" s="23" t="s">
        <v>8221</v>
      </c>
      <c r="G24">
        <v>0</v>
      </c>
      <c r="H24">
        <f t="shared" si="2"/>
        <v>-17.709803921568628</v>
      </c>
      <c r="I24">
        <f t="shared" si="3"/>
        <v>-8.8549019607843142</v>
      </c>
    </row>
    <row r="25" spans="1:9" x14ac:dyDescent="0.35">
      <c r="A25" s="5" t="s">
        <v>8219</v>
      </c>
      <c r="B25">
        <v>23</v>
      </c>
      <c r="C25">
        <f t="shared" si="0"/>
        <v>-171.42517162471395</v>
      </c>
      <c r="D25">
        <f t="shared" si="1"/>
        <v>29386.589466562633</v>
      </c>
      <c r="F25" s="23" t="s">
        <v>8221</v>
      </c>
      <c r="G25">
        <v>12</v>
      </c>
      <c r="H25">
        <f t="shared" si="2"/>
        <v>-5.7098039215686285</v>
      </c>
      <c r="I25">
        <f t="shared" si="3"/>
        <v>-2.8549019607843142</v>
      </c>
    </row>
    <row r="26" spans="1:9" x14ac:dyDescent="0.35">
      <c r="A26" s="5" t="s">
        <v>8219</v>
      </c>
      <c r="B26">
        <v>574</v>
      </c>
      <c r="C26">
        <f t="shared" si="0"/>
        <v>379.57482837528607</v>
      </c>
      <c r="D26">
        <f t="shared" si="1"/>
        <v>144077.05033612787</v>
      </c>
      <c r="F26" s="23" t="s">
        <v>8221</v>
      </c>
      <c r="G26">
        <v>2</v>
      </c>
      <c r="H26">
        <f t="shared" si="2"/>
        <v>-15.709803921568628</v>
      </c>
      <c r="I26">
        <f t="shared" si="3"/>
        <v>-7.8549019607843142</v>
      </c>
    </row>
    <row r="27" spans="1:9" x14ac:dyDescent="0.35">
      <c r="A27" s="5" t="s">
        <v>8219</v>
      </c>
      <c r="B27">
        <v>14</v>
      </c>
      <c r="C27">
        <f t="shared" si="0"/>
        <v>-180.42517162471395</v>
      </c>
      <c r="D27">
        <f t="shared" si="1"/>
        <v>32553.242555807486</v>
      </c>
      <c r="F27" s="23" t="s">
        <v>8221</v>
      </c>
      <c r="G27">
        <v>10</v>
      </c>
      <c r="H27">
        <f t="shared" si="2"/>
        <v>-7.7098039215686285</v>
      </c>
      <c r="I27">
        <f t="shared" si="3"/>
        <v>-3.8549019607843142</v>
      </c>
    </row>
    <row r="28" spans="1:9" x14ac:dyDescent="0.35">
      <c r="A28" s="5" t="s">
        <v>8219</v>
      </c>
      <c r="B28">
        <v>19</v>
      </c>
      <c r="C28">
        <f t="shared" si="0"/>
        <v>-175.42517162471395</v>
      </c>
      <c r="D28">
        <f t="shared" si="1"/>
        <v>30773.990839560345</v>
      </c>
      <c r="F28" s="23" t="s">
        <v>8221</v>
      </c>
      <c r="G28">
        <v>0</v>
      </c>
      <c r="H28">
        <f t="shared" si="2"/>
        <v>-17.709803921568628</v>
      </c>
      <c r="I28">
        <f t="shared" si="3"/>
        <v>-8.8549019607843142</v>
      </c>
    </row>
    <row r="29" spans="1:9" x14ac:dyDescent="0.35">
      <c r="A29" s="5" t="s">
        <v>8219</v>
      </c>
      <c r="B29">
        <v>150</v>
      </c>
      <c r="C29">
        <f t="shared" si="0"/>
        <v>-44.425171624713954</v>
      </c>
      <c r="D29">
        <f t="shared" si="1"/>
        <v>1973.5958738852898</v>
      </c>
      <c r="F29" s="23" t="s">
        <v>8221</v>
      </c>
      <c r="G29">
        <v>5</v>
      </c>
      <c r="H29">
        <f t="shared" si="2"/>
        <v>-12.709803921568628</v>
      </c>
      <c r="I29">
        <f t="shared" si="3"/>
        <v>-6.3549019607843142</v>
      </c>
    </row>
    <row r="30" spans="1:9" x14ac:dyDescent="0.35">
      <c r="A30" s="5" t="s">
        <v>8219</v>
      </c>
      <c r="B30">
        <v>71</v>
      </c>
      <c r="C30">
        <f t="shared" si="0"/>
        <v>-123.42517162471395</v>
      </c>
      <c r="D30">
        <f t="shared" si="1"/>
        <v>15233.772990590094</v>
      </c>
      <c r="F30" s="23" t="s">
        <v>8221</v>
      </c>
      <c r="G30">
        <v>0</v>
      </c>
      <c r="H30">
        <f t="shared" si="2"/>
        <v>-17.709803921568628</v>
      </c>
      <c r="I30">
        <f t="shared" si="3"/>
        <v>-8.8549019607843142</v>
      </c>
    </row>
    <row r="31" spans="1:9" x14ac:dyDescent="0.35">
      <c r="A31" s="5" t="s">
        <v>8219</v>
      </c>
      <c r="B31">
        <v>117</v>
      </c>
      <c r="C31">
        <f t="shared" si="0"/>
        <v>-77.425171624713954</v>
      </c>
      <c r="D31">
        <f t="shared" si="1"/>
        <v>5994.6572011164108</v>
      </c>
      <c r="F31" s="23" t="s">
        <v>8221</v>
      </c>
      <c r="G31">
        <v>5</v>
      </c>
      <c r="H31">
        <f t="shared" si="2"/>
        <v>-12.709803921568628</v>
      </c>
      <c r="I31">
        <f t="shared" si="3"/>
        <v>-6.3549019607843142</v>
      </c>
    </row>
    <row r="32" spans="1:9" x14ac:dyDescent="0.35">
      <c r="A32" s="5" t="s">
        <v>8219</v>
      </c>
      <c r="B32">
        <v>53</v>
      </c>
      <c r="C32">
        <f t="shared" si="0"/>
        <v>-141.42517162471395</v>
      </c>
      <c r="D32">
        <f t="shared" si="1"/>
        <v>20001.079169079796</v>
      </c>
      <c r="F32" s="23" t="s">
        <v>8221</v>
      </c>
      <c r="G32">
        <v>1</v>
      </c>
      <c r="H32">
        <f t="shared" si="2"/>
        <v>-16.709803921568628</v>
      </c>
      <c r="I32">
        <f t="shared" si="3"/>
        <v>-8.3549019607843142</v>
      </c>
    </row>
    <row r="33" spans="1:9" x14ac:dyDescent="0.35">
      <c r="A33" s="5" t="s">
        <v>8219</v>
      </c>
      <c r="B33">
        <v>1</v>
      </c>
      <c r="C33">
        <f t="shared" si="0"/>
        <v>-193.42517162471395</v>
      </c>
      <c r="D33">
        <f t="shared" si="1"/>
        <v>37413.297018050049</v>
      </c>
      <c r="F33" s="23" t="s">
        <v>8221</v>
      </c>
      <c r="G33">
        <v>3</v>
      </c>
      <c r="H33">
        <f t="shared" si="2"/>
        <v>-14.709803921568628</v>
      </c>
      <c r="I33">
        <f t="shared" si="3"/>
        <v>-7.3549019607843142</v>
      </c>
    </row>
    <row r="34" spans="1:9" x14ac:dyDescent="0.35">
      <c r="A34" s="5" t="s">
        <v>8219</v>
      </c>
      <c r="B34">
        <v>89</v>
      </c>
      <c r="C34">
        <f t="shared" si="0"/>
        <v>-105.42517162471395</v>
      </c>
      <c r="D34">
        <f t="shared" si="1"/>
        <v>11114.466812100392</v>
      </c>
      <c r="F34" s="23" t="s">
        <v>8221</v>
      </c>
      <c r="G34">
        <v>3</v>
      </c>
      <c r="H34">
        <f t="shared" si="2"/>
        <v>-14.709803921568628</v>
      </c>
      <c r="I34">
        <f t="shared" si="3"/>
        <v>-7.3549019607843142</v>
      </c>
    </row>
    <row r="35" spans="1:9" x14ac:dyDescent="0.35">
      <c r="A35" s="5" t="s">
        <v>8219</v>
      </c>
      <c r="B35">
        <v>64</v>
      </c>
      <c r="C35">
        <f t="shared" si="0"/>
        <v>-130.42517162471395</v>
      </c>
      <c r="D35">
        <f t="shared" si="1"/>
        <v>17010.725393336092</v>
      </c>
      <c r="F35" s="23" t="s">
        <v>8221</v>
      </c>
      <c r="G35">
        <v>0</v>
      </c>
      <c r="H35">
        <f t="shared" si="2"/>
        <v>-17.709803921568628</v>
      </c>
      <c r="I35">
        <f t="shared" si="3"/>
        <v>-8.8549019607843142</v>
      </c>
    </row>
    <row r="36" spans="1:9" x14ac:dyDescent="0.35">
      <c r="A36" s="5" t="s">
        <v>8219</v>
      </c>
      <c r="B36">
        <v>68</v>
      </c>
      <c r="C36">
        <f t="shared" si="0"/>
        <v>-126.42517162471395</v>
      </c>
      <c r="D36">
        <f t="shared" si="1"/>
        <v>15983.324020338378</v>
      </c>
      <c r="F36" s="23" t="s">
        <v>8221</v>
      </c>
      <c r="G36">
        <v>3</v>
      </c>
      <c r="H36">
        <f t="shared" si="2"/>
        <v>-14.709803921568628</v>
      </c>
      <c r="I36">
        <f t="shared" si="3"/>
        <v>-7.3549019607843142</v>
      </c>
    </row>
    <row r="37" spans="1:9" x14ac:dyDescent="0.35">
      <c r="A37" s="5" t="s">
        <v>8219</v>
      </c>
      <c r="B37">
        <v>28</v>
      </c>
      <c r="C37">
        <f t="shared" si="0"/>
        <v>-166.42517162471395</v>
      </c>
      <c r="D37">
        <f t="shared" si="1"/>
        <v>27697.337750315495</v>
      </c>
      <c r="F37" s="23" t="s">
        <v>8221</v>
      </c>
      <c r="G37">
        <v>0</v>
      </c>
      <c r="H37">
        <f t="shared" si="2"/>
        <v>-17.709803921568628</v>
      </c>
      <c r="I37">
        <f t="shared" si="3"/>
        <v>-8.8549019607843142</v>
      </c>
    </row>
    <row r="38" spans="1:9" x14ac:dyDescent="0.35">
      <c r="A38" s="5" t="s">
        <v>8219</v>
      </c>
      <c r="B38">
        <v>44</v>
      </c>
      <c r="C38">
        <f t="shared" si="0"/>
        <v>-150.42517162471395</v>
      </c>
      <c r="D38">
        <f t="shared" si="1"/>
        <v>22627.73225832465</v>
      </c>
      <c r="F38" s="23" t="s">
        <v>8221</v>
      </c>
      <c r="G38">
        <v>19</v>
      </c>
      <c r="H38">
        <f t="shared" si="2"/>
        <v>1.2901960784313715</v>
      </c>
      <c r="I38">
        <f t="shared" si="3"/>
        <v>0.64509803921568576</v>
      </c>
    </row>
    <row r="39" spans="1:9" x14ac:dyDescent="0.35">
      <c r="A39" s="5" t="s">
        <v>8219</v>
      </c>
      <c r="B39">
        <v>253</v>
      </c>
      <c r="C39">
        <f t="shared" si="0"/>
        <v>58.574828375286046</v>
      </c>
      <c r="D39">
        <f t="shared" si="1"/>
        <v>3431.0105191942152</v>
      </c>
      <c r="F39" s="23" t="s">
        <v>8221</v>
      </c>
      <c r="G39">
        <v>8</v>
      </c>
      <c r="H39">
        <f t="shared" si="2"/>
        <v>-9.7098039215686285</v>
      </c>
      <c r="I39">
        <f t="shared" si="3"/>
        <v>-4.8549019607843142</v>
      </c>
    </row>
    <row r="40" spans="1:9" x14ac:dyDescent="0.35">
      <c r="A40" s="5" t="s">
        <v>8219</v>
      </c>
      <c r="B40">
        <v>66</v>
      </c>
      <c r="C40">
        <f t="shared" si="0"/>
        <v>-128.42517162471395</v>
      </c>
      <c r="D40">
        <f t="shared" si="1"/>
        <v>16493.024706837234</v>
      </c>
      <c r="F40" s="23" t="s">
        <v>8221</v>
      </c>
      <c r="G40">
        <v>6</v>
      </c>
      <c r="H40">
        <f t="shared" si="2"/>
        <v>-11.709803921568628</v>
      </c>
      <c r="I40">
        <f t="shared" si="3"/>
        <v>-5.8549019607843142</v>
      </c>
    </row>
    <row r="41" spans="1:9" x14ac:dyDescent="0.35">
      <c r="A41" s="5" t="s">
        <v>8219</v>
      </c>
      <c r="B41">
        <v>217</v>
      </c>
      <c r="C41">
        <f t="shared" si="0"/>
        <v>22.574828375286046</v>
      </c>
      <c r="D41">
        <f t="shared" si="1"/>
        <v>509.62287617362</v>
      </c>
      <c r="F41" s="23" t="s">
        <v>8221</v>
      </c>
      <c r="G41">
        <v>0</v>
      </c>
      <c r="H41">
        <f t="shared" si="2"/>
        <v>-17.709803921568628</v>
      </c>
      <c r="I41">
        <f t="shared" si="3"/>
        <v>-8.8549019607843142</v>
      </c>
    </row>
    <row r="42" spans="1:9" x14ac:dyDescent="0.35">
      <c r="A42" s="5" t="s">
        <v>8219</v>
      </c>
      <c r="B42">
        <v>16</v>
      </c>
      <c r="C42">
        <f t="shared" si="0"/>
        <v>-178.42517162471395</v>
      </c>
      <c r="D42">
        <f t="shared" si="1"/>
        <v>31835.541869308629</v>
      </c>
      <c r="F42" s="23" t="s">
        <v>8221</v>
      </c>
      <c r="G42">
        <v>18</v>
      </c>
      <c r="H42">
        <f t="shared" si="2"/>
        <v>0.29019607843137152</v>
      </c>
      <c r="I42">
        <f t="shared" si="3"/>
        <v>0.14509803921568576</v>
      </c>
    </row>
    <row r="43" spans="1:9" x14ac:dyDescent="0.35">
      <c r="A43" s="5" t="s">
        <v>8219</v>
      </c>
      <c r="B43">
        <v>19</v>
      </c>
      <c r="C43">
        <f t="shared" si="0"/>
        <v>-175.42517162471395</v>
      </c>
      <c r="D43">
        <f t="shared" si="1"/>
        <v>30773.990839560345</v>
      </c>
      <c r="F43" s="23" t="s">
        <v>8221</v>
      </c>
      <c r="G43">
        <v>7</v>
      </c>
      <c r="H43">
        <f t="shared" si="2"/>
        <v>-10.709803921568628</v>
      </c>
      <c r="I43">
        <f t="shared" si="3"/>
        <v>-5.3549019607843142</v>
      </c>
    </row>
    <row r="44" spans="1:9" x14ac:dyDescent="0.35">
      <c r="A44" s="5" t="s">
        <v>8219</v>
      </c>
      <c r="B44">
        <v>169</v>
      </c>
      <c r="C44">
        <f t="shared" si="0"/>
        <v>-25.425171624713954</v>
      </c>
      <c r="D44">
        <f t="shared" si="1"/>
        <v>646.43935214615965</v>
      </c>
      <c r="F44" s="23" t="s">
        <v>8221</v>
      </c>
      <c r="G44">
        <v>0</v>
      </c>
      <c r="H44">
        <f t="shared" si="2"/>
        <v>-17.709803921568628</v>
      </c>
      <c r="I44">
        <f t="shared" si="3"/>
        <v>-8.8549019607843142</v>
      </c>
    </row>
    <row r="45" spans="1:9" x14ac:dyDescent="0.35">
      <c r="A45" s="5" t="s">
        <v>8219</v>
      </c>
      <c r="B45">
        <v>263</v>
      </c>
      <c r="C45">
        <f t="shared" si="0"/>
        <v>68.574828375286046</v>
      </c>
      <c r="D45">
        <f t="shared" si="1"/>
        <v>4702.5070866999358</v>
      </c>
      <c r="F45" s="23" t="s">
        <v>8221</v>
      </c>
      <c r="G45">
        <v>8</v>
      </c>
      <c r="H45">
        <f t="shared" si="2"/>
        <v>-9.7098039215686285</v>
      </c>
      <c r="I45">
        <f t="shared" si="3"/>
        <v>-4.8549019607843142</v>
      </c>
    </row>
    <row r="46" spans="1:9" x14ac:dyDescent="0.35">
      <c r="A46" s="5" t="s">
        <v>8219</v>
      </c>
      <c r="B46">
        <v>15</v>
      </c>
      <c r="C46">
        <f t="shared" si="0"/>
        <v>-179.42517162471395</v>
      </c>
      <c r="D46">
        <f t="shared" si="1"/>
        <v>32193.392212558058</v>
      </c>
      <c r="F46" s="23" t="s">
        <v>8221</v>
      </c>
      <c r="G46">
        <v>1293</v>
      </c>
      <c r="H46">
        <f t="shared" si="2"/>
        <v>1275.2901960784313</v>
      </c>
      <c r="I46">
        <f t="shared" si="3"/>
        <v>637.64509803921567</v>
      </c>
    </row>
    <row r="47" spans="1:9" x14ac:dyDescent="0.35">
      <c r="A47" s="5" t="s">
        <v>8219</v>
      </c>
      <c r="B47">
        <v>61</v>
      </c>
      <c r="C47">
        <f t="shared" si="0"/>
        <v>-133.42517162471395</v>
      </c>
      <c r="D47">
        <f t="shared" si="1"/>
        <v>17802.276423084375</v>
      </c>
      <c r="F47" s="23" t="s">
        <v>8221</v>
      </c>
      <c r="G47">
        <v>17</v>
      </c>
      <c r="H47">
        <f t="shared" si="2"/>
        <v>-0.70980392156862848</v>
      </c>
      <c r="I47">
        <f t="shared" si="3"/>
        <v>-0.35490196078431424</v>
      </c>
    </row>
    <row r="48" spans="1:9" x14ac:dyDescent="0.35">
      <c r="A48" s="5" t="s">
        <v>8219</v>
      </c>
      <c r="B48">
        <v>45</v>
      </c>
      <c r="C48">
        <f t="shared" si="0"/>
        <v>-149.42517162471395</v>
      </c>
      <c r="D48">
        <f t="shared" si="1"/>
        <v>22327.881915075221</v>
      </c>
      <c r="F48" s="23" t="s">
        <v>8221</v>
      </c>
      <c r="G48">
        <v>0</v>
      </c>
      <c r="H48">
        <f t="shared" si="2"/>
        <v>-17.709803921568628</v>
      </c>
      <c r="I48">
        <f t="shared" si="3"/>
        <v>-8.8549019607843142</v>
      </c>
    </row>
    <row r="49" spans="1:9" x14ac:dyDescent="0.35">
      <c r="A49" s="5" t="s">
        <v>8219</v>
      </c>
      <c r="B49">
        <v>70</v>
      </c>
      <c r="C49">
        <f t="shared" si="0"/>
        <v>-124.42517162471395</v>
      </c>
      <c r="D49">
        <f t="shared" si="1"/>
        <v>15481.623333839523</v>
      </c>
      <c r="F49" s="23" t="s">
        <v>8221</v>
      </c>
      <c r="G49">
        <v>13</v>
      </c>
      <c r="H49">
        <f t="shared" si="2"/>
        <v>-4.7098039215686285</v>
      </c>
      <c r="I49">
        <f t="shared" si="3"/>
        <v>-2.3549019607843142</v>
      </c>
    </row>
    <row r="50" spans="1:9" x14ac:dyDescent="0.35">
      <c r="A50" s="5" t="s">
        <v>8219</v>
      </c>
      <c r="B50">
        <v>38</v>
      </c>
      <c r="C50">
        <f t="shared" si="0"/>
        <v>-156.42517162471395</v>
      </c>
      <c r="D50">
        <f t="shared" si="1"/>
        <v>24468.834317821216</v>
      </c>
      <c r="F50" s="23" t="s">
        <v>8221</v>
      </c>
      <c r="G50">
        <v>0</v>
      </c>
      <c r="H50">
        <f t="shared" si="2"/>
        <v>-17.709803921568628</v>
      </c>
      <c r="I50">
        <f t="shared" si="3"/>
        <v>-8.8549019607843142</v>
      </c>
    </row>
    <row r="51" spans="1:9" x14ac:dyDescent="0.35">
      <c r="A51" s="5" t="s">
        <v>8219</v>
      </c>
      <c r="B51">
        <v>87</v>
      </c>
      <c r="C51">
        <f t="shared" si="0"/>
        <v>-107.42517162471395</v>
      </c>
      <c r="D51">
        <f t="shared" si="1"/>
        <v>11540.167498599249</v>
      </c>
      <c r="F51" s="23" t="s">
        <v>8221</v>
      </c>
      <c r="G51">
        <v>0</v>
      </c>
      <c r="H51">
        <f t="shared" si="2"/>
        <v>-17.709803921568628</v>
      </c>
      <c r="I51">
        <f t="shared" si="3"/>
        <v>-8.8549019607843142</v>
      </c>
    </row>
    <row r="52" spans="1:9" x14ac:dyDescent="0.35">
      <c r="A52" s="5" t="s">
        <v>8219</v>
      </c>
      <c r="B52">
        <v>22</v>
      </c>
      <c r="C52">
        <f t="shared" si="0"/>
        <v>-172.42517162471395</v>
      </c>
      <c r="D52">
        <f t="shared" si="1"/>
        <v>29730.439809812062</v>
      </c>
      <c r="F52" s="23" t="s">
        <v>8221</v>
      </c>
      <c r="G52">
        <v>33</v>
      </c>
      <c r="H52">
        <f t="shared" si="2"/>
        <v>15.290196078431372</v>
      </c>
      <c r="I52">
        <f t="shared" si="3"/>
        <v>7.6450980392156858</v>
      </c>
    </row>
    <row r="53" spans="1:9" x14ac:dyDescent="0.35">
      <c r="A53" s="5" t="s">
        <v>8219</v>
      </c>
      <c r="B53">
        <v>119</v>
      </c>
      <c r="C53">
        <f t="shared" si="0"/>
        <v>-75.425171624713954</v>
      </c>
      <c r="D53">
        <f t="shared" si="1"/>
        <v>5688.9565146175546</v>
      </c>
      <c r="F53" s="23" t="s">
        <v>8221</v>
      </c>
      <c r="G53">
        <v>12</v>
      </c>
      <c r="H53">
        <f t="shared" si="2"/>
        <v>-5.7098039215686285</v>
      </c>
      <c r="I53">
        <f t="shared" si="3"/>
        <v>-2.8549019607843142</v>
      </c>
    </row>
    <row r="54" spans="1:9" x14ac:dyDescent="0.35">
      <c r="A54" s="5" t="s">
        <v>8219</v>
      </c>
      <c r="B54">
        <v>52</v>
      </c>
      <c r="C54">
        <f t="shared" si="0"/>
        <v>-142.42517162471395</v>
      </c>
      <c r="D54">
        <f t="shared" si="1"/>
        <v>20284.929512329225</v>
      </c>
      <c r="F54" s="23" t="s">
        <v>8221</v>
      </c>
      <c r="G54">
        <v>1</v>
      </c>
      <c r="H54">
        <f t="shared" si="2"/>
        <v>-16.709803921568628</v>
      </c>
      <c r="I54">
        <f t="shared" si="3"/>
        <v>-8.3549019607843142</v>
      </c>
    </row>
    <row r="55" spans="1:9" x14ac:dyDescent="0.35">
      <c r="A55" s="5" t="s">
        <v>8219</v>
      </c>
      <c r="B55">
        <v>117</v>
      </c>
      <c r="C55">
        <f t="shared" si="0"/>
        <v>-77.425171624713954</v>
      </c>
      <c r="D55">
        <f t="shared" si="1"/>
        <v>5994.6572011164108</v>
      </c>
      <c r="F55" s="23" t="s">
        <v>8221</v>
      </c>
      <c r="G55">
        <v>1</v>
      </c>
      <c r="H55">
        <f t="shared" si="2"/>
        <v>-16.709803921568628</v>
      </c>
      <c r="I55">
        <f t="shared" si="3"/>
        <v>-8.3549019607843142</v>
      </c>
    </row>
    <row r="56" spans="1:9" x14ac:dyDescent="0.35">
      <c r="A56" s="5" t="s">
        <v>8219</v>
      </c>
      <c r="B56">
        <v>52</v>
      </c>
      <c r="C56">
        <f t="shared" si="0"/>
        <v>-142.42517162471395</v>
      </c>
      <c r="D56">
        <f t="shared" si="1"/>
        <v>20284.929512329225</v>
      </c>
      <c r="F56" s="23" t="s">
        <v>8221</v>
      </c>
      <c r="G56">
        <v>1</v>
      </c>
      <c r="H56">
        <f t="shared" si="2"/>
        <v>-16.709803921568628</v>
      </c>
      <c r="I56">
        <f t="shared" si="3"/>
        <v>-8.3549019607843142</v>
      </c>
    </row>
    <row r="57" spans="1:9" x14ac:dyDescent="0.35">
      <c r="A57" s="5" t="s">
        <v>8219</v>
      </c>
      <c r="B57">
        <v>86</v>
      </c>
      <c r="C57">
        <f t="shared" si="0"/>
        <v>-108.42517162471395</v>
      </c>
      <c r="D57">
        <f t="shared" si="1"/>
        <v>11756.017841848676</v>
      </c>
      <c r="F57" s="23" t="s">
        <v>8221</v>
      </c>
      <c r="G57">
        <v>1</v>
      </c>
      <c r="H57">
        <f t="shared" si="2"/>
        <v>-16.709803921568628</v>
      </c>
      <c r="I57">
        <f t="shared" si="3"/>
        <v>-8.3549019607843142</v>
      </c>
    </row>
    <row r="58" spans="1:9" x14ac:dyDescent="0.35">
      <c r="A58" s="5" t="s">
        <v>8219</v>
      </c>
      <c r="B58">
        <v>174</v>
      </c>
      <c r="C58">
        <f t="shared" si="0"/>
        <v>-20.425171624713954</v>
      </c>
      <c r="D58">
        <f t="shared" si="1"/>
        <v>417.18763589902005</v>
      </c>
      <c r="F58" s="23" t="s">
        <v>8221</v>
      </c>
      <c r="G58">
        <v>84</v>
      </c>
      <c r="H58">
        <f t="shared" si="2"/>
        <v>66.290196078431364</v>
      </c>
      <c r="I58">
        <f t="shared" si="3"/>
        <v>33.145098039215682</v>
      </c>
    </row>
    <row r="59" spans="1:9" x14ac:dyDescent="0.35">
      <c r="A59" s="5" t="s">
        <v>8219</v>
      </c>
      <c r="B59">
        <v>69</v>
      </c>
      <c r="C59">
        <f t="shared" si="0"/>
        <v>-125.42517162471395</v>
      </c>
      <c r="D59">
        <f t="shared" si="1"/>
        <v>15731.47367708895</v>
      </c>
      <c r="F59" s="23" t="s">
        <v>8221</v>
      </c>
      <c r="G59">
        <v>38</v>
      </c>
      <c r="H59">
        <f t="shared" si="2"/>
        <v>20.290196078431372</v>
      </c>
      <c r="I59">
        <f t="shared" si="3"/>
        <v>10.145098039215686</v>
      </c>
    </row>
    <row r="60" spans="1:9" x14ac:dyDescent="0.35">
      <c r="A60" s="5" t="s">
        <v>8219</v>
      </c>
      <c r="B60">
        <v>75</v>
      </c>
      <c r="C60">
        <f t="shared" si="0"/>
        <v>-119.42517162471395</v>
      </c>
      <c r="D60">
        <f t="shared" si="1"/>
        <v>14262.371617592384</v>
      </c>
      <c r="F60" s="23" t="s">
        <v>8221</v>
      </c>
      <c r="G60">
        <v>1</v>
      </c>
      <c r="H60">
        <f t="shared" si="2"/>
        <v>-16.709803921568628</v>
      </c>
      <c r="I60">
        <f t="shared" si="3"/>
        <v>-8.3549019607843142</v>
      </c>
    </row>
    <row r="61" spans="1:9" x14ac:dyDescent="0.35">
      <c r="A61" s="5" t="s">
        <v>8219</v>
      </c>
      <c r="B61">
        <v>33</v>
      </c>
      <c r="C61">
        <f t="shared" si="0"/>
        <v>-161.42517162471395</v>
      </c>
      <c r="D61">
        <f t="shared" si="1"/>
        <v>26058.086034068354</v>
      </c>
      <c r="F61" s="23" t="s">
        <v>8221</v>
      </c>
      <c r="G61">
        <v>76</v>
      </c>
      <c r="H61">
        <f t="shared" si="2"/>
        <v>58.290196078431372</v>
      </c>
      <c r="I61">
        <f t="shared" si="3"/>
        <v>29.145098039215686</v>
      </c>
    </row>
    <row r="62" spans="1:9" x14ac:dyDescent="0.35">
      <c r="A62" s="5" t="s">
        <v>8219</v>
      </c>
      <c r="B62">
        <v>108</v>
      </c>
      <c r="C62">
        <f t="shared" si="0"/>
        <v>-86.425171624713954</v>
      </c>
      <c r="D62">
        <f t="shared" si="1"/>
        <v>7469.3102903612617</v>
      </c>
      <c r="F62" s="23" t="s">
        <v>8221</v>
      </c>
      <c r="G62">
        <v>3</v>
      </c>
      <c r="H62">
        <f t="shared" si="2"/>
        <v>-14.709803921568628</v>
      </c>
      <c r="I62">
        <f t="shared" si="3"/>
        <v>-7.3549019607843142</v>
      </c>
    </row>
    <row r="63" spans="1:9" x14ac:dyDescent="0.35">
      <c r="A63" s="5" t="s">
        <v>8219</v>
      </c>
      <c r="B63">
        <v>23</v>
      </c>
      <c r="C63">
        <f t="shared" si="0"/>
        <v>-171.42517162471395</v>
      </c>
      <c r="D63">
        <f t="shared" si="1"/>
        <v>29386.589466562633</v>
      </c>
      <c r="F63" s="23" t="s">
        <v>8221</v>
      </c>
      <c r="G63">
        <v>0</v>
      </c>
      <c r="H63">
        <f t="shared" si="2"/>
        <v>-17.709803921568628</v>
      </c>
      <c r="I63">
        <f t="shared" si="3"/>
        <v>-8.8549019607843142</v>
      </c>
    </row>
    <row r="64" spans="1:9" x14ac:dyDescent="0.35">
      <c r="A64" s="5" t="s">
        <v>8219</v>
      </c>
      <c r="B64">
        <v>48</v>
      </c>
      <c r="C64">
        <f t="shared" si="0"/>
        <v>-146.42517162471395</v>
      </c>
      <c r="D64">
        <f t="shared" si="1"/>
        <v>21440.330885326937</v>
      </c>
      <c r="F64" s="23" t="s">
        <v>8221</v>
      </c>
      <c r="G64">
        <v>2</v>
      </c>
      <c r="H64">
        <f t="shared" si="2"/>
        <v>-15.709803921568628</v>
      </c>
      <c r="I64">
        <f t="shared" si="3"/>
        <v>-7.8549019607843142</v>
      </c>
    </row>
    <row r="65" spans="1:9" x14ac:dyDescent="0.35">
      <c r="A65" s="5" t="s">
        <v>8219</v>
      </c>
      <c r="B65">
        <v>64</v>
      </c>
      <c r="C65">
        <f t="shared" si="0"/>
        <v>-130.42517162471395</v>
      </c>
      <c r="D65">
        <f t="shared" si="1"/>
        <v>17010.725393336092</v>
      </c>
      <c r="F65" s="23" t="s">
        <v>8221</v>
      </c>
      <c r="G65">
        <v>0</v>
      </c>
      <c r="H65">
        <f t="shared" si="2"/>
        <v>-17.709803921568628</v>
      </c>
      <c r="I65">
        <f t="shared" si="3"/>
        <v>-8.8549019607843142</v>
      </c>
    </row>
    <row r="66" spans="1:9" x14ac:dyDescent="0.35">
      <c r="A66" s="5" t="s">
        <v>8219</v>
      </c>
      <c r="B66">
        <v>24</v>
      </c>
      <c r="C66">
        <f t="shared" ref="C66:C129" si="4">B66-$L$4</f>
        <v>-170.42517162471395</v>
      </c>
      <c r="D66">
        <f t="shared" si="1"/>
        <v>29044.739123313208</v>
      </c>
      <c r="F66" s="23" t="s">
        <v>8221</v>
      </c>
      <c r="G66">
        <v>0</v>
      </c>
      <c r="H66">
        <f t="shared" si="2"/>
        <v>-17.709803921568628</v>
      </c>
      <c r="I66">
        <f t="shared" si="3"/>
        <v>-8.8549019607843142</v>
      </c>
    </row>
    <row r="67" spans="1:9" x14ac:dyDescent="0.35">
      <c r="A67" s="5" t="s">
        <v>8219</v>
      </c>
      <c r="B67">
        <v>57</v>
      </c>
      <c r="C67">
        <f t="shared" si="4"/>
        <v>-137.42517162471395</v>
      </c>
      <c r="D67">
        <f t="shared" ref="D67:D130" si="5">C67^2</f>
        <v>18885.677796082084</v>
      </c>
      <c r="F67" s="23" t="s">
        <v>8221</v>
      </c>
      <c r="G67">
        <v>0</v>
      </c>
      <c r="H67">
        <f t="shared" ref="H67:H130" si="6">G67-$M$4</f>
        <v>-17.709803921568628</v>
      </c>
      <c r="I67">
        <f t="shared" ref="I67:I130" si="7">H67/2</f>
        <v>-8.8549019607843142</v>
      </c>
    </row>
    <row r="68" spans="1:9" x14ac:dyDescent="0.35">
      <c r="A68" s="5" t="s">
        <v>8219</v>
      </c>
      <c r="B68">
        <v>26</v>
      </c>
      <c r="C68">
        <f t="shared" si="4"/>
        <v>-168.42517162471395</v>
      </c>
      <c r="D68">
        <f t="shared" si="5"/>
        <v>28367.03843681435</v>
      </c>
      <c r="F68" s="23" t="s">
        <v>8221</v>
      </c>
      <c r="G68">
        <v>2</v>
      </c>
      <c r="H68">
        <f t="shared" si="6"/>
        <v>-15.709803921568628</v>
      </c>
      <c r="I68">
        <f t="shared" si="7"/>
        <v>-7.8549019607843142</v>
      </c>
    </row>
    <row r="69" spans="1:9" x14ac:dyDescent="0.35">
      <c r="A69" s="5" t="s">
        <v>8219</v>
      </c>
      <c r="B69">
        <v>20</v>
      </c>
      <c r="C69">
        <f t="shared" si="4"/>
        <v>-174.42517162471395</v>
      </c>
      <c r="D69">
        <f t="shared" si="5"/>
        <v>30424.140496310916</v>
      </c>
      <c r="F69" s="23" t="s">
        <v>8221</v>
      </c>
      <c r="G69">
        <v>0</v>
      </c>
      <c r="H69">
        <f t="shared" si="6"/>
        <v>-17.709803921568628</v>
      </c>
      <c r="I69">
        <f t="shared" si="7"/>
        <v>-8.8549019607843142</v>
      </c>
    </row>
    <row r="70" spans="1:9" x14ac:dyDescent="0.35">
      <c r="A70" s="5" t="s">
        <v>8219</v>
      </c>
      <c r="B70">
        <v>36</v>
      </c>
      <c r="C70">
        <f t="shared" si="4"/>
        <v>-158.42517162471395</v>
      </c>
      <c r="D70">
        <f t="shared" si="5"/>
        <v>25098.535004320071</v>
      </c>
      <c r="F70" s="23" t="s">
        <v>8221</v>
      </c>
      <c r="G70">
        <v>0</v>
      </c>
      <c r="H70">
        <f t="shared" si="6"/>
        <v>-17.709803921568628</v>
      </c>
      <c r="I70">
        <f t="shared" si="7"/>
        <v>-8.8549019607843142</v>
      </c>
    </row>
    <row r="71" spans="1:9" x14ac:dyDescent="0.35">
      <c r="A71" s="5" t="s">
        <v>8219</v>
      </c>
      <c r="B71">
        <v>178</v>
      </c>
      <c r="C71">
        <f t="shared" si="4"/>
        <v>-16.425171624713954</v>
      </c>
      <c r="D71">
        <f t="shared" si="5"/>
        <v>269.78626290130842</v>
      </c>
      <c r="F71" s="23" t="s">
        <v>8221</v>
      </c>
      <c r="G71">
        <v>0</v>
      </c>
      <c r="H71">
        <f t="shared" si="6"/>
        <v>-17.709803921568628</v>
      </c>
      <c r="I71">
        <f t="shared" si="7"/>
        <v>-8.8549019607843142</v>
      </c>
    </row>
    <row r="72" spans="1:9" x14ac:dyDescent="0.35">
      <c r="A72" s="5" t="s">
        <v>8219</v>
      </c>
      <c r="B72">
        <v>17</v>
      </c>
      <c r="C72">
        <f t="shared" si="4"/>
        <v>-177.42517162471395</v>
      </c>
      <c r="D72">
        <f t="shared" si="5"/>
        <v>31479.691526059203</v>
      </c>
      <c r="F72" s="23" t="s">
        <v>8221</v>
      </c>
      <c r="G72">
        <v>2</v>
      </c>
      <c r="H72">
        <f t="shared" si="6"/>
        <v>-15.709803921568628</v>
      </c>
      <c r="I72">
        <f t="shared" si="7"/>
        <v>-7.8549019607843142</v>
      </c>
    </row>
    <row r="73" spans="1:9" x14ac:dyDescent="0.35">
      <c r="A73" s="5" t="s">
        <v>8219</v>
      </c>
      <c r="B73">
        <v>32</v>
      </c>
      <c r="C73">
        <f t="shared" si="4"/>
        <v>-162.42517162471395</v>
      </c>
      <c r="D73">
        <f t="shared" si="5"/>
        <v>26381.936377317783</v>
      </c>
      <c r="F73" s="23" t="s">
        <v>8221</v>
      </c>
      <c r="G73">
        <v>0</v>
      </c>
      <c r="H73">
        <f t="shared" si="6"/>
        <v>-17.709803921568628</v>
      </c>
      <c r="I73">
        <f t="shared" si="7"/>
        <v>-8.8549019607843142</v>
      </c>
    </row>
    <row r="74" spans="1:9" x14ac:dyDescent="0.35">
      <c r="A74" s="5" t="s">
        <v>8219</v>
      </c>
      <c r="B74">
        <v>41</v>
      </c>
      <c r="C74">
        <f t="shared" si="4"/>
        <v>-153.42517162471395</v>
      </c>
      <c r="D74">
        <f t="shared" si="5"/>
        <v>23539.283288072933</v>
      </c>
      <c r="F74" s="23" t="s">
        <v>8221</v>
      </c>
      <c r="G74">
        <v>7</v>
      </c>
      <c r="H74">
        <f t="shared" si="6"/>
        <v>-10.709803921568628</v>
      </c>
      <c r="I74">
        <f t="shared" si="7"/>
        <v>-5.3549019607843142</v>
      </c>
    </row>
    <row r="75" spans="1:9" x14ac:dyDescent="0.35">
      <c r="A75" s="5" t="s">
        <v>8219</v>
      </c>
      <c r="B75">
        <v>18</v>
      </c>
      <c r="C75">
        <f t="shared" si="4"/>
        <v>-176.42517162471395</v>
      </c>
      <c r="D75">
        <f t="shared" si="5"/>
        <v>31125.841182809774</v>
      </c>
      <c r="F75" s="23" t="s">
        <v>8221</v>
      </c>
      <c r="G75">
        <v>0</v>
      </c>
      <c r="H75">
        <f t="shared" si="6"/>
        <v>-17.709803921568628</v>
      </c>
      <c r="I75">
        <f t="shared" si="7"/>
        <v>-8.8549019607843142</v>
      </c>
    </row>
    <row r="76" spans="1:9" x14ac:dyDescent="0.35">
      <c r="A76" s="5" t="s">
        <v>8219</v>
      </c>
      <c r="B76">
        <v>29</v>
      </c>
      <c r="C76">
        <f t="shared" si="4"/>
        <v>-165.42517162471395</v>
      </c>
      <c r="D76">
        <f t="shared" si="5"/>
        <v>27365.487407066066</v>
      </c>
      <c r="F76" s="23" t="s">
        <v>8221</v>
      </c>
      <c r="G76">
        <v>5</v>
      </c>
      <c r="H76">
        <f t="shared" si="6"/>
        <v>-12.709803921568628</v>
      </c>
      <c r="I76">
        <f t="shared" si="7"/>
        <v>-6.3549019607843142</v>
      </c>
    </row>
    <row r="77" spans="1:9" x14ac:dyDescent="0.35">
      <c r="A77" s="5" t="s">
        <v>8219</v>
      </c>
      <c r="B77">
        <v>47</v>
      </c>
      <c r="C77">
        <f t="shared" si="4"/>
        <v>-147.42517162471395</v>
      </c>
      <c r="D77">
        <f t="shared" si="5"/>
        <v>21734.181228576363</v>
      </c>
      <c r="F77" s="23" t="s">
        <v>8221</v>
      </c>
      <c r="G77">
        <v>0</v>
      </c>
      <c r="H77">
        <f t="shared" si="6"/>
        <v>-17.709803921568628</v>
      </c>
      <c r="I77">
        <f t="shared" si="7"/>
        <v>-8.8549019607843142</v>
      </c>
    </row>
    <row r="78" spans="1:9" x14ac:dyDescent="0.35">
      <c r="A78" s="5" t="s">
        <v>8219</v>
      </c>
      <c r="B78">
        <v>15</v>
      </c>
      <c r="C78">
        <f t="shared" si="4"/>
        <v>-179.42517162471395</v>
      </c>
      <c r="D78">
        <f t="shared" si="5"/>
        <v>32193.392212558058</v>
      </c>
      <c r="F78" s="23" t="s">
        <v>8221</v>
      </c>
      <c r="G78">
        <v>0</v>
      </c>
      <c r="H78">
        <f t="shared" si="6"/>
        <v>-17.709803921568628</v>
      </c>
      <c r="I78">
        <f t="shared" si="7"/>
        <v>-8.8549019607843142</v>
      </c>
    </row>
    <row r="79" spans="1:9" x14ac:dyDescent="0.35">
      <c r="A79" s="5" t="s">
        <v>8219</v>
      </c>
      <c r="B79">
        <v>26</v>
      </c>
      <c r="C79">
        <f t="shared" si="4"/>
        <v>-168.42517162471395</v>
      </c>
      <c r="D79">
        <f t="shared" si="5"/>
        <v>28367.03843681435</v>
      </c>
      <c r="F79" s="23" t="s">
        <v>8221</v>
      </c>
      <c r="G79">
        <v>1</v>
      </c>
      <c r="H79">
        <f t="shared" si="6"/>
        <v>-16.709803921568628</v>
      </c>
      <c r="I79">
        <f t="shared" si="7"/>
        <v>-8.3549019607843142</v>
      </c>
    </row>
    <row r="80" spans="1:9" x14ac:dyDescent="0.35">
      <c r="A80" s="5" t="s">
        <v>8219</v>
      </c>
      <c r="B80">
        <v>35</v>
      </c>
      <c r="C80">
        <f t="shared" si="4"/>
        <v>-159.42517162471395</v>
      </c>
      <c r="D80">
        <f t="shared" si="5"/>
        <v>25416.3853475695</v>
      </c>
      <c r="F80" s="23" t="s">
        <v>8221</v>
      </c>
      <c r="G80">
        <v>0</v>
      </c>
      <c r="H80">
        <f t="shared" si="6"/>
        <v>-17.709803921568628</v>
      </c>
      <c r="I80">
        <f t="shared" si="7"/>
        <v>-8.8549019607843142</v>
      </c>
    </row>
    <row r="81" spans="1:9" x14ac:dyDescent="0.35">
      <c r="A81" s="5" t="s">
        <v>8219</v>
      </c>
      <c r="B81">
        <v>41</v>
      </c>
      <c r="C81">
        <f t="shared" si="4"/>
        <v>-153.42517162471395</v>
      </c>
      <c r="D81">
        <f t="shared" si="5"/>
        <v>23539.283288072933</v>
      </c>
      <c r="F81" s="23" t="s">
        <v>8221</v>
      </c>
      <c r="G81">
        <v>5</v>
      </c>
      <c r="H81">
        <f t="shared" si="6"/>
        <v>-12.709803921568628</v>
      </c>
      <c r="I81">
        <f t="shared" si="7"/>
        <v>-6.3549019607843142</v>
      </c>
    </row>
    <row r="82" spans="1:9" x14ac:dyDescent="0.35">
      <c r="A82" s="5" t="s">
        <v>8219</v>
      </c>
      <c r="B82">
        <v>47</v>
      </c>
      <c r="C82">
        <f t="shared" si="4"/>
        <v>-147.42517162471395</v>
      </c>
      <c r="D82">
        <f t="shared" si="5"/>
        <v>21734.181228576363</v>
      </c>
      <c r="F82" s="23" t="s">
        <v>8221</v>
      </c>
      <c r="G82">
        <v>3</v>
      </c>
      <c r="H82">
        <f t="shared" si="6"/>
        <v>-14.709803921568628</v>
      </c>
      <c r="I82">
        <f t="shared" si="7"/>
        <v>-7.3549019607843142</v>
      </c>
    </row>
    <row r="83" spans="1:9" x14ac:dyDescent="0.35">
      <c r="A83" s="5" t="s">
        <v>8219</v>
      </c>
      <c r="B83">
        <v>28</v>
      </c>
      <c r="C83">
        <f t="shared" si="4"/>
        <v>-166.42517162471395</v>
      </c>
      <c r="D83">
        <f t="shared" si="5"/>
        <v>27697.337750315495</v>
      </c>
      <c r="F83" s="23" t="s">
        <v>8221</v>
      </c>
      <c r="G83">
        <v>6</v>
      </c>
      <c r="H83">
        <f t="shared" si="6"/>
        <v>-11.709803921568628</v>
      </c>
      <c r="I83">
        <f t="shared" si="7"/>
        <v>-5.8549019607843142</v>
      </c>
    </row>
    <row r="84" spans="1:9" x14ac:dyDescent="0.35">
      <c r="A84" s="5" t="s">
        <v>8219</v>
      </c>
      <c r="B84">
        <v>100</v>
      </c>
      <c r="C84">
        <f t="shared" si="4"/>
        <v>-94.425171624713954</v>
      </c>
      <c r="D84">
        <f t="shared" si="5"/>
        <v>8916.1130363566845</v>
      </c>
      <c r="F84" s="23" t="s">
        <v>8221</v>
      </c>
      <c r="G84">
        <v>12</v>
      </c>
      <c r="H84">
        <f t="shared" si="6"/>
        <v>-5.7098039215686285</v>
      </c>
      <c r="I84">
        <f t="shared" si="7"/>
        <v>-2.8549019607843142</v>
      </c>
    </row>
    <row r="85" spans="1:9" x14ac:dyDescent="0.35">
      <c r="A85" s="5" t="s">
        <v>8219</v>
      </c>
      <c r="B85">
        <v>13</v>
      </c>
      <c r="C85">
        <f t="shared" si="4"/>
        <v>-181.42517162471395</v>
      </c>
      <c r="D85">
        <f t="shared" si="5"/>
        <v>32915.092899056915</v>
      </c>
      <c r="F85" s="23" t="s">
        <v>8221</v>
      </c>
      <c r="G85">
        <v>13</v>
      </c>
      <c r="H85">
        <f t="shared" si="6"/>
        <v>-4.7098039215686285</v>
      </c>
      <c r="I85">
        <f t="shared" si="7"/>
        <v>-2.3549019607843142</v>
      </c>
    </row>
    <row r="86" spans="1:9" x14ac:dyDescent="0.35">
      <c r="A86" s="5" t="s">
        <v>8219</v>
      </c>
      <c r="B86">
        <v>7</v>
      </c>
      <c r="C86">
        <f t="shared" si="4"/>
        <v>-187.42517162471395</v>
      </c>
      <c r="D86">
        <f t="shared" si="5"/>
        <v>35128.194958553482</v>
      </c>
      <c r="F86" s="23" t="s">
        <v>8221</v>
      </c>
      <c r="G86">
        <v>5</v>
      </c>
      <c r="H86">
        <f t="shared" si="6"/>
        <v>-12.709803921568628</v>
      </c>
      <c r="I86">
        <f t="shared" si="7"/>
        <v>-6.3549019607843142</v>
      </c>
    </row>
    <row r="87" spans="1:9" x14ac:dyDescent="0.35">
      <c r="A87" s="5" t="s">
        <v>8219</v>
      </c>
      <c r="B87">
        <v>21</v>
      </c>
      <c r="C87">
        <f t="shared" si="4"/>
        <v>-173.42517162471395</v>
      </c>
      <c r="D87">
        <f t="shared" si="5"/>
        <v>30076.290153061491</v>
      </c>
      <c r="F87" s="23" t="s">
        <v>8221</v>
      </c>
      <c r="G87">
        <v>2</v>
      </c>
      <c r="H87">
        <f t="shared" si="6"/>
        <v>-15.709803921568628</v>
      </c>
      <c r="I87">
        <f t="shared" si="7"/>
        <v>-7.8549019607843142</v>
      </c>
    </row>
    <row r="88" spans="1:9" x14ac:dyDescent="0.35">
      <c r="A88" s="5" t="s">
        <v>8219</v>
      </c>
      <c r="B88">
        <v>17</v>
      </c>
      <c r="C88">
        <f t="shared" si="4"/>
        <v>-177.42517162471395</v>
      </c>
      <c r="D88">
        <f t="shared" si="5"/>
        <v>31479.691526059203</v>
      </c>
      <c r="F88" s="23" t="s">
        <v>8221</v>
      </c>
      <c r="G88">
        <v>8</v>
      </c>
      <c r="H88">
        <f t="shared" si="6"/>
        <v>-9.7098039215686285</v>
      </c>
      <c r="I88">
        <f t="shared" si="7"/>
        <v>-4.8549019607843142</v>
      </c>
    </row>
    <row r="89" spans="1:9" x14ac:dyDescent="0.35">
      <c r="A89" s="5" t="s">
        <v>8219</v>
      </c>
      <c r="B89">
        <v>25</v>
      </c>
      <c r="C89">
        <f t="shared" si="4"/>
        <v>-169.42517162471395</v>
      </c>
      <c r="D89">
        <f t="shared" si="5"/>
        <v>28704.888780063779</v>
      </c>
      <c r="F89" s="23" t="s">
        <v>8221</v>
      </c>
      <c r="G89">
        <v>0</v>
      </c>
      <c r="H89">
        <f t="shared" si="6"/>
        <v>-17.709803921568628</v>
      </c>
      <c r="I89">
        <f t="shared" si="7"/>
        <v>-8.8549019607843142</v>
      </c>
    </row>
    <row r="90" spans="1:9" x14ac:dyDescent="0.35">
      <c r="A90" s="5" t="s">
        <v>8219</v>
      </c>
      <c r="B90">
        <v>60</v>
      </c>
      <c r="C90">
        <f t="shared" si="4"/>
        <v>-134.42517162471395</v>
      </c>
      <c r="D90">
        <f t="shared" si="5"/>
        <v>18070.1267663338</v>
      </c>
      <c r="F90" s="23" t="s">
        <v>8221</v>
      </c>
      <c r="G90">
        <v>13</v>
      </c>
      <c r="H90">
        <f t="shared" si="6"/>
        <v>-4.7098039215686285</v>
      </c>
      <c r="I90">
        <f t="shared" si="7"/>
        <v>-2.3549019607843142</v>
      </c>
    </row>
    <row r="91" spans="1:9" x14ac:dyDescent="0.35">
      <c r="A91" s="5" t="s">
        <v>8219</v>
      </c>
      <c r="B91">
        <v>56</v>
      </c>
      <c r="C91">
        <f t="shared" si="4"/>
        <v>-138.42517162471395</v>
      </c>
      <c r="D91">
        <f t="shared" si="5"/>
        <v>19161.528139331513</v>
      </c>
      <c r="F91" s="23" t="s">
        <v>8221</v>
      </c>
      <c r="G91">
        <v>0</v>
      </c>
      <c r="H91">
        <f t="shared" si="6"/>
        <v>-17.709803921568628</v>
      </c>
      <c r="I91">
        <f t="shared" si="7"/>
        <v>-8.8549019607843142</v>
      </c>
    </row>
    <row r="92" spans="1:9" x14ac:dyDescent="0.35">
      <c r="A92" s="5" t="s">
        <v>8219</v>
      </c>
      <c r="B92">
        <v>16</v>
      </c>
      <c r="C92">
        <f t="shared" si="4"/>
        <v>-178.42517162471395</v>
      </c>
      <c r="D92">
        <f t="shared" si="5"/>
        <v>31835.541869308629</v>
      </c>
      <c r="F92" s="23" t="s">
        <v>8221</v>
      </c>
      <c r="G92">
        <v>5</v>
      </c>
      <c r="H92">
        <f t="shared" si="6"/>
        <v>-12.709803921568628</v>
      </c>
      <c r="I92">
        <f t="shared" si="7"/>
        <v>-6.3549019607843142</v>
      </c>
    </row>
    <row r="93" spans="1:9" x14ac:dyDescent="0.35">
      <c r="A93" s="5" t="s">
        <v>8219</v>
      </c>
      <c r="B93">
        <v>46</v>
      </c>
      <c r="C93">
        <f t="shared" si="4"/>
        <v>-148.42517162471395</v>
      </c>
      <c r="D93">
        <f t="shared" si="5"/>
        <v>22030.031571825792</v>
      </c>
      <c r="F93" s="23" t="s">
        <v>8221</v>
      </c>
      <c r="G93">
        <v>8</v>
      </c>
      <c r="H93">
        <f t="shared" si="6"/>
        <v>-9.7098039215686285</v>
      </c>
      <c r="I93">
        <f t="shared" si="7"/>
        <v>-4.8549019607843142</v>
      </c>
    </row>
    <row r="94" spans="1:9" x14ac:dyDescent="0.35">
      <c r="A94" s="5" t="s">
        <v>8219</v>
      </c>
      <c r="B94">
        <v>43</v>
      </c>
      <c r="C94">
        <f t="shared" si="4"/>
        <v>-151.42517162471395</v>
      </c>
      <c r="D94">
        <f t="shared" si="5"/>
        <v>22929.582601574075</v>
      </c>
      <c r="F94" s="23" t="s">
        <v>8221</v>
      </c>
      <c r="G94">
        <v>8</v>
      </c>
      <c r="H94">
        <f t="shared" si="6"/>
        <v>-9.7098039215686285</v>
      </c>
      <c r="I94">
        <f t="shared" si="7"/>
        <v>-4.8549019607843142</v>
      </c>
    </row>
    <row r="95" spans="1:9" x14ac:dyDescent="0.35">
      <c r="A95" s="5" t="s">
        <v>8219</v>
      </c>
      <c r="B95">
        <v>15</v>
      </c>
      <c r="C95">
        <f t="shared" si="4"/>
        <v>-179.42517162471395</v>
      </c>
      <c r="D95">
        <f t="shared" si="5"/>
        <v>32193.392212558058</v>
      </c>
      <c r="F95" s="23" t="s">
        <v>8221</v>
      </c>
      <c r="G95">
        <v>0</v>
      </c>
      <c r="H95">
        <f t="shared" si="6"/>
        <v>-17.709803921568628</v>
      </c>
      <c r="I95">
        <f t="shared" si="7"/>
        <v>-8.8549019607843142</v>
      </c>
    </row>
    <row r="96" spans="1:9" x14ac:dyDescent="0.35">
      <c r="A96" s="5" t="s">
        <v>8219</v>
      </c>
      <c r="B96">
        <v>12</v>
      </c>
      <c r="C96">
        <f t="shared" si="4"/>
        <v>-182.42517162471395</v>
      </c>
      <c r="D96">
        <f t="shared" si="5"/>
        <v>33278.943242306341</v>
      </c>
      <c r="F96" s="23" t="s">
        <v>8221</v>
      </c>
      <c r="G96">
        <v>2</v>
      </c>
      <c r="H96">
        <f t="shared" si="6"/>
        <v>-15.709803921568628</v>
      </c>
      <c r="I96">
        <f t="shared" si="7"/>
        <v>-7.8549019607843142</v>
      </c>
    </row>
    <row r="97" spans="1:9" x14ac:dyDescent="0.35">
      <c r="A97" s="5" t="s">
        <v>8219</v>
      </c>
      <c r="B97">
        <v>21</v>
      </c>
      <c r="C97">
        <f t="shared" si="4"/>
        <v>-173.42517162471395</v>
      </c>
      <c r="D97">
        <f t="shared" si="5"/>
        <v>30076.290153061491</v>
      </c>
      <c r="F97" s="23" t="s">
        <v>8221</v>
      </c>
      <c r="G97">
        <v>3</v>
      </c>
      <c r="H97">
        <f t="shared" si="6"/>
        <v>-14.709803921568628</v>
      </c>
      <c r="I97">
        <f t="shared" si="7"/>
        <v>-7.3549019607843142</v>
      </c>
    </row>
    <row r="98" spans="1:9" x14ac:dyDescent="0.35">
      <c r="A98" s="5" t="s">
        <v>8219</v>
      </c>
      <c r="B98">
        <v>34</v>
      </c>
      <c r="C98">
        <f t="shared" si="4"/>
        <v>-160.42517162471395</v>
      </c>
      <c r="D98">
        <f t="shared" si="5"/>
        <v>25736.235690818929</v>
      </c>
      <c r="F98" s="23" t="s">
        <v>8221</v>
      </c>
      <c r="G98">
        <v>0</v>
      </c>
      <c r="H98">
        <f t="shared" si="6"/>
        <v>-17.709803921568628</v>
      </c>
      <c r="I98">
        <f t="shared" si="7"/>
        <v>-8.8549019607843142</v>
      </c>
    </row>
    <row r="99" spans="1:9" x14ac:dyDescent="0.35">
      <c r="A99" s="5" t="s">
        <v>8219</v>
      </c>
      <c r="B99">
        <v>8</v>
      </c>
      <c r="C99">
        <f t="shared" si="4"/>
        <v>-186.42517162471395</v>
      </c>
      <c r="D99">
        <f t="shared" si="5"/>
        <v>34754.34461530405</v>
      </c>
      <c r="F99" s="23" t="s">
        <v>8221</v>
      </c>
      <c r="G99">
        <v>0</v>
      </c>
      <c r="H99">
        <f t="shared" si="6"/>
        <v>-17.709803921568628</v>
      </c>
      <c r="I99">
        <f t="shared" si="7"/>
        <v>-8.8549019607843142</v>
      </c>
    </row>
    <row r="100" spans="1:9" x14ac:dyDescent="0.35">
      <c r="A100" s="5" t="s">
        <v>8219</v>
      </c>
      <c r="B100">
        <v>60</v>
      </c>
      <c r="C100">
        <f t="shared" si="4"/>
        <v>-134.42517162471395</v>
      </c>
      <c r="D100">
        <f t="shared" si="5"/>
        <v>18070.1267663338</v>
      </c>
      <c r="F100" s="23" t="s">
        <v>8221</v>
      </c>
      <c r="G100">
        <v>11</v>
      </c>
      <c r="H100">
        <f t="shared" si="6"/>
        <v>-6.7098039215686285</v>
      </c>
      <c r="I100">
        <f t="shared" si="7"/>
        <v>-3.3549019607843142</v>
      </c>
    </row>
    <row r="101" spans="1:9" x14ac:dyDescent="0.35">
      <c r="A101" s="5" t="s">
        <v>8219</v>
      </c>
      <c r="B101">
        <v>39</v>
      </c>
      <c r="C101">
        <f t="shared" si="4"/>
        <v>-155.42517162471395</v>
      </c>
      <c r="D101">
        <f t="shared" si="5"/>
        <v>24156.983974571787</v>
      </c>
      <c r="F101" s="23" t="s">
        <v>8221</v>
      </c>
      <c r="G101">
        <v>0</v>
      </c>
      <c r="H101">
        <f t="shared" si="6"/>
        <v>-17.709803921568628</v>
      </c>
      <c r="I101">
        <f t="shared" si="7"/>
        <v>-8.8549019607843142</v>
      </c>
    </row>
    <row r="102" spans="1:9" x14ac:dyDescent="0.35">
      <c r="A102" s="5" t="s">
        <v>8219</v>
      </c>
      <c r="B102">
        <v>26</v>
      </c>
      <c r="C102">
        <f t="shared" si="4"/>
        <v>-168.42517162471395</v>
      </c>
      <c r="D102">
        <f t="shared" si="5"/>
        <v>28367.03843681435</v>
      </c>
      <c r="F102" s="23" t="s">
        <v>8221</v>
      </c>
      <c r="G102">
        <v>1</v>
      </c>
      <c r="H102">
        <f t="shared" si="6"/>
        <v>-16.709803921568628</v>
      </c>
      <c r="I102">
        <f t="shared" si="7"/>
        <v>-8.3549019607843142</v>
      </c>
    </row>
    <row r="103" spans="1:9" x14ac:dyDescent="0.35">
      <c r="A103" s="5" t="s">
        <v>8219</v>
      </c>
      <c r="B103">
        <v>35</v>
      </c>
      <c r="C103">
        <f t="shared" si="4"/>
        <v>-159.42517162471395</v>
      </c>
      <c r="D103">
        <f t="shared" si="5"/>
        <v>25416.3853475695</v>
      </c>
      <c r="F103" s="23" t="s">
        <v>8221</v>
      </c>
      <c r="G103">
        <v>0</v>
      </c>
      <c r="H103">
        <f t="shared" si="6"/>
        <v>-17.709803921568628</v>
      </c>
      <c r="I103">
        <f t="shared" si="7"/>
        <v>-8.8549019607843142</v>
      </c>
    </row>
    <row r="104" spans="1:9" x14ac:dyDescent="0.35">
      <c r="A104" s="5" t="s">
        <v>8219</v>
      </c>
      <c r="B104">
        <v>65</v>
      </c>
      <c r="C104">
        <f t="shared" si="4"/>
        <v>-129.42517162471395</v>
      </c>
      <c r="D104">
        <f t="shared" si="5"/>
        <v>16750.875050086663</v>
      </c>
      <c r="F104" s="23" t="s">
        <v>8221</v>
      </c>
      <c r="G104">
        <v>17</v>
      </c>
      <c r="H104">
        <f t="shared" si="6"/>
        <v>-0.70980392156862848</v>
      </c>
      <c r="I104">
        <f t="shared" si="7"/>
        <v>-0.35490196078431424</v>
      </c>
    </row>
    <row r="105" spans="1:9" x14ac:dyDescent="0.35">
      <c r="A105" s="5" t="s">
        <v>8219</v>
      </c>
      <c r="B105">
        <v>49</v>
      </c>
      <c r="C105">
        <f t="shared" si="4"/>
        <v>-145.42517162471395</v>
      </c>
      <c r="D105">
        <f t="shared" si="5"/>
        <v>21148.480542077508</v>
      </c>
      <c r="F105" s="23" t="s">
        <v>8221</v>
      </c>
      <c r="G105">
        <v>2</v>
      </c>
      <c r="H105">
        <f t="shared" si="6"/>
        <v>-15.709803921568628</v>
      </c>
      <c r="I105">
        <f t="shared" si="7"/>
        <v>-7.8549019607843142</v>
      </c>
    </row>
    <row r="106" spans="1:9" x14ac:dyDescent="0.35">
      <c r="A106" s="5" t="s">
        <v>8219</v>
      </c>
      <c r="B106">
        <v>10</v>
      </c>
      <c r="C106">
        <f t="shared" si="4"/>
        <v>-184.42517162471395</v>
      </c>
      <c r="D106">
        <f t="shared" si="5"/>
        <v>34012.643928805199</v>
      </c>
      <c r="F106" s="23" t="s">
        <v>8221</v>
      </c>
      <c r="G106">
        <v>1</v>
      </c>
      <c r="H106">
        <f t="shared" si="6"/>
        <v>-16.709803921568628</v>
      </c>
      <c r="I106">
        <f t="shared" si="7"/>
        <v>-8.3549019607843142</v>
      </c>
    </row>
    <row r="107" spans="1:9" x14ac:dyDescent="0.35">
      <c r="A107" s="5" t="s">
        <v>8219</v>
      </c>
      <c r="B107">
        <v>60</v>
      </c>
      <c r="C107">
        <f t="shared" si="4"/>
        <v>-134.42517162471395</v>
      </c>
      <c r="D107">
        <f t="shared" si="5"/>
        <v>18070.1267663338</v>
      </c>
      <c r="F107" s="23" t="s">
        <v>8221</v>
      </c>
      <c r="G107">
        <v>2</v>
      </c>
      <c r="H107">
        <f t="shared" si="6"/>
        <v>-15.709803921568628</v>
      </c>
      <c r="I107">
        <f t="shared" si="7"/>
        <v>-7.8549019607843142</v>
      </c>
    </row>
    <row r="108" spans="1:9" x14ac:dyDescent="0.35">
      <c r="A108" s="5" t="s">
        <v>8219</v>
      </c>
      <c r="B108">
        <v>27</v>
      </c>
      <c r="C108">
        <f t="shared" si="4"/>
        <v>-167.42517162471395</v>
      </c>
      <c r="D108">
        <f t="shared" si="5"/>
        <v>28031.188093564924</v>
      </c>
      <c r="F108" s="23" t="s">
        <v>8221</v>
      </c>
      <c r="G108">
        <v>16</v>
      </c>
      <c r="H108">
        <f t="shared" si="6"/>
        <v>-1.7098039215686285</v>
      </c>
      <c r="I108">
        <f t="shared" si="7"/>
        <v>-0.85490196078431424</v>
      </c>
    </row>
    <row r="109" spans="1:9" x14ac:dyDescent="0.35">
      <c r="A109" s="5" t="s">
        <v>8219</v>
      </c>
      <c r="B109">
        <v>69</v>
      </c>
      <c r="C109">
        <f t="shared" si="4"/>
        <v>-125.42517162471395</v>
      </c>
      <c r="D109">
        <f t="shared" si="5"/>
        <v>15731.47367708895</v>
      </c>
      <c r="F109" s="23" t="s">
        <v>8221</v>
      </c>
      <c r="G109">
        <v>1</v>
      </c>
      <c r="H109">
        <f t="shared" si="6"/>
        <v>-16.709803921568628</v>
      </c>
      <c r="I109">
        <f t="shared" si="7"/>
        <v>-8.3549019607843142</v>
      </c>
    </row>
    <row r="110" spans="1:9" x14ac:dyDescent="0.35">
      <c r="A110" s="5" t="s">
        <v>8219</v>
      </c>
      <c r="B110">
        <v>47</v>
      </c>
      <c r="C110">
        <f t="shared" si="4"/>
        <v>-147.42517162471395</v>
      </c>
      <c r="D110">
        <f t="shared" si="5"/>
        <v>21734.181228576363</v>
      </c>
      <c r="F110" s="23" t="s">
        <v>8221</v>
      </c>
      <c r="G110">
        <v>4</v>
      </c>
      <c r="H110">
        <f t="shared" si="6"/>
        <v>-13.709803921568628</v>
      </c>
      <c r="I110">
        <f t="shared" si="7"/>
        <v>-6.8549019607843142</v>
      </c>
    </row>
    <row r="111" spans="1:9" x14ac:dyDescent="0.35">
      <c r="A111" s="5" t="s">
        <v>8219</v>
      </c>
      <c r="B111">
        <v>47</v>
      </c>
      <c r="C111">
        <f t="shared" si="4"/>
        <v>-147.42517162471395</v>
      </c>
      <c r="D111">
        <f t="shared" si="5"/>
        <v>21734.181228576363</v>
      </c>
      <c r="F111" s="23" t="s">
        <v>8221</v>
      </c>
      <c r="G111">
        <v>5</v>
      </c>
      <c r="H111">
        <f t="shared" si="6"/>
        <v>-12.709803921568628</v>
      </c>
      <c r="I111">
        <f t="shared" si="7"/>
        <v>-6.3549019607843142</v>
      </c>
    </row>
    <row r="112" spans="1:9" x14ac:dyDescent="0.35">
      <c r="A112" s="5" t="s">
        <v>8219</v>
      </c>
      <c r="B112">
        <v>26</v>
      </c>
      <c r="C112">
        <f t="shared" si="4"/>
        <v>-168.42517162471395</v>
      </c>
      <c r="D112">
        <f t="shared" si="5"/>
        <v>28367.03843681435</v>
      </c>
      <c r="F112" s="23" t="s">
        <v>8221</v>
      </c>
      <c r="G112">
        <v>7</v>
      </c>
      <c r="H112">
        <f t="shared" si="6"/>
        <v>-10.709803921568628</v>
      </c>
      <c r="I112">
        <f t="shared" si="7"/>
        <v>-5.3549019607843142</v>
      </c>
    </row>
    <row r="113" spans="1:9" x14ac:dyDescent="0.35">
      <c r="A113" s="5" t="s">
        <v>8219</v>
      </c>
      <c r="B113">
        <v>53</v>
      </c>
      <c r="C113">
        <f t="shared" si="4"/>
        <v>-141.42517162471395</v>
      </c>
      <c r="D113">
        <f t="shared" si="5"/>
        <v>20001.079169079796</v>
      </c>
      <c r="F113" s="23" t="s">
        <v>8221</v>
      </c>
      <c r="G113">
        <v>0</v>
      </c>
      <c r="H113">
        <f t="shared" si="6"/>
        <v>-17.709803921568628</v>
      </c>
      <c r="I113">
        <f t="shared" si="7"/>
        <v>-8.8549019607843142</v>
      </c>
    </row>
    <row r="114" spans="1:9" x14ac:dyDescent="0.35">
      <c r="A114" s="5" t="s">
        <v>8219</v>
      </c>
      <c r="B114">
        <v>81</v>
      </c>
      <c r="C114">
        <f t="shared" si="4"/>
        <v>-113.42517162471395</v>
      </c>
      <c r="D114">
        <f t="shared" si="5"/>
        <v>12865.269558095815</v>
      </c>
      <c r="F114" s="23" t="s">
        <v>8221</v>
      </c>
      <c r="G114">
        <v>12</v>
      </c>
      <c r="H114">
        <f t="shared" si="6"/>
        <v>-5.7098039215686285</v>
      </c>
      <c r="I114">
        <f t="shared" si="7"/>
        <v>-2.8549019607843142</v>
      </c>
    </row>
    <row r="115" spans="1:9" x14ac:dyDescent="0.35">
      <c r="A115" s="5" t="s">
        <v>8219</v>
      </c>
      <c r="B115">
        <v>78</v>
      </c>
      <c r="C115">
        <f t="shared" si="4"/>
        <v>-116.42517162471395</v>
      </c>
      <c r="D115">
        <f t="shared" si="5"/>
        <v>13554.820587844099</v>
      </c>
      <c r="F115" s="23" t="s">
        <v>8221</v>
      </c>
      <c r="G115">
        <v>2</v>
      </c>
      <c r="H115">
        <f t="shared" si="6"/>
        <v>-15.709803921568628</v>
      </c>
      <c r="I115">
        <f t="shared" si="7"/>
        <v>-7.8549019607843142</v>
      </c>
    </row>
    <row r="116" spans="1:9" x14ac:dyDescent="0.35">
      <c r="A116" s="5" t="s">
        <v>8219</v>
      </c>
      <c r="B116">
        <v>35</v>
      </c>
      <c r="C116">
        <f t="shared" si="4"/>
        <v>-159.42517162471395</v>
      </c>
      <c r="D116">
        <f t="shared" si="5"/>
        <v>25416.3853475695</v>
      </c>
      <c r="F116" s="23" t="s">
        <v>8221</v>
      </c>
      <c r="G116">
        <v>5</v>
      </c>
      <c r="H116">
        <f t="shared" si="6"/>
        <v>-12.709803921568628</v>
      </c>
      <c r="I116">
        <f t="shared" si="7"/>
        <v>-6.3549019607843142</v>
      </c>
    </row>
    <row r="117" spans="1:9" x14ac:dyDescent="0.35">
      <c r="A117" s="5" t="s">
        <v>8219</v>
      </c>
      <c r="B117">
        <v>22</v>
      </c>
      <c r="C117">
        <f t="shared" si="4"/>
        <v>-172.42517162471395</v>
      </c>
      <c r="D117">
        <f t="shared" si="5"/>
        <v>29730.439809812062</v>
      </c>
      <c r="F117" s="23" t="s">
        <v>8221</v>
      </c>
      <c r="G117">
        <v>2</v>
      </c>
      <c r="H117">
        <f t="shared" si="6"/>
        <v>-15.709803921568628</v>
      </c>
      <c r="I117">
        <f t="shared" si="7"/>
        <v>-7.8549019607843142</v>
      </c>
    </row>
    <row r="118" spans="1:9" x14ac:dyDescent="0.35">
      <c r="A118" s="5" t="s">
        <v>8219</v>
      </c>
      <c r="B118">
        <v>57</v>
      </c>
      <c r="C118">
        <f t="shared" si="4"/>
        <v>-137.42517162471395</v>
      </c>
      <c r="D118">
        <f t="shared" si="5"/>
        <v>18885.677796082084</v>
      </c>
      <c r="F118" s="23" t="s">
        <v>8221</v>
      </c>
      <c r="G118">
        <v>3</v>
      </c>
      <c r="H118">
        <f t="shared" si="6"/>
        <v>-14.709803921568628</v>
      </c>
      <c r="I118">
        <f t="shared" si="7"/>
        <v>-7.3549019607843142</v>
      </c>
    </row>
    <row r="119" spans="1:9" x14ac:dyDescent="0.35">
      <c r="A119" s="5" t="s">
        <v>8219</v>
      </c>
      <c r="B119">
        <v>27</v>
      </c>
      <c r="C119">
        <f t="shared" si="4"/>
        <v>-167.42517162471395</v>
      </c>
      <c r="D119">
        <f t="shared" si="5"/>
        <v>28031.188093564924</v>
      </c>
      <c r="F119" s="23" t="s">
        <v>8221</v>
      </c>
      <c r="G119">
        <v>0</v>
      </c>
      <c r="H119">
        <f t="shared" si="6"/>
        <v>-17.709803921568628</v>
      </c>
      <c r="I119">
        <f t="shared" si="7"/>
        <v>-8.8549019607843142</v>
      </c>
    </row>
    <row r="120" spans="1:9" x14ac:dyDescent="0.35">
      <c r="A120" s="5" t="s">
        <v>8219</v>
      </c>
      <c r="B120">
        <v>39</v>
      </c>
      <c r="C120">
        <f t="shared" si="4"/>
        <v>-155.42517162471395</v>
      </c>
      <c r="D120">
        <f t="shared" si="5"/>
        <v>24156.983974571787</v>
      </c>
      <c r="F120" s="23" t="s">
        <v>8221</v>
      </c>
      <c r="G120">
        <v>49</v>
      </c>
      <c r="H120">
        <f t="shared" si="6"/>
        <v>31.290196078431372</v>
      </c>
      <c r="I120">
        <f t="shared" si="7"/>
        <v>15.645098039215686</v>
      </c>
    </row>
    <row r="121" spans="1:9" x14ac:dyDescent="0.35">
      <c r="A121" s="5" t="s">
        <v>8219</v>
      </c>
      <c r="B121">
        <v>37</v>
      </c>
      <c r="C121">
        <f t="shared" si="4"/>
        <v>-157.42517162471395</v>
      </c>
      <c r="D121">
        <f t="shared" si="5"/>
        <v>24782.684661070645</v>
      </c>
      <c r="F121" s="23" t="s">
        <v>8221</v>
      </c>
      <c r="G121">
        <v>1</v>
      </c>
      <c r="H121">
        <f t="shared" si="6"/>
        <v>-16.709803921568628</v>
      </c>
      <c r="I121">
        <f t="shared" si="7"/>
        <v>-8.3549019607843142</v>
      </c>
    </row>
    <row r="122" spans="1:9" x14ac:dyDescent="0.35">
      <c r="A122" s="5" t="s">
        <v>8219</v>
      </c>
      <c r="B122">
        <v>137</v>
      </c>
      <c r="C122">
        <f t="shared" si="4"/>
        <v>-57.425171624713954</v>
      </c>
      <c r="D122">
        <f t="shared" si="5"/>
        <v>3297.6503361278528</v>
      </c>
      <c r="F122" s="23" t="s">
        <v>8221</v>
      </c>
      <c r="G122">
        <v>2</v>
      </c>
      <c r="H122">
        <f t="shared" si="6"/>
        <v>-15.709803921568628</v>
      </c>
      <c r="I122">
        <f t="shared" si="7"/>
        <v>-7.8549019607843142</v>
      </c>
    </row>
    <row r="123" spans="1:9" x14ac:dyDescent="0.35">
      <c r="A123" s="5" t="s">
        <v>8219</v>
      </c>
      <c r="B123">
        <v>376</v>
      </c>
      <c r="C123">
        <f t="shared" si="4"/>
        <v>181.57482837528605</v>
      </c>
      <c r="D123">
        <f t="shared" si="5"/>
        <v>32969.418299514582</v>
      </c>
      <c r="F123" s="23" t="s">
        <v>8221</v>
      </c>
      <c r="G123">
        <v>0</v>
      </c>
      <c r="H123">
        <f t="shared" si="6"/>
        <v>-17.709803921568628</v>
      </c>
      <c r="I123">
        <f t="shared" si="7"/>
        <v>-8.8549019607843142</v>
      </c>
    </row>
    <row r="124" spans="1:9" x14ac:dyDescent="0.35">
      <c r="A124" s="5" t="s">
        <v>8219</v>
      </c>
      <c r="B124">
        <v>202</v>
      </c>
      <c r="C124">
        <f t="shared" si="4"/>
        <v>7.5748283752860459</v>
      </c>
      <c r="D124">
        <f t="shared" si="5"/>
        <v>57.378024915038637</v>
      </c>
      <c r="F124" s="23" t="s">
        <v>8221</v>
      </c>
      <c r="G124">
        <v>0</v>
      </c>
      <c r="H124">
        <f t="shared" si="6"/>
        <v>-17.709803921568628</v>
      </c>
      <c r="I124">
        <f t="shared" si="7"/>
        <v>-8.8549019607843142</v>
      </c>
    </row>
    <row r="125" spans="1:9" x14ac:dyDescent="0.35">
      <c r="A125" s="5" t="s">
        <v>8219</v>
      </c>
      <c r="B125">
        <v>328</v>
      </c>
      <c r="C125">
        <f t="shared" si="4"/>
        <v>133.57482837528605</v>
      </c>
      <c r="D125">
        <f t="shared" si="5"/>
        <v>17842.234775487123</v>
      </c>
      <c r="F125" s="23" t="s">
        <v>8221</v>
      </c>
      <c r="G125">
        <v>11</v>
      </c>
      <c r="H125">
        <f t="shared" si="6"/>
        <v>-6.7098039215686285</v>
      </c>
      <c r="I125">
        <f t="shared" si="7"/>
        <v>-3.3549019607843142</v>
      </c>
    </row>
    <row r="126" spans="1:9" x14ac:dyDescent="0.35">
      <c r="A126" s="5" t="s">
        <v>8219</v>
      </c>
      <c r="B126">
        <v>84</v>
      </c>
      <c r="C126">
        <f t="shared" si="4"/>
        <v>-110.42517162471395</v>
      </c>
      <c r="D126">
        <f t="shared" si="5"/>
        <v>12193.718528347532</v>
      </c>
      <c r="F126" s="23" t="s">
        <v>8221</v>
      </c>
      <c r="G126">
        <v>1</v>
      </c>
      <c r="H126">
        <f t="shared" si="6"/>
        <v>-16.709803921568628</v>
      </c>
      <c r="I126">
        <f t="shared" si="7"/>
        <v>-8.3549019607843142</v>
      </c>
    </row>
    <row r="127" spans="1:9" x14ac:dyDescent="0.35">
      <c r="A127" s="5" t="s">
        <v>8219</v>
      </c>
      <c r="B127">
        <v>96</v>
      </c>
      <c r="C127">
        <f t="shared" si="4"/>
        <v>-98.425171624713954</v>
      </c>
      <c r="D127">
        <f t="shared" si="5"/>
        <v>9687.5144093543968</v>
      </c>
      <c r="F127" s="23" t="s">
        <v>8221</v>
      </c>
      <c r="G127">
        <v>8</v>
      </c>
      <c r="H127">
        <f t="shared" si="6"/>
        <v>-9.7098039215686285</v>
      </c>
      <c r="I127">
        <f t="shared" si="7"/>
        <v>-4.8549019607843142</v>
      </c>
    </row>
    <row r="128" spans="1:9" x14ac:dyDescent="0.35">
      <c r="A128" s="5" t="s">
        <v>8219</v>
      </c>
      <c r="B128">
        <v>223</v>
      </c>
      <c r="C128">
        <f t="shared" si="4"/>
        <v>28.574828375286046</v>
      </c>
      <c r="D128">
        <f t="shared" si="5"/>
        <v>816.52081667705261</v>
      </c>
      <c r="F128" s="23" t="s">
        <v>8221</v>
      </c>
      <c r="G128">
        <v>5</v>
      </c>
      <c r="H128">
        <f t="shared" si="6"/>
        <v>-12.709803921568628</v>
      </c>
      <c r="I128">
        <f t="shared" si="7"/>
        <v>-6.3549019607843142</v>
      </c>
    </row>
    <row r="129" spans="1:9" x14ac:dyDescent="0.35">
      <c r="A129" s="5" t="s">
        <v>8219</v>
      </c>
      <c r="B129">
        <v>62</v>
      </c>
      <c r="C129">
        <f t="shared" si="4"/>
        <v>-132.42517162471395</v>
      </c>
      <c r="D129">
        <f t="shared" si="5"/>
        <v>17536.426079834946</v>
      </c>
      <c r="F129" s="23" t="s">
        <v>8221</v>
      </c>
      <c r="G129">
        <v>39</v>
      </c>
      <c r="H129">
        <f t="shared" si="6"/>
        <v>21.290196078431372</v>
      </c>
      <c r="I129">
        <f t="shared" si="7"/>
        <v>10.645098039215686</v>
      </c>
    </row>
    <row r="130" spans="1:9" x14ac:dyDescent="0.35">
      <c r="A130" s="5" t="s">
        <v>8219</v>
      </c>
      <c r="B130">
        <v>146</v>
      </c>
      <c r="C130">
        <f t="shared" ref="C130:C193" si="8">B130-$L$4</f>
        <v>-48.425171624713954</v>
      </c>
      <c r="D130">
        <f t="shared" si="5"/>
        <v>2344.9972468830015</v>
      </c>
      <c r="F130" s="23" t="s">
        <v>8221</v>
      </c>
      <c r="G130">
        <v>0</v>
      </c>
      <c r="H130">
        <f t="shared" si="6"/>
        <v>-17.709803921568628</v>
      </c>
      <c r="I130">
        <f t="shared" si="7"/>
        <v>-8.8549019607843142</v>
      </c>
    </row>
    <row r="131" spans="1:9" x14ac:dyDescent="0.35">
      <c r="A131" s="5" t="s">
        <v>8219</v>
      </c>
      <c r="B131">
        <v>235</v>
      </c>
      <c r="C131">
        <f t="shared" si="8"/>
        <v>40.574828375286046</v>
      </c>
      <c r="D131">
        <f t="shared" ref="D131:D194" si="9">C131^2</f>
        <v>1646.3166976839177</v>
      </c>
      <c r="F131" s="23" t="s">
        <v>8221</v>
      </c>
      <c r="G131">
        <v>0</v>
      </c>
      <c r="H131">
        <f t="shared" ref="H131:H194" si="10">G131-$M$4</f>
        <v>-17.709803921568628</v>
      </c>
      <c r="I131">
        <f t="shared" ref="I131:I194" si="11">H131/2</f>
        <v>-8.8549019607843142</v>
      </c>
    </row>
    <row r="132" spans="1:9" x14ac:dyDescent="0.35">
      <c r="A132" s="5" t="s">
        <v>8219</v>
      </c>
      <c r="B132">
        <v>437</v>
      </c>
      <c r="C132">
        <f t="shared" si="8"/>
        <v>242.57482837528605</v>
      </c>
      <c r="D132">
        <f t="shared" si="9"/>
        <v>58842.547361299483</v>
      </c>
      <c r="F132" s="23" t="s">
        <v>8221</v>
      </c>
      <c r="G132">
        <v>2</v>
      </c>
      <c r="H132">
        <f t="shared" si="10"/>
        <v>-15.709803921568628</v>
      </c>
      <c r="I132">
        <f t="shared" si="11"/>
        <v>-7.8549019607843142</v>
      </c>
    </row>
    <row r="133" spans="1:9" x14ac:dyDescent="0.35">
      <c r="A133" s="5" t="s">
        <v>8219</v>
      </c>
      <c r="B133">
        <v>77</v>
      </c>
      <c r="C133">
        <f t="shared" si="8"/>
        <v>-117.42517162471395</v>
      </c>
      <c r="D133">
        <f t="shared" si="9"/>
        <v>13788.670931093528</v>
      </c>
      <c r="F133" s="23" t="s">
        <v>8221</v>
      </c>
      <c r="G133">
        <v>170</v>
      </c>
      <c r="H133">
        <f t="shared" si="10"/>
        <v>152.29019607843136</v>
      </c>
      <c r="I133">
        <f t="shared" si="11"/>
        <v>76.145098039215682</v>
      </c>
    </row>
    <row r="134" spans="1:9" x14ac:dyDescent="0.35">
      <c r="A134" s="5" t="s">
        <v>8219</v>
      </c>
      <c r="B134">
        <v>108</v>
      </c>
      <c r="C134">
        <f t="shared" si="8"/>
        <v>-86.425171624713954</v>
      </c>
      <c r="D134">
        <f t="shared" si="9"/>
        <v>7469.3102903612617</v>
      </c>
      <c r="F134" s="23" t="s">
        <v>8221</v>
      </c>
      <c r="G134">
        <v>5</v>
      </c>
      <c r="H134">
        <f t="shared" si="10"/>
        <v>-12.709803921568628</v>
      </c>
      <c r="I134">
        <f t="shared" si="11"/>
        <v>-6.3549019607843142</v>
      </c>
    </row>
    <row r="135" spans="1:9" x14ac:dyDescent="0.35">
      <c r="A135" s="5" t="s">
        <v>8219</v>
      </c>
      <c r="B135">
        <v>7</v>
      </c>
      <c r="C135">
        <f t="shared" si="8"/>
        <v>-187.42517162471395</v>
      </c>
      <c r="D135">
        <f t="shared" si="9"/>
        <v>35128.194958553482</v>
      </c>
      <c r="F135" s="23" t="s">
        <v>8221</v>
      </c>
      <c r="G135">
        <v>14</v>
      </c>
      <c r="H135">
        <f t="shared" si="10"/>
        <v>-3.7098039215686285</v>
      </c>
      <c r="I135">
        <f t="shared" si="11"/>
        <v>-1.8549019607843142</v>
      </c>
    </row>
    <row r="136" spans="1:9" x14ac:dyDescent="0.35">
      <c r="A136" s="5" t="s">
        <v>8219</v>
      </c>
      <c r="B136">
        <v>314</v>
      </c>
      <c r="C136">
        <f t="shared" si="8"/>
        <v>119.57482837528605</v>
      </c>
      <c r="D136">
        <f t="shared" si="9"/>
        <v>14298.139580979114</v>
      </c>
      <c r="F136" s="23" t="s">
        <v>8221</v>
      </c>
      <c r="G136">
        <v>1</v>
      </c>
      <c r="H136">
        <f t="shared" si="10"/>
        <v>-16.709803921568628</v>
      </c>
      <c r="I136">
        <f t="shared" si="11"/>
        <v>-8.3549019607843142</v>
      </c>
    </row>
    <row r="137" spans="1:9" x14ac:dyDescent="0.35">
      <c r="A137" s="5" t="s">
        <v>8219</v>
      </c>
      <c r="B137">
        <v>188</v>
      </c>
      <c r="C137">
        <f t="shared" si="8"/>
        <v>-6.4251716247139541</v>
      </c>
      <c r="D137">
        <f t="shared" si="9"/>
        <v>41.282830407029351</v>
      </c>
      <c r="F137" s="23" t="s">
        <v>8221</v>
      </c>
      <c r="G137">
        <v>0</v>
      </c>
      <c r="H137">
        <f t="shared" si="10"/>
        <v>-17.709803921568628</v>
      </c>
      <c r="I137">
        <f t="shared" si="11"/>
        <v>-8.8549019607843142</v>
      </c>
    </row>
    <row r="138" spans="1:9" x14ac:dyDescent="0.35">
      <c r="A138" s="5" t="s">
        <v>8219</v>
      </c>
      <c r="B138">
        <v>275</v>
      </c>
      <c r="C138">
        <f t="shared" si="8"/>
        <v>80.574828375286046</v>
      </c>
      <c r="D138">
        <f t="shared" si="9"/>
        <v>6492.3029677068016</v>
      </c>
      <c r="F138" s="23" t="s">
        <v>8221</v>
      </c>
      <c r="G138">
        <v>124</v>
      </c>
      <c r="H138">
        <f t="shared" si="10"/>
        <v>106.29019607843136</v>
      </c>
      <c r="I138">
        <f t="shared" si="11"/>
        <v>53.145098039215682</v>
      </c>
    </row>
    <row r="139" spans="1:9" x14ac:dyDescent="0.35">
      <c r="A139" s="5" t="s">
        <v>8219</v>
      </c>
      <c r="B139">
        <v>560</v>
      </c>
      <c r="C139">
        <f t="shared" si="8"/>
        <v>365.57482837528607</v>
      </c>
      <c r="D139">
        <f t="shared" si="9"/>
        <v>133644.95514161987</v>
      </c>
      <c r="F139" s="23" t="s">
        <v>8221</v>
      </c>
      <c r="G139">
        <v>0</v>
      </c>
      <c r="H139">
        <f t="shared" si="10"/>
        <v>-17.709803921568628</v>
      </c>
      <c r="I139">
        <f t="shared" si="11"/>
        <v>-8.8549019607843142</v>
      </c>
    </row>
    <row r="140" spans="1:9" x14ac:dyDescent="0.35">
      <c r="A140" s="5" t="s">
        <v>8219</v>
      </c>
      <c r="B140">
        <v>688</v>
      </c>
      <c r="C140">
        <f t="shared" si="8"/>
        <v>493.57482837528607</v>
      </c>
      <c r="D140">
        <f t="shared" si="9"/>
        <v>243616.1112056931</v>
      </c>
      <c r="F140" s="23" t="s">
        <v>8221</v>
      </c>
      <c r="G140">
        <v>0</v>
      </c>
      <c r="H140">
        <f t="shared" si="10"/>
        <v>-17.709803921568628</v>
      </c>
      <c r="I140">
        <f t="shared" si="11"/>
        <v>-8.8549019607843142</v>
      </c>
    </row>
    <row r="141" spans="1:9" x14ac:dyDescent="0.35">
      <c r="A141" s="5" t="s">
        <v>8219</v>
      </c>
      <c r="B141">
        <v>942</v>
      </c>
      <c r="C141">
        <f t="shared" si="8"/>
        <v>747.57482837528607</v>
      </c>
      <c r="D141">
        <f t="shared" si="9"/>
        <v>558868.12402033841</v>
      </c>
      <c r="F141" s="23" t="s">
        <v>8221</v>
      </c>
      <c r="G141">
        <v>55</v>
      </c>
      <c r="H141">
        <f t="shared" si="10"/>
        <v>37.290196078431372</v>
      </c>
      <c r="I141">
        <f t="shared" si="11"/>
        <v>18.645098039215686</v>
      </c>
    </row>
    <row r="142" spans="1:9" x14ac:dyDescent="0.35">
      <c r="A142" s="5" t="s">
        <v>8219</v>
      </c>
      <c r="B142">
        <v>88</v>
      </c>
      <c r="C142">
        <f t="shared" si="8"/>
        <v>-106.42517162471395</v>
      </c>
      <c r="D142">
        <f t="shared" si="9"/>
        <v>11326.31715534982</v>
      </c>
      <c r="F142" s="23" t="s">
        <v>8221</v>
      </c>
      <c r="G142">
        <v>140</v>
      </c>
      <c r="H142">
        <f t="shared" si="10"/>
        <v>122.29019607843136</v>
      </c>
      <c r="I142">
        <f t="shared" si="11"/>
        <v>61.145098039215682</v>
      </c>
    </row>
    <row r="143" spans="1:9" x14ac:dyDescent="0.35">
      <c r="A143" s="5" t="s">
        <v>8219</v>
      </c>
      <c r="B143">
        <v>220</v>
      </c>
      <c r="C143">
        <f t="shared" si="8"/>
        <v>25.574828375286046</v>
      </c>
      <c r="D143">
        <f t="shared" si="9"/>
        <v>654.07184642533628</v>
      </c>
      <c r="F143" s="23" t="s">
        <v>8221</v>
      </c>
      <c r="G143">
        <v>21</v>
      </c>
      <c r="H143">
        <f t="shared" si="10"/>
        <v>3.2901960784313715</v>
      </c>
      <c r="I143">
        <f t="shared" si="11"/>
        <v>1.6450980392156858</v>
      </c>
    </row>
    <row r="144" spans="1:9" x14ac:dyDescent="0.35">
      <c r="A144" s="5" t="s">
        <v>8219</v>
      </c>
      <c r="B144">
        <v>145</v>
      </c>
      <c r="C144">
        <f t="shared" si="8"/>
        <v>-49.425171624713954</v>
      </c>
      <c r="D144">
        <f t="shared" si="9"/>
        <v>2442.8475901324296</v>
      </c>
      <c r="F144" s="23" t="s">
        <v>8221</v>
      </c>
      <c r="G144">
        <v>1</v>
      </c>
      <c r="H144">
        <f t="shared" si="10"/>
        <v>-16.709803921568628</v>
      </c>
      <c r="I144">
        <f t="shared" si="11"/>
        <v>-8.3549019607843142</v>
      </c>
    </row>
    <row r="145" spans="1:9" x14ac:dyDescent="0.35">
      <c r="A145" s="5" t="s">
        <v>8219</v>
      </c>
      <c r="B145">
        <v>963</v>
      </c>
      <c r="C145">
        <f t="shared" si="8"/>
        <v>768.57482837528607</v>
      </c>
      <c r="D145">
        <f t="shared" si="9"/>
        <v>590707.26681210042</v>
      </c>
      <c r="F145" s="23" t="s">
        <v>8221</v>
      </c>
      <c r="G145">
        <v>147</v>
      </c>
      <c r="H145">
        <f t="shared" si="10"/>
        <v>129.29019607843136</v>
      </c>
      <c r="I145">
        <f t="shared" si="11"/>
        <v>64.645098039215682</v>
      </c>
    </row>
    <row r="146" spans="1:9" x14ac:dyDescent="0.35">
      <c r="A146" s="5" t="s">
        <v>8219</v>
      </c>
      <c r="B146">
        <v>91</v>
      </c>
      <c r="C146">
        <f t="shared" si="8"/>
        <v>-103.42517162471395</v>
      </c>
      <c r="D146">
        <f t="shared" si="9"/>
        <v>10696.766125601536</v>
      </c>
      <c r="F146" s="23" t="s">
        <v>8221</v>
      </c>
      <c r="G146">
        <v>11</v>
      </c>
      <c r="H146">
        <f t="shared" si="10"/>
        <v>-6.7098039215686285</v>
      </c>
      <c r="I146">
        <f t="shared" si="11"/>
        <v>-3.3549019607843142</v>
      </c>
    </row>
    <row r="147" spans="1:9" x14ac:dyDescent="0.35">
      <c r="A147" s="5" t="s">
        <v>8219</v>
      </c>
      <c r="B147">
        <v>58</v>
      </c>
      <c r="C147">
        <f t="shared" si="8"/>
        <v>-136.42517162471395</v>
      </c>
      <c r="D147">
        <f t="shared" si="9"/>
        <v>18611.827452832658</v>
      </c>
      <c r="F147" s="23" t="s">
        <v>8221</v>
      </c>
      <c r="G147">
        <v>125</v>
      </c>
      <c r="H147">
        <f t="shared" si="10"/>
        <v>107.29019607843136</v>
      </c>
      <c r="I147">
        <f t="shared" si="11"/>
        <v>53.645098039215682</v>
      </c>
    </row>
    <row r="148" spans="1:9" x14ac:dyDescent="0.35">
      <c r="A148" s="5" t="s">
        <v>8219</v>
      </c>
      <c r="B148">
        <v>36</v>
      </c>
      <c r="C148">
        <f t="shared" si="8"/>
        <v>-158.42517162471395</v>
      </c>
      <c r="D148">
        <f t="shared" si="9"/>
        <v>25098.535004320071</v>
      </c>
      <c r="F148" s="23" t="s">
        <v>8221</v>
      </c>
      <c r="G148">
        <v>1</v>
      </c>
      <c r="H148">
        <f t="shared" si="10"/>
        <v>-16.709803921568628</v>
      </c>
      <c r="I148">
        <f t="shared" si="11"/>
        <v>-8.3549019607843142</v>
      </c>
    </row>
    <row r="149" spans="1:9" x14ac:dyDescent="0.35">
      <c r="A149" s="5" t="s">
        <v>8219</v>
      </c>
      <c r="B149">
        <v>165</v>
      </c>
      <c r="C149">
        <f t="shared" si="8"/>
        <v>-29.425171624713954</v>
      </c>
      <c r="D149">
        <f t="shared" si="9"/>
        <v>865.84072514387128</v>
      </c>
      <c r="F149" s="23" t="s">
        <v>8221</v>
      </c>
      <c r="G149">
        <v>0</v>
      </c>
      <c r="H149">
        <f t="shared" si="10"/>
        <v>-17.709803921568628</v>
      </c>
      <c r="I149">
        <f t="shared" si="11"/>
        <v>-8.8549019607843142</v>
      </c>
    </row>
    <row r="150" spans="1:9" x14ac:dyDescent="0.35">
      <c r="A150" s="5" t="s">
        <v>8219</v>
      </c>
      <c r="B150">
        <v>111</v>
      </c>
      <c r="C150">
        <f t="shared" si="8"/>
        <v>-83.425171624713954</v>
      </c>
      <c r="D150">
        <f t="shared" si="9"/>
        <v>6959.7592606129783</v>
      </c>
      <c r="F150" s="23" t="s">
        <v>8221</v>
      </c>
      <c r="G150">
        <v>0</v>
      </c>
      <c r="H150">
        <f t="shared" si="10"/>
        <v>-17.709803921568628</v>
      </c>
      <c r="I150">
        <f t="shared" si="11"/>
        <v>-8.8549019607843142</v>
      </c>
    </row>
    <row r="151" spans="1:9" x14ac:dyDescent="0.35">
      <c r="A151" s="5" t="s">
        <v>8219</v>
      </c>
      <c r="B151">
        <v>1596</v>
      </c>
      <c r="C151">
        <f t="shared" si="8"/>
        <v>1401.574828375286</v>
      </c>
      <c r="D151">
        <f t="shared" si="9"/>
        <v>1964411.9995352123</v>
      </c>
      <c r="F151" s="23" t="s">
        <v>8221</v>
      </c>
      <c r="G151">
        <v>3</v>
      </c>
      <c r="H151">
        <f t="shared" si="10"/>
        <v>-14.709803921568628</v>
      </c>
      <c r="I151">
        <f t="shared" si="11"/>
        <v>-7.3549019607843142</v>
      </c>
    </row>
    <row r="152" spans="1:9" x14ac:dyDescent="0.35">
      <c r="A152" s="5" t="s">
        <v>8219</v>
      </c>
      <c r="B152">
        <v>61</v>
      </c>
      <c r="C152">
        <f t="shared" si="8"/>
        <v>-133.42517162471395</v>
      </c>
      <c r="D152">
        <f t="shared" si="9"/>
        <v>17802.276423084375</v>
      </c>
      <c r="F152" s="23" t="s">
        <v>8221</v>
      </c>
      <c r="G152">
        <v>0</v>
      </c>
      <c r="H152">
        <f t="shared" si="10"/>
        <v>-17.709803921568628</v>
      </c>
      <c r="I152">
        <f t="shared" si="11"/>
        <v>-8.8549019607843142</v>
      </c>
    </row>
    <row r="153" spans="1:9" x14ac:dyDescent="0.35">
      <c r="A153" s="5" t="s">
        <v>8219</v>
      </c>
      <c r="B153">
        <v>287</v>
      </c>
      <c r="C153">
        <f t="shared" si="8"/>
        <v>92.574828375286046</v>
      </c>
      <c r="D153">
        <f t="shared" si="9"/>
        <v>8570.0988487136656</v>
      </c>
      <c r="F153" s="23" t="s">
        <v>8221</v>
      </c>
      <c r="G153">
        <v>0</v>
      </c>
      <c r="H153">
        <f t="shared" si="10"/>
        <v>-17.709803921568628</v>
      </c>
      <c r="I153">
        <f t="shared" si="11"/>
        <v>-8.8549019607843142</v>
      </c>
    </row>
    <row r="154" spans="1:9" x14ac:dyDescent="0.35">
      <c r="A154" s="5" t="s">
        <v>8219</v>
      </c>
      <c r="B154">
        <v>65</v>
      </c>
      <c r="C154">
        <f t="shared" si="8"/>
        <v>-129.42517162471395</v>
      </c>
      <c r="D154">
        <f t="shared" si="9"/>
        <v>16750.875050086663</v>
      </c>
      <c r="F154" s="23" t="s">
        <v>8221</v>
      </c>
      <c r="G154">
        <v>0</v>
      </c>
      <c r="H154">
        <f t="shared" si="10"/>
        <v>-17.709803921568628</v>
      </c>
      <c r="I154">
        <f t="shared" si="11"/>
        <v>-8.8549019607843142</v>
      </c>
    </row>
    <row r="155" spans="1:9" x14ac:dyDescent="0.35">
      <c r="A155" s="5" t="s">
        <v>8219</v>
      </c>
      <c r="B155">
        <v>118</v>
      </c>
      <c r="C155">
        <f t="shared" si="8"/>
        <v>-76.425171624713954</v>
      </c>
      <c r="D155">
        <f t="shared" si="9"/>
        <v>5840.8068578669827</v>
      </c>
      <c r="F155" s="23" t="s">
        <v>8221</v>
      </c>
      <c r="G155">
        <v>0</v>
      </c>
      <c r="H155">
        <f t="shared" si="10"/>
        <v>-17.709803921568628</v>
      </c>
      <c r="I155">
        <f t="shared" si="11"/>
        <v>-8.8549019607843142</v>
      </c>
    </row>
    <row r="156" spans="1:9" x14ac:dyDescent="0.35">
      <c r="A156" s="5" t="s">
        <v>8219</v>
      </c>
      <c r="B156">
        <v>113</v>
      </c>
      <c r="C156">
        <f t="shared" si="8"/>
        <v>-81.425171624713954</v>
      </c>
      <c r="D156">
        <f t="shared" si="9"/>
        <v>6630.0585741141222</v>
      </c>
      <c r="F156" s="23" t="s">
        <v>8221</v>
      </c>
      <c r="G156">
        <v>3</v>
      </c>
      <c r="H156">
        <f t="shared" si="10"/>
        <v>-14.709803921568628</v>
      </c>
      <c r="I156">
        <f t="shared" si="11"/>
        <v>-7.3549019607843142</v>
      </c>
    </row>
    <row r="157" spans="1:9" x14ac:dyDescent="0.35">
      <c r="A157" s="5" t="s">
        <v>8219</v>
      </c>
      <c r="B157">
        <v>332</v>
      </c>
      <c r="C157">
        <f t="shared" si="8"/>
        <v>137.57482837528605</v>
      </c>
      <c r="D157">
        <f t="shared" si="9"/>
        <v>18926.83340248941</v>
      </c>
      <c r="F157" s="23" t="s">
        <v>8221</v>
      </c>
      <c r="G157">
        <v>0</v>
      </c>
      <c r="H157">
        <f t="shared" si="10"/>
        <v>-17.709803921568628</v>
      </c>
      <c r="I157">
        <f t="shared" si="11"/>
        <v>-8.8549019607843142</v>
      </c>
    </row>
    <row r="158" spans="1:9" x14ac:dyDescent="0.35">
      <c r="A158" s="5" t="s">
        <v>8219</v>
      </c>
      <c r="B158">
        <v>62</v>
      </c>
      <c r="C158">
        <f t="shared" si="8"/>
        <v>-132.42517162471395</v>
      </c>
      <c r="D158">
        <f t="shared" si="9"/>
        <v>17536.426079834946</v>
      </c>
      <c r="F158" s="23" t="s">
        <v>8221</v>
      </c>
      <c r="G158">
        <v>1</v>
      </c>
      <c r="H158">
        <f t="shared" si="10"/>
        <v>-16.709803921568628</v>
      </c>
      <c r="I158">
        <f t="shared" si="11"/>
        <v>-8.3549019607843142</v>
      </c>
    </row>
    <row r="159" spans="1:9" x14ac:dyDescent="0.35">
      <c r="A159" s="5" t="s">
        <v>8219</v>
      </c>
      <c r="B159">
        <v>951</v>
      </c>
      <c r="C159">
        <f t="shared" si="8"/>
        <v>756.57482837528607</v>
      </c>
      <c r="D159">
        <f t="shared" si="9"/>
        <v>572405.47093109356</v>
      </c>
      <c r="F159" s="23" t="s">
        <v>8221</v>
      </c>
      <c r="G159">
        <v>3</v>
      </c>
      <c r="H159">
        <f t="shared" si="10"/>
        <v>-14.709803921568628</v>
      </c>
      <c r="I159">
        <f t="shared" si="11"/>
        <v>-7.3549019607843142</v>
      </c>
    </row>
    <row r="160" spans="1:9" x14ac:dyDescent="0.35">
      <c r="A160" s="5" t="s">
        <v>8219</v>
      </c>
      <c r="B160">
        <v>415</v>
      </c>
      <c r="C160">
        <f t="shared" si="8"/>
        <v>220.57482837528605</v>
      </c>
      <c r="D160">
        <f t="shared" si="9"/>
        <v>48653.254912786892</v>
      </c>
      <c r="F160" s="23" t="s">
        <v>8221</v>
      </c>
      <c r="G160">
        <v>22</v>
      </c>
      <c r="H160">
        <f t="shared" si="10"/>
        <v>4.2901960784313715</v>
      </c>
      <c r="I160">
        <f t="shared" si="11"/>
        <v>2.1450980392156858</v>
      </c>
    </row>
    <row r="161" spans="1:9" x14ac:dyDescent="0.35">
      <c r="A161" s="5" t="s">
        <v>8219</v>
      </c>
      <c r="B161">
        <v>305</v>
      </c>
      <c r="C161">
        <f t="shared" si="8"/>
        <v>110.57482837528605</v>
      </c>
      <c r="D161">
        <f t="shared" si="9"/>
        <v>12226.792670223964</v>
      </c>
      <c r="F161" s="23" t="s">
        <v>8221</v>
      </c>
      <c r="G161">
        <v>26</v>
      </c>
      <c r="H161">
        <f t="shared" si="10"/>
        <v>8.2901960784313715</v>
      </c>
      <c r="I161">
        <f t="shared" si="11"/>
        <v>4.1450980392156858</v>
      </c>
    </row>
    <row r="162" spans="1:9" x14ac:dyDescent="0.35">
      <c r="A162" s="5" t="s">
        <v>8219</v>
      </c>
      <c r="B162">
        <v>2139</v>
      </c>
      <c r="C162">
        <f t="shared" si="8"/>
        <v>1944.574828375286</v>
      </c>
      <c r="D162">
        <f t="shared" si="9"/>
        <v>3781371.263150773</v>
      </c>
      <c r="F162" s="23" t="s">
        <v>8221</v>
      </c>
      <c r="G162">
        <v>4</v>
      </c>
      <c r="H162">
        <f t="shared" si="10"/>
        <v>-13.709803921568628</v>
      </c>
      <c r="I162">
        <f t="shared" si="11"/>
        <v>-6.8549019607843142</v>
      </c>
    </row>
    <row r="163" spans="1:9" x14ac:dyDescent="0.35">
      <c r="A163" s="5" t="s">
        <v>8219</v>
      </c>
      <c r="B163">
        <v>79</v>
      </c>
      <c r="C163">
        <f t="shared" si="8"/>
        <v>-115.42517162471395</v>
      </c>
      <c r="D163">
        <f t="shared" si="9"/>
        <v>13322.970244594671</v>
      </c>
      <c r="F163" s="23" t="s">
        <v>8221</v>
      </c>
      <c r="G163">
        <v>0</v>
      </c>
      <c r="H163">
        <f t="shared" si="10"/>
        <v>-17.709803921568628</v>
      </c>
      <c r="I163">
        <f t="shared" si="11"/>
        <v>-8.8549019607843142</v>
      </c>
    </row>
    <row r="164" spans="1:9" x14ac:dyDescent="0.35">
      <c r="A164" s="5" t="s">
        <v>8219</v>
      </c>
      <c r="B164">
        <v>179</v>
      </c>
      <c r="C164">
        <f t="shared" si="8"/>
        <v>-15.425171624713954</v>
      </c>
      <c r="D164">
        <f t="shared" si="9"/>
        <v>237.93591965188054</v>
      </c>
      <c r="F164" s="23" t="s">
        <v>8221</v>
      </c>
      <c r="G164">
        <v>4</v>
      </c>
      <c r="H164">
        <f t="shared" si="10"/>
        <v>-13.709803921568628</v>
      </c>
      <c r="I164">
        <f t="shared" si="11"/>
        <v>-6.8549019607843142</v>
      </c>
    </row>
    <row r="165" spans="1:9" x14ac:dyDescent="0.35">
      <c r="A165" s="5" t="s">
        <v>8219</v>
      </c>
      <c r="B165">
        <v>202</v>
      </c>
      <c r="C165">
        <f t="shared" si="8"/>
        <v>7.5748283752860459</v>
      </c>
      <c r="D165">
        <f t="shared" si="9"/>
        <v>57.378024915038637</v>
      </c>
      <c r="F165" s="23" t="s">
        <v>8221</v>
      </c>
      <c r="G165">
        <v>9</v>
      </c>
      <c r="H165">
        <f t="shared" si="10"/>
        <v>-8.7098039215686285</v>
      </c>
      <c r="I165">
        <f t="shared" si="11"/>
        <v>-4.3549019607843142</v>
      </c>
    </row>
    <row r="166" spans="1:9" x14ac:dyDescent="0.35">
      <c r="A166" s="5" t="s">
        <v>8219</v>
      </c>
      <c r="B166">
        <v>760</v>
      </c>
      <c r="C166">
        <f t="shared" si="8"/>
        <v>565.57482837528607</v>
      </c>
      <c r="D166">
        <f t="shared" si="9"/>
        <v>319874.8864917343</v>
      </c>
      <c r="F166" s="23" t="s">
        <v>8221</v>
      </c>
      <c r="G166">
        <v>5</v>
      </c>
      <c r="H166">
        <f t="shared" si="10"/>
        <v>-12.709803921568628</v>
      </c>
      <c r="I166">
        <f t="shared" si="11"/>
        <v>-6.3549019607843142</v>
      </c>
    </row>
    <row r="167" spans="1:9" x14ac:dyDescent="0.35">
      <c r="A167" s="5" t="s">
        <v>8219</v>
      </c>
      <c r="B167">
        <v>563</v>
      </c>
      <c r="C167">
        <f t="shared" si="8"/>
        <v>368.57482837528607</v>
      </c>
      <c r="D167">
        <f t="shared" si="9"/>
        <v>135847.40411187158</v>
      </c>
      <c r="F167" s="23" t="s">
        <v>8221</v>
      </c>
      <c r="G167">
        <v>14</v>
      </c>
      <c r="H167">
        <f t="shared" si="10"/>
        <v>-3.7098039215686285</v>
      </c>
      <c r="I167">
        <f t="shared" si="11"/>
        <v>-1.8549019607843142</v>
      </c>
    </row>
    <row r="168" spans="1:9" x14ac:dyDescent="0.35">
      <c r="A168" s="5" t="s">
        <v>8219</v>
      </c>
      <c r="B168">
        <v>135</v>
      </c>
      <c r="C168">
        <f t="shared" si="8"/>
        <v>-59.425171624713954</v>
      </c>
      <c r="D168">
        <f t="shared" si="9"/>
        <v>3531.3510226267085</v>
      </c>
      <c r="F168" s="23" t="s">
        <v>8221</v>
      </c>
      <c r="G168">
        <v>1</v>
      </c>
      <c r="H168">
        <f t="shared" si="10"/>
        <v>-16.709803921568628</v>
      </c>
      <c r="I168">
        <f t="shared" si="11"/>
        <v>-8.3549019607843142</v>
      </c>
    </row>
    <row r="169" spans="1:9" x14ac:dyDescent="0.35">
      <c r="A169" s="5" t="s">
        <v>8219</v>
      </c>
      <c r="B169">
        <v>290</v>
      </c>
      <c r="C169">
        <f t="shared" si="8"/>
        <v>95.574828375286046</v>
      </c>
      <c r="D169">
        <f t="shared" si="9"/>
        <v>9134.5478189653822</v>
      </c>
      <c r="F169" s="23" t="s">
        <v>8221</v>
      </c>
      <c r="G169">
        <v>10</v>
      </c>
      <c r="H169">
        <f t="shared" si="10"/>
        <v>-7.7098039215686285</v>
      </c>
      <c r="I169">
        <f t="shared" si="11"/>
        <v>-3.8549019607843142</v>
      </c>
    </row>
    <row r="170" spans="1:9" x14ac:dyDescent="0.35">
      <c r="A170" s="5" t="s">
        <v>8219</v>
      </c>
      <c r="B170">
        <v>447</v>
      </c>
      <c r="C170">
        <f t="shared" si="8"/>
        <v>252.57482837528605</v>
      </c>
      <c r="D170">
        <f t="shared" si="9"/>
        <v>63794.0439288052</v>
      </c>
      <c r="F170" s="23" t="s">
        <v>8221</v>
      </c>
      <c r="G170">
        <v>3</v>
      </c>
      <c r="H170">
        <f t="shared" si="10"/>
        <v>-14.709803921568628</v>
      </c>
      <c r="I170">
        <f t="shared" si="11"/>
        <v>-7.3549019607843142</v>
      </c>
    </row>
    <row r="171" spans="1:9" x14ac:dyDescent="0.35">
      <c r="A171" s="5" t="s">
        <v>8219</v>
      </c>
      <c r="B171">
        <v>232</v>
      </c>
      <c r="C171">
        <f t="shared" si="8"/>
        <v>37.574828375286046</v>
      </c>
      <c r="D171">
        <f t="shared" si="9"/>
        <v>1411.8677274322015</v>
      </c>
      <c r="F171" s="23" t="s">
        <v>8221</v>
      </c>
      <c r="G171">
        <v>1</v>
      </c>
      <c r="H171">
        <f t="shared" si="10"/>
        <v>-16.709803921568628</v>
      </c>
      <c r="I171">
        <f t="shared" si="11"/>
        <v>-8.3549019607843142</v>
      </c>
    </row>
    <row r="172" spans="1:9" x14ac:dyDescent="0.35">
      <c r="A172" s="5" t="s">
        <v>8219</v>
      </c>
      <c r="B172">
        <v>168</v>
      </c>
      <c r="C172">
        <f t="shared" si="8"/>
        <v>-26.425171624713954</v>
      </c>
      <c r="D172">
        <f t="shared" si="9"/>
        <v>698.2896953955875</v>
      </c>
      <c r="F172" s="23" t="s">
        <v>8221</v>
      </c>
      <c r="G172">
        <v>0</v>
      </c>
      <c r="H172">
        <f t="shared" si="10"/>
        <v>-17.709803921568628</v>
      </c>
      <c r="I172">
        <f t="shared" si="11"/>
        <v>-8.8549019607843142</v>
      </c>
    </row>
    <row r="173" spans="1:9" x14ac:dyDescent="0.35">
      <c r="A173" s="5" t="s">
        <v>8219</v>
      </c>
      <c r="B173">
        <v>128</v>
      </c>
      <c r="C173">
        <f t="shared" si="8"/>
        <v>-66.425171624713954</v>
      </c>
      <c r="D173">
        <f t="shared" si="9"/>
        <v>4412.3034253727037</v>
      </c>
      <c r="F173" s="23" t="s">
        <v>8221</v>
      </c>
      <c r="G173">
        <v>5</v>
      </c>
      <c r="H173">
        <f t="shared" si="10"/>
        <v>-12.709803921568628</v>
      </c>
      <c r="I173">
        <f t="shared" si="11"/>
        <v>-6.3549019607843142</v>
      </c>
    </row>
    <row r="174" spans="1:9" x14ac:dyDescent="0.35">
      <c r="A174" s="5" t="s">
        <v>8219</v>
      </c>
      <c r="B174">
        <v>493</v>
      </c>
      <c r="C174">
        <f t="shared" si="8"/>
        <v>298.57482837528607</v>
      </c>
      <c r="D174">
        <f t="shared" si="9"/>
        <v>89146.928139331532</v>
      </c>
      <c r="F174" s="23" t="s">
        <v>8221</v>
      </c>
      <c r="G174">
        <v>2</v>
      </c>
      <c r="H174">
        <f t="shared" si="10"/>
        <v>-15.709803921568628</v>
      </c>
      <c r="I174">
        <f t="shared" si="11"/>
        <v>-7.8549019607843142</v>
      </c>
    </row>
    <row r="175" spans="1:9" x14ac:dyDescent="0.35">
      <c r="A175" s="5" t="s">
        <v>8219</v>
      </c>
      <c r="B175">
        <v>131</v>
      </c>
      <c r="C175">
        <f t="shared" si="8"/>
        <v>-63.425171624713954</v>
      </c>
      <c r="D175">
        <f t="shared" si="9"/>
        <v>4022.7523956244199</v>
      </c>
      <c r="F175" s="23" t="s">
        <v>8221</v>
      </c>
      <c r="G175">
        <v>68</v>
      </c>
      <c r="H175">
        <f t="shared" si="10"/>
        <v>50.290196078431372</v>
      </c>
      <c r="I175">
        <f t="shared" si="11"/>
        <v>25.145098039215686</v>
      </c>
    </row>
    <row r="176" spans="1:9" x14ac:dyDescent="0.35">
      <c r="A176" s="5" t="s">
        <v>8219</v>
      </c>
      <c r="B176">
        <v>50</v>
      </c>
      <c r="C176">
        <f t="shared" si="8"/>
        <v>-144.42517162471395</v>
      </c>
      <c r="D176">
        <f t="shared" si="9"/>
        <v>20858.630198828079</v>
      </c>
      <c r="F176" s="23" t="s">
        <v>8221</v>
      </c>
      <c r="G176">
        <v>3</v>
      </c>
      <c r="H176">
        <f t="shared" si="10"/>
        <v>-14.709803921568628</v>
      </c>
      <c r="I176">
        <f t="shared" si="11"/>
        <v>-7.3549019607843142</v>
      </c>
    </row>
    <row r="177" spans="1:9" x14ac:dyDescent="0.35">
      <c r="A177" s="5" t="s">
        <v>8219</v>
      </c>
      <c r="B177">
        <v>665</v>
      </c>
      <c r="C177">
        <f t="shared" si="8"/>
        <v>470.57482837528607</v>
      </c>
      <c r="D177">
        <f t="shared" si="9"/>
        <v>221440.66910042995</v>
      </c>
      <c r="F177" s="23" t="s">
        <v>8221</v>
      </c>
      <c r="G177">
        <v>34</v>
      </c>
      <c r="H177">
        <f t="shared" si="10"/>
        <v>16.290196078431372</v>
      </c>
      <c r="I177">
        <f t="shared" si="11"/>
        <v>8.1450980392156858</v>
      </c>
    </row>
    <row r="178" spans="1:9" x14ac:dyDescent="0.35">
      <c r="A178" s="5" t="s">
        <v>8219</v>
      </c>
      <c r="B178">
        <v>129</v>
      </c>
      <c r="C178">
        <f t="shared" si="8"/>
        <v>-65.425171624713954</v>
      </c>
      <c r="D178">
        <f t="shared" si="9"/>
        <v>4280.4530821232756</v>
      </c>
      <c r="F178" s="23" t="s">
        <v>8221</v>
      </c>
      <c r="G178">
        <v>0</v>
      </c>
      <c r="H178">
        <f t="shared" si="10"/>
        <v>-17.709803921568628</v>
      </c>
      <c r="I178">
        <f t="shared" si="11"/>
        <v>-8.8549019607843142</v>
      </c>
    </row>
    <row r="179" spans="1:9" x14ac:dyDescent="0.35">
      <c r="A179" s="5" t="s">
        <v>8219</v>
      </c>
      <c r="B179">
        <v>142</v>
      </c>
      <c r="C179">
        <f t="shared" si="8"/>
        <v>-52.425171624713954</v>
      </c>
      <c r="D179">
        <f t="shared" si="9"/>
        <v>2748.3986198807133</v>
      </c>
      <c r="F179" s="23" t="s">
        <v>8221</v>
      </c>
      <c r="G179">
        <v>3</v>
      </c>
      <c r="H179">
        <f t="shared" si="10"/>
        <v>-14.709803921568628</v>
      </c>
      <c r="I179">
        <f t="shared" si="11"/>
        <v>-7.3549019607843142</v>
      </c>
    </row>
    <row r="180" spans="1:9" x14ac:dyDescent="0.35">
      <c r="A180" s="5" t="s">
        <v>8219</v>
      </c>
      <c r="B180">
        <v>2436</v>
      </c>
      <c r="C180">
        <f t="shared" si="8"/>
        <v>2241.574828375286</v>
      </c>
      <c r="D180">
        <f t="shared" si="9"/>
        <v>5024657.711205693</v>
      </c>
      <c r="F180" s="23" t="s">
        <v>8221</v>
      </c>
      <c r="G180">
        <v>0</v>
      </c>
      <c r="H180">
        <f t="shared" si="10"/>
        <v>-17.709803921568628</v>
      </c>
      <c r="I180">
        <f t="shared" si="11"/>
        <v>-8.8549019607843142</v>
      </c>
    </row>
    <row r="181" spans="1:9" x14ac:dyDescent="0.35">
      <c r="A181" s="5" t="s">
        <v>8219</v>
      </c>
      <c r="B181">
        <v>244</v>
      </c>
      <c r="C181">
        <f t="shared" si="8"/>
        <v>49.574828375286046</v>
      </c>
      <c r="D181">
        <f t="shared" si="9"/>
        <v>2457.6636084390666</v>
      </c>
      <c r="F181" s="23" t="s">
        <v>8221</v>
      </c>
      <c r="G181">
        <v>70</v>
      </c>
      <c r="H181">
        <f t="shared" si="10"/>
        <v>52.290196078431372</v>
      </c>
      <c r="I181">
        <f t="shared" si="11"/>
        <v>26.145098039215686</v>
      </c>
    </row>
    <row r="182" spans="1:9" x14ac:dyDescent="0.35">
      <c r="A182" s="5" t="s">
        <v>8219</v>
      </c>
      <c r="B182">
        <v>298</v>
      </c>
      <c r="C182">
        <f t="shared" si="8"/>
        <v>103.57482837528605</v>
      </c>
      <c r="D182">
        <f t="shared" si="9"/>
        <v>10727.745072969959</v>
      </c>
      <c r="F182" s="23" t="s">
        <v>8221</v>
      </c>
      <c r="G182">
        <v>1</v>
      </c>
      <c r="H182">
        <f t="shared" si="10"/>
        <v>-16.709803921568628</v>
      </c>
      <c r="I182">
        <f t="shared" si="11"/>
        <v>-8.3549019607843142</v>
      </c>
    </row>
    <row r="183" spans="1:9" x14ac:dyDescent="0.35">
      <c r="A183" s="5" t="s">
        <v>8219</v>
      </c>
      <c r="B183">
        <v>251</v>
      </c>
      <c r="C183">
        <f t="shared" si="8"/>
        <v>56.574828375286046</v>
      </c>
      <c r="D183">
        <f t="shared" si="9"/>
        <v>3200.711205693071</v>
      </c>
      <c r="F183" s="23" t="s">
        <v>8221</v>
      </c>
      <c r="G183">
        <v>1</v>
      </c>
      <c r="H183">
        <f t="shared" si="10"/>
        <v>-16.709803921568628</v>
      </c>
      <c r="I183">
        <f t="shared" si="11"/>
        <v>-8.3549019607843142</v>
      </c>
    </row>
    <row r="184" spans="1:9" x14ac:dyDescent="0.35">
      <c r="A184" s="5" t="s">
        <v>8219</v>
      </c>
      <c r="B184">
        <v>108</v>
      </c>
      <c r="C184">
        <f t="shared" si="8"/>
        <v>-86.425171624713954</v>
      </c>
      <c r="D184">
        <f t="shared" si="9"/>
        <v>7469.3102903612617</v>
      </c>
      <c r="F184" s="23" t="s">
        <v>8221</v>
      </c>
      <c r="G184">
        <v>1</v>
      </c>
      <c r="H184">
        <f t="shared" si="10"/>
        <v>-16.709803921568628</v>
      </c>
      <c r="I184">
        <f t="shared" si="11"/>
        <v>-8.3549019607843142</v>
      </c>
    </row>
    <row r="185" spans="1:9" x14ac:dyDescent="0.35">
      <c r="A185" s="5" t="s">
        <v>8219</v>
      </c>
      <c r="B185">
        <v>82</v>
      </c>
      <c r="C185">
        <f t="shared" si="8"/>
        <v>-112.42517162471395</v>
      </c>
      <c r="D185">
        <f t="shared" si="9"/>
        <v>12639.419214846388</v>
      </c>
      <c r="F185" s="23" t="s">
        <v>8221</v>
      </c>
      <c r="G185">
        <v>2</v>
      </c>
      <c r="H185">
        <f t="shared" si="10"/>
        <v>-15.709803921568628</v>
      </c>
      <c r="I185">
        <f t="shared" si="11"/>
        <v>-7.8549019607843142</v>
      </c>
    </row>
    <row r="186" spans="1:9" x14ac:dyDescent="0.35">
      <c r="A186" s="5" t="s">
        <v>8219</v>
      </c>
      <c r="B186">
        <v>74</v>
      </c>
      <c r="C186">
        <f t="shared" si="8"/>
        <v>-120.42517162471395</v>
      </c>
      <c r="D186">
        <f t="shared" si="9"/>
        <v>14502.221960841811</v>
      </c>
      <c r="F186" s="23" t="s">
        <v>8221</v>
      </c>
      <c r="G186">
        <v>2</v>
      </c>
      <c r="H186">
        <f t="shared" si="10"/>
        <v>-15.709803921568628</v>
      </c>
      <c r="I186">
        <f t="shared" si="11"/>
        <v>-7.8549019607843142</v>
      </c>
    </row>
    <row r="187" spans="1:9" x14ac:dyDescent="0.35">
      <c r="A187" s="5" t="s">
        <v>8219</v>
      </c>
      <c r="B187">
        <v>189</v>
      </c>
      <c r="C187">
        <f t="shared" si="8"/>
        <v>-5.4251716247139541</v>
      </c>
      <c r="D187">
        <f t="shared" si="9"/>
        <v>29.432487157601443</v>
      </c>
      <c r="F187" s="23" t="s">
        <v>8221</v>
      </c>
      <c r="G187">
        <v>34</v>
      </c>
      <c r="H187">
        <f t="shared" si="10"/>
        <v>16.290196078431372</v>
      </c>
      <c r="I187">
        <f t="shared" si="11"/>
        <v>8.1450980392156858</v>
      </c>
    </row>
    <row r="188" spans="1:9" x14ac:dyDescent="0.35">
      <c r="A188" s="5" t="s">
        <v>8219</v>
      </c>
      <c r="B188">
        <v>80</v>
      </c>
      <c r="C188">
        <f t="shared" si="8"/>
        <v>-114.42517162471395</v>
      </c>
      <c r="D188">
        <f t="shared" si="9"/>
        <v>13093.119901345244</v>
      </c>
      <c r="F188" s="23" t="s">
        <v>8221</v>
      </c>
      <c r="G188">
        <v>2</v>
      </c>
      <c r="H188">
        <f t="shared" si="10"/>
        <v>-15.709803921568628</v>
      </c>
      <c r="I188">
        <f t="shared" si="11"/>
        <v>-7.8549019607843142</v>
      </c>
    </row>
    <row r="189" spans="1:9" x14ac:dyDescent="0.35">
      <c r="A189" s="5" t="s">
        <v>8219</v>
      </c>
      <c r="B189">
        <v>576</v>
      </c>
      <c r="C189">
        <f t="shared" si="8"/>
        <v>381.57482837528607</v>
      </c>
      <c r="D189">
        <f t="shared" si="9"/>
        <v>145599.34964962903</v>
      </c>
      <c r="F189" s="23" t="s">
        <v>8221</v>
      </c>
      <c r="G189">
        <v>0</v>
      </c>
      <c r="H189">
        <f t="shared" si="10"/>
        <v>-17.709803921568628</v>
      </c>
      <c r="I189">
        <f t="shared" si="11"/>
        <v>-8.8549019607843142</v>
      </c>
    </row>
    <row r="190" spans="1:9" x14ac:dyDescent="0.35">
      <c r="A190" s="5" t="s">
        <v>8219</v>
      </c>
      <c r="B190">
        <v>202</v>
      </c>
      <c r="C190">
        <f t="shared" si="8"/>
        <v>7.5748283752860459</v>
      </c>
      <c r="D190">
        <f t="shared" si="9"/>
        <v>57.378024915038637</v>
      </c>
      <c r="F190" s="23" t="s">
        <v>8221</v>
      </c>
      <c r="G190">
        <v>1</v>
      </c>
      <c r="H190">
        <f t="shared" si="10"/>
        <v>-16.709803921568628</v>
      </c>
      <c r="I190">
        <f t="shared" si="11"/>
        <v>-8.3549019607843142</v>
      </c>
    </row>
    <row r="191" spans="1:9" x14ac:dyDescent="0.35">
      <c r="A191" s="5" t="s">
        <v>8219</v>
      </c>
      <c r="B191">
        <v>238</v>
      </c>
      <c r="C191">
        <f t="shared" si="8"/>
        <v>43.574828375286046</v>
      </c>
      <c r="D191">
        <f t="shared" si="9"/>
        <v>1898.7656679356339</v>
      </c>
      <c r="F191" s="23" t="s">
        <v>8221</v>
      </c>
      <c r="G191">
        <v>8</v>
      </c>
      <c r="H191">
        <f t="shared" si="10"/>
        <v>-9.7098039215686285</v>
      </c>
      <c r="I191">
        <f t="shared" si="11"/>
        <v>-4.8549019607843142</v>
      </c>
    </row>
    <row r="192" spans="1:9" x14ac:dyDescent="0.35">
      <c r="A192" s="5" t="s">
        <v>8219</v>
      </c>
      <c r="B192">
        <v>36</v>
      </c>
      <c r="C192">
        <f t="shared" si="8"/>
        <v>-158.42517162471395</v>
      </c>
      <c r="D192">
        <f t="shared" si="9"/>
        <v>25098.535004320071</v>
      </c>
      <c r="F192" s="23" t="s">
        <v>8221</v>
      </c>
      <c r="G192">
        <v>4</v>
      </c>
      <c r="H192">
        <f t="shared" si="10"/>
        <v>-13.709803921568628</v>
      </c>
      <c r="I192">
        <f t="shared" si="11"/>
        <v>-6.8549019607843142</v>
      </c>
    </row>
    <row r="193" spans="1:9" x14ac:dyDescent="0.35">
      <c r="A193" s="5" t="s">
        <v>8219</v>
      </c>
      <c r="B193">
        <v>150</v>
      </c>
      <c r="C193">
        <f t="shared" si="8"/>
        <v>-44.425171624713954</v>
      </c>
      <c r="D193">
        <f t="shared" si="9"/>
        <v>1973.5958738852898</v>
      </c>
      <c r="F193" s="23" t="s">
        <v>8221</v>
      </c>
      <c r="G193">
        <v>28</v>
      </c>
      <c r="H193">
        <f t="shared" si="10"/>
        <v>10.290196078431372</v>
      </c>
      <c r="I193">
        <f t="shared" si="11"/>
        <v>5.1450980392156858</v>
      </c>
    </row>
    <row r="194" spans="1:9" x14ac:dyDescent="0.35">
      <c r="A194" s="5" t="s">
        <v>8219</v>
      </c>
      <c r="B194">
        <v>146</v>
      </c>
      <c r="C194">
        <f t="shared" ref="C194:C257" si="12">B194-$L$4</f>
        <v>-48.425171624713954</v>
      </c>
      <c r="D194">
        <f t="shared" si="9"/>
        <v>2344.9972468830015</v>
      </c>
      <c r="F194" s="23" t="s">
        <v>8221</v>
      </c>
      <c r="G194">
        <v>0</v>
      </c>
      <c r="H194">
        <f t="shared" si="10"/>
        <v>-17.709803921568628</v>
      </c>
      <c r="I194">
        <f t="shared" si="11"/>
        <v>-8.8549019607843142</v>
      </c>
    </row>
    <row r="195" spans="1:9" x14ac:dyDescent="0.35">
      <c r="A195" s="5" t="s">
        <v>8219</v>
      </c>
      <c r="B195">
        <v>222</v>
      </c>
      <c r="C195">
        <f t="shared" si="12"/>
        <v>27.574828375286046</v>
      </c>
      <c r="D195">
        <f t="shared" ref="D195:D258" si="13">C195^2</f>
        <v>760.37115992648046</v>
      </c>
      <c r="F195" s="23" t="s">
        <v>8221</v>
      </c>
      <c r="G195">
        <v>6</v>
      </c>
      <c r="H195">
        <f t="shared" ref="H195:H258" si="14">G195-$M$4</f>
        <v>-11.709803921568628</v>
      </c>
      <c r="I195">
        <f t="shared" ref="I195:I258" si="15">H195/2</f>
        <v>-5.8549019607843142</v>
      </c>
    </row>
    <row r="196" spans="1:9" x14ac:dyDescent="0.35">
      <c r="A196" s="5" t="s">
        <v>8219</v>
      </c>
      <c r="B196">
        <v>120</v>
      </c>
      <c r="C196">
        <f t="shared" si="12"/>
        <v>-74.425171624713954</v>
      </c>
      <c r="D196">
        <f t="shared" si="13"/>
        <v>5539.1061713681274</v>
      </c>
      <c r="F196" s="23" t="s">
        <v>8221</v>
      </c>
      <c r="G196">
        <v>22</v>
      </c>
      <c r="H196">
        <f t="shared" si="14"/>
        <v>4.2901960784313715</v>
      </c>
      <c r="I196">
        <f t="shared" si="15"/>
        <v>2.1450980392156858</v>
      </c>
    </row>
    <row r="197" spans="1:9" x14ac:dyDescent="0.35">
      <c r="A197" s="5" t="s">
        <v>8219</v>
      </c>
      <c r="B197">
        <v>126</v>
      </c>
      <c r="C197">
        <f t="shared" si="12"/>
        <v>-68.425171624713954</v>
      </c>
      <c r="D197">
        <f t="shared" si="13"/>
        <v>4682.0041118715599</v>
      </c>
      <c r="F197" s="23" t="s">
        <v>8221</v>
      </c>
      <c r="G197">
        <v>0</v>
      </c>
      <c r="H197">
        <f t="shared" si="14"/>
        <v>-17.709803921568628</v>
      </c>
      <c r="I197">
        <f t="shared" si="15"/>
        <v>-8.8549019607843142</v>
      </c>
    </row>
    <row r="198" spans="1:9" x14ac:dyDescent="0.35">
      <c r="A198" s="5" t="s">
        <v>8219</v>
      </c>
      <c r="B198">
        <v>158</v>
      </c>
      <c r="C198">
        <f t="shared" si="12"/>
        <v>-36.425171624713954</v>
      </c>
      <c r="D198">
        <f t="shared" si="13"/>
        <v>1326.7931278898666</v>
      </c>
      <c r="F198" s="23" t="s">
        <v>8221</v>
      </c>
      <c r="G198">
        <v>1</v>
      </c>
      <c r="H198">
        <f t="shared" si="14"/>
        <v>-16.709803921568628</v>
      </c>
      <c r="I198">
        <f t="shared" si="15"/>
        <v>-8.3549019607843142</v>
      </c>
    </row>
    <row r="199" spans="1:9" x14ac:dyDescent="0.35">
      <c r="A199" s="5" t="s">
        <v>8219</v>
      </c>
      <c r="B199">
        <v>316</v>
      </c>
      <c r="C199">
        <f t="shared" si="12"/>
        <v>121.57482837528605</v>
      </c>
      <c r="D199">
        <f t="shared" si="13"/>
        <v>14780.438894480258</v>
      </c>
      <c r="F199" s="23" t="s">
        <v>8221</v>
      </c>
      <c r="G199">
        <v>20</v>
      </c>
      <c r="H199">
        <f t="shared" si="14"/>
        <v>2.2901960784313715</v>
      </c>
      <c r="I199">
        <f t="shared" si="15"/>
        <v>1.1450980392156858</v>
      </c>
    </row>
    <row r="200" spans="1:9" x14ac:dyDescent="0.35">
      <c r="A200" s="5" t="s">
        <v>8219</v>
      </c>
      <c r="B200">
        <v>284</v>
      </c>
      <c r="C200">
        <f t="shared" si="12"/>
        <v>89.574828375286046</v>
      </c>
      <c r="D200">
        <f t="shared" si="13"/>
        <v>8023.6498784619498</v>
      </c>
      <c r="F200" s="23" t="s">
        <v>8221</v>
      </c>
      <c r="G200">
        <v>0</v>
      </c>
      <c r="H200">
        <f t="shared" si="14"/>
        <v>-17.709803921568628</v>
      </c>
      <c r="I200">
        <f t="shared" si="15"/>
        <v>-8.8549019607843142</v>
      </c>
    </row>
    <row r="201" spans="1:9" x14ac:dyDescent="0.35">
      <c r="A201" s="5" t="s">
        <v>8219</v>
      </c>
      <c r="B201">
        <v>51</v>
      </c>
      <c r="C201">
        <f t="shared" si="12"/>
        <v>-143.42517162471395</v>
      </c>
      <c r="D201">
        <f t="shared" si="13"/>
        <v>20570.779855578654</v>
      </c>
      <c r="F201" s="23" t="s">
        <v>8221</v>
      </c>
      <c r="G201">
        <v>1</v>
      </c>
      <c r="H201">
        <f t="shared" si="14"/>
        <v>-16.709803921568628</v>
      </c>
      <c r="I201">
        <f t="shared" si="15"/>
        <v>-8.3549019607843142</v>
      </c>
    </row>
    <row r="202" spans="1:9" x14ac:dyDescent="0.35">
      <c r="A202" s="5" t="s">
        <v>8219</v>
      </c>
      <c r="B202">
        <v>158</v>
      </c>
      <c r="C202">
        <f t="shared" si="12"/>
        <v>-36.425171624713954</v>
      </c>
      <c r="D202">
        <f t="shared" si="13"/>
        <v>1326.7931278898666</v>
      </c>
      <c r="F202" s="23" t="s">
        <v>8221</v>
      </c>
      <c r="G202">
        <v>3</v>
      </c>
      <c r="H202">
        <f t="shared" si="14"/>
        <v>-14.709803921568628</v>
      </c>
      <c r="I202">
        <f t="shared" si="15"/>
        <v>-7.3549019607843142</v>
      </c>
    </row>
    <row r="203" spans="1:9" x14ac:dyDescent="0.35">
      <c r="A203" s="5" t="s">
        <v>8219</v>
      </c>
      <c r="B203">
        <v>337</v>
      </c>
      <c r="C203">
        <f t="shared" si="12"/>
        <v>142.57482837528605</v>
      </c>
      <c r="D203">
        <f t="shared" si="13"/>
        <v>20327.581686242273</v>
      </c>
      <c r="F203" s="23" t="s">
        <v>8221</v>
      </c>
      <c r="G203">
        <v>2</v>
      </c>
      <c r="H203">
        <f t="shared" si="14"/>
        <v>-15.709803921568628</v>
      </c>
      <c r="I203">
        <f t="shared" si="15"/>
        <v>-7.8549019607843142</v>
      </c>
    </row>
    <row r="204" spans="1:9" x14ac:dyDescent="0.35">
      <c r="A204" s="5" t="s">
        <v>8219</v>
      </c>
      <c r="B204">
        <v>186</v>
      </c>
      <c r="C204">
        <f t="shared" si="12"/>
        <v>-8.4251716247139541</v>
      </c>
      <c r="D204">
        <f t="shared" si="13"/>
        <v>70.983516905885168</v>
      </c>
      <c r="F204" s="23" t="s">
        <v>8221</v>
      </c>
      <c r="G204">
        <v>0</v>
      </c>
      <c r="H204">
        <f t="shared" si="14"/>
        <v>-17.709803921568628</v>
      </c>
      <c r="I204">
        <f t="shared" si="15"/>
        <v>-8.8549019607843142</v>
      </c>
    </row>
    <row r="205" spans="1:9" x14ac:dyDescent="0.35">
      <c r="A205" s="5" t="s">
        <v>8219</v>
      </c>
      <c r="B205">
        <v>58</v>
      </c>
      <c r="C205">
        <f t="shared" si="12"/>
        <v>-136.42517162471395</v>
      </c>
      <c r="D205">
        <f t="shared" si="13"/>
        <v>18611.827452832658</v>
      </c>
      <c r="F205" s="23" t="s">
        <v>8221</v>
      </c>
      <c r="G205">
        <v>2</v>
      </c>
      <c r="H205">
        <f t="shared" si="14"/>
        <v>-15.709803921568628</v>
      </c>
      <c r="I205">
        <f t="shared" si="15"/>
        <v>-7.8549019607843142</v>
      </c>
    </row>
    <row r="206" spans="1:9" x14ac:dyDescent="0.35">
      <c r="A206" s="5" t="s">
        <v>8219</v>
      </c>
      <c r="B206">
        <v>82</v>
      </c>
      <c r="C206">
        <f t="shared" si="12"/>
        <v>-112.42517162471395</v>
      </c>
      <c r="D206">
        <f t="shared" si="13"/>
        <v>12639.419214846388</v>
      </c>
      <c r="F206" s="23" t="s">
        <v>8221</v>
      </c>
      <c r="G206">
        <v>1</v>
      </c>
      <c r="H206">
        <f t="shared" si="14"/>
        <v>-16.709803921568628</v>
      </c>
      <c r="I206">
        <f t="shared" si="15"/>
        <v>-8.3549019607843142</v>
      </c>
    </row>
    <row r="207" spans="1:9" x14ac:dyDescent="0.35">
      <c r="A207" s="5" t="s">
        <v>8219</v>
      </c>
      <c r="B207">
        <v>736</v>
      </c>
      <c r="C207">
        <f t="shared" si="12"/>
        <v>541.57482837528607</v>
      </c>
      <c r="D207">
        <f t="shared" si="13"/>
        <v>293303.29472972057</v>
      </c>
      <c r="F207" s="23" t="s">
        <v>8221</v>
      </c>
      <c r="G207">
        <v>0</v>
      </c>
      <c r="H207">
        <f t="shared" si="14"/>
        <v>-17.709803921568628</v>
      </c>
      <c r="I207">
        <f t="shared" si="15"/>
        <v>-8.8549019607843142</v>
      </c>
    </row>
    <row r="208" spans="1:9" x14ac:dyDescent="0.35">
      <c r="A208" s="5" t="s">
        <v>8219</v>
      </c>
      <c r="B208">
        <v>1151</v>
      </c>
      <c r="C208">
        <f t="shared" si="12"/>
        <v>956.57482837528607</v>
      </c>
      <c r="D208">
        <f t="shared" si="13"/>
        <v>915035.40228120796</v>
      </c>
      <c r="F208" s="23" t="s">
        <v>8221</v>
      </c>
      <c r="G208">
        <v>1</v>
      </c>
      <c r="H208">
        <f t="shared" si="14"/>
        <v>-16.709803921568628</v>
      </c>
      <c r="I208">
        <f t="shared" si="15"/>
        <v>-8.3549019607843142</v>
      </c>
    </row>
    <row r="209" spans="1:9" x14ac:dyDescent="0.35">
      <c r="A209" s="5" t="s">
        <v>8219</v>
      </c>
      <c r="B209">
        <v>34</v>
      </c>
      <c r="C209">
        <f t="shared" si="12"/>
        <v>-160.42517162471395</v>
      </c>
      <c r="D209">
        <f t="shared" si="13"/>
        <v>25736.235690818929</v>
      </c>
      <c r="F209" s="23" t="s">
        <v>8221</v>
      </c>
      <c r="G209">
        <v>0</v>
      </c>
      <c r="H209">
        <f t="shared" si="14"/>
        <v>-17.709803921568628</v>
      </c>
      <c r="I209">
        <f t="shared" si="15"/>
        <v>-8.8549019607843142</v>
      </c>
    </row>
    <row r="210" spans="1:9" x14ac:dyDescent="0.35">
      <c r="A210" s="5" t="s">
        <v>8219</v>
      </c>
      <c r="B210">
        <v>498</v>
      </c>
      <c r="C210">
        <f t="shared" si="12"/>
        <v>303.57482837528607</v>
      </c>
      <c r="D210">
        <f t="shared" si="13"/>
        <v>92157.676423084398</v>
      </c>
      <c r="F210" s="23" t="s">
        <v>8221</v>
      </c>
      <c r="G210">
        <v>5</v>
      </c>
      <c r="H210">
        <f t="shared" si="14"/>
        <v>-12.709803921568628</v>
      </c>
      <c r="I210">
        <f t="shared" si="15"/>
        <v>-6.3549019607843142</v>
      </c>
    </row>
    <row r="211" spans="1:9" x14ac:dyDescent="0.35">
      <c r="A211" s="5" t="s">
        <v>8219</v>
      </c>
      <c r="B211">
        <v>167</v>
      </c>
      <c r="C211">
        <f t="shared" si="12"/>
        <v>-27.425171624713954</v>
      </c>
      <c r="D211">
        <f t="shared" si="13"/>
        <v>752.14003864501547</v>
      </c>
      <c r="F211" s="23" t="s">
        <v>8221</v>
      </c>
      <c r="G211">
        <v>1</v>
      </c>
      <c r="H211">
        <f t="shared" si="14"/>
        <v>-16.709803921568628</v>
      </c>
      <c r="I211">
        <f t="shared" si="15"/>
        <v>-8.3549019607843142</v>
      </c>
    </row>
    <row r="212" spans="1:9" x14ac:dyDescent="0.35">
      <c r="A212" s="5" t="s">
        <v>8219</v>
      </c>
      <c r="B212">
        <v>340</v>
      </c>
      <c r="C212">
        <f t="shared" si="12"/>
        <v>145.57482837528605</v>
      </c>
      <c r="D212">
        <f t="shared" si="13"/>
        <v>21192.030656493986</v>
      </c>
      <c r="F212" s="23" t="s">
        <v>8221</v>
      </c>
      <c r="G212">
        <v>1</v>
      </c>
      <c r="H212">
        <f t="shared" si="14"/>
        <v>-16.709803921568628</v>
      </c>
      <c r="I212">
        <f t="shared" si="15"/>
        <v>-8.3549019607843142</v>
      </c>
    </row>
    <row r="213" spans="1:9" x14ac:dyDescent="0.35">
      <c r="A213" s="5" t="s">
        <v>8219</v>
      </c>
      <c r="B213">
        <v>438</v>
      </c>
      <c r="C213">
        <f t="shared" si="12"/>
        <v>243.57482837528605</v>
      </c>
      <c r="D213">
        <f t="shared" si="13"/>
        <v>59328.69701805005</v>
      </c>
      <c r="F213" s="23" t="s">
        <v>8221</v>
      </c>
      <c r="G213">
        <v>2</v>
      </c>
      <c r="H213">
        <f t="shared" si="14"/>
        <v>-15.709803921568628</v>
      </c>
      <c r="I213">
        <f t="shared" si="15"/>
        <v>-7.8549019607843142</v>
      </c>
    </row>
    <row r="214" spans="1:9" x14ac:dyDescent="0.35">
      <c r="A214" s="5" t="s">
        <v>8219</v>
      </c>
      <c r="B214">
        <v>555</v>
      </c>
      <c r="C214">
        <f t="shared" si="12"/>
        <v>360.57482837528607</v>
      </c>
      <c r="D214">
        <f t="shared" si="13"/>
        <v>130014.206857867</v>
      </c>
      <c r="F214" s="23" t="s">
        <v>8221</v>
      </c>
      <c r="G214">
        <v>0</v>
      </c>
      <c r="H214">
        <f t="shared" si="14"/>
        <v>-17.709803921568628</v>
      </c>
      <c r="I214">
        <f t="shared" si="15"/>
        <v>-8.8549019607843142</v>
      </c>
    </row>
    <row r="215" spans="1:9" x14ac:dyDescent="0.35">
      <c r="A215" s="5" t="s">
        <v>8219</v>
      </c>
      <c r="B215">
        <v>266</v>
      </c>
      <c r="C215">
        <f t="shared" si="12"/>
        <v>71.574828375286046</v>
      </c>
      <c r="D215">
        <f t="shared" si="13"/>
        <v>5122.9560569516525</v>
      </c>
      <c r="F215" s="23" t="s">
        <v>8221</v>
      </c>
      <c r="G215">
        <v>9</v>
      </c>
      <c r="H215">
        <f t="shared" si="14"/>
        <v>-8.7098039215686285</v>
      </c>
      <c r="I215">
        <f t="shared" si="15"/>
        <v>-4.3549019607843142</v>
      </c>
    </row>
    <row r="216" spans="1:9" x14ac:dyDescent="0.35">
      <c r="A216" s="5" t="s">
        <v>8219</v>
      </c>
      <c r="B216">
        <v>69</v>
      </c>
      <c r="C216">
        <f t="shared" si="12"/>
        <v>-125.42517162471395</v>
      </c>
      <c r="D216">
        <f t="shared" si="13"/>
        <v>15731.47367708895</v>
      </c>
      <c r="F216" s="23" t="s">
        <v>8221</v>
      </c>
      <c r="G216">
        <v>4</v>
      </c>
      <c r="H216">
        <f t="shared" si="14"/>
        <v>-13.709803921568628</v>
      </c>
      <c r="I216">
        <f t="shared" si="15"/>
        <v>-6.8549019607843142</v>
      </c>
    </row>
    <row r="217" spans="1:9" x14ac:dyDescent="0.35">
      <c r="A217" s="5" t="s">
        <v>8219</v>
      </c>
      <c r="B217">
        <v>80</v>
      </c>
      <c r="C217">
        <f t="shared" si="12"/>
        <v>-114.42517162471395</v>
      </c>
      <c r="D217">
        <f t="shared" si="13"/>
        <v>13093.119901345244</v>
      </c>
      <c r="F217" s="23" t="s">
        <v>8221</v>
      </c>
      <c r="G217">
        <v>4</v>
      </c>
      <c r="H217">
        <f t="shared" si="14"/>
        <v>-13.709803921568628</v>
      </c>
      <c r="I217">
        <f t="shared" si="15"/>
        <v>-6.8549019607843142</v>
      </c>
    </row>
    <row r="218" spans="1:9" x14ac:dyDescent="0.35">
      <c r="A218" s="5" t="s">
        <v>8219</v>
      </c>
      <c r="B218">
        <v>493</v>
      </c>
      <c r="C218">
        <f t="shared" si="12"/>
        <v>298.57482837528607</v>
      </c>
      <c r="D218">
        <f t="shared" si="13"/>
        <v>89146.928139331532</v>
      </c>
      <c r="F218" s="23" t="s">
        <v>8221</v>
      </c>
      <c r="G218">
        <v>1</v>
      </c>
      <c r="H218">
        <f t="shared" si="14"/>
        <v>-16.709803921568628</v>
      </c>
      <c r="I218">
        <f t="shared" si="15"/>
        <v>-8.3549019607843142</v>
      </c>
    </row>
    <row r="219" spans="1:9" x14ac:dyDescent="0.35">
      <c r="A219" s="5" t="s">
        <v>8219</v>
      </c>
      <c r="B219">
        <v>31</v>
      </c>
      <c r="C219">
        <f t="shared" si="12"/>
        <v>-163.42517162471395</v>
      </c>
      <c r="D219">
        <f t="shared" si="13"/>
        <v>26707.786720567212</v>
      </c>
      <c r="F219" s="23" t="s">
        <v>8221</v>
      </c>
      <c r="G219">
        <v>1</v>
      </c>
      <c r="H219">
        <f t="shared" si="14"/>
        <v>-16.709803921568628</v>
      </c>
      <c r="I219">
        <f t="shared" si="15"/>
        <v>-8.3549019607843142</v>
      </c>
    </row>
    <row r="220" spans="1:9" x14ac:dyDescent="0.35">
      <c r="A220" s="5" t="s">
        <v>8219</v>
      </c>
      <c r="B220">
        <v>236</v>
      </c>
      <c r="C220">
        <f t="shared" si="12"/>
        <v>41.574828375286046</v>
      </c>
      <c r="D220">
        <f t="shared" si="13"/>
        <v>1728.4663544344899</v>
      </c>
      <c r="F220" s="23" t="s">
        <v>8221</v>
      </c>
      <c r="G220">
        <v>7</v>
      </c>
      <c r="H220">
        <f t="shared" si="14"/>
        <v>-10.709803921568628</v>
      </c>
      <c r="I220">
        <f t="shared" si="15"/>
        <v>-5.3549019607843142</v>
      </c>
    </row>
    <row r="221" spans="1:9" x14ac:dyDescent="0.35">
      <c r="A221" s="5" t="s">
        <v>8219</v>
      </c>
      <c r="B221">
        <v>89</v>
      </c>
      <c r="C221">
        <f t="shared" si="12"/>
        <v>-105.42517162471395</v>
      </c>
      <c r="D221">
        <f t="shared" si="13"/>
        <v>11114.466812100392</v>
      </c>
      <c r="F221" s="23" t="s">
        <v>8221</v>
      </c>
      <c r="G221">
        <v>5</v>
      </c>
      <c r="H221">
        <f t="shared" si="14"/>
        <v>-12.709803921568628</v>
      </c>
      <c r="I221">
        <f t="shared" si="15"/>
        <v>-6.3549019607843142</v>
      </c>
    </row>
    <row r="222" spans="1:9" x14ac:dyDescent="0.35">
      <c r="A222" s="5" t="s">
        <v>8219</v>
      </c>
      <c r="B222">
        <v>299</v>
      </c>
      <c r="C222">
        <f t="shared" si="12"/>
        <v>104.57482837528605</v>
      </c>
      <c r="D222">
        <f t="shared" si="13"/>
        <v>10935.894729720532</v>
      </c>
      <c r="F222" s="23" t="s">
        <v>8221</v>
      </c>
      <c r="G222">
        <v>1</v>
      </c>
      <c r="H222">
        <f t="shared" si="14"/>
        <v>-16.709803921568628</v>
      </c>
      <c r="I222">
        <f t="shared" si="15"/>
        <v>-8.3549019607843142</v>
      </c>
    </row>
    <row r="223" spans="1:9" x14ac:dyDescent="0.35">
      <c r="A223" s="5" t="s">
        <v>8219</v>
      </c>
      <c r="B223">
        <v>55</v>
      </c>
      <c r="C223">
        <f t="shared" si="12"/>
        <v>-139.42517162471395</v>
      </c>
      <c r="D223">
        <f t="shared" si="13"/>
        <v>19439.378482580942</v>
      </c>
      <c r="F223" s="23" t="s">
        <v>8221</v>
      </c>
      <c r="G223">
        <v>0</v>
      </c>
      <c r="H223">
        <f t="shared" si="14"/>
        <v>-17.709803921568628</v>
      </c>
      <c r="I223">
        <f t="shared" si="15"/>
        <v>-8.8549019607843142</v>
      </c>
    </row>
    <row r="224" spans="1:9" x14ac:dyDescent="0.35">
      <c r="A224" s="5" t="s">
        <v>8219</v>
      </c>
      <c r="B224">
        <v>325</v>
      </c>
      <c r="C224">
        <f t="shared" si="12"/>
        <v>130.57482837528605</v>
      </c>
      <c r="D224">
        <f t="shared" si="13"/>
        <v>17049.785805235406</v>
      </c>
      <c r="F224" s="23" t="s">
        <v>8221</v>
      </c>
      <c r="G224">
        <v>0</v>
      </c>
      <c r="H224">
        <f t="shared" si="14"/>
        <v>-17.709803921568628</v>
      </c>
      <c r="I224">
        <f t="shared" si="15"/>
        <v>-8.8549019607843142</v>
      </c>
    </row>
    <row r="225" spans="1:9" x14ac:dyDescent="0.35">
      <c r="A225" s="5" t="s">
        <v>8219</v>
      </c>
      <c r="B225">
        <v>524</v>
      </c>
      <c r="C225">
        <f t="shared" si="12"/>
        <v>329.57482837528607</v>
      </c>
      <c r="D225">
        <f t="shared" si="13"/>
        <v>108619.56749859927</v>
      </c>
      <c r="F225" s="23" t="s">
        <v>8221</v>
      </c>
      <c r="G225">
        <v>1</v>
      </c>
      <c r="H225">
        <f t="shared" si="14"/>
        <v>-16.709803921568628</v>
      </c>
      <c r="I225">
        <f t="shared" si="15"/>
        <v>-8.3549019607843142</v>
      </c>
    </row>
    <row r="226" spans="1:9" x14ac:dyDescent="0.35">
      <c r="A226" s="5" t="s">
        <v>8219</v>
      </c>
      <c r="B226">
        <v>285</v>
      </c>
      <c r="C226">
        <f t="shared" si="12"/>
        <v>90.574828375286046</v>
      </c>
      <c r="D226">
        <f t="shared" si="13"/>
        <v>8203.7995352125217</v>
      </c>
      <c r="F226" s="23" t="s">
        <v>8221</v>
      </c>
      <c r="G226">
        <v>2</v>
      </c>
      <c r="H226">
        <f t="shared" si="14"/>
        <v>-15.709803921568628</v>
      </c>
      <c r="I226">
        <f t="shared" si="15"/>
        <v>-7.8549019607843142</v>
      </c>
    </row>
    <row r="227" spans="1:9" x14ac:dyDescent="0.35">
      <c r="A227" s="5" t="s">
        <v>8219</v>
      </c>
      <c r="B227">
        <v>179</v>
      </c>
      <c r="C227">
        <f t="shared" si="12"/>
        <v>-15.425171624713954</v>
      </c>
      <c r="D227">
        <f t="shared" si="13"/>
        <v>237.93591965188054</v>
      </c>
      <c r="F227" s="23" t="s">
        <v>8221</v>
      </c>
      <c r="G227">
        <v>0</v>
      </c>
      <c r="H227">
        <f t="shared" si="14"/>
        <v>-17.709803921568628</v>
      </c>
      <c r="I227">
        <f t="shared" si="15"/>
        <v>-8.8549019607843142</v>
      </c>
    </row>
    <row r="228" spans="1:9" x14ac:dyDescent="0.35">
      <c r="A228" s="5" t="s">
        <v>8219</v>
      </c>
      <c r="B228">
        <v>188</v>
      </c>
      <c r="C228">
        <f t="shared" si="12"/>
        <v>-6.4251716247139541</v>
      </c>
      <c r="D228">
        <f t="shared" si="13"/>
        <v>41.282830407029351</v>
      </c>
      <c r="F228" s="23" t="s">
        <v>8221</v>
      </c>
      <c r="G228">
        <v>4</v>
      </c>
      <c r="H228">
        <f t="shared" si="14"/>
        <v>-13.709803921568628</v>
      </c>
      <c r="I228">
        <f t="shared" si="15"/>
        <v>-6.8549019607843142</v>
      </c>
    </row>
    <row r="229" spans="1:9" x14ac:dyDescent="0.35">
      <c r="A229" s="5" t="s">
        <v>8219</v>
      </c>
      <c r="B229">
        <v>379</v>
      </c>
      <c r="C229">
        <f t="shared" si="12"/>
        <v>184.57482837528605</v>
      </c>
      <c r="D229">
        <f t="shared" si="13"/>
        <v>34067.867269766299</v>
      </c>
      <c r="F229" s="23" t="s">
        <v>8221</v>
      </c>
      <c r="G229">
        <v>7</v>
      </c>
      <c r="H229">
        <f t="shared" si="14"/>
        <v>-10.709803921568628</v>
      </c>
      <c r="I229">
        <f t="shared" si="15"/>
        <v>-5.3549019607843142</v>
      </c>
    </row>
    <row r="230" spans="1:9" x14ac:dyDescent="0.35">
      <c r="A230" s="5" t="s">
        <v>8219</v>
      </c>
      <c r="B230">
        <v>119</v>
      </c>
      <c r="C230">
        <f t="shared" si="12"/>
        <v>-75.425171624713954</v>
      </c>
      <c r="D230">
        <f t="shared" si="13"/>
        <v>5688.9565146175546</v>
      </c>
      <c r="F230" s="23" t="s">
        <v>8221</v>
      </c>
      <c r="G230">
        <v>2</v>
      </c>
      <c r="H230">
        <f t="shared" si="14"/>
        <v>-15.709803921568628</v>
      </c>
      <c r="I230">
        <f t="shared" si="15"/>
        <v>-7.8549019607843142</v>
      </c>
    </row>
    <row r="231" spans="1:9" x14ac:dyDescent="0.35">
      <c r="A231" s="5" t="s">
        <v>8219</v>
      </c>
      <c r="B231">
        <v>167</v>
      </c>
      <c r="C231">
        <f t="shared" si="12"/>
        <v>-27.425171624713954</v>
      </c>
      <c r="D231">
        <f t="shared" si="13"/>
        <v>752.14003864501547</v>
      </c>
      <c r="F231" s="23" t="s">
        <v>8221</v>
      </c>
      <c r="G231">
        <v>1</v>
      </c>
      <c r="H231">
        <f t="shared" si="14"/>
        <v>-16.709803921568628</v>
      </c>
      <c r="I231">
        <f t="shared" si="15"/>
        <v>-8.3549019607843142</v>
      </c>
    </row>
    <row r="232" spans="1:9" x14ac:dyDescent="0.35">
      <c r="A232" s="5" t="s">
        <v>8219</v>
      </c>
      <c r="B232">
        <v>221</v>
      </c>
      <c r="C232">
        <f t="shared" si="12"/>
        <v>26.574828375286046</v>
      </c>
      <c r="D232">
        <f t="shared" si="13"/>
        <v>706.22150317590842</v>
      </c>
      <c r="F232" s="23" t="s">
        <v>8221</v>
      </c>
      <c r="G232">
        <v>9</v>
      </c>
      <c r="H232">
        <f t="shared" si="14"/>
        <v>-8.7098039215686285</v>
      </c>
      <c r="I232">
        <f t="shared" si="15"/>
        <v>-4.3549019607843142</v>
      </c>
    </row>
    <row r="233" spans="1:9" x14ac:dyDescent="0.35">
      <c r="A233" s="5" t="s">
        <v>8219</v>
      </c>
      <c r="B233">
        <v>964</v>
      </c>
      <c r="C233">
        <f t="shared" si="12"/>
        <v>769.57482837528607</v>
      </c>
      <c r="D233">
        <f t="shared" si="13"/>
        <v>592245.41646885104</v>
      </c>
      <c r="F233" s="23" t="s">
        <v>8221</v>
      </c>
      <c r="G233">
        <v>2</v>
      </c>
      <c r="H233">
        <f t="shared" si="14"/>
        <v>-15.709803921568628</v>
      </c>
      <c r="I233">
        <f t="shared" si="15"/>
        <v>-7.8549019607843142</v>
      </c>
    </row>
    <row r="234" spans="1:9" x14ac:dyDescent="0.35">
      <c r="A234" s="5" t="s">
        <v>8219</v>
      </c>
      <c r="B234">
        <v>286</v>
      </c>
      <c r="C234">
        <f t="shared" si="12"/>
        <v>91.574828375286046</v>
      </c>
      <c r="D234">
        <f t="shared" si="13"/>
        <v>8385.9491919630946</v>
      </c>
      <c r="F234" s="23" t="s">
        <v>8221</v>
      </c>
      <c r="G234">
        <v>1</v>
      </c>
      <c r="H234">
        <f t="shared" si="14"/>
        <v>-16.709803921568628</v>
      </c>
      <c r="I234">
        <f t="shared" si="15"/>
        <v>-8.3549019607843142</v>
      </c>
    </row>
    <row r="235" spans="1:9" x14ac:dyDescent="0.35">
      <c r="A235" s="5" t="s">
        <v>8219</v>
      </c>
      <c r="B235">
        <v>613</v>
      </c>
      <c r="C235">
        <f t="shared" si="12"/>
        <v>418.57482837528607</v>
      </c>
      <c r="D235">
        <f t="shared" si="13"/>
        <v>175204.88694940018</v>
      </c>
      <c r="F235" s="23" t="s">
        <v>8221</v>
      </c>
      <c r="G235">
        <v>7</v>
      </c>
      <c r="H235">
        <f t="shared" si="14"/>
        <v>-10.709803921568628</v>
      </c>
      <c r="I235">
        <f t="shared" si="15"/>
        <v>-5.3549019607843142</v>
      </c>
    </row>
    <row r="236" spans="1:9" x14ac:dyDescent="0.35">
      <c r="A236" s="5" t="s">
        <v>8219</v>
      </c>
      <c r="B236">
        <v>29</v>
      </c>
      <c r="C236">
        <f t="shared" si="12"/>
        <v>-165.42517162471395</v>
      </c>
      <c r="D236">
        <f t="shared" si="13"/>
        <v>27365.487407066066</v>
      </c>
      <c r="F236" s="23" t="s">
        <v>8221</v>
      </c>
      <c r="G236">
        <v>2</v>
      </c>
      <c r="H236">
        <f t="shared" si="14"/>
        <v>-15.709803921568628</v>
      </c>
      <c r="I236">
        <f t="shared" si="15"/>
        <v>-7.8549019607843142</v>
      </c>
    </row>
    <row r="237" spans="1:9" x14ac:dyDescent="0.35">
      <c r="A237" s="5" t="s">
        <v>8219</v>
      </c>
      <c r="B237">
        <v>165</v>
      </c>
      <c r="C237">
        <f t="shared" si="12"/>
        <v>-29.425171624713954</v>
      </c>
      <c r="D237">
        <f t="shared" si="13"/>
        <v>865.84072514387128</v>
      </c>
      <c r="F237" s="23" t="s">
        <v>8221</v>
      </c>
      <c r="G237">
        <v>8</v>
      </c>
      <c r="H237">
        <f t="shared" si="14"/>
        <v>-9.7098039215686285</v>
      </c>
      <c r="I237">
        <f t="shared" si="15"/>
        <v>-4.8549019607843142</v>
      </c>
    </row>
    <row r="238" spans="1:9" x14ac:dyDescent="0.35">
      <c r="A238" s="5" t="s">
        <v>8219</v>
      </c>
      <c r="B238">
        <v>97</v>
      </c>
      <c r="C238">
        <f t="shared" si="12"/>
        <v>-97.425171624713954</v>
      </c>
      <c r="D238">
        <f t="shared" si="13"/>
        <v>9491.6640661049696</v>
      </c>
      <c r="F238" s="23" t="s">
        <v>8221</v>
      </c>
      <c r="G238">
        <v>2</v>
      </c>
      <c r="H238">
        <f t="shared" si="14"/>
        <v>-15.709803921568628</v>
      </c>
      <c r="I238">
        <f t="shared" si="15"/>
        <v>-7.8549019607843142</v>
      </c>
    </row>
    <row r="239" spans="1:9" x14ac:dyDescent="0.35">
      <c r="A239" s="5" t="s">
        <v>8219</v>
      </c>
      <c r="B239">
        <v>303</v>
      </c>
      <c r="C239">
        <f t="shared" si="12"/>
        <v>108.57482837528605</v>
      </c>
      <c r="D239">
        <f t="shared" si="13"/>
        <v>11788.49335672282</v>
      </c>
      <c r="F239" s="23" t="s">
        <v>8221</v>
      </c>
      <c r="G239">
        <v>2</v>
      </c>
      <c r="H239">
        <f t="shared" si="14"/>
        <v>-15.709803921568628</v>
      </c>
      <c r="I239">
        <f t="shared" si="15"/>
        <v>-7.8549019607843142</v>
      </c>
    </row>
    <row r="240" spans="1:9" x14ac:dyDescent="0.35">
      <c r="A240" s="5" t="s">
        <v>8219</v>
      </c>
      <c r="B240">
        <v>267</v>
      </c>
      <c r="C240">
        <f t="shared" si="12"/>
        <v>72.574828375286046</v>
      </c>
      <c r="D240">
        <f t="shared" si="13"/>
        <v>5267.1057137022244</v>
      </c>
      <c r="F240" s="23" t="s">
        <v>8221</v>
      </c>
      <c r="G240">
        <v>7</v>
      </c>
      <c r="H240">
        <f t="shared" si="14"/>
        <v>-10.709803921568628</v>
      </c>
      <c r="I240">
        <f t="shared" si="15"/>
        <v>-5.3549019607843142</v>
      </c>
    </row>
    <row r="241" spans="1:9" x14ac:dyDescent="0.35">
      <c r="A241" s="5" t="s">
        <v>8219</v>
      </c>
      <c r="B241">
        <v>302</v>
      </c>
      <c r="C241">
        <f t="shared" si="12"/>
        <v>107.57482837528605</v>
      </c>
      <c r="D241">
        <f t="shared" si="13"/>
        <v>11572.343699972247</v>
      </c>
      <c r="F241" s="23" t="s">
        <v>8221</v>
      </c>
      <c r="G241">
        <v>2</v>
      </c>
      <c r="H241">
        <f t="shared" si="14"/>
        <v>-15.709803921568628</v>
      </c>
      <c r="I241">
        <f t="shared" si="15"/>
        <v>-7.8549019607843142</v>
      </c>
    </row>
    <row r="242" spans="1:9" x14ac:dyDescent="0.35">
      <c r="A242" s="5" t="s">
        <v>8219</v>
      </c>
      <c r="B242">
        <v>87</v>
      </c>
      <c r="C242">
        <f t="shared" si="12"/>
        <v>-107.42517162471395</v>
      </c>
      <c r="D242">
        <f t="shared" si="13"/>
        <v>11540.167498599249</v>
      </c>
      <c r="F242" s="23" t="s">
        <v>8221</v>
      </c>
      <c r="G242">
        <v>18</v>
      </c>
      <c r="H242">
        <f t="shared" si="14"/>
        <v>0.29019607843137152</v>
      </c>
      <c r="I242">
        <f t="shared" si="15"/>
        <v>0.14509803921568576</v>
      </c>
    </row>
    <row r="243" spans="1:9" x14ac:dyDescent="0.35">
      <c r="A243" s="5" t="s">
        <v>8219</v>
      </c>
      <c r="B243">
        <v>354</v>
      </c>
      <c r="C243">
        <f t="shared" si="12"/>
        <v>159.57482837528605</v>
      </c>
      <c r="D243">
        <f t="shared" si="13"/>
        <v>25464.125851001998</v>
      </c>
      <c r="F243" s="23" t="s">
        <v>8221</v>
      </c>
      <c r="G243">
        <v>9</v>
      </c>
      <c r="H243">
        <f t="shared" si="14"/>
        <v>-8.7098039215686285</v>
      </c>
      <c r="I243">
        <f t="shared" si="15"/>
        <v>-4.3549019607843142</v>
      </c>
    </row>
    <row r="244" spans="1:9" x14ac:dyDescent="0.35">
      <c r="A244" s="5" t="s">
        <v>8219</v>
      </c>
      <c r="B244">
        <v>86</v>
      </c>
      <c r="C244">
        <f t="shared" si="12"/>
        <v>-108.42517162471395</v>
      </c>
      <c r="D244">
        <f t="shared" si="13"/>
        <v>11756.017841848676</v>
      </c>
      <c r="F244" s="23" t="s">
        <v>8221</v>
      </c>
      <c r="G244">
        <v>4</v>
      </c>
      <c r="H244">
        <f t="shared" si="14"/>
        <v>-13.709803921568628</v>
      </c>
      <c r="I244">
        <f t="shared" si="15"/>
        <v>-6.8549019607843142</v>
      </c>
    </row>
    <row r="245" spans="1:9" x14ac:dyDescent="0.35">
      <c r="A245" s="5" t="s">
        <v>8219</v>
      </c>
      <c r="B245">
        <v>26</v>
      </c>
      <c r="C245">
        <f t="shared" si="12"/>
        <v>-168.42517162471395</v>
      </c>
      <c r="D245">
        <f t="shared" si="13"/>
        <v>28367.03843681435</v>
      </c>
      <c r="F245" s="23" t="s">
        <v>8221</v>
      </c>
      <c r="G245">
        <v>7</v>
      </c>
      <c r="H245">
        <f t="shared" si="14"/>
        <v>-10.709803921568628</v>
      </c>
      <c r="I245">
        <f t="shared" si="15"/>
        <v>-5.3549019607843142</v>
      </c>
    </row>
    <row r="246" spans="1:9" x14ac:dyDescent="0.35">
      <c r="A246" s="5" t="s">
        <v>8219</v>
      </c>
      <c r="B246">
        <v>113</v>
      </c>
      <c r="C246">
        <f t="shared" si="12"/>
        <v>-81.425171624713954</v>
      </c>
      <c r="D246">
        <f t="shared" si="13"/>
        <v>6630.0585741141222</v>
      </c>
      <c r="F246" s="23" t="s">
        <v>8221</v>
      </c>
      <c r="G246">
        <v>29</v>
      </c>
      <c r="H246">
        <f t="shared" si="14"/>
        <v>11.290196078431372</v>
      </c>
      <c r="I246">
        <f t="shared" si="15"/>
        <v>5.6450980392156858</v>
      </c>
    </row>
    <row r="247" spans="1:9" x14ac:dyDescent="0.35">
      <c r="A247" s="5" t="s">
        <v>8219</v>
      </c>
      <c r="B247">
        <v>65</v>
      </c>
      <c r="C247">
        <f t="shared" si="12"/>
        <v>-129.42517162471395</v>
      </c>
      <c r="D247">
        <f t="shared" si="13"/>
        <v>16750.875050086663</v>
      </c>
      <c r="F247" s="23" t="s">
        <v>8221</v>
      </c>
      <c r="G247">
        <v>12</v>
      </c>
      <c r="H247">
        <f t="shared" si="14"/>
        <v>-5.7098039215686285</v>
      </c>
      <c r="I247">
        <f t="shared" si="15"/>
        <v>-2.8549019607843142</v>
      </c>
    </row>
    <row r="248" spans="1:9" x14ac:dyDescent="0.35">
      <c r="A248" s="5" t="s">
        <v>8219</v>
      </c>
      <c r="B248">
        <v>134</v>
      </c>
      <c r="C248">
        <f t="shared" si="12"/>
        <v>-60.425171624713954</v>
      </c>
      <c r="D248">
        <f t="shared" si="13"/>
        <v>3651.2013658761366</v>
      </c>
      <c r="F248" s="23" t="s">
        <v>8221</v>
      </c>
      <c r="G248">
        <v>4</v>
      </c>
      <c r="H248">
        <f t="shared" si="14"/>
        <v>-13.709803921568628</v>
      </c>
      <c r="I248">
        <f t="shared" si="15"/>
        <v>-6.8549019607843142</v>
      </c>
    </row>
    <row r="249" spans="1:9" x14ac:dyDescent="0.35">
      <c r="A249" s="5" t="s">
        <v>8219</v>
      </c>
      <c r="B249">
        <v>119</v>
      </c>
      <c r="C249">
        <f t="shared" si="12"/>
        <v>-75.425171624713954</v>
      </c>
      <c r="D249">
        <f t="shared" si="13"/>
        <v>5688.9565146175546</v>
      </c>
      <c r="F249" s="23" t="s">
        <v>8221</v>
      </c>
      <c r="G249">
        <v>28</v>
      </c>
      <c r="H249">
        <f t="shared" si="14"/>
        <v>10.290196078431372</v>
      </c>
      <c r="I249">
        <f t="shared" si="15"/>
        <v>5.1450980392156858</v>
      </c>
    </row>
    <row r="250" spans="1:9" x14ac:dyDescent="0.35">
      <c r="A250" s="5" t="s">
        <v>8219</v>
      </c>
      <c r="B250">
        <v>159</v>
      </c>
      <c r="C250">
        <f t="shared" si="12"/>
        <v>-35.425171624713954</v>
      </c>
      <c r="D250">
        <f t="shared" si="13"/>
        <v>1254.9427846404387</v>
      </c>
      <c r="F250" s="23" t="s">
        <v>8221</v>
      </c>
      <c r="G250">
        <v>25</v>
      </c>
      <c r="H250">
        <f t="shared" si="14"/>
        <v>7.2901960784313715</v>
      </c>
      <c r="I250">
        <f t="shared" si="15"/>
        <v>3.6450980392156858</v>
      </c>
    </row>
    <row r="251" spans="1:9" x14ac:dyDescent="0.35">
      <c r="A251" s="5" t="s">
        <v>8219</v>
      </c>
      <c r="B251">
        <v>167</v>
      </c>
      <c r="C251">
        <f t="shared" si="12"/>
        <v>-27.425171624713954</v>
      </c>
      <c r="D251">
        <f t="shared" si="13"/>
        <v>752.14003864501547</v>
      </c>
      <c r="F251" s="23" t="s">
        <v>8221</v>
      </c>
      <c r="G251">
        <v>28</v>
      </c>
      <c r="H251">
        <f t="shared" si="14"/>
        <v>10.290196078431372</v>
      </c>
      <c r="I251">
        <f t="shared" si="15"/>
        <v>5.1450980392156858</v>
      </c>
    </row>
    <row r="252" spans="1:9" x14ac:dyDescent="0.35">
      <c r="A252" s="5" t="s">
        <v>8219</v>
      </c>
      <c r="B252">
        <v>43</v>
      </c>
      <c r="C252">
        <f t="shared" si="12"/>
        <v>-151.42517162471395</v>
      </c>
      <c r="D252">
        <f t="shared" si="13"/>
        <v>22929.582601574075</v>
      </c>
      <c r="F252" s="23" t="s">
        <v>8221</v>
      </c>
      <c r="G252">
        <v>310</v>
      </c>
      <c r="H252">
        <f t="shared" si="14"/>
        <v>292.29019607843139</v>
      </c>
      <c r="I252">
        <f t="shared" si="15"/>
        <v>146.1450980392157</v>
      </c>
    </row>
    <row r="253" spans="1:9" x14ac:dyDescent="0.35">
      <c r="A253" s="5" t="s">
        <v>8219</v>
      </c>
      <c r="B253">
        <v>1062</v>
      </c>
      <c r="C253">
        <f t="shared" si="12"/>
        <v>867.57482837528607</v>
      </c>
      <c r="D253">
        <f t="shared" si="13"/>
        <v>752686.08283040707</v>
      </c>
      <c r="F253" s="23" t="s">
        <v>8221</v>
      </c>
      <c r="G253">
        <v>15</v>
      </c>
      <c r="H253">
        <f t="shared" si="14"/>
        <v>-2.7098039215686285</v>
      </c>
      <c r="I253">
        <f t="shared" si="15"/>
        <v>-1.3549019607843142</v>
      </c>
    </row>
    <row r="254" spans="1:9" x14ac:dyDescent="0.35">
      <c r="A254" s="5" t="s">
        <v>8219</v>
      </c>
      <c r="B254">
        <v>9</v>
      </c>
      <c r="C254">
        <f t="shared" si="12"/>
        <v>-185.42517162471395</v>
      </c>
      <c r="D254">
        <f t="shared" si="13"/>
        <v>34382.494272054624</v>
      </c>
      <c r="F254" s="23" t="s">
        <v>8221</v>
      </c>
      <c r="G254">
        <v>215</v>
      </c>
      <c r="H254">
        <f t="shared" si="14"/>
        <v>197.29019607843136</v>
      </c>
      <c r="I254">
        <f t="shared" si="15"/>
        <v>98.645098039215682</v>
      </c>
    </row>
    <row r="255" spans="1:9" x14ac:dyDescent="0.35">
      <c r="A255" s="5" t="s">
        <v>8219</v>
      </c>
      <c r="B255">
        <v>89</v>
      </c>
      <c r="C255">
        <f t="shared" si="12"/>
        <v>-105.42517162471395</v>
      </c>
      <c r="D255">
        <f t="shared" si="13"/>
        <v>11114.466812100392</v>
      </c>
      <c r="F255" s="23" t="s">
        <v>8221</v>
      </c>
      <c r="G255">
        <v>3</v>
      </c>
      <c r="H255">
        <f t="shared" si="14"/>
        <v>-14.709803921568628</v>
      </c>
      <c r="I255">
        <f t="shared" si="15"/>
        <v>-7.3549019607843142</v>
      </c>
    </row>
    <row r="256" spans="1:9" x14ac:dyDescent="0.35">
      <c r="A256" s="5" t="s">
        <v>8219</v>
      </c>
      <c r="B256">
        <v>174</v>
      </c>
      <c r="C256">
        <f t="shared" si="12"/>
        <v>-20.425171624713954</v>
      </c>
      <c r="D256">
        <f t="shared" si="13"/>
        <v>417.18763589902005</v>
      </c>
      <c r="F256" s="23" t="s">
        <v>8221</v>
      </c>
      <c r="G256">
        <v>2</v>
      </c>
      <c r="H256">
        <f t="shared" si="14"/>
        <v>-15.709803921568628</v>
      </c>
      <c r="I256">
        <f t="shared" si="15"/>
        <v>-7.8549019607843142</v>
      </c>
    </row>
    <row r="257" spans="1:9" x14ac:dyDescent="0.35">
      <c r="A257" s="5" t="s">
        <v>8219</v>
      </c>
      <c r="B257">
        <v>14</v>
      </c>
      <c r="C257">
        <f t="shared" si="12"/>
        <v>-180.42517162471395</v>
      </c>
      <c r="D257">
        <f t="shared" si="13"/>
        <v>32553.242555807486</v>
      </c>
      <c r="F257" s="23" t="s">
        <v>8221</v>
      </c>
      <c r="G257">
        <v>26</v>
      </c>
      <c r="H257">
        <f t="shared" si="14"/>
        <v>8.2901960784313715</v>
      </c>
      <c r="I257">
        <f t="shared" si="15"/>
        <v>4.1450980392156858</v>
      </c>
    </row>
    <row r="258" spans="1:9" x14ac:dyDescent="0.35">
      <c r="A258" s="5" t="s">
        <v>8219</v>
      </c>
      <c r="B258">
        <v>48</v>
      </c>
      <c r="C258">
        <f t="shared" ref="C258:C321" si="16">B258-$L$4</f>
        <v>-146.42517162471395</v>
      </c>
      <c r="D258">
        <f t="shared" si="13"/>
        <v>21440.330885326937</v>
      </c>
      <c r="F258" s="23" t="s">
        <v>8221</v>
      </c>
      <c r="G258">
        <v>24</v>
      </c>
      <c r="H258">
        <f t="shared" si="14"/>
        <v>6.2901960784313715</v>
      </c>
      <c r="I258">
        <f t="shared" si="15"/>
        <v>3.1450980392156858</v>
      </c>
    </row>
    <row r="259" spans="1:9" x14ac:dyDescent="0.35">
      <c r="A259" s="5" t="s">
        <v>8219</v>
      </c>
      <c r="B259">
        <v>133</v>
      </c>
      <c r="C259">
        <f t="shared" si="16"/>
        <v>-61.425171624713954</v>
      </c>
      <c r="D259">
        <f t="shared" ref="D259:D322" si="17">C259^2</f>
        <v>3773.0517091255642</v>
      </c>
      <c r="F259" s="23" t="s">
        <v>8221</v>
      </c>
      <c r="G259">
        <v>96</v>
      </c>
      <c r="H259">
        <f t="shared" ref="H259:H322" si="18">G259-$M$4</f>
        <v>78.290196078431364</v>
      </c>
      <c r="I259">
        <f t="shared" ref="I259:I322" si="19">H259/2</f>
        <v>39.145098039215682</v>
      </c>
    </row>
    <row r="260" spans="1:9" x14ac:dyDescent="0.35">
      <c r="A260" s="5" t="s">
        <v>8219</v>
      </c>
      <c r="B260">
        <v>83</v>
      </c>
      <c r="C260">
        <f t="shared" si="16"/>
        <v>-111.42517162471395</v>
      </c>
      <c r="D260">
        <f t="shared" si="17"/>
        <v>12415.568871596959</v>
      </c>
      <c r="F260" s="23" t="s">
        <v>8221</v>
      </c>
      <c r="G260">
        <v>17</v>
      </c>
      <c r="H260">
        <f t="shared" si="18"/>
        <v>-0.70980392156862848</v>
      </c>
      <c r="I260">
        <f t="shared" si="19"/>
        <v>-0.35490196078431424</v>
      </c>
    </row>
    <row r="261" spans="1:9" x14ac:dyDescent="0.35">
      <c r="A261" s="5" t="s">
        <v>8219</v>
      </c>
      <c r="B261">
        <v>149</v>
      </c>
      <c r="C261">
        <f t="shared" si="16"/>
        <v>-45.425171624713954</v>
      </c>
      <c r="D261">
        <f t="shared" si="17"/>
        <v>2063.4462171347177</v>
      </c>
      <c r="F261" s="23" t="s">
        <v>8221</v>
      </c>
      <c r="G261">
        <v>94</v>
      </c>
      <c r="H261">
        <f t="shared" si="18"/>
        <v>76.290196078431364</v>
      </c>
      <c r="I261">
        <f t="shared" si="19"/>
        <v>38.145098039215682</v>
      </c>
    </row>
    <row r="262" spans="1:9" x14ac:dyDescent="0.35">
      <c r="A262" s="5" t="s">
        <v>8219</v>
      </c>
      <c r="B262">
        <v>49</v>
      </c>
      <c r="C262">
        <f t="shared" si="16"/>
        <v>-145.42517162471395</v>
      </c>
      <c r="D262">
        <f t="shared" si="17"/>
        <v>21148.480542077508</v>
      </c>
      <c r="F262" s="23" t="s">
        <v>8221</v>
      </c>
      <c r="G262">
        <v>129</v>
      </c>
      <c r="H262">
        <f t="shared" si="18"/>
        <v>111.29019607843136</v>
      </c>
      <c r="I262">
        <f t="shared" si="19"/>
        <v>55.645098039215682</v>
      </c>
    </row>
    <row r="263" spans="1:9" x14ac:dyDescent="0.35">
      <c r="A263" s="5" t="s">
        <v>8219</v>
      </c>
      <c r="B263">
        <v>251</v>
      </c>
      <c r="C263">
        <f t="shared" si="16"/>
        <v>56.574828375286046</v>
      </c>
      <c r="D263">
        <f t="shared" si="17"/>
        <v>3200.711205693071</v>
      </c>
      <c r="F263" s="23" t="s">
        <v>8221</v>
      </c>
      <c r="G263">
        <v>1</v>
      </c>
      <c r="H263">
        <f t="shared" si="18"/>
        <v>-16.709803921568628</v>
      </c>
      <c r="I263">
        <f t="shared" si="19"/>
        <v>-8.3549019607843142</v>
      </c>
    </row>
    <row r="264" spans="1:9" x14ac:dyDescent="0.35">
      <c r="A264" s="5" t="s">
        <v>8219</v>
      </c>
      <c r="B264">
        <v>22</v>
      </c>
      <c r="C264">
        <f t="shared" si="16"/>
        <v>-172.42517162471395</v>
      </c>
      <c r="D264">
        <f t="shared" si="17"/>
        <v>29730.439809812062</v>
      </c>
      <c r="F264" s="23" t="s">
        <v>8221</v>
      </c>
      <c r="G264">
        <v>4</v>
      </c>
      <c r="H264">
        <f t="shared" si="18"/>
        <v>-13.709803921568628</v>
      </c>
      <c r="I264">
        <f t="shared" si="19"/>
        <v>-6.8549019607843142</v>
      </c>
    </row>
    <row r="265" spans="1:9" x14ac:dyDescent="0.35">
      <c r="A265" s="5" t="s">
        <v>8219</v>
      </c>
      <c r="B265">
        <v>48</v>
      </c>
      <c r="C265">
        <f t="shared" si="16"/>
        <v>-146.42517162471395</v>
      </c>
      <c r="D265">
        <f t="shared" si="17"/>
        <v>21440.330885326937</v>
      </c>
      <c r="F265" s="23" t="s">
        <v>8221</v>
      </c>
      <c r="G265">
        <v>3</v>
      </c>
      <c r="H265">
        <f t="shared" si="18"/>
        <v>-14.709803921568628</v>
      </c>
      <c r="I265">
        <f t="shared" si="19"/>
        <v>-7.3549019607843142</v>
      </c>
    </row>
    <row r="266" spans="1:9" x14ac:dyDescent="0.35">
      <c r="A266" s="5" t="s">
        <v>8219</v>
      </c>
      <c r="B266">
        <v>383</v>
      </c>
      <c r="C266">
        <f t="shared" si="16"/>
        <v>188.57482837528605</v>
      </c>
      <c r="D266">
        <f t="shared" si="17"/>
        <v>35560.46589676859</v>
      </c>
      <c r="F266" s="23" t="s">
        <v>8221</v>
      </c>
      <c r="G266">
        <v>135</v>
      </c>
      <c r="H266">
        <f t="shared" si="18"/>
        <v>117.29019607843136</v>
      </c>
      <c r="I266">
        <f t="shared" si="19"/>
        <v>58.645098039215682</v>
      </c>
    </row>
    <row r="267" spans="1:9" x14ac:dyDescent="0.35">
      <c r="A267" s="5" t="s">
        <v>8219</v>
      </c>
      <c r="B267">
        <v>237</v>
      </c>
      <c r="C267">
        <f t="shared" si="16"/>
        <v>42.574828375286046</v>
      </c>
      <c r="D267">
        <f t="shared" si="17"/>
        <v>1812.6160111850618</v>
      </c>
      <c r="F267" s="23" t="s">
        <v>8221</v>
      </c>
      <c r="G267">
        <v>10</v>
      </c>
      <c r="H267">
        <f t="shared" si="18"/>
        <v>-7.7098039215686285</v>
      </c>
      <c r="I267">
        <f t="shared" si="19"/>
        <v>-3.8549019607843142</v>
      </c>
    </row>
    <row r="268" spans="1:9" x14ac:dyDescent="0.35">
      <c r="A268" s="5" t="s">
        <v>8219</v>
      </c>
      <c r="B268">
        <v>13</v>
      </c>
      <c r="C268">
        <f t="shared" si="16"/>
        <v>-181.42517162471395</v>
      </c>
      <c r="D268">
        <f t="shared" si="17"/>
        <v>32915.092899056915</v>
      </c>
      <c r="F268" s="23" t="s">
        <v>8221</v>
      </c>
      <c r="G268">
        <v>0</v>
      </c>
      <c r="H268">
        <f t="shared" si="18"/>
        <v>-17.709803921568628</v>
      </c>
      <c r="I268">
        <f t="shared" si="19"/>
        <v>-8.8549019607843142</v>
      </c>
    </row>
    <row r="269" spans="1:9" x14ac:dyDescent="0.35">
      <c r="A269" s="5" t="s">
        <v>8219</v>
      </c>
      <c r="B269">
        <v>562</v>
      </c>
      <c r="C269">
        <f t="shared" si="16"/>
        <v>367.57482837528607</v>
      </c>
      <c r="D269">
        <f t="shared" si="17"/>
        <v>135111.254455121</v>
      </c>
      <c r="F269" s="23" t="s">
        <v>8221</v>
      </c>
      <c r="G269">
        <v>6</v>
      </c>
      <c r="H269">
        <f t="shared" si="18"/>
        <v>-11.709803921568628</v>
      </c>
      <c r="I269">
        <f t="shared" si="19"/>
        <v>-5.8549019607843142</v>
      </c>
    </row>
    <row r="270" spans="1:9" x14ac:dyDescent="0.35">
      <c r="A270" s="5" t="s">
        <v>8219</v>
      </c>
      <c r="B270">
        <v>71</v>
      </c>
      <c r="C270">
        <f t="shared" si="16"/>
        <v>-123.42517162471395</v>
      </c>
      <c r="D270">
        <f t="shared" si="17"/>
        <v>15233.772990590094</v>
      </c>
      <c r="F270" s="23" t="s">
        <v>8221</v>
      </c>
      <c r="G270">
        <v>36</v>
      </c>
      <c r="H270">
        <f t="shared" si="18"/>
        <v>18.290196078431372</v>
      </c>
      <c r="I270">
        <f t="shared" si="19"/>
        <v>9.1450980392156858</v>
      </c>
    </row>
    <row r="271" spans="1:9" x14ac:dyDescent="0.35">
      <c r="A271" s="5" t="s">
        <v>8219</v>
      </c>
      <c r="B271">
        <v>1510</v>
      </c>
      <c r="C271">
        <f t="shared" si="16"/>
        <v>1315.574828375286</v>
      </c>
      <c r="D271">
        <f t="shared" si="17"/>
        <v>1730737.129054663</v>
      </c>
      <c r="F271" s="23" t="s">
        <v>8221</v>
      </c>
      <c r="G271">
        <v>336</v>
      </c>
      <c r="H271">
        <f t="shared" si="18"/>
        <v>318.29019607843139</v>
      </c>
      <c r="I271">
        <f t="shared" si="19"/>
        <v>159.1450980392157</v>
      </c>
    </row>
    <row r="272" spans="1:9" x14ac:dyDescent="0.35">
      <c r="A272" s="5" t="s">
        <v>8219</v>
      </c>
      <c r="B272">
        <v>14</v>
      </c>
      <c r="C272">
        <f t="shared" si="16"/>
        <v>-180.42517162471395</v>
      </c>
      <c r="D272">
        <f t="shared" si="17"/>
        <v>32553.242555807486</v>
      </c>
      <c r="F272" s="23" t="s">
        <v>8221</v>
      </c>
      <c r="G272">
        <v>34</v>
      </c>
      <c r="H272">
        <f t="shared" si="18"/>
        <v>16.290196078431372</v>
      </c>
      <c r="I272">
        <f t="shared" si="19"/>
        <v>8.1450980392156858</v>
      </c>
    </row>
    <row r="273" spans="1:9" x14ac:dyDescent="0.35">
      <c r="A273" s="5" t="s">
        <v>8219</v>
      </c>
      <c r="B273">
        <v>193</v>
      </c>
      <c r="C273">
        <f t="shared" si="16"/>
        <v>-1.4251716247139541</v>
      </c>
      <c r="D273">
        <f t="shared" si="17"/>
        <v>2.0311141598898117</v>
      </c>
      <c r="F273" s="23" t="s">
        <v>8221</v>
      </c>
      <c r="G273">
        <v>10</v>
      </c>
      <c r="H273">
        <f t="shared" si="18"/>
        <v>-7.7098039215686285</v>
      </c>
      <c r="I273">
        <f t="shared" si="19"/>
        <v>-3.8549019607843142</v>
      </c>
    </row>
    <row r="274" spans="1:9" x14ac:dyDescent="0.35">
      <c r="A274" s="5" t="s">
        <v>8219</v>
      </c>
      <c r="B274">
        <v>206</v>
      </c>
      <c r="C274">
        <f t="shared" si="16"/>
        <v>11.574828375286046</v>
      </c>
      <c r="D274">
        <f t="shared" si="17"/>
        <v>133.97665191732702</v>
      </c>
      <c r="F274" s="23" t="s">
        <v>8221</v>
      </c>
      <c r="G274">
        <v>201</v>
      </c>
      <c r="H274">
        <f t="shared" si="18"/>
        <v>183.29019607843136</v>
      </c>
      <c r="I274">
        <f t="shared" si="19"/>
        <v>91.645098039215682</v>
      </c>
    </row>
    <row r="275" spans="1:9" x14ac:dyDescent="0.35">
      <c r="A275" s="5" t="s">
        <v>8219</v>
      </c>
      <c r="B275">
        <v>351</v>
      </c>
      <c r="C275">
        <f t="shared" si="16"/>
        <v>156.57482837528605</v>
      </c>
      <c r="D275">
        <f t="shared" si="17"/>
        <v>24515.676880750281</v>
      </c>
      <c r="F275" s="23" t="s">
        <v>8221</v>
      </c>
      <c r="G275">
        <v>296</v>
      </c>
      <c r="H275">
        <f t="shared" si="18"/>
        <v>278.29019607843139</v>
      </c>
      <c r="I275">
        <f t="shared" si="19"/>
        <v>139.1450980392157</v>
      </c>
    </row>
    <row r="276" spans="1:9" x14ac:dyDescent="0.35">
      <c r="A276" s="5" t="s">
        <v>8219</v>
      </c>
      <c r="B276">
        <v>50</v>
      </c>
      <c r="C276">
        <f t="shared" si="16"/>
        <v>-144.42517162471395</v>
      </c>
      <c r="D276">
        <f t="shared" si="17"/>
        <v>20858.630198828079</v>
      </c>
      <c r="F276" s="23" t="s">
        <v>8221</v>
      </c>
      <c r="G276">
        <v>7</v>
      </c>
      <c r="H276">
        <f t="shared" si="18"/>
        <v>-10.709803921568628</v>
      </c>
      <c r="I276">
        <f t="shared" si="19"/>
        <v>-5.3549019607843142</v>
      </c>
    </row>
    <row r="277" spans="1:9" x14ac:dyDescent="0.35">
      <c r="A277" s="5" t="s">
        <v>8219</v>
      </c>
      <c r="B277">
        <v>184</v>
      </c>
      <c r="C277">
        <f t="shared" si="16"/>
        <v>-10.425171624713954</v>
      </c>
      <c r="D277">
        <f t="shared" si="17"/>
        <v>108.68420340474098</v>
      </c>
      <c r="F277" s="23" t="s">
        <v>8221</v>
      </c>
      <c r="G277">
        <v>7</v>
      </c>
      <c r="H277">
        <f t="shared" si="18"/>
        <v>-10.709803921568628</v>
      </c>
      <c r="I277">
        <f t="shared" si="19"/>
        <v>-5.3549019607843142</v>
      </c>
    </row>
    <row r="278" spans="1:9" x14ac:dyDescent="0.35">
      <c r="A278" s="5" t="s">
        <v>8219</v>
      </c>
      <c r="B278">
        <v>196</v>
      </c>
      <c r="C278">
        <f t="shared" si="16"/>
        <v>1.5748283752860459</v>
      </c>
      <c r="D278">
        <f t="shared" si="17"/>
        <v>2.4800844116060872</v>
      </c>
      <c r="F278" s="23" t="s">
        <v>8221</v>
      </c>
      <c r="G278">
        <v>1</v>
      </c>
      <c r="H278">
        <f t="shared" si="18"/>
        <v>-16.709803921568628</v>
      </c>
      <c r="I278">
        <f t="shared" si="19"/>
        <v>-8.3549019607843142</v>
      </c>
    </row>
    <row r="279" spans="1:9" x14ac:dyDescent="0.35">
      <c r="A279" s="5" t="s">
        <v>8219</v>
      </c>
      <c r="B279">
        <v>229</v>
      </c>
      <c r="C279">
        <f t="shared" si="16"/>
        <v>34.574828375286046</v>
      </c>
      <c r="D279">
        <f t="shared" si="17"/>
        <v>1195.418757180485</v>
      </c>
      <c r="F279" s="23" t="s">
        <v>8221</v>
      </c>
      <c r="G279">
        <v>114</v>
      </c>
      <c r="H279">
        <f t="shared" si="18"/>
        <v>96.290196078431364</v>
      </c>
      <c r="I279">
        <f t="shared" si="19"/>
        <v>48.145098039215682</v>
      </c>
    </row>
    <row r="280" spans="1:9" x14ac:dyDescent="0.35">
      <c r="A280" s="5" t="s">
        <v>8219</v>
      </c>
      <c r="B280">
        <v>67</v>
      </c>
      <c r="C280">
        <f t="shared" si="16"/>
        <v>-127.42517162471395</v>
      </c>
      <c r="D280">
        <f t="shared" si="17"/>
        <v>16237.174363587807</v>
      </c>
      <c r="F280" s="23" t="s">
        <v>8221</v>
      </c>
      <c r="G280">
        <v>29</v>
      </c>
      <c r="H280">
        <f t="shared" si="18"/>
        <v>11.290196078431372</v>
      </c>
      <c r="I280">
        <f t="shared" si="19"/>
        <v>5.6450980392156858</v>
      </c>
    </row>
    <row r="281" spans="1:9" x14ac:dyDescent="0.35">
      <c r="A281" s="5" t="s">
        <v>8219</v>
      </c>
      <c r="B281">
        <v>95</v>
      </c>
      <c r="C281">
        <f t="shared" si="16"/>
        <v>-99.425171624713954</v>
      </c>
      <c r="D281">
        <f t="shared" si="17"/>
        <v>9885.3647526038239</v>
      </c>
      <c r="F281" s="23" t="s">
        <v>8221</v>
      </c>
      <c r="G281">
        <v>890</v>
      </c>
      <c r="H281">
        <f t="shared" si="18"/>
        <v>872.29019607843134</v>
      </c>
      <c r="I281">
        <f t="shared" si="19"/>
        <v>436.14509803921567</v>
      </c>
    </row>
    <row r="282" spans="1:9" x14ac:dyDescent="0.35">
      <c r="A282" s="5" t="s">
        <v>8219</v>
      </c>
      <c r="B282">
        <v>62</v>
      </c>
      <c r="C282">
        <f t="shared" si="16"/>
        <v>-132.42517162471395</v>
      </c>
      <c r="D282">
        <f t="shared" si="17"/>
        <v>17536.426079834946</v>
      </c>
      <c r="F282" s="23" t="s">
        <v>8221</v>
      </c>
      <c r="G282">
        <v>31</v>
      </c>
      <c r="H282">
        <f t="shared" si="18"/>
        <v>13.290196078431372</v>
      </c>
      <c r="I282">
        <f t="shared" si="19"/>
        <v>6.6450980392156858</v>
      </c>
    </row>
    <row r="283" spans="1:9" x14ac:dyDescent="0.35">
      <c r="A283" s="5" t="s">
        <v>8219</v>
      </c>
      <c r="B283">
        <v>73</v>
      </c>
      <c r="C283">
        <f t="shared" si="16"/>
        <v>-121.42517162471395</v>
      </c>
      <c r="D283">
        <f t="shared" si="17"/>
        <v>14744.072304091238</v>
      </c>
      <c r="F283" s="23" t="s">
        <v>8221</v>
      </c>
      <c r="G283">
        <v>21</v>
      </c>
      <c r="H283">
        <f t="shared" si="18"/>
        <v>3.2901960784313715</v>
      </c>
      <c r="I283">
        <f t="shared" si="19"/>
        <v>1.6450980392156858</v>
      </c>
    </row>
    <row r="284" spans="1:9" x14ac:dyDescent="0.35">
      <c r="A284" s="5" t="s">
        <v>8219</v>
      </c>
      <c r="B284">
        <v>43</v>
      </c>
      <c r="C284">
        <f t="shared" si="16"/>
        <v>-151.42517162471395</v>
      </c>
      <c r="D284">
        <f t="shared" si="17"/>
        <v>22929.582601574075</v>
      </c>
      <c r="F284" s="23" t="s">
        <v>8221</v>
      </c>
      <c r="G284">
        <v>37</v>
      </c>
      <c r="H284">
        <f t="shared" si="18"/>
        <v>19.290196078431372</v>
      </c>
      <c r="I284">
        <f t="shared" si="19"/>
        <v>9.6450980392156858</v>
      </c>
    </row>
    <row r="285" spans="1:9" x14ac:dyDescent="0.35">
      <c r="A285" s="5" t="s">
        <v>8219</v>
      </c>
      <c r="B285">
        <v>70</v>
      </c>
      <c r="C285">
        <f t="shared" si="16"/>
        <v>-124.42517162471395</v>
      </c>
      <c r="D285">
        <f t="shared" si="17"/>
        <v>15481.623333839523</v>
      </c>
      <c r="F285" s="23" t="s">
        <v>8221</v>
      </c>
      <c r="G285">
        <v>7</v>
      </c>
      <c r="H285">
        <f t="shared" si="18"/>
        <v>-10.709803921568628</v>
      </c>
      <c r="I285">
        <f t="shared" si="19"/>
        <v>-5.3549019607843142</v>
      </c>
    </row>
    <row r="286" spans="1:9" x14ac:dyDescent="0.35">
      <c r="A286" s="5" t="s">
        <v>8219</v>
      </c>
      <c r="B286">
        <v>271</v>
      </c>
      <c r="C286">
        <f t="shared" si="16"/>
        <v>76.574828375286046</v>
      </c>
      <c r="D286">
        <f t="shared" si="17"/>
        <v>5863.704340704513</v>
      </c>
      <c r="F286" s="23" t="s">
        <v>8221</v>
      </c>
      <c r="G286">
        <v>4</v>
      </c>
      <c r="H286">
        <f t="shared" si="18"/>
        <v>-13.709803921568628</v>
      </c>
      <c r="I286">
        <f t="shared" si="19"/>
        <v>-6.8549019607843142</v>
      </c>
    </row>
    <row r="287" spans="1:9" x14ac:dyDescent="0.35">
      <c r="A287" s="5" t="s">
        <v>8219</v>
      </c>
      <c r="B287">
        <v>55</v>
      </c>
      <c r="C287">
        <f t="shared" si="16"/>
        <v>-139.42517162471395</v>
      </c>
      <c r="D287">
        <f t="shared" si="17"/>
        <v>19439.378482580942</v>
      </c>
      <c r="F287" s="23" t="s">
        <v>8221</v>
      </c>
      <c r="G287">
        <v>5</v>
      </c>
      <c r="H287">
        <f t="shared" si="18"/>
        <v>-12.709803921568628</v>
      </c>
      <c r="I287">
        <f t="shared" si="19"/>
        <v>-6.3549019607843142</v>
      </c>
    </row>
    <row r="288" spans="1:9" x14ac:dyDescent="0.35">
      <c r="A288" s="5" t="s">
        <v>8219</v>
      </c>
      <c r="B288">
        <v>35</v>
      </c>
      <c r="C288">
        <f t="shared" si="16"/>
        <v>-159.42517162471395</v>
      </c>
      <c r="D288">
        <f t="shared" si="17"/>
        <v>25416.3853475695</v>
      </c>
      <c r="F288" s="23" t="s">
        <v>8221</v>
      </c>
      <c r="G288">
        <v>0</v>
      </c>
      <c r="H288">
        <f t="shared" si="18"/>
        <v>-17.709803921568628</v>
      </c>
      <c r="I288">
        <f t="shared" si="19"/>
        <v>-8.8549019607843142</v>
      </c>
    </row>
    <row r="289" spans="1:9" x14ac:dyDescent="0.35">
      <c r="A289" s="5" t="s">
        <v>8219</v>
      </c>
      <c r="B289">
        <v>22</v>
      </c>
      <c r="C289">
        <f t="shared" si="16"/>
        <v>-172.42517162471395</v>
      </c>
      <c r="D289">
        <f t="shared" si="17"/>
        <v>29730.439809812062</v>
      </c>
      <c r="F289" s="23" t="s">
        <v>8221</v>
      </c>
      <c r="G289">
        <v>456</v>
      </c>
      <c r="H289">
        <f t="shared" si="18"/>
        <v>438.29019607843139</v>
      </c>
      <c r="I289">
        <f t="shared" si="19"/>
        <v>219.1450980392157</v>
      </c>
    </row>
    <row r="290" spans="1:9" x14ac:dyDescent="0.35">
      <c r="A290" s="5" t="s">
        <v>8219</v>
      </c>
      <c r="B290">
        <v>38</v>
      </c>
      <c r="C290">
        <f t="shared" si="16"/>
        <v>-156.42517162471395</v>
      </c>
      <c r="D290">
        <f t="shared" si="17"/>
        <v>24468.834317821216</v>
      </c>
      <c r="F290" s="23" t="s">
        <v>8221</v>
      </c>
      <c r="G290">
        <v>369</v>
      </c>
      <c r="H290">
        <f t="shared" si="18"/>
        <v>351.29019607843139</v>
      </c>
      <c r="I290">
        <f t="shared" si="19"/>
        <v>175.6450980392157</v>
      </c>
    </row>
    <row r="291" spans="1:9" x14ac:dyDescent="0.35">
      <c r="A291" s="5" t="s">
        <v>8219</v>
      </c>
      <c r="B291">
        <v>15</v>
      </c>
      <c r="C291">
        <f t="shared" si="16"/>
        <v>-179.42517162471395</v>
      </c>
      <c r="D291">
        <f t="shared" si="17"/>
        <v>32193.392212558058</v>
      </c>
      <c r="F291" s="23" t="s">
        <v>8221</v>
      </c>
      <c r="G291">
        <v>2</v>
      </c>
      <c r="H291">
        <f t="shared" si="18"/>
        <v>-15.709803921568628</v>
      </c>
      <c r="I291">
        <f t="shared" si="19"/>
        <v>-7.8549019607843142</v>
      </c>
    </row>
    <row r="292" spans="1:9" x14ac:dyDescent="0.35">
      <c r="A292" s="5" t="s">
        <v>8219</v>
      </c>
      <c r="B292">
        <v>7</v>
      </c>
      <c r="C292">
        <f t="shared" si="16"/>
        <v>-187.42517162471395</v>
      </c>
      <c r="D292">
        <f t="shared" si="17"/>
        <v>35128.194958553482</v>
      </c>
      <c r="F292" s="23" t="s">
        <v>8221</v>
      </c>
      <c r="G292">
        <v>0</v>
      </c>
      <c r="H292">
        <f t="shared" si="18"/>
        <v>-17.709803921568628</v>
      </c>
      <c r="I292">
        <f t="shared" si="19"/>
        <v>-8.8549019607843142</v>
      </c>
    </row>
    <row r="293" spans="1:9" x14ac:dyDescent="0.35">
      <c r="A293" s="5" t="s">
        <v>8219</v>
      </c>
      <c r="B293">
        <v>241</v>
      </c>
      <c r="C293">
        <f t="shared" si="16"/>
        <v>46.574828375286046</v>
      </c>
      <c r="D293">
        <f t="shared" si="17"/>
        <v>2169.2146381873504</v>
      </c>
      <c r="F293" s="23" t="s">
        <v>8221</v>
      </c>
      <c r="G293">
        <v>338</v>
      </c>
      <c r="H293">
        <f t="shared" si="18"/>
        <v>320.29019607843139</v>
      </c>
      <c r="I293">
        <f t="shared" si="19"/>
        <v>160.1450980392157</v>
      </c>
    </row>
    <row r="294" spans="1:9" x14ac:dyDescent="0.35">
      <c r="A294" s="5" t="s">
        <v>8219</v>
      </c>
      <c r="B294">
        <v>55</v>
      </c>
      <c r="C294">
        <f t="shared" si="16"/>
        <v>-139.42517162471395</v>
      </c>
      <c r="D294">
        <f t="shared" si="17"/>
        <v>19439.378482580942</v>
      </c>
      <c r="F294" s="23" t="s">
        <v>8221</v>
      </c>
      <c r="G294">
        <v>4</v>
      </c>
      <c r="H294">
        <f t="shared" si="18"/>
        <v>-13.709803921568628</v>
      </c>
      <c r="I294">
        <f t="shared" si="19"/>
        <v>-6.8549019607843142</v>
      </c>
    </row>
    <row r="295" spans="1:9" x14ac:dyDescent="0.35">
      <c r="A295" s="5" t="s">
        <v>8219</v>
      </c>
      <c r="B295">
        <v>171</v>
      </c>
      <c r="C295">
        <f t="shared" si="16"/>
        <v>-23.425171624713954</v>
      </c>
      <c r="D295">
        <f t="shared" si="17"/>
        <v>548.73866564730383</v>
      </c>
      <c r="F295" s="23" t="s">
        <v>8221</v>
      </c>
      <c r="G295">
        <v>1</v>
      </c>
      <c r="H295">
        <f t="shared" si="18"/>
        <v>-16.709803921568628</v>
      </c>
      <c r="I295">
        <f t="shared" si="19"/>
        <v>-8.3549019607843142</v>
      </c>
    </row>
    <row r="296" spans="1:9" x14ac:dyDescent="0.35">
      <c r="A296" s="5" t="s">
        <v>8219</v>
      </c>
      <c r="B296">
        <v>208</v>
      </c>
      <c r="C296">
        <f t="shared" si="16"/>
        <v>13.574828375286046</v>
      </c>
      <c r="D296">
        <f t="shared" si="17"/>
        <v>184.2759654184712</v>
      </c>
      <c r="F296" s="23" t="s">
        <v>8221</v>
      </c>
      <c r="G296">
        <v>28</v>
      </c>
      <c r="H296">
        <f t="shared" si="18"/>
        <v>10.290196078431372</v>
      </c>
      <c r="I296">
        <f t="shared" si="19"/>
        <v>5.1450980392156858</v>
      </c>
    </row>
    <row r="297" spans="1:9" x14ac:dyDescent="0.35">
      <c r="A297" s="5" t="s">
        <v>8219</v>
      </c>
      <c r="B297">
        <v>21</v>
      </c>
      <c r="C297">
        <f t="shared" si="16"/>
        <v>-173.42517162471395</v>
      </c>
      <c r="D297">
        <f t="shared" si="17"/>
        <v>30076.290153061491</v>
      </c>
      <c r="F297" s="23" t="s">
        <v>8221</v>
      </c>
      <c r="G297">
        <v>12</v>
      </c>
      <c r="H297">
        <f t="shared" si="18"/>
        <v>-5.7098039215686285</v>
      </c>
      <c r="I297">
        <f t="shared" si="19"/>
        <v>-2.8549019607843142</v>
      </c>
    </row>
    <row r="298" spans="1:9" x14ac:dyDescent="0.35">
      <c r="A298" s="5" t="s">
        <v>8219</v>
      </c>
      <c r="B298">
        <v>25</v>
      </c>
      <c r="C298">
        <f t="shared" si="16"/>
        <v>-169.42517162471395</v>
      </c>
      <c r="D298">
        <f t="shared" si="17"/>
        <v>28704.888780063779</v>
      </c>
      <c r="F298" s="23" t="s">
        <v>8221</v>
      </c>
      <c r="G298">
        <v>16</v>
      </c>
      <c r="H298">
        <f t="shared" si="18"/>
        <v>-1.7098039215686285</v>
      </c>
      <c r="I298">
        <f t="shared" si="19"/>
        <v>-0.85490196078431424</v>
      </c>
    </row>
    <row r="299" spans="1:9" x14ac:dyDescent="0.35">
      <c r="A299" s="5" t="s">
        <v>8219</v>
      </c>
      <c r="B299">
        <v>52</v>
      </c>
      <c r="C299">
        <f t="shared" si="16"/>
        <v>-142.42517162471395</v>
      </c>
      <c r="D299">
        <f t="shared" si="17"/>
        <v>20284.929512329225</v>
      </c>
      <c r="F299" s="23" t="s">
        <v>8221</v>
      </c>
      <c r="G299">
        <v>4</v>
      </c>
      <c r="H299">
        <f t="shared" si="18"/>
        <v>-13.709803921568628</v>
      </c>
      <c r="I299">
        <f t="shared" si="19"/>
        <v>-6.8549019607843142</v>
      </c>
    </row>
    <row r="300" spans="1:9" x14ac:dyDescent="0.35">
      <c r="A300" s="5" t="s">
        <v>8219</v>
      </c>
      <c r="B300">
        <v>104</v>
      </c>
      <c r="C300">
        <f t="shared" si="16"/>
        <v>-90.425171624713954</v>
      </c>
      <c r="D300">
        <f t="shared" si="17"/>
        <v>8176.711663358974</v>
      </c>
      <c r="F300" s="23" t="s">
        <v>8221</v>
      </c>
      <c r="G300">
        <v>4</v>
      </c>
      <c r="H300">
        <f t="shared" si="18"/>
        <v>-13.709803921568628</v>
      </c>
      <c r="I300">
        <f t="shared" si="19"/>
        <v>-6.8549019607843142</v>
      </c>
    </row>
    <row r="301" spans="1:9" x14ac:dyDescent="0.35">
      <c r="A301" s="5" t="s">
        <v>8219</v>
      </c>
      <c r="B301">
        <v>73</v>
      </c>
      <c r="C301">
        <f t="shared" si="16"/>
        <v>-121.42517162471395</v>
      </c>
      <c r="D301">
        <f t="shared" si="17"/>
        <v>14744.072304091238</v>
      </c>
      <c r="F301" s="23" t="s">
        <v>8221</v>
      </c>
      <c r="G301">
        <v>10</v>
      </c>
      <c r="H301">
        <f t="shared" si="18"/>
        <v>-7.7098039215686285</v>
      </c>
      <c r="I301">
        <f t="shared" si="19"/>
        <v>-3.8549019607843142</v>
      </c>
    </row>
    <row r="302" spans="1:9" x14ac:dyDescent="0.35">
      <c r="A302" s="5" t="s">
        <v>8219</v>
      </c>
      <c r="B302">
        <v>34</v>
      </c>
      <c r="C302">
        <f t="shared" si="16"/>
        <v>-160.42517162471395</v>
      </c>
      <c r="D302">
        <f t="shared" si="17"/>
        <v>25736.235690818929</v>
      </c>
      <c r="F302" s="23" t="s">
        <v>8221</v>
      </c>
      <c r="G302">
        <v>0</v>
      </c>
      <c r="H302">
        <f t="shared" si="18"/>
        <v>-17.709803921568628</v>
      </c>
      <c r="I302">
        <f t="shared" si="19"/>
        <v>-8.8549019607843142</v>
      </c>
    </row>
    <row r="303" spans="1:9" x14ac:dyDescent="0.35">
      <c r="A303" s="5" t="s">
        <v>8219</v>
      </c>
      <c r="B303">
        <v>56</v>
      </c>
      <c r="C303">
        <f t="shared" si="16"/>
        <v>-138.42517162471395</v>
      </c>
      <c r="D303">
        <f t="shared" si="17"/>
        <v>19161.528139331513</v>
      </c>
      <c r="F303" s="23" t="s">
        <v>8221</v>
      </c>
      <c r="G303">
        <v>6</v>
      </c>
      <c r="H303">
        <f t="shared" si="18"/>
        <v>-11.709803921568628</v>
      </c>
      <c r="I303">
        <f t="shared" si="19"/>
        <v>-5.8549019607843142</v>
      </c>
    </row>
    <row r="304" spans="1:9" x14ac:dyDescent="0.35">
      <c r="A304" s="5" t="s">
        <v>8219</v>
      </c>
      <c r="B304">
        <v>31</v>
      </c>
      <c r="C304">
        <f t="shared" si="16"/>
        <v>-163.42517162471395</v>
      </c>
      <c r="D304">
        <f t="shared" si="17"/>
        <v>26707.786720567212</v>
      </c>
      <c r="F304" s="23" t="s">
        <v>8221</v>
      </c>
      <c r="G304">
        <v>0</v>
      </c>
      <c r="H304">
        <f t="shared" si="18"/>
        <v>-17.709803921568628</v>
      </c>
      <c r="I304">
        <f t="shared" si="19"/>
        <v>-8.8549019607843142</v>
      </c>
    </row>
    <row r="305" spans="1:9" x14ac:dyDescent="0.35">
      <c r="A305" s="5" t="s">
        <v>8219</v>
      </c>
      <c r="B305">
        <v>84</v>
      </c>
      <c r="C305">
        <f t="shared" si="16"/>
        <v>-110.42517162471395</v>
      </c>
      <c r="D305">
        <f t="shared" si="17"/>
        <v>12193.718528347532</v>
      </c>
      <c r="F305" s="23" t="s">
        <v>8221</v>
      </c>
      <c r="G305">
        <v>1</v>
      </c>
      <c r="H305">
        <f t="shared" si="18"/>
        <v>-16.709803921568628</v>
      </c>
      <c r="I305">
        <f t="shared" si="19"/>
        <v>-8.3549019607843142</v>
      </c>
    </row>
    <row r="306" spans="1:9" x14ac:dyDescent="0.35">
      <c r="A306" s="5" t="s">
        <v>8219</v>
      </c>
      <c r="B306">
        <v>130</v>
      </c>
      <c r="C306">
        <f t="shared" si="16"/>
        <v>-64.425171624713954</v>
      </c>
      <c r="D306">
        <f t="shared" si="17"/>
        <v>4150.6027388738485</v>
      </c>
      <c r="F306" s="23" t="s">
        <v>8221</v>
      </c>
      <c r="G306">
        <v>0</v>
      </c>
      <c r="H306">
        <f t="shared" si="18"/>
        <v>-17.709803921568628</v>
      </c>
      <c r="I306">
        <f t="shared" si="19"/>
        <v>-8.8549019607843142</v>
      </c>
    </row>
    <row r="307" spans="1:9" x14ac:dyDescent="0.35">
      <c r="A307" s="5" t="s">
        <v>8219</v>
      </c>
      <c r="B307">
        <v>12</v>
      </c>
      <c r="C307">
        <f t="shared" si="16"/>
        <v>-182.42517162471395</v>
      </c>
      <c r="D307">
        <f t="shared" si="17"/>
        <v>33278.943242306341</v>
      </c>
      <c r="F307" s="23" t="s">
        <v>8221</v>
      </c>
      <c r="G307">
        <v>44</v>
      </c>
      <c r="H307">
        <f t="shared" si="18"/>
        <v>26.290196078431372</v>
      </c>
      <c r="I307">
        <f t="shared" si="19"/>
        <v>13.145098039215686</v>
      </c>
    </row>
    <row r="308" spans="1:9" x14ac:dyDescent="0.35">
      <c r="A308" s="5" t="s">
        <v>8219</v>
      </c>
      <c r="B308">
        <v>23</v>
      </c>
      <c r="C308">
        <f t="shared" si="16"/>
        <v>-171.42517162471395</v>
      </c>
      <c r="D308">
        <f t="shared" si="17"/>
        <v>29386.589466562633</v>
      </c>
      <c r="F308" s="23" t="s">
        <v>8221</v>
      </c>
      <c r="G308">
        <v>0</v>
      </c>
      <c r="H308">
        <f t="shared" si="18"/>
        <v>-17.709803921568628</v>
      </c>
      <c r="I308">
        <f t="shared" si="19"/>
        <v>-8.8549019607843142</v>
      </c>
    </row>
    <row r="309" spans="1:9" x14ac:dyDescent="0.35">
      <c r="A309" s="5" t="s">
        <v>8219</v>
      </c>
      <c r="B309">
        <v>158</v>
      </c>
      <c r="C309">
        <f t="shared" si="16"/>
        <v>-36.425171624713954</v>
      </c>
      <c r="D309">
        <f t="shared" si="17"/>
        <v>1326.7931278898666</v>
      </c>
      <c r="F309" s="23" t="s">
        <v>8221</v>
      </c>
      <c r="G309">
        <v>3</v>
      </c>
      <c r="H309">
        <f t="shared" si="18"/>
        <v>-14.709803921568628</v>
      </c>
      <c r="I309">
        <f t="shared" si="19"/>
        <v>-7.3549019607843142</v>
      </c>
    </row>
    <row r="310" spans="1:9" x14ac:dyDescent="0.35">
      <c r="A310" s="5" t="s">
        <v>8219</v>
      </c>
      <c r="B310">
        <v>30</v>
      </c>
      <c r="C310">
        <f t="shared" si="16"/>
        <v>-164.42517162471395</v>
      </c>
      <c r="D310">
        <f t="shared" si="17"/>
        <v>27035.637063816637</v>
      </c>
      <c r="F310" s="23" t="s">
        <v>8221</v>
      </c>
      <c r="G310">
        <v>0</v>
      </c>
      <c r="H310">
        <f t="shared" si="18"/>
        <v>-17.709803921568628</v>
      </c>
      <c r="I310">
        <f t="shared" si="19"/>
        <v>-8.8549019607843142</v>
      </c>
    </row>
    <row r="311" spans="1:9" x14ac:dyDescent="0.35">
      <c r="A311" s="5" t="s">
        <v>8219</v>
      </c>
      <c r="B311">
        <v>18</v>
      </c>
      <c r="C311">
        <f t="shared" si="16"/>
        <v>-176.42517162471395</v>
      </c>
      <c r="D311">
        <f t="shared" si="17"/>
        <v>31125.841182809774</v>
      </c>
      <c r="F311" s="23" t="s">
        <v>8221</v>
      </c>
      <c r="G311">
        <v>52</v>
      </c>
      <c r="H311">
        <f t="shared" si="18"/>
        <v>34.290196078431372</v>
      </c>
      <c r="I311">
        <f t="shared" si="19"/>
        <v>17.145098039215686</v>
      </c>
    </row>
    <row r="312" spans="1:9" x14ac:dyDescent="0.35">
      <c r="A312" s="5" t="s">
        <v>8219</v>
      </c>
      <c r="B312">
        <v>29</v>
      </c>
      <c r="C312">
        <f t="shared" si="16"/>
        <v>-165.42517162471395</v>
      </c>
      <c r="D312">
        <f t="shared" si="17"/>
        <v>27365.487407066066</v>
      </c>
      <c r="F312" s="23" t="s">
        <v>8221</v>
      </c>
      <c r="G312">
        <v>0</v>
      </c>
      <c r="H312">
        <f t="shared" si="18"/>
        <v>-17.709803921568628</v>
      </c>
      <c r="I312">
        <f t="shared" si="19"/>
        <v>-8.8549019607843142</v>
      </c>
    </row>
    <row r="313" spans="1:9" x14ac:dyDescent="0.35">
      <c r="A313" s="5" t="s">
        <v>8219</v>
      </c>
      <c r="B313">
        <v>31</v>
      </c>
      <c r="C313">
        <f t="shared" si="16"/>
        <v>-163.42517162471395</v>
      </c>
      <c r="D313">
        <f t="shared" si="17"/>
        <v>26707.786720567212</v>
      </c>
      <c r="F313" s="23" t="s">
        <v>8221</v>
      </c>
      <c r="G313">
        <v>1</v>
      </c>
      <c r="H313">
        <f t="shared" si="18"/>
        <v>-16.709803921568628</v>
      </c>
      <c r="I313">
        <f t="shared" si="19"/>
        <v>-8.3549019607843142</v>
      </c>
    </row>
    <row r="314" spans="1:9" x14ac:dyDescent="0.35">
      <c r="A314" s="5" t="s">
        <v>8219</v>
      </c>
      <c r="B314">
        <v>173</v>
      </c>
      <c r="C314">
        <f t="shared" si="16"/>
        <v>-21.425171624713954</v>
      </c>
      <c r="D314">
        <f t="shared" si="17"/>
        <v>459.03797914844796</v>
      </c>
      <c r="F314" s="23" t="s">
        <v>8221</v>
      </c>
      <c r="G314">
        <v>1</v>
      </c>
      <c r="H314">
        <f t="shared" si="18"/>
        <v>-16.709803921568628</v>
      </c>
      <c r="I314">
        <f t="shared" si="19"/>
        <v>-8.3549019607843142</v>
      </c>
    </row>
    <row r="315" spans="1:9" x14ac:dyDescent="0.35">
      <c r="A315" s="5" t="s">
        <v>8219</v>
      </c>
      <c r="B315">
        <v>17</v>
      </c>
      <c r="C315">
        <f t="shared" si="16"/>
        <v>-177.42517162471395</v>
      </c>
      <c r="D315">
        <f t="shared" si="17"/>
        <v>31479.691526059203</v>
      </c>
      <c r="F315" s="23" t="s">
        <v>8221</v>
      </c>
      <c r="G315">
        <v>2</v>
      </c>
      <c r="H315">
        <f t="shared" si="18"/>
        <v>-15.709803921568628</v>
      </c>
      <c r="I315">
        <f t="shared" si="19"/>
        <v>-7.8549019607843142</v>
      </c>
    </row>
    <row r="316" spans="1:9" x14ac:dyDescent="0.35">
      <c r="A316" s="5" t="s">
        <v>8219</v>
      </c>
      <c r="B316">
        <v>48</v>
      </c>
      <c r="C316">
        <f t="shared" si="16"/>
        <v>-146.42517162471395</v>
      </c>
      <c r="D316">
        <f t="shared" si="17"/>
        <v>21440.330885326937</v>
      </c>
      <c r="F316" s="23" t="s">
        <v>8221</v>
      </c>
      <c r="G316">
        <v>9</v>
      </c>
      <c r="H316">
        <f t="shared" si="18"/>
        <v>-8.7098039215686285</v>
      </c>
      <c r="I316">
        <f t="shared" si="19"/>
        <v>-4.3549019607843142</v>
      </c>
    </row>
    <row r="317" spans="1:9" x14ac:dyDescent="0.35">
      <c r="A317" s="5" t="s">
        <v>8219</v>
      </c>
      <c r="B317">
        <v>59</v>
      </c>
      <c r="C317">
        <f t="shared" si="16"/>
        <v>-135.42517162471395</v>
      </c>
      <c r="D317">
        <f t="shared" si="17"/>
        <v>18339.977109583229</v>
      </c>
      <c r="F317" s="23" t="s">
        <v>8221</v>
      </c>
      <c r="G317">
        <v>5</v>
      </c>
      <c r="H317">
        <f t="shared" si="18"/>
        <v>-12.709803921568628</v>
      </c>
      <c r="I317">
        <f t="shared" si="19"/>
        <v>-6.3549019607843142</v>
      </c>
    </row>
    <row r="318" spans="1:9" x14ac:dyDescent="0.35">
      <c r="A318" s="5" t="s">
        <v>8219</v>
      </c>
      <c r="B318">
        <v>39</v>
      </c>
      <c r="C318">
        <f t="shared" si="16"/>
        <v>-155.42517162471395</v>
      </c>
      <c r="D318">
        <f t="shared" si="17"/>
        <v>24156.983974571787</v>
      </c>
      <c r="F318" s="23" t="s">
        <v>8221</v>
      </c>
      <c r="G318">
        <v>57</v>
      </c>
      <c r="H318">
        <f t="shared" si="18"/>
        <v>39.290196078431372</v>
      </c>
      <c r="I318">
        <f t="shared" si="19"/>
        <v>19.645098039215686</v>
      </c>
    </row>
    <row r="319" spans="1:9" x14ac:dyDescent="0.35">
      <c r="A319" s="5" t="s">
        <v>8219</v>
      </c>
      <c r="B319">
        <v>59</v>
      </c>
      <c r="C319">
        <f t="shared" si="16"/>
        <v>-135.42517162471395</v>
      </c>
      <c r="D319">
        <f t="shared" si="17"/>
        <v>18339.977109583229</v>
      </c>
      <c r="F319" s="23" t="s">
        <v>8221</v>
      </c>
      <c r="G319">
        <v>3</v>
      </c>
      <c r="H319">
        <f t="shared" si="18"/>
        <v>-14.709803921568628</v>
      </c>
      <c r="I319">
        <f t="shared" si="19"/>
        <v>-7.3549019607843142</v>
      </c>
    </row>
    <row r="320" spans="1:9" x14ac:dyDescent="0.35">
      <c r="A320" s="5" t="s">
        <v>8219</v>
      </c>
      <c r="B320">
        <v>60</v>
      </c>
      <c r="C320">
        <f t="shared" si="16"/>
        <v>-134.42517162471395</v>
      </c>
      <c r="D320">
        <f t="shared" si="17"/>
        <v>18070.1267663338</v>
      </c>
      <c r="F320" s="23" t="s">
        <v>8221</v>
      </c>
      <c r="G320">
        <v>1</v>
      </c>
      <c r="H320">
        <f t="shared" si="18"/>
        <v>-16.709803921568628</v>
      </c>
      <c r="I320">
        <f t="shared" si="19"/>
        <v>-8.3549019607843142</v>
      </c>
    </row>
    <row r="321" spans="1:9" x14ac:dyDescent="0.35">
      <c r="A321" s="5" t="s">
        <v>8219</v>
      </c>
      <c r="B321">
        <v>20</v>
      </c>
      <c r="C321">
        <f t="shared" si="16"/>
        <v>-174.42517162471395</v>
      </c>
      <c r="D321">
        <f t="shared" si="17"/>
        <v>30424.140496310916</v>
      </c>
      <c r="F321" s="23" t="s">
        <v>8221</v>
      </c>
      <c r="G321">
        <v>6</v>
      </c>
      <c r="H321">
        <f t="shared" si="18"/>
        <v>-11.709803921568628</v>
      </c>
      <c r="I321">
        <f t="shared" si="19"/>
        <v>-5.8549019607843142</v>
      </c>
    </row>
    <row r="322" spans="1:9" x14ac:dyDescent="0.35">
      <c r="A322" s="5" t="s">
        <v>8219</v>
      </c>
      <c r="B322">
        <v>2</v>
      </c>
      <c r="C322">
        <f t="shared" ref="C322:C385" si="20">B322-$L$4</f>
        <v>-192.42517162471395</v>
      </c>
      <c r="D322">
        <f t="shared" si="17"/>
        <v>37027.446674800623</v>
      </c>
      <c r="F322" s="23" t="s">
        <v>8221</v>
      </c>
      <c r="G322">
        <v>48</v>
      </c>
      <c r="H322">
        <f t="shared" si="18"/>
        <v>30.290196078431372</v>
      </c>
      <c r="I322">
        <f t="shared" si="19"/>
        <v>15.145098039215686</v>
      </c>
    </row>
    <row r="323" spans="1:9" x14ac:dyDescent="0.35">
      <c r="A323" s="5" t="s">
        <v>8219</v>
      </c>
      <c r="B323">
        <v>315</v>
      </c>
      <c r="C323">
        <f t="shared" si="20"/>
        <v>120.57482837528605</v>
      </c>
      <c r="D323">
        <f t="shared" ref="D323:D386" si="21">C323^2</f>
        <v>14538.289237729685</v>
      </c>
      <c r="F323" s="23" t="s">
        <v>8221</v>
      </c>
      <c r="G323">
        <v>2</v>
      </c>
      <c r="H323">
        <f t="shared" ref="H323:H386" si="22">G323-$M$4</f>
        <v>-15.709803921568628</v>
      </c>
      <c r="I323">
        <f t="shared" ref="I323:I386" si="23">H323/2</f>
        <v>-7.8549019607843142</v>
      </c>
    </row>
    <row r="324" spans="1:9" x14ac:dyDescent="0.35">
      <c r="A324" s="5" t="s">
        <v>8219</v>
      </c>
      <c r="B324">
        <v>2174</v>
      </c>
      <c r="C324">
        <f t="shared" si="20"/>
        <v>1979.574828375286</v>
      </c>
      <c r="D324">
        <f t="shared" si="21"/>
        <v>3918716.5011370429</v>
      </c>
      <c r="F324" s="23" t="s">
        <v>8221</v>
      </c>
      <c r="G324">
        <v>4</v>
      </c>
      <c r="H324">
        <f t="shared" si="22"/>
        <v>-13.709803921568628</v>
      </c>
      <c r="I324">
        <f t="shared" si="23"/>
        <v>-6.8549019607843142</v>
      </c>
    </row>
    <row r="325" spans="1:9" x14ac:dyDescent="0.35">
      <c r="A325" s="5" t="s">
        <v>8219</v>
      </c>
      <c r="B325">
        <v>152</v>
      </c>
      <c r="C325">
        <f t="shared" si="20"/>
        <v>-42.425171624713954</v>
      </c>
      <c r="D325">
        <f t="shared" si="21"/>
        <v>1799.8951873864341</v>
      </c>
      <c r="F325" s="23" t="s">
        <v>8221</v>
      </c>
      <c r="G325">
        <v>5</v>
      </c>
      <c r="H325">
        <f t="shared" si="22"/>
        <v>-12.709803921568628</v>
      </c>
      <c r="I325">
        <f t="shared" si="23"/>
        <v>-6.3549019607843142</v>
      </c>
    </row>
    <row r="326" spans="1:9" x14ac:dyDescent="0.35">
      <c r="A326" s="5" t="s">
        <v>8219</v>
      </c>
      <c r="B326">
        <v>1021</v>
      </c>
      <c r="C326">
        <f t="shared" si="20"/>
        <v>826.57482837528607</v>
      </c>
      <c r="D326">
        <f t="shared" si="21"/>
        <v>683225.94690363365</v>
      </c>
      <c r="F326" s="23" t="s">
        <v>8221</v>
      </c>
      <c r="G326">
        <v>79</v>
      </c>
      <c r="H326">
        <f t="shared" si="22"/>
        <v>61.290196078431372</v>
      </c>
      <c r="I326">
        <f t="shared" si="23"/>
        <v>30.645098039215686</v>
      </c>
    </row>
    <row r="327" spans="1:9" x14ac:dyDescent="0.35">
      <c r="A327" s="5" t="s">
        <v>8219</v>
      </c>
      <c r="B327">
        <v>237</v>
      </c>
      <c r="C327">
        <f t="shared" si="20"/>
        <v>42.574828375286046</v>
      </c>
      <c r="D327">
        <f t="shared" si="21"/>
        <v>1812.6160111850618</v>
      </c>
      <c r="F327" s="23" t="s">
        <v>8221</v>
      </c>
      <c r="G327">
        <v>2</v>
      </c>
      <c r="H327">
        <f t="shared" si="22"/>
        <v>-15.709803921568628</v>
      </c>
      <c r="I327">
        <f t="shared" si="23"/>
        <v>-7.8549019607843142</v>
      </c>
    </row>
    <row r="328" spans="1:9" x14ac:dyDescent="0.35">
      <c r="A328" s="5" t="s">
        <v>8219</v>
      </c>
      <c r="B328">
        <v>27</v>
      </c>
      <c r="C328">
        <f t="shared" si="20"/>
        <v>-167.42517162471395</v>
      </c>
      <c r="D328">
        <f t="shared" si="21"/>
        <v>28031.188093564924</v>
      </c>
      <c r="F328" s="23" t="s">
        <v>8221</v>
      </c>
      <c r="G328">
        <v>11</v>
      </c>
      <c r="H328">
        <f t="shared" si="22"/>
        <v>-6.7098039215686285</v>
      </c>
      <c r="I328">
        <f t="shared" si="23"/>
        <v>-3.3549019607843142</v>
      </c>
    </row>
    <row r="329" spans="1:9" x14ac:dyDescent="0.35">
      <c r="A329" s="5" t="s">
        <v>8219</v>
      </c>
      <c r="B329">
        <v>17</v>
      </c>
      <c r="C329">
        <f t="shared" si="20"/>
        <v>-177.42517162471395</v>
      </c>
      <c r="D329">
        <f t="shared" si="21"/>
        <v>31479.691526059203</v>
      </c>
      <c r="F329" s="23" t="s">
        <v>8221</v>
      </c>
      <c r="G329">
        <v>11</v>
      </c>
      <c r="H329">
        <f t="shared" si="22"/>
        <v>-6.7098039215686285</v>
      </c>
      <c r="I329">
        <f t="shared" si="23"/>
        <v>-3.3549019607843142</v>
      </c>
    </row>
    <row r="330" spans="1:9" x14ac:dyDescent="0.35">
      <c r="A330" s="5" t="s">
        <v>8219</v>
      </c>
      <c r="B330">
        <v>27</v>
      </c>
      <c r="C330">
        <f t="shared" si="20"/>
        <v>-167.42517162471395</v>
      </c>
      <c r="D330">
        <f t="shared" si="21"/>
        <v>28031.188093564924</v>
      </c>
      <c r="F330" s="23" t="s">
        <v>8221</v>
      </c>
      <c r="G330">
        <v>1</v>
      </c>
      <c r="H330">
        <f t="shared" si="22"/>
        <v>-16.709803921568628</v>
      </c>
      <c r="I330">
        <f t="shared" si="23"/>
        <v>-8.3549019607843142</v>
      </c>
    </row>
    <row r="331" spans="1:9" x14ac:dyDescent="0.35">
      <c r="A331" s="5" t="s">
        <v>8219</v>
      </c>
      <c r="B331">
        <v>82</v>
      </c>
      <c r="C331">
        <f t="shared" si="20"/>
        <v>-112.42517162471395</v>
      </c>
      <c r="D331">
        <f t="shared" si="21"/>
        <v>12639.419214846388</v>
      </c>
      <c r="F331" s="23" t="s">
        <v>8221</v>
      </c>
      <c r="G331">
        <v>3</v>
      </c>
      <c r="H331">
        <f t="shared" si="22"/>
        <v>-14.709803921568628</v>
      </c>
      <c r="I331">
        <f t="shared" si="23"/>
        <v>-7.3549019607843142</v>
      </c>
    </row>
    <row r="332" spans="1:9" x14ac:dyDescent="0.35">
      <c r="A332" s="5" t="s">
        <v>8219</v>
      </c>
      <c r="B332">
        <v>48</v>
      </c>
      <c r="C332">
        <f t="shared" si="20"/>
        <v>-146.42517162471395</v>
      </c>
      <c r="D332">
        <f t="shared" si="21"/>
        <v>21440.330885326937</v>
      </c>
      <c r="F332" s="23" t="s">
        <v>8221</v>
      </c>
      <c r="G332">
        <v>5</v>
      </c>
      <c r="H332">
        <f t="shared" si="22"/>
        <v>-12.709803921568628</v>
      </c>
      <c r="I332">
        <f t="shared" si="23"/>
        <v>-6.3549019607843142</v>
      </c>
    </row>
    <row r="333" spans="1:9" x14ac:dyDescent="0.35">
      <c r="A333" s="5" t="s">
        <v>8219</v>
      </c>
      <c r="B333">
        <v>105</v>
      </c>
      <c r="C333">
        <f t="shared" si="20"/>
        <v>-89.425171624713954</v>
      </c>
      <c r="D333">
        <f t="shared" si="21"/>
        <v>7996.8613201095459</v>
      </c>
      <c r="F333" s="23" t="s">
        <v>8221</v>
      </c>
      <c r="G333">
        <v>12</v>
      </c>
      <c r="H333">
        <f t="shared" si="22"/>
        <v>-5.7098039215686285</v>
      </c>
      <c r="I333">
        <f t="shared" si="23"/>
        <v>-2.8549019607843142</v>
      </c>
    </row>
    <row r="334" spans="1:9" x14ac:dyDescent="0.35">
      <c r="A334" s="5" t="s">
        <v>8219</v>
      </c>
      <c r="B334">
        <v>28</v>
      </c>
      <c r="C334">
        <f t="shared" si="20"/>
        <v>-166.42517162471395</v>
      </c>
      <c r="D334">
        <f t="shared" si="21"/>
        <v>27697.337750315495</v>
      </c>
      <c r="F334" s="23" t="s">
        <v>8221</v>
      </c>
      <c r="G334">
        <v>2</v>
      </c>
      <c r="H334">
        <f t="shared" si="22"/>
        <v>-15.709803921568628</v>
      </c>
      <c r="I334">
        <f t="shared" si="23"/>
        <v>-7.8549019607843142</v>
      </c>
    </row>
    <row r="335" spans="1:9" x14ac:dyDescent="0.35">
      <c r="A335" s="5" t="s">
        <v>8219</v>
      </c>
      <c r="B335">
        <v>1107</v>
      </c>
      <c r="C335">
        <f t="shared" si="20"/>
        <v>912.57482837528607</v>
      </c>
      <c r="D335">
        <f t="shared" si="21"/>
        <v>832792.81738418282</v>
      </c>
      <c r="F335" s="23" t="s">
        <v>8221</v>
      </c>
      <c r="G335">
        <v>5</v>
      </c>
      <c r="H335">
        <f t="shared" si="22"/>
        <v>-12.709803921568628</v>
      </c>
      <c r="I335">
        <f t="shared" si="23"/>
        <v>-6.3549019607843142</v>
      </c>
    </row>
    <row r="336" spans="1:9" x14ac:dyDescent="0.35">
      <c r="A336" s="5" t="s">
        <v>8219</v>
      </c>
      <c r="B336">
        <v>1013</v>
      </c>
      <c r="C336">
        <f t="shared" si="20"/>
        <v>818.57482837528607</v>
      </c>
      <c r="D336">
        <f t="shared" si="21"/>
        <v>670064.749649629</v>
      </c>
      <c r="F336" s="23" t="s">
        <v>8221</v>
      </c>
      <c r="G336">
        <v>21</v>
      </c>
      <c r="H336">
        <f t="shared" si="22"/>
        <v>3.2901960784313715</v>
      </c>
      <c r="I336">
        <f t="shared" si="23"/>
        <v>1.6450980392156858</v>
      </c>
    </row>
    <row r="337" spans="1:9" x14ac:dyDescent="0.35">
      <c r="A337" s="5" t="s">
        <v>8219</v>
      </c>
      <c r="B337">
        <v>274</v>
      </c>
      <c r="C337">
        <f t="shared" si="20"/>
        <v>79.574828375286046</v>
      </c>
      <c r="D337">
        <f t="shared" si="21"/>
        <v>6332.1533109562297</v>
      </c>
      <c r="F337" s="23" t="s">
        <v>8221</v>
      </c>
      <c r="G337">
        <v>0</v>
      </c>
      <c r="H337">
        <f t="shared" si="22"/>
        <v>-17.709803921568628</v>
      </c>
      <c r="I337">
        <f t="shared" si="23"/>
        <v>-8.8549019607843142</v>
      </c>
    </row>
    <row r="338" spans="1:9" x14ac:dyDescent="0.35">
      <c r="A338" s="5" t="s">
        <v>8219</v>
      </c>
      <c r="B338">
        <v>87</v>
      </c>
      <c r="C338">
        <f t="shared" si="20"/>
        <v>-107.42517162471395</v>
      </c>
      <c r="D338">
        <f t="shared" si="21"/>
        <v>11540.167498599249</v>
      </c>
      <c r="F338" s="23" t="s">
        <v>8221</v>
      </c>
      <c r="G338">
        <v>45</v>
      </c>
      <c r="H338">
        <f t="shared" si="22"/>
        <v>27.290196078431372</v>
      </c>
      <c r="I338">
        <f t="shared" si="23"/>
        <v>13.645098039215686</v>
      </c>
    </row>
    <row r="339" spans="1:9" x14ac:dyDescent="0.35">
      <c r="A339" s="5" t="s">
        <v>8219</v>
      </c>
      <c r="B339">
        <v>99</v>
      </c>
      <c r="C339">
        <f t="shared" si="20"/>
        <v>-95.425171624713954</v>
      </c>
      <c r="D339">
        <f t="shared" si="21"/>
        <v>9105.9633796061134</v>
      </c>
      <c r="F339" s="23" t="s">
        <v>8221</v>
      </c>
      <c r="G339">
        <v>29</v>
      </c>
      <c r="H339">
        <f t="shared" si="22"/>
        <v>11.290196078431372</v>
      </c>
      <c r="I339">
        <f t="shared" si="23"/>
        <v>5.6450980392156858</v>
      </c>
    </row>
    <row r="340" spans="1:9" x14ac:dyDescent="0.35">
      <c r="A340" s="5" t="s">
        <v>8219</v>
      </c>
      <c r="B340">
        <v>276</v>
      </c>
      <c r="C340">
        <f t="shared" si="20"/>
        <v>81.574828375286046</v>
      </c>
      <c r="D340">
        <f t="shared" si="21"/>
        <v>6654.4526244573735</v>
      </c>
      <c r="F340" s="23" t="s">
        <v>8221</v>
      </c>
      <c r="G340">
        <v>2</v>
      </c>
      <c r="H340">
        <f t="shared" si="22"/>
        <v>-15.709803921568628</v>
      </c>
      <c r="I340">
        <f t="shared" si="23"/>
        <v>-7.8549019607843142</v>
      </c>
    </row>
    <row r="341" spans="1:9" x14ac:dyDescent="0.35">
      <c r="A341" s="5" t="s">
        <v>8219</v>
      </c>
      <c r="B341">
        <v>21</v>
      </c>
      <c r="C341">
        <f t="shared" si="20"/>
        <v>-173.42517162471395</v>
      </c>
      <c r="D341">
        <f t="shared" si="21"/>
        <v>30076.290153061491</v>
      </c>
      <c r="F341" s="23" t="s">
        <v>8221</v>
      </c>
      <c r="G341">
        <v>30</v>
      </c>
      <c r="H341">
        <f t="shared" si="22"/>
        <v>12.290196078431372</v>
      </c>
      <c r="I341">
        <f t="shared" si="23"/>
        <v>6.1450980392156858</v>
      </c>
    </row>
    <row r="342" spans="1:9" x14ac:dyDescent="0.35">
      <c r="A342" s="5" t="s">
        <v>8219</v>
      </c>
      <c r="B342">
        <v>41</v>
      </c>
      <c r="C342">
        <f t="shared" si="20"/>
        <v>-153.42517162471395</v>
      </c>
      <c r="D342">
        <f t="shared" si="21"/>
        <v>23539.283288072933</v>
      </c>
      <c r="F342" s="23" t="s">
        <v>8221</v>
      </c>
      <c r="G342">
        <v>8</v>
      </c>
      <c r="H342">
        <f t="shared" si="22"/>
        <v>-9.7098039215686285</v>
      </c>
      <c r="I342">
        <f t="shared" si="23"/>
        <v>-4.8549019607843142</v>
      </c>
    </row>
    <row r="343" spans="1:9" x14ac:dyDescent="0.35">
      <c r="A343" s="5" t="s">
        <v>8219</v>
      </c>
      <c r="B343">
        <v>119</v>
      </c>
      <c r="C343">
        <f t="shared" si="20"/>
        <v>-75.425171624713954</v>
      </c>
      <c r="D343">
        <f t="shared" si="21"/>
        <v>5688.9565146175546</v>
      </c>
      <c r="F343" s="23" t="s">
        <v>8221</v>
      </c>
      <c r="G343">
        <v>1</v>
      </c>
      <c r="H343">
        <f t="shared" si="22"/>
        <v>-16.709803921568628</v>
      </c>
      <c r="I343">
        <f t="shared" si="23"/>
        <v>-8.3549019607843142</v>
      </c>
    </row>
    <row r="344" spans="1:9" x14ac:dyDescent="0.35">
      <c r="A344" s="5" t="s">
        <v>8219</v>
      </c>
      <c r="B344">
        <v>153</v>
      </c>
      <c r="C344">
        <f t="shared" si="20"/>
        <v>-41.425171624713954</v>
      </c>
      <c r="D344">
        <f t="shared" si="21"/>
        <v>1716.0448441370061</v>
      </c>
      <c r="F344" s="23" t="s">
        <v>8221</v>
      </c>
      <c r="G344">
        <v>14</v>
      </c>
      <c r="H344">
        <f t="shared" si="22"/>
        <v>-3.7098039215686285</v>
      </c>
      <c r="I344">
        <f t="shared" si="23"/>
        <v>-1.8549019607843142</v>
      </c>
    </row>
    <row r="345" spans="1:9" x14ac:dyDescent="0.35">
      <c r="A345" s="5" t="s">
        <v>8219</v>
      </c>
      <c r="B345">
        <v>100</v>
      </c>
      <c r="C345">
        <f t="shared" si="20"/>
        <v>-94.425171624713954</v>
      </c>
      <c r="D345">
        <f t="shared" si="21"/>
        <v>8916.1130363566845</v>
      </c>
      <c r="F345" s="23" t="s">
        <v>8221</v>
      </c>
      <c r="G345">
        <v>24</v>
      </c>
      <c r="H345">
        <f t="shared" si="22"/>
        <v>6.2901960784313715</v>
      </c>
      <c r="I345">
        <f t="shared" si="23"/>
        <v>3.1450980392156858</v>
      </c>
    </row>
    <row r="346" spans="1:9" x14ac:dyDescent="0.35">
      <c r="A346" s="5" t="s">
        <v>8219</v>
      </c>
      <c r="B346">
        <v>143</v>
      </c>
      <c r="C346">
        <f t="shared" si="20"/>
        <v>-51.425171624713954</v>
      </c>
      <c r="D346">
        <f t="shared" si="21"/>
        <v>2644.5482766312853</v>
      </c>
      <c r="F346" s="23" t="s">
        <v>8221</v>
      </c>
      <c r="G346">
        <v>2</v>
      </c>
      <c r="H346">
        <f t="shared" si="22"/>
        <v>-15.709803921568628</v>
      </c>
      <c r="I346">
        <f t="shared" si="23"/>
        <v>-7.8549019607843142</v>
      </c>
    </row>
    <row r="347" spans="1:9" x14ac:dyDescent="0.35">
      <c r="A347" s="5" t="s">
        <v>8219</v>
      </c>
      <c r="B347">
        <v>140</v>
      </c>
      <c r="C347">
        <f t="shared" si="20"/>
        <v>-54.425171624713954</v>
      </c>
      <c r="D347">
        <f t="shared" si="21"/>
        <v>2962.099306379569</v>
      </c>
      <c r="F347" s="23" t="s">
        <v>8221</v>
      </c>
      <c r="G347">
        <v>21</v>
      </c>
      <c r="H347">
        <f t="shared" si="22"/>
        <v>3.2901960784313715</v>
      </c>
      <c r="I347">
        <f t="shared" si="23"/>
        <v>1.6450980392156858</v>
      </c>
    </row>
    <row r="348" spans="1:9" x14ac:dyDescent="0.35">
      <c r="A348" s="5" t="s">
        <v>8219</v>
      </c>
      <c r="B348">
        <v>35</v>
      </c>
      <c r="C348">
        <f t="shared" si="20"/>
        <v>-159.42517162471395</v>
      </c>
      <c r="D348">
        <f t="shared" si="21"/>
        <v>25416.3853475695</v>
      </c>
      <c r="F348" s="23" t="s">
        <v>8221</v>
      </c>
      <c r="G348">
        <v>7</v>
      </c>
      <c r="H348">
        <f t="shared" si="22"/>
        <v>-10.709803921568628</v>
      </c>
      <c r="I348">
        <f t="shared" si="23"/>
        <v>-5.3549019607843142</v>
      </c>
    </row>
    <row r="349" spans="1:9" x14ac:dyDescent="0.35">
      <c r="A349" s="5" t="s">
        <v>8219</v>
      </c>
      <c r="B349">
        <v>149</v>
      </c>
      <c r="C349">
        <f t="shared" si="20"/>
        <v>-45.425171624713954</v>
      </c>
      <c r="D349">
        <f t="shared" si="21"/>
        <v>2063.4462171347177</v>
      </c>
      <c r="F349" s="23" t="s">
        <v>8221</v>
      </c>
      <c r="G349">
        <v>0</v>
      </c>
      <c r="H349">
        <f t="shared" si="22"/>
        <v>-17.709803921568628</v>
      </c>
      <c r="I349">
        <f t="shared" si="23"/>
        <v>-8.8549019607843142</v>
      </c>
    </row>
    <row r="350" spans="1:9" x14ac:dyDescent="0.35">
      <c r="A350" s="5" t="s">
        <v>8219</v>
      </c>
      <c r="B350">
        <v>130</v>
      </c>
      <c r="C350">
        <f t="shared" si="20"/>
        <v>-64.425171624713954</v>
      </c>
      <c r="D350">
        <f t="shared" si="21"/>
        <v>4150.6027388738485</v>
      </c>
      <c r="F350" s="23" t="s">
        <v>8221</v>
      </c>
      <c r="G350">
        <v>4</v>
      </c>
      <c r="H350">
        <f t="shared" si="22"/>
        <v>-13.709803921568628</v>
      </c>
      <c r="I350">
        <f t="shared" si="23"/>
        <v>-6.8549019607843142</v>
      </c>
    </row>
    <row r="351" spans="1:9" x14ac:dyDescent="0.35">
      <c r="A351" s="5" t="s">
        <v>8219</v>
      </c>
      <c r="B351">
        <v>120</v>
      </c>
      <c r="C351">
        <f t="shared" si="20"/>
        <v>-74.425171624713954</v>
      </c>
      <c r="D351">
        <f t="shared" si="21"/>
        <v>5539.1061713681274</v>
      </c>
      <c r="F351" s="23" t="s">
        <v>8221</v>
      </c>
      <c r="G351">
        <v>32</v>
      </c>
      <c r="H351">
        <f t="shared" si="22"/>
        <v>14.290196078431372</v>
      </c>
      <c r="I351">
        <f t="shared" si="23"/>
        <v>7.1450980392156858</v>
      </c>
    </row>
    <row r="352" spans="1:9" x14ac:dyDescent="0.35">
      <c r="A352" s="5" t="s">
        <v>8219</v>
      </c>
      <c r="B352">
        <v>265</v>
      </c>
      <c r="C352">
        <f t="shared" si="20"/>
        <v>70.574828375286046</v>
      </c>
      <c r="D352">
        <f t="shared" si="21"/>
        <v>4980.8064002010806</v>
      </c>
      <c r="F352" s="23" t="s">
        <v>8221</v>
      </c>
      <c r="G352">
        <v>4</v>
      </c>
      <c r="H352">
        <f t="shared" si="22"/>
        <v>-13.709803921568628</v>
      </c>
      <c r="I352">
        <f t="shared" si="23"/>
        <v>-6.8549019607843142</v>
      </c>
    </row>
    <row r="353" spans="1:9" x14ac:dyDescent="0.35">
      <c r="A353" s="5" t="s">
        <v>8219</v>
      </c>
      <c r="B353">
        <v>71</v>
      </c>
      <c r="C353">
        <f t="shared" si="20"/>
        <v>-123.42517162471395</v>
      </c>
      <c r="D353">
        <f t="shared" si="21"/>
        <v>15233.772990590094</v>
      </c>
      <c r="F353" s="23" t="s">
        <v>8221</v>
      </c>
      <c r="G353">
        <v>9</v>
      </c>
      <c r="H353">
        <f t="shared" si="22"/>
        <v>-8.7098039215686285</v>
      </c>
      <c r="I353">
        <f t="shared" si="23"/>
        <v>-4.3549019607843142</v>
      </c>
    </row>
    <row r="354" spans="1:9" x14ac:dyDescent="0.35">
      <c r="A354" s="5" t="s">
        <v>8219</v>
      </c>
      <c r="B354">
        <v>13</v>
      </c>
      <c r="C354">
        <f t="shared" si="20"/>
        <v>-181.42517162471395</v>
      </c>
      <c r="D354">
        <f t="shared" si="21"/>
        <v>32915.092899056915</v>
      </c>
      <c r="F354" s="23" t="s">
        <v>8221</v>
      </c>
      <c r="G354">
        <v>17</v>
      </c>
      <c r="H354">
        <f t="shared" si="22"/>
        <v>-0.70980392156862848</v>
      </c>
      <c r="I354">
        <f t="shared" si="23"/>
        <v>-0.35490196078431424</v>
      </c>
    </row>
    <row r="355" spans="1:9" x14ac:dyDescent="0.35">
      <c r="A355" s="5" t="s">
        <v>8219</v>
      </c>
      <c r="B355">
        <v>169</v>
      </c>
      <c r="C355">
        <f t="shared" si="20"/>
        <v>-25.425171624713954</v>
      </c>
      <c r="D355">
        <f t="shared" si="21"/>
        <v>646.43935214615965</v>
      </c>
      <c r="F355" s="23" t="s">
        <v>8221</v>
      </c>
      <c r="G355">
        <v>5</v>
      </c>
      <c r="H355">
        <f t="shared" si="22"/>
        <v>-12.709803921568628</v>
      </c>
      <c r="I355">
        <f t="shared" si="23"/>
        <v>-6.3549019607843142</v>
      </c>
    </row>
    <row r="356" spans="1:9" x14ac:dyDescent="0.35">
      <c r="A356" s="5" t="s">
        <v>8219</v>
      </c>
      <c r="B356">
        <v>57</v>
      </c>
      <c r="C356">
        <f t="shared" si="20"/>
        <v>-137.42517162471395</v>
      </c>
      <c r="D356">
        <f t="shared" si="21"/>
        <v>18885.677796082084</v>
      </c>
      <c r="F356" s="23" t="s">
        <v>8221</v>
      </c>
      <c r="G356">
        <v>53</v>
      </c>
      <c r="H356">
        <f t="shared" si="22"/>
        <v>35.290196078431372</v>
      </c>
      <c r="I356">
        <f t="shared" si="23"/>
        <v>17.645098039215686</v>
      </c>
    </row>
    <row r="357" spans="1:9" x14ac:dyDescent="0.35">
      <c r="A357" s="5" t="s">
        <v>8219</v>
      </c>
      <c r="B357">
        <v>229</v>
      </c>
      <c r="C357">
        <f t="shared" si="20"/>
        <v>34.574828375286046</v>
      </c>
      <c r="D357">
        <f t="shared" si="21"/>
        <v>1195.418757180485</v>
      </c>
      <c r="F357" s="23" t="s">
        <v>8221</v>
      </c>
      <c r="G357">
        <v>7</v>
      </c>
      <c r="H357">
        <f t="shared" si="22"/>
        <v>-10.709803921568628</v>
      </c>
      <c r="I357">
        <f t="shared" si="23"/>
        <v>-5.3549019607843142</v>
      </c>
    </row>
    <row r="358" spans="1:9" x14ac:dyDescent="0.35">
      <c r="A358" s="5" t="s">
        <v>8219</v>
      </c>
      <c r="B358">
        <v>108</v>
      </c>
      <c r="C358">
        <f t="shared" si="20"/>
        <v>-86.425171624713954</v>
      </c>
      <c r="D358">
        <f t="shared" si="21"/>
        <v>7469.3102903612617</v>
      </c>
      <c r="F358" s="23" t="s">
        <v>8221</v>
      </c>
      <c r="G358">
        <v>72</v>
      </c>
      <c r="H358">
        <f t="shared" si="22"/>
        <v>54.290196078431372</v>
      </c>
      <c r="I358">
        <f t="shared" si="23"/>
        <v>27.145098039215686</v>
      </c>
    </row>
    <row r="359" spans="1:9" x14ac:dyDescent="0.35">
      <c r="A359" s="5" t="s">
        <v>8219</v>
      </c>
      <c r="B359">
        <v>108</v>
      </c>
      <c r="C359">
        <f t="shared" si="20"/>
        <v>-86.425171624713954</v>
      </c>
      <c r="D359">
        <f t="shared" si="21"/>
        <v>7469.3102903612617</v>
      </c>
      <c r="F359" s="23" t="s">
        <v>8221</v>
      </c>
      <c r="G359">
        <v>0</v>
      </c>
      <c r="H359">
        <f t="shared" si="22"/>
        <v>-17.709803921568628</v>
      </c>
      <c r="I359">
        <f t="shared" si="23"/>
        <v>-8.8549019607843142</v>
      </c>
    </row>
    <row r="360" spans="1:9" x14ac:dyDescent="0.35">
      <c r="A360" s="5" t="s">
        <v>8219</v>
      </c>
      <c r="B360">
        <v>41</v>
      </c>
      <c r="C360">
        <f t="shared" si="20"/>
        <v>-153.42517162471395</v>
      </c>
      <c r="D360">
        <f t="shared" si="21"/>
        <v>23539.283288072933</v>
      </c>
      <c r="F360" s="23" t="s">
        <v>8221</v>
      </c>
      <c r="G360">
        <v>2</v>
      </c>
      <c r="H360">
        <f t="shared" si="22"/>
        <v>-15.709803921568628</v>
      </c>
      <c r="I360">
        <f t="shared" si="23"/>
        <v>-7.8549019607843142</v>
      </c>
    </row>
    <row r="361" spans="1:9" x14ac:dyDescent="0.35">
      <c r="A361" s="5" t="s">
        <v>8219</v>
      </c>
      <c r="B361">
        <v>139</v>
      </c>
      <c r="C361">
        <f t="shared" si="20"/>
        <v>-55.425171624713954</v>
      </c>
      <c r="D361">
        <f t="shared" si="21"/>
        <v>3071.9496496289967</v>
      </c>
      <c r="F361" s="23" t="s">
        <v>8221</v>
      </c>
      <c r="G361">
        <v>8</v>
      </c>
      <c r="H361">
        <f t="shared" si="22"/>
        <v>-9.7098039215686285</v>
      </c>
      <c r="I361">
        <f t="shared" si="23"/>
        <v>-4.8549019607843142</v>
      </c>
    </row>
    <row r="362" spans="1:9" x14ac:dyDescent="0.35">
      <c r="A362" s="5" t="s">
        <v>8219</v>
      </c>
      <c r="B362">
        <v>19</v>
      </c>
      <c r="C362">
        <f t="shared" si="20"/>
        <v>-175.42517162471395</v>
      </c>
      <c r="D362">
        <f t="shared" si="21"/>
        <v>30773.990839560345</v>
      </c>
      <c r="F362" s="23" t="s">
        <v>8221</v>
      </c>
      <c r="G362">
        <v>2</v>
      </c>
      <c r="H362">
        <f t="shared" si="22"/>
        <v>-15.709803921568628</v>
      </c>
      <c r="I362">
        <f t="shared" si="23"/>
        <v>-7.8549019607843142</v>
      </c>
    </row>
    <row r="363" spans="1:9" x14ac:dyDescent="0.35">
      <c r="A363" s="5" t="s">
        <v>8219</v>
      </c>
      <c r="B363">
        <v>94</v>
      </c>
      <c r="C363">
        <f t="shared" si="20"/>
        <v>-100.42517162471395</v>
      </c>
      <c r="D363">
        <f t="shared" si="21"/>
        <v>10085.215095853253</v>
      </c>
      <c r="F363" s="23" t="s">
        <v>8221</v>
      </c>
      <c r="G363">
        <v>0</v>
      </c>
      <c r="H363">
        <f t="shared" si="22"/>
        <v>-17.709803921568628</v>
      </c>
      <c r="I363">
        <f t="shared" si="23"/>
        <v>-8.8549019607843142</v>
      </c>
    </row>
    <row r="364" spans="1:9" x14ac:dyDescent="0.35">
      <c r="A364" s="5" t="s">
        <v>8219</v>
      </c>
      <c r="B364">
        <v>23</v>
      </c>
      <c r="C364">
        <f t="shared" si="20"/>
        <v>-171.42517162471395</v>
      </c>
      <c r="D364">
        <f t="shared" si="21"/>
        <v>29386.589466562633</v>
      </c>
      <c r="F364" s="23" t="s">
        <v>8221</v>
      </c>
      <c r="G364">
        <v>3</v>
      </c>
      <c r="H364">
        <f t="shared" si="22"/>
        <v>-14.709803921568628</v>
      </c>
      <c r="I364">
        <f t="shared" si="23"/>
        <v>-7.3549019607843142</v>
      </c>
    </row>
    <row r="365" spans="1:9" x14ac:dyDescent="0.35">
      <c r="A365" s="5" t="s">
        <v>8219</v>
      </c>
      <c r="B365">
        <v>15</v>
      </c>
      <c r="C365">
        <f t="shared" si="20"/>
        <v>-179.42517162471395</v>
      </c>
      <c r="D365">
        <f t="shared" si="21"/>
        <v>32193.392212558058</v>
      </c>
      <c r="F365" s="23" t="s">
        <v>8221</v>
      </c>
      <c r="G365">
        <v>4</v>
      </c>
      <c r="H365">
        <f t="shared" si="22"/>
        <v>-13.709803921568628</v>
      </c>
      <c r="I365">
        <f t="shared" si="23"/>
        <v>-6.8549019607843142</v>
      </c>
    </row>
    <row r="366" spans="1:9" x14ac:dyDescent="0.35">
      <c r="A366" s="5" t="s">
        <v>8219</v>
      </c>
      <c r="B366">
        <v>62</v>
      </c>
      <c r="C366">
        <f t="shared" si="20"/>
        <v>-132.42517162471395</v>
      </c>
      <c r="D366">
        <f t="shared" si="21"/>
        <v>17536.426079834946</v>
      </c>
      <c r="F366" s="23" t="s">
        <v>8221</v>
      </c>
      <c r="G366">
        <v>3</v>
      </c>
      <c r="H366">
        <f t="shared" si="22"/>
        <v>-14.709803921568628</v>
      </c>
      <c r="I366">
        <f t="shared" si="23"/>
        <v>-7.3549019607843142</v>
      </c>
    </row>
    <row r="367" spans="1:9" x14ac:dyDescent="0.35">
      <c r="A367" s="5" t="s">
        <v>8219</v>
      </c>
      <c r="B367">
        <v>74</v>
      </c>
      <c r="C367">
        <f t="shared" si="20"/>
        <v>-120.42517162471395</v>
      </c>
      <c r="D367">
        <f t="shared" si="21"/>
        <v>14502.221960841811</v>
      </c>
      <c r="F367" s="23" t="s">
        <v>8221</v>
      </c>
      <c r="G367">
        <v>6</v>
      </c>
      <c r="H367">
        <f t="shared" si="22"/>
        <v>-11.709803921568628</v>
      </c>
      <c r="I367">
        <f t="shared" si="23"/>
        <v>-5.8549019607843142</v>
      </c>
    </row>
    <row r="368" spans="1:9" x14ac:dyDescent="0.35">
      <c r="A368" s="5" t="s">
        <v>8219</v>
      </c>
      <c r="B368">
        <v>97</v>
      </c>
      <c r="C368">
        <f t="shared" si="20"/>
        <v>-97.425171624713954</v>
      </c>
      <c r="D368">
        <f t="shared" si="21"/>
        <v>9491.6640661049696</v>
      </c>
      <c r="F368" s="23" t="s">
        <v>8221</v>
      </c>
      <c r="G368">
        <v>0</v>
      </c>
      <c r="H368">
        <f t="shared" si="22"/>
        <v>-17.709803921568628</v>
      </c>
      <c r="I368">
        <f t="shared" si="23"/>
        <v>-8.8549019607843142</v>
      </c>
    </row>
    <row r="369" spans="1:9" x14ac:dyDescent="0.35">
      <c r="A369" s="5" t="s">
        <v>8219</v>
      </c>
      <c r="B369">
        <v>55</v>
      </c>
      <c r="C369">
        <f t="shared" si="20"/>
        <v>-139.42517162471395</v>
      </c>
      <c r="D369">
        <f t="shared" si="21"/>
        <v>19439.378482580942</v>
      </c>
      <c r="F369" s="23" t="s">
        <v>8221</v>
      </c>
      <c r="G369">
        <v>0</v>
      </c>
      <c r="H369">
        <f t="shared" si="22"/>
        <v>-17.709803921568628</v>
      </c>
      <c r="I369">
        <f t="shared" si="23"/>
        <v>-8.8549019607843142</v>
      </c>
    </row>
    <row r="370" spans="1:9" x14ac:dyDescent="0.35">
      <c r="A370" s="5" t="s">
        <v>8219</v>
      </c>
      <c r="B370">
        <v>44</v>
      </c>
      <c r="C370">
        <f t="shared" si="20"/>
        <v>-150.42517162471395</v>
      </c>
      <c r="D370">
        <f t="shared" si="21"/>
        <v>22627.73225832465</v>
      </c>
      <c r="F370" s="23" t="s">
        <v>8221</v>
      </c>
      <c r="G370">
        <v>0</v>
      </c>
      <c r="H370">
        <f t="shared" si="22"/>
        <v>-17.709803921568628</v>
      </c>
      <c r="I370">
        <f t="shared" si="23"/>
        <v>-8.8549019607843142</v>
      </c>
    </row>
    <row r="371" spans="1:9" x14ac:dyDescent="0.35">
      <c r="A371" s="5" t="s">
        <v>8219</v>
      </c>
      <c r="B371">
        <v>110</v>
      </c>
      <c r="C371">
        <f t="shared" si="20"/>
        <v>-84.425171624713954</v>
      </c>
      <c r="D371">
        <f t="shared" si="21"/>
        <v>7127.6096038624064</v>
      </c>
      <c r="F371" s="23" t="s">
        <v>8221</v>
      </c>
      <c r="G371">
        <v>8</v>
      </c>
      <c r="H371">
        <f t="shared" si="22"/>
        <v>-9.7098039215686285</v>
      </c>
      <c r="I371">
        <f t="shared" si="23"/>
        <v>-4.8549019607843142</v>
      </c>
    </row>
    <row r="372" spans="1:9" x14ac:dyDescent="0.35">
      <c r="A372" s="5" t="s">
        <v>8219</v>
      </c>
      <c r="B372">
        <v>59</v>
      </c>
      <c r="C372">
        <f t="shared" si="20"/>
        <v>-135.42517162471395</v>
      </c>
      <c r="D372">
        <f t="shared" si="21"/>
        <v>18339.977109583229</v>
      </c>
      <c r="F372" s="23" t="s">
        <v>8221</v>
      </c>
      <c r="G372">
        <v>5</v>
      </c>
      <c r="H372">
        <f t="shared" si="22"/>
        <v>-12.709803921568628</v>
      </c>
      <c r="I372">
        <f t="shared" si="23"/>
        <v>-6.3549019607843142</v>
      </c>
    </row>
    <row r="373" spans="1:9" x14ac:dyDescent="0.35">
      <c r="A373" s="5" t="s">
        <v>8219</v>
      </c>
      <c r="B373">
        <v>62</v>
      </c>
      <c r="C373">
        <f t="shared" si="20"/>
        <v>-132.42517162471395</v>
      </c>
      <c r="D373">
        <f t="shared" si="21"/>
        <v>17536.426079834946</v>
      </c>
      <c r="F373" s="23" t="s">
        <v>8221</v>
      </c>
      <c r="G373">
        <v>0</v>
      </c>
      <c r="H373">
        <f t="shared" si="22"/>
        <v>-17.709803921568628</v>
      </c>
      <c r="I373">
        <f t="shared" si="23"/>
        <v>-8.8549019607843142</v>
      </c>
    </row>
    <row r="374" spans="1:9" x14ac:dyDescent="0.35">
      <c r="A374" s="5" t="s">
        <v>8219</v>
      </c>
      <c r="B374">
        <v>105</v>
      </c>
      <c r="C374">
        <f t="shared" si="20"/>
        <v>-89.425171624713954</v>
      </c>
      <c r="D374">
        <f t="shared" si="21"/>
        <v>7996.8613201095459</v>
      </c>
      <c r="F374" s="23" t="s">
        <v>8221</v>
      </c>
      <c r="G374">
        <v>2</v>
      </c>
      <c r="H374">
        <f t="shared" si="22"/>
        <v>-15.709803921568628</v>
      </c>
      <c r="I374">
        <f t="shared" si="23"/>
        <v>-7.8549019607843142</v>
      </c>
    </row>
    <row r="375" spans="1:9" x14ac:dyDescent="0.35">
      <c r="A375" s="5" t="s">
        <v>8219</v>
      </c>
      <c r="B375">
        <v>26</v>
      </c>
      <c r="C375">
        <f t="shared" si="20"/>
        <v>-168.42517162471395</v>
      </c>
      <c r="D375">
        <f t="shared" si="21"/>
        <v>28367.03843681435</v>
      </c>
      <c r="F375" s="23" t="s">
        <v>8221</v>
      </c>
      <c r="G375">
        <v>24</v>
      </c>
      <c r="H375">
        <f t="shared" si="22"/>
        <v>6.2901960784313715</v>
      </c>
      <c r="I375">
        <f t="shared" si="23"/>
        <v>3.1450980392156858</v>
      </c>
    </row>
    <row r="376" spans="1:9" x14ac:dyDescent="0.35">
      <c r="A376" s="5" t="s">
        <v>8219</v>
      </c>
      <c r="B376">
        <v>49</v>
      </c>
      <c r="C376">
        <f t="shared" si="20"/>
        <v>-145.42517162471395</v>
      </c>
      <c r="D376">
        <f t="shared" si="21"/>
        <v>21148.480542077508</v>
      </c>
      <c r="F376" s="23" t="s">
        <v>8221</v>
      </c>
      <c r="G376">
        <v>0</v>
      </c>
      <c r="H376">
        <f t="shared" si="22"/>
        <v>-17.709803921568628</v>
      </c>
      <c r="I376">
        <f t="shared" si="23"/>
        <v>-8.8549019607843142</v>
      </c>
    </row>
    <row r="377" spans="1:9" x14ac:dyDescent="0.35">
      <c r="A377" s="5" t="s">
        <v>8219</v>
      </c>
      <c r="B377">
        <v>68</v>
      </c>
      <c r="C377">
        <f t="shared" si="20"/>
        <v>-126.42517162471395</v>
      </c>
      <c r="D377">
        <f t="shared" si="21"/>
        <v>15983.324020338378</v>
      </c>
      <c r="F377" s="23" t="s">
        <v>8221</v>
      </c>
      <c r="G377">
        <v>9</v>
      </c>
      <c r="H377">
        <f t="shared" si="22"/>
        <v>-8.7098039215686285</v>
      </c>
      <c r="I377">
        <f t="shared" si="23"/>
        <v>-4.3549019607843142</v>
      </c>
    </row>
    <row r="378" spans="1:9" x14ac:dyDescent="0.35">
      <c r="A378" s="5" t="s">
        <v>8219</v>
      </c>
      <c r="B378">
        <v>22</v>
      </c>
      <c r="C378">
        <f t="shared" si="20"/>
        <v>-172.42517162471395</v>
      </c>
      <c r="D378">
        <f t="shared" si="21"/>
        <v>29730.439809812062</v>
      </c>
      <c r="F378" s="23" t="s">
        <v>8221</v>
      </c>
      <c r="G378">
        <v>0</v>
      </c>
      <c r="H378">
        <f t="shared" si="22"/>
        <v>-17.709803921568628</v>
      </c>
      <c r="I378">
        <f t="shared" si="23"/>
        <v>-8.8549019607843142</v>
      </c>
    </row>
    <row r="379" spans="1:9" x14ac:dyDescent="0.35">
      <c r="A379" s="5" t="s">
        <v>8219</v>
      </c>
      <c r="B379">
        <v>18</v>
      </c>
      <c r="C379">
        <f t="shared" si="20"/>
        <v>-176.42517162471395</v>
      </c>
      <c r="D379">
        <f t="shared" si="21"/>
        <v>31125.841182809774</v>
      </c>
      <c r="F379" s="23" t="s">
        <v>8221</v>
      </c>
      <c r="G379">
        <v>1</v>
      </c>
      <c r="H379">
        <f t="shared" si="22"/>
        <v>-16.709803921568628</v>
      </c>
      <c r="I379">
        <f t="shared" si="23"/>
        <v>-8.3549019607843142</v>
      </c>
    </row>
    <row r="380" spans="1:9" x14ac:dyDescent="0.35">
      <c r="A380" s="5" t="s">
        <v>8219</v>
      </c>
      <c r="B380">
        <v>19</v>
      </c>
      <c r="C380">
        <f t="shared" si="20"/>
        <v>-175.42517162471395</v>
      </c>
      <c r="D380">
        <f t="shared" si="21"/>
        <v>30773.990839560345</v>
      </c>
      <c r="F380" s="23" t="s">
        <v>8221</v>
      </c>
      <c r="G380">
        <v>10</v>
      </c>
      <c r="H380">
        <f t="shared" si="22"/>
        <v>-7.7098039215686285</v>
      </c>
      <c r="I380">
        <f t="shared" si="23"/>
        <v>-3.8549019607843142</v>
      </c>
    </row>
    <row r="381" spans="1:9" x14ac:dyDescent="0.35">
      <c r="A381" s="5" t="s">
        <v>8219</v>
      </c>
      <c r="B381">
        <v>99</v>
      </c>
      <c r="C381">
        <f t="shared" si="20"/>
        <v>-95.425171624713954</v>
      </c>
      <c r="D381">
        <f t="shared" si="21"/>
        <v>9105.9633796061134</v>
      </c>
      <c r="F381" s="23" t="s">
        <v>8221</v>
      </c>
      <c r="G381">
        <v>1</v>
      </c>
      <c r="H381">
        <f t="shared" si="22"/>
        <v>-16.709803921568628</v>
      </c>
      <c r="I381">
        <f t="shared" si="23"/>
        <v>-8.3549019607843142</v>
      </c>
    </row>
    <row r="382" spans="1:9" x14ac:dyDescent="0.35">
      <c r="A382" s="5" t="s">
        <v>8219</v>
      </c>
      <c r="B382">
        <v>27</v>
      </c>
      <c r="C382">
        <f t="shared" si="20"/>
        <v>-167.42517162471395</v>
      </c>
      <c r="D382">
        <f t="shared" si="21"/>
        <v>28031.188093564924</v>
      </c>
      <c r="F382" s="23" t="s">
        <v>8221</v>
      </c>
      <c r="G382">
        <v>0</v>
      </c>
      <c r="H382">
        <f t="shared" si="22"/>
        <v>-17.709803921568628</v>
      </c>
      <c r="I382">
        <f t="shared" si="23"/>
        <v>-8.8549019607843142</v>
      </c>
    </row>
    <row r="383" spans="1:9" x14ac:dyDescent="0.35">
      <c r="A383" s="5" t="s">
        <v>8219</v>
      </c>
      <c r="B383">
        <v>25</v>
      </c>
      <c r="C383">
        <f t="shared" si="20"/>
        <v>-169.42517162471395</v>
      </c>
      <c r="D383">
        <f t="shared" si="21"/>
        <v>28704.888780063779</v>
      </c>
      <c r="F383" s="23" t="s">
        <v>8221</v>
      </c>
      <c r="G383">
        <v>20</v>
      </c>
      <c r="H383">
        <f t="shared" si="22"/>
        <v>2.2901960784313715</v>
      </c>
      <c r="I383">
        <f t="shared" si="23"/>
        <v>1.1450980392156858</v>
      </c>
    </row>
    <row r="384" spans="1:9" x14ac:dyDescent="0.35">
      <c r="A384" s="5" t="s">
        <v>8219</v>
      </c>
      <c r="B384">
        <v>14</v>
      </c>
      <c r="C384">
        <f t="shared" si="20"/>
        <v>-180.42517162471395</v>
      </c>
      <c r="D384">
        <f t="shared" si="21"/>
        <v>32553.242555807486</v>
      </c>
      <c r="F384" s="23" t="s">
        <v>8221</v>
      </c>
      <c r="G384">
        <v>30</v>
      </c>
      <c r="H384">
        <f t="shared" si="22"/>
        <v>12.290196078431372</v>
      </c>
      <c r="I384">
        <f t="shared" si="23"/>
        <v>6.1450980392156858</v>
      </c>
    </row>
    <row r="385" spans="1:9" x14ac:dyDescent="0.35">
      <c r="A385" s="5" t="s">
        <v>8219</v>
      </c>
      <c r="B385">
        <v>35</v>
      </c>
      <c r="C385">
        <f t="shared" si="20"/>
        <v>-159.42517162471395</v>
      </c>
      <c r="D385">
        <f t="shared" si="21"/>
        <v>25416.3853475695</v>
      </c>
      <c r="F385" s="23" t="s">
        <v>8221</v>
      </c>
      <c r="G385">
        <v>6</v>
      </c>
      <c r="H385">
        <f t="shared" si="22"/>
        <v>-11.709803921568628</v>
      </c>
      <c r="I385">
        <f t="shared" si="23"/>
        <v>-5.8549019607843142</v>
      </c>
    </row>
    <row r="386" spans="1:9" x14ac:dyDescent="0.35">
      <c r="A386" s="5" t="s">
        <v>8219</v>
      </c>
      <c r="B386">
        <v>10</v>
      </c>
      <c r="C386">
        <f t="shared" ref="C386:C449" si="24">B386-$L$4</f>
        <v>-184.42517162471395</v>
      </c>
      <c r="D386">
        <f t="shared" si="21"/>
        <v>34012.643928805199</v>
      </c>
      <c r="F386" s="23" t="s">
        <v>8221</v>
      </c>
      <c r="G386">
        <v>15</v>
      </c>
      <c r="H386">
        <f t="shared" si="22"/>
        <v>-2.7098039215686285</v>
      </c>
      <c r="I386">
        <f t="shared" si="23"/>
        <v>-1.3549019607843142</v>
      </c>
    </row>
    <row r="387" spans="1:9" x14ac:dyDescent="0.35">
      <c r="A387" s="5" t="s">
        <v>8219</v>
      </c>
      <c r="B387">
        <v>29</v>
      </c>
      <c r="C387">
        <f t="shared" si="24"/>
        <v>-165.42517162471395</v>
      </c>
      <c r="D387">
        <f t="shared" ref="D387:D450" si="25">C387^2</f>
        <v>27365.487407066066</v>
      </c>
      <c r="F387" s="23" t="s">
        <v>8221</v>
      </c>
      <c r="G387">
        <v>5</v>
      </c>
      <c r="H387">
        <f t="shared" ref="H387:H450" si="26">G387-$M$4</f>
        <v>-12.709803921568628</v>
      </c>
      <c r="I387">
        <f t="shared" ref="I387:I450" si="27">H387/2</f>
        <v>-6.3549019607843142</v>
      </c>
    </row>
    <row r="388" spans="1:9" x14ac:dyDescent="0.35">
      <c r="A388" s="5" t="s">
        <v>8219</v>
      </c>
      <c r="B388">
        <v>44</v>
      </c>
      <c r="C388">
        <f t="shared" si="24"/>
        <v>-150.42517162471395</v>
      </c>
      <c r="D388">
        <f t="shared" si="25"/>
        <v>22627.73225832465</v>
      </c>
      <c r="F388" s="23" t="s">
        <v>8221</v>
      </c>
      <c r="G388">
        <v>0</v>
      </c>
      <c r="H388">
        <f t="shared" si="26"/>
        <v>-17.709803921568628</v>
      </c>
      <c r="I388">
        <f t="shared" si="27"/>
        <v>-8.8549019607843142</v>
      </c>
    </row>
    <row r="389" spans="1:9" x14ac:dyDescent="0.35">
      <c r="A389" s="5" t="s">
        <v>8219</v>
      </c>
      <c r="B389">
        <v>17</v>
      </c>
      <c r="C389">
        <f t="shared" si="24"/>
        <v>-177.42517162471395</v>
      </c>
      <c r="D389">
        <f t="shared" si="25"/>
        <v>31479.691526059203</v>
      </c>
      <c r="F389" s="23" t="s">
        <v>8221</v>
      </c>
      <c r="G389">
        <v>0</v>
      </c>
      <c r="H389">
        <f t="shared" si="26"/>
        <v>-17.709803921568628</v>
      </c>
      <c r="I389">
        <f t="shared" si="27"/>
        <v>-8.8549019607843142</v>
      </c>
    </row>
    <row r="390" spans="1:9" x14ac:dyDescent="0.35">
      <c r="A390" s="5" t="s">
        <v>8219</v>
      </c>
      <c r="B390">
        <v>34</v>
      </c>
      <c r="C390">
        <f t="shared" si="24"/>
        <v>-160.42517162471395</v>
      </c>
      <c r="D390">
        <f t="shared" si="25"/>
        <v>25736.235690818929</v>
      </c>
      <c r="F390" s="23" t="s">
        <v>8221</v>
      </c>
      <c r="G390">
        <v>28</v>
      </c>
      <c r="H390">
        <f t="shared" si="26"/>
        <v>10.290196078431372</v>
      </c>
      <c r="I390">
        <f t="shared" si="27"/>
        <v>5.1450980392156858</v>
      </c>
    </row>
    <row r="391" spans="1:9" x14ac:dyDescent="0.35">
      <c r="A391" s="5" t="s">
        <v>8219</v>
      </c>
      <c r="B391">
        <v>14</v>
      </c>
      <c r="C391">
        <f t="shared" si="24"/>
        <v>-180.42517162471395</v>
      </c>
      <c r="D391">
        <f t="shared" si="25"/>
        <v>32553.242555807486</v>
      </c>
      <c r="F391" s="23" t="s">
        <v>8221</v>
      </c>
      <c r="G391">
        <v>0</v>
      </c>
      <c r="H391">
        <f t="shared" si="26"/>
        <v>-17.709803921568628</v>
      </c>
      <c r="I391">
        <f t="shared" si="27"/>
        <v>-8.8549019607843142</v>
      </c>
    </row>
    <row r="392" spans="1:9" x14ac:dyDescent="0.35">
      <c r="A392" s="5" t="s">
        <v>8219</v>
      </c>
      <c r="B392">
        <v>156</v>
      </c>
      <c r="C392">
        <f t="shared" si="24"/>
        <v>-38.425171624713954</v>
      </c>
      <c r="D392">
        <f t="shared" si="25"/>
        <v>1476.4938143887225</v>
      </c>
      <c r="F392" s="23" t="s">
        <v>8221</v>
      </c>
      <c r="G392">
        <v>5</v>
      </c>
      <c r="H392">
        <f t="shared" si="26"/>
        <v>-12.709803921568628</v>
      </c>
      <c r="I392">
        <f t="shared" si="27"/>
        <v>-6.3549019607843142</v>
      </c>
    </row>
    <row r="393" spans="1:9" x14ac:dyDescent="0.35">
      <c r="A393" s="5" t="s">
        <v>8219</v>
      </c>
      <c r="B393">
        <v>128</v>
      </c>
      <c r="C393">
        <f t="shared" si="24"/>
        <v>-66.425171624713954</v>
      </c>
      <c r="D393">
        <f t="shared" si="25"/>
        <v>4412.3034253727037</v>
      </c>
      <c r="F393" s="23" t="s">
        <v>8221</v>
      </c>
      <c r="G393">
        <v>7</v>
      </c>
      <c r="H393">
        <f t="shared" si="26"/>
        <v>-10.709803921568628</v>
      </c>
      <c r="I393">
        <f t="shared" si="27"/>
        <v>-5.3549019607843142</v>
      </c>
    </row>
    <row r="394" spans="1:9" x14ac:dyDescent="0.35">
      <c r="A394" s="5" t="s">
        <v>8219</v>
      </c>
      <c r="B394">
        <v>60</v>
      </c>
      <c r="C394">
        <f t="shared" si="24"/>
        <v>-134.42517162471395</v>
      </c>
      <c r="D394">
        <f t="shared" si="25"/>
        <v>18070.1267663338</v>
      </c>
      <c r="F394" s="23" t="s">
        <v>8221</v>
      </c>
      <c r="G394">
        <v>30</v>
      </c>
      <c r="H394">
        <f t="shared" si="26"/>
        <v>12.290196078431372</v>
      </c>
      <c r="I394">
        <f t="shared" si="27"/>
        <v>6.1450980392156858</v>
      </c>
    </row>
    <row r="395" spans="1:9" x14ac:dyDescent="0.35">
      <c r="A395" s="5" t="s">
        <v>8219</v>
      </c>
      <c r="B395">
        <v>32</v>
      </c>
      <c r="C395">
        <f t="shared" si="24"/>
        <v>-162.42517162471395</v>
      </c>
      <c r="D395">
        <f t="shared" si="25"/>
        <v>26381.936377317783</v>
      </c>
      <c r="F395" s="23" t="s">
        <v>8221</v>
      </c>
      <c r="G395">
        <v>2</v>
      </c>
      <c r="H395">
        <f t="shared" si="26"/>
        <v>-15.709803921568628</v>
      </c>
      <c r="I395">
        <f t="shared" si="27"/>
        <v>-7.8549019607843142</v>
      </c>
    </row>
    <row r="396" spans="1:9" x14ac:dyDescent="0.35">
      <c r="A396" s="5" t="s">
        <v>8219</v>
      </c>
      <c r="B396">
        <v>53</v>
      </c>
      <c r="C396">
        <f t="shared" si="24"/>
        <v>-141.42517162471395</v>
      </c>
      <c r="D396">
        <f t="shared" si="25"/>
        <v>20001.079169079796</v>
      </c>
      <c r="F396" s="23" t="s">
        <v>8221</v>
      </c>
      <c r="G396">
        <v>30</v>
      </c>
      <c r="H396">
        <f t="shared" si="26"/>
        <v>12.290196078431372</v>
      </c>
      <c r="I396">
        <f t="shared" si="27"/>
        <v>6.1450980392156858</v>
      </c>
    </row>
    <row r="397" spans="1:9" x14ac:dyDescent="0.35">
      <c r="A397" s="5" t="s">
        <v>8219</v>
      </c>
      <c r="B397">
        <v>184</v>
      </c>
      <c r="C397">
        <f t="shared" si="24"/>
        <v>-10.425171624713954</v>
      </c>
      <c r="D397">
        <f t="shared" si="25"/>
        <v>108.68420340474098</v>
      </c>
      <c r="F397" s="23" t="s">
        <v>8221</v>
      </c>
      <c r="G397">
        <v>2</v>
      </c>
      <c r="H397">
        <f t="shared" si="26"/>
        <v>-15.709803921568628</v>
      </c>
      <c r="I397">
        <f t="shared" si="27"/>
        <v>-7.8549019607843142</v>
      </c>
    </row>
    <row r="398" spans="1:9" x14ac:dyDescent="0.35">
      <c r="A398" s="5" t="s">
        <v>8219</v>
      </c>
      <c r="B398">
        <v>90</v>
      </c>
      <c r="C398">
        <f t="shared" si="24"/>
        <v>-104.42517162471395</v>
      </c>
      <c r="D398">
        <f t="shared" si="25"/>
        <v>10904.616468850965</v>
      </c>
      <c r="F398" s="23" t="s">
        <v>8221</v>
      </c>
      <c r="G398">
        <v>0</v>
      </c>
      <c r="H398">
        <f t="shared" si="26"/>
        <v>-17.709803921568628</v>
      </c>
      <c r="I398">
        <f t="shared" si="27"/>
        <v>-8.8549019607843142</v>
      </c>
    </row>
    <row r="399" spans="1:9" x14ac:dyDescent="0.35">
      <c r="A399" s="5" t="s">
        <v>8219</v>
      </c>
      <c r="B399">
        <v>71</v>
      </c>
      <c r="C399">
        <f t="shared" si="24"/>
        <v>-123.42517162471395</v>
      </c>
      <c r="D399">
        <f t="shared" si="25"/>
        <v>15233.772990590094</v>
      </c>
      <c r="F399" s="23" t="s">
        <v>8221</v>
      </c>
      <c r="G399">
        <v>2</v>
      </c>
      <c r="H399">
        <f t="shared" si="26"/>
        <v>-15.709803921568628</v>
      </c>
      <c r="I399">
        <f t="shared" si="27"/>
        <v>-7.8549019607843142</v>
      </c>
    </row>
    <row r="400" spans="1:9" x14ac:dyDescent="0.35">
      <c r="A400" s="5" t="s">
        <v>8219</v>
      </c>
      <c r="B400">
        <v>87</v>
      </c>
      <c r="C400">
        <f t="shared" si="24"/>
        <v>-107.42517162471395</v>
      </c>
      <c r="D400">
        <f t="shared" si="25"/>
        <v>11540.167498599249</v>
      </c>
      <c r="F400" s="23" t="s">
        <v>8221</v>
      </c>
      <c r="G400">
        <v>1</v>
      </c>
      <c r="H400">
        <f t="shared" si="26"/>
        <v>-16.709803921568628</v>
      </c>
      <c r="I400">
        <f t="shared" si="27"/>
        <v>-8.3549019607843142</v>
      </c>
    </row>
    <row r="401" spans="1:9" x14ac:dyDescent="0.35">
      <c r="A401" s="5" t="s">
        <v>8219</v>
      </c>
      <c r="B401">
        <v>28</v>
      </c>
      <c r="C401">
        <f t="shared" si="24"/>
        <v>-166.42517162471395</v>
      </c>
      <c r="D401">
        <f t="shared" si="25"/>
        <v>27697.337750315495</v>
      </c>
      <c r="F401" s="23" t="s">
        <v>8221</v>
      </c>
      <c r="G401">
        <v>2</v>
      </c>
      <c r="H401">
        <f t="shared" si="26"/>
        <v>-15.709803921568628</v>
      </c>
      <c r="I401">
        <f t="shared" si="27"/>
        <v>-7.8549019607843142</v>
      </c>
    </row>
    <row r="402" spans="1:9" x14ac:dyDescent="0.35">
      <c r="A402" s="5" t="s">
        <v>8219</v>
      </c>
      <c r="B402">
        <v>56</v>
      </c>
      <c r="C402">
        <f t="shared" si="24"/>
        <v>-138.42517162471395</v>
      </c>
      <c r="D402">
        <f t="shared" si="25"/>
        <v>19161.528139331513</v>
      </c>
      <c r="F402" s="23" t="s">
        <v>8221</v>
      </c>
      <c r="G402">
        <v>14</v>
      </c>
      <c r="H402">
        <f t="shared" si="26"/>
        <v>-3.7098039215686285</v>
      </c>
      <c r="I402">
        <f t="shared" si="27"/>
        <v>-1.8549019607843142</v>
      </c>
    </row>
    <row r="403" spans="1:9" x14ac:dyDescent="0.35">
      <c r="A403" s="5" t="s">
        <v>8219</v>
      </c>
      <c r="B403">
        <v>51</v>
      </c>
      <c r="C403">
        <f t="shared" si="24"/>
        <v>-143.42517162471395</v>
      </c>
      <c r="D403">
        <f t="shared" si="25"/>
        <v>20570.779855578654</v>
      </c>
      <c r="F403" s="23" t="s">
        <v>8221</v>
      </c>
      <c r="G403">
        <v>31</v>
      </c>
      <c r="H403">
        <f t="shared" si="26"/>
        <v>13.290196078431372</v>
      </c>
      <c r="I403">
        <f t="shared" si="27"/>
        <v>6.6450980392156858</v>
      </c>
    </row>
    <row r="404" spans="1:9" x14ac:dyDescent="0.35">
      <c r="A404" s="5" t="s">
        <v>8219</v>
      </c>
      <c r="B404">
        <v>75</v>
      </c>
      <c r="C404">
        <f t="shared" si="24"/>
        <v>-119.42517162471395</v>
      </c>
      <c r="D404">
        <f t="shared" si="25"/>
        <v>14262.371617592384</v>
      </c>
      <c r="F404" s="23" t="s">
        <v>8221</v>
      </c>
      <c r="G404">
        <v>16</v>
      </c>
      <c r="H404">
        <f t="shared" si="26"/>
        <v>-1.7098039215686285</v>
      </c>
      <c r="I404">
        <f t="shared" si="27"/>
        <v>-0.85490196078431424</v>
      </c>
    </row>
    <row r="405" spans="1:9" x14ac:dyDescent="0.35">
      <c r="A405" s="5" t="s">
        <v>8219</v>
      </c>
      <c r="B405">
        <v>38</v>
      </c>
      <c r="C405">
        <f t="shared" si="24"/>
        <v>-156.42517162471395</v>
      </c>
      <c r="D405">
        <f t="shared" si="25"/>
        <v>24468.834317821216</v>
      </c>
      <c r="F405" s="23" t="s">
        <v>8221</v>
      </c>
      <c r="G405">
        <v>12</v>
      </c>
      <c r="H405">
        <f t="shared" si="26"/>
        <v>-5.7098039215686285</v>
      </c>
      <c r="I405">
        <f t="shared" si="27"/>
        <v>-2.8549019607843142</v>
      </c>
    </row>
    <row r="406" spans="1:9" x14ac:dyDescent="0.35">
      <c r="A406" s="5" t="s">
        <v>8219</v>
      </c>
      <c r="B406">
        <v>18</v>
      </c>
      <c r="C406">
        <f t="shared" si="24"/>
        <v>-176.42517162471395</v>
      </c>
      <c r="D406">
        <f t="shared" si="25"/>
        <v>31125.841182809774</v>
      </c>
      <c r="F406" s="23" t="s">
        <v>8221</v>
      </c>
      <c r="G406">
        <v>96</v>
      </c>
      <c r="H406">
        <f t="shared" si="26"/>
        <v>78.290196078431364</v>
      </c>
      <c r="I406">
        <f t="shared" si="27"/>
        <v>39.145098039215682</v>
      </c>
    </row>
    <row r="407" spans="1:9" x14ac:dyDescent="0.35">
      <c r="A407" s="5" t="s">
        <v>8219</v>
      </c>
      <c r="B407">
        <v>54</v>
      </c>
      <c r="C407">
        <f t="shared" si="24"/>
        <v>-140.42517162471395</v>
      </c>
      <c r="D407">
        <f t="shared" si="25"/>
        <v>19719.228825830371</v>
      </c>
      <c r="F407" s="23" t="s">
        <v>8221</v>
      </c>
      <c r="G407">
        <v>16</v>
      </c>
      <c r="H407">
        <f t="shared" si="26"/>
        <v>-1.7098039215686285</v>
      </c>
      <c r="I407">
        <f t="shared" si="27"/>
        <v>-0.85490196078431424</v>
      </c>
    </row>
    <row r="408" spans="1:9" x14ac:dyDescent="0.35">
      <c r="A408" s="5" t="s">
        <v>8219</v>
      </c>
      <c r="B408">
        <v>71</v>
      </c>
      <c r="C408">
        <f t="shared" si="24"/>
        <v>-123.42517162471395</v>
      </c>
      <c r="D408">
        <f t="shared" si="25"/>
        <v>15233.772990590094</v>
      </c>
      <c r="F408" s="23" t="s">
        <v>8221</v>
      </c>
      <c r="G408">
        <v>5</v>
      </c>
      <c r="H408">
        <f t="shared" si="26"/>
        <v>-12.709803921568628</v>
      </c>
      <c r="I408">
        <f t="shared" si="27"/>
        <v>-6.3549019607843142</v>
      </c>
    </row>
    <row r="409" spans="1:9" x14ac:dyDescent="0.35">
      <c r="A409" s="5" t="s">
        <v>8219</v>
      </c>
      <c r="B409">
        <v>57</v>
      </c>
      <c r="C409">
        <f t="shared" si="24"/>
        <v>-137.42517162471395</v>
      </c>
      <c r="D409">
        <f t="shared" si="25"/>
        <v>18885.677796082084</v>
      </c>
      <c r="F409" s="23" t="s">
        <v>8221</v>
      </c>
      <c r="G409">
        <v>0</v>
      </c>
      <c r="H409">
        <f t="shared" si="26"/>
        <v>-17.709803921568628</v>
      </c>
      <c r="I409">
        <f t="shared" si="27"/>
        <v>-8.8549019607843142</v>
      </c>
    </row>
    <row r="410" spans="1:9" x14ac:dyDescent="0.35">
      <c r="A410" s="5" t="s">
        <v>8219</v>
      </c>
      <c r="B410">
        <v>43</v>
      </c>
      <c r="C410">
        <f t="shared" si="24"/>
        <v>-151.42517162471395</v>
      </c>
      <c r="D410">
        <f t="shared" si="25"/>
        <v>22929.582601574075</v>
      </c>
      <c r="F410" s="23" t="s">
        <v>8221</v>
      </c>
      <c r="G410">
        <v>8</v>
      </c>
      <c r="H410">
        <f t="shared" si="26"/>
        <v>-9.7098039215686285</v>
      </c>
      <c r="I410">
        <f t="shared" si="27"/>
        <v>-4.8549019607843142</v>
      </c>
    </row>
    <row r="411" spans="1:9" x14ac:dyDescent="0.35">
      <c r="A411" s="5" t="s">
        <v>8219</v>
      </c>
      <c r="B411">
        <v>52</v>
      </c>
      <c r="C411">
        <f t="shared" si="24"/>
        <v>-142.42517162471395</v>
      </c>
      <c r="D411">
        <f t="shared" si="25"/>
        <v>20284.929512329225</v>
      </c>
      <c r="F411" s="23" t="s">
        <v>8221</v>
      </c>
      <c r="G411">
        <v>7</v>
      </c>
      <c r="H411">
        <f t="shared" si="26"/>
        <v>-10.709803921568628</v>
      </c>
      <c r="I411">
        <f t="shared" si="27"/>
        <v>-5.3549019607843142</v>
      </c>
    </row>
    <row r="412" spans="1:9" x14ac:dyDescent="0.35">
      <c r="A412" s="5" t="s">
        <v>8219</v>
      </c>
      <c r="B412">
        <v>27</v>
      </c>
      <c r="C412">
        <f t="shared" si="24"/>
        <v>-167.42517162471395</v>
      </c>
      <c r="D412">
        <f t="shared" si="25"/>
        <v>28031.188093564924</v>
      </c>
      <c r="F412" s="23" t="s">
        <v>8221</v>
      </c>
      <c r="G412">
        <v>24</v>
      </c>
      <c r="H412">
        <f t="shared" si="26"/>
        <v>6.2901960784313715</v>
      </c>
      <c r="I412">
        <f t="shared" si="27"/>
        <v>3.1450980392156858</v>
      </c>
    </row>
    <row r="413" spans="1:9" x14ac:dyDescent="0.35">
      <c r="A413" s="5" t="s">
        <v>8219</v>
      </c>
      <c r="B413">
        <v>12</v>
      </c>
      <c r="C413">
        <f t="shared" si="24"/>
        <v>-182.42517162471395</v>
      </c>
      <c r="D413">
        <f t="shared" si="25"/>
        <v>33278.943242306341</v>
      </c>
      <c r="F413" s="23" t="s">
        <v>8221</v>
      </c>
      <c r="G413">
        <v>121</v>
      </c>
      <c r="H413">
        <f t="shared" si="26"/>
        <v>103.29019607843136</v>
      </c>
      <c r="I413">
        <f t="shared" si="27"/>
        <v>51.645098039215682</v>
      </c>
    </row>
    <row r="414" spans="1:9" x14ac:dyDescent="0.35">
      <c r="A414" s="5" t="s">
        <v>8219</v>
      </c>
      <c r="B414">
        <v>33</v>
      </c>
      <c r="C414">
        <f t="shared" si="24"/>
        <v>-161.42517162471395</v>
      </c>
      <c r="D414">
        <f t="shared" si="25"/>
        <v>26058.086034068354</v>
      </c>
      <c r="F414" s="23" t="s">
        <v>8221</v>
      </c>
      <c r="G414">
        <v>196</v>
      </c>
      <c r="H414">
        <f t="shared" si="26"/>
        <v>178.29019607843136</v>
      </c>
      <c r="I414">
        <f t="shared" si="27"/>
        <v>89.145098039215682</v>
      </c>
    </row>
    <row r="415" spans="1:9" x14ac:dyDescent="0.35">
      <c r="A415" s="5" t="s">
        <v>8219</v>
      </c>
      <c r="B415">
        <v>96</v>
      </c>
      <c r="C415">
        <f t="shared" si="24"/>
        <v>-98.425171624713954</v>
      </c>
      <c r="D415">
        <f t="shared" si="25"/>
        <v>9687.5144093543968</v>
      </c>
      <c r="F415" s="23" t="s">
        <v>8221</v>
      </c>
      <c r="G415">
        <v>5</v>
      </c>
      <c r="H415">
        <f t="shared" si="26"/>
        <v>-12.709803921568628</v>
      </c>
      <c r="I415">
        <f t="shared" si="27"/>
        <v>-6.3549019607843142</v>
      </c>
    </row>
    <row r="416" spans="1:9" x14ac:dyDescent="0.35">
      <c r="A416" s="5" t="s">
        <v>8219</v>
      </c>
      <c r="B416">
        <v>28</v>
      </c>
      <c r="C416">
        <f t="shared" si="24"/>
        <v>-166.42517162471395</v>
      </c>
      <c r="D416">
        <f t="shared" si="25"/>
        <v>27697.337750315495</v>
      </c>
      <c r="F416" s="23" t="s">
        <v>8221</v>
      </c>
      <c r="G416">
        <v>73</v>
      </c>
      <c r="H416">
        <f t="shared" si="26"/>
        <v>55.290196078431372</v>
      </c>
      <c r="I416">
        <f t="shared" si="27"/>
        <v>27.645098039215686</v>
      </c>
    </row>
    <row r="417" spans="1:9" x14ac:dyDescent="0.35">
      <c r="A417" s="5" t="s">
        <v>8219</v>
      </c>
      <c r="B417">
        <v>43</v>
      </c>
      <c r="C417">
        <f t="shared" si="24"/>
        <v>-151.42517162471395</v>
      </c>
      <c r="D417">
        <f t="shared" si="25"/>
        <v>22929.582601574075</v>
      </c>
      <c r="F417" s="23" t="s">
        <v>8221</v>
      </c>
      <c r="G417">
        <v>93</v>
      </c>
      <c r="H417">
        <f t="shared" si="26"/>
        <v>75.290196078431364</v>
      </c>
      <c r="I417">
        <f t="shared" si="27"/>
        <v>37.645098039215682</v>
      </c>
    </row>
    <row r="418" spans="1:9" x14ac:dyDescent="0.35">
      <c r="A418" s="5" t="s">
        <v>8219</v>
      </c>
      <c r="B418">
        <v>205</v>
      </c>
      <c r="C418">
        <f t="shared" si="24"/>
        <v>10.574828375286046</v>
      </c>
      <c r="D418">
        <f t="shared" si="25"/>
        <v>111.82699516675491</v>
      </c>
      <c r="F418" s="23" t="s">
        <v>8221</v>
      </c>
      <c r="G418">
        <v>17</v>
      </c>
      <c r="H418">
        <f t="shared" si="26"/>
        <v>-0.70980392156862848</v>
      </c>
      <c r="I418">
        <f t="shared" si="27"/>
        <v>-0.35490196078431424</v>
      </c>
    </row>
    <row r="419" spans="1:9" x14ac:dyDescent="0.35">
      <c r="A419" s="5" t="s">
        <v>8219</v>
      </c>
      <c r="B419">
        <v>23</v>
      </c>
      <c r="C419">
        <f t="shared" si="24"/>
        <v>-171.42517162471395</v>
      </c>
      <c r="D419">
        <f t="shared" si="25"/>
        <v>29386.589466562633</v>
      </c>
      <c r="F419" s="23" t="s">
        <v>8221</v>
      </c>
      <c r="G419">
        <v>7</v>
      </c>
      <c r="H419">
        <f t="shared" si="26"/>
        <v>-10.709803921568628</v>
      </c>
      <c r="I419">
        <f t="shared" si="27"/>
        <v>-5.3549019607843142</v>
      </c>
    </row>
    <row r="420" spans="1:9" x14ac:dyDescent="0.35">
      <c r="A420" s="5" t="s">
        <v>8219</v>
      </c>
      <c r="B420">
        <v>19</v>
      </c>
      <c r="C420">
        <f t="shared" si="24"/>
        <v>-175.42517162471395</v>
      </c>
      <c r="D420">
        <f t="shared" si="25"/>
        <v>30773.990839560345</v>
      </c>
      <c r="F420" s="23" t="s">
        <v>8221</v>
      </c>
      <c r="G420">
        <v>17</v>
      </c>
      <c r="H420">
        <f t="shared" si="26"/>
        <v>-0.70980392156862848</v>
      </c>
      <c r="I420">
        <f t="shared" si="27"/>
        <v>-0.35490196078431424</v>
      </c>
    </row>
    <row r="421" spans="1:9" x14ac:dyDescent="0.35">
      <c r="A421" s="5" t="s">
        <v>8219</v>
      </c>
      <c r="B421">
        <v>14</v>
      </c>
      <c r="C421">
        <f t="shared" si="24"/>
        <v>-180.42517162471395</v>
      </c>
      <c r="D421">
        <f t="shared" si="25"/>
        <v>32553.242555807486</v>
      </c>
      <c r="F421" s="23" t="s">
        <v>8221</v>
      </c>
      <c r="G421">
        <v>171</v>
      </c>
      <c r="H421">
        <f t="shared" si="26"/>
        <v>153.29019607843136</v>
      </c>
      <c r="I421">
        <f t="shared" si="27"/>
        <v>76.645098039215682</v>
      </c>
    </row>
    <row r="422" spans="1:9" x14ac:dyDescent="0.35">
      <c r="A422" s="5" t="s">
        <v>8219</v>
      </c>
      <c r="B422">
        <v>38</v>
      </c>
      <c r="C422">
        <f t="shared" si="24"/>
        <v>-156.42517162471395</v>
      </c>
      <c r="D422">
        <f t="shared" si="25"/>
        <v>24468.834317821216</v>
      </c>
      <c r="F422" s="23" t="s">
        <v>8221</v>
      </c>
      <c r="G422">
        <v>188</v>
      </c>
      <c r="H422">
        <f t="shared" si="26"/>
        <v>170.29019607843136</v>
      </c>
      <c r="I422">
        <f t="shared" si="27"/>
        <v>85.145098039215682</v>
      </c>
    </row>
    <row r="423" spans="1:9" x14ac:dyDescent="0.35">
      <c r="A423" s="5" t="s">
        <v>8219</v>
      </c>
      <c r="B423">
        <v>78</v>
      </c>
      <c r="C423">
        <f t="shared" si="24"/>
        <v>-116.42517162471395</v>
      </c>
      <c r="D423">
        <f t="shared" si="25"/>
        <v>13554.820587844099</v>
      </c>
      <c r="F423" s="23" t="s">
        <v>8221</v>
      </c>
      <c r="G423">
        <v>110</v>
      </c>
      <c r="H423">
        <f t="shared" si="26"/>
        <v>92.290196078431364</v>
      </c>
      <c r="I423">
        <f t="shared" si="27"/>
        <v>46.145098039215682</v>
      </c>
    </row>
    <row r="424" spans="1:9" x14ac:dyDescent="0.35">
      <c r="A424" s="5" t="s">
        <v>8219</v>
      </c>
      <c r="B424">
        <v>69</v>
      </c>
      <c r="C424">
        <f t="shared" si="24"/>
        <v>-125.42517162471395</v>
      </c>
      <c r="D424">
        <f t="shared" si="25"/>
        <v>15731.47367708895</v>
      </c>
      <c r="F424" s="23" t="s">
        <v>8221</v>
      </c>
      <c r="G424">
        <v>37</v>
      </c>
      <c r="H424">
        <f t="shared" si="26"/>
        <v>19.290196078431372</v>
      </c>
      <c r="I424">
        <f t="shared" si="27"/>
        <v>9.6450980392156858</v>
      </c>
    </row>
    <row r="425" spans="1:9" x14ac:dyDescent="0.35">
      <c r="A425" s="5" t="s">
        <v>8219</v>
      </c>
      <c r="B425">
        <v>33</v>
      </c>
      <c r="C425">
        <f t="shared" si="24"/>
        <v>-161.42517162471395</v>
      </c>
      <c r="D425">
        <f t="shared" si="25"/>
        <v>26058.086034068354</v>
      </c>
      <c r="F425" s="23" t="s">
        <v>8221</v>
      </c>
      <c r="G425">
        <v>9</v>
      </c>
      <c r="H425">
        <f t="shared" si="26"/>
        <v>-8.7098039215686285</v>
      </c>
      <c r="I425">
        <f t="shared" si="27"/>
        <v>-4.3549019607843142</v>
      </c>
    </row>
    <row r="426" spans="1:9" x14ac:dyDescent="0.35">
      <c r="A426" s="5" t="s">
        <v>8219</v>
      </c>
      <c r="B426">
        <v>54</v>
      </c>
      <c r="C426">
        <f t="shared" si="24"/>
        <v>-140.42517162471395</v>
      </c>
      <c r="D426">
        <f t="shared" si="25"/>
        <v>19719.228825830371</v>
      </c>
      <c r="F426" s="23" t="s">
        <v>8221</v>
      </c>
      <c r="G426">
        <v>29</v>
      </c>
      <c r="H426">
        <f t="shared" si="26"/>
        <v>11.290196078431372</v>
      </c>
      <c r="I426">
        <f t="shared" si="27"/>
        <v>5.6450980392156858</v>
      </c>
    </row>
    <row r="427" spans="1:9" x14ac:dyDescent="0.35">
      <c r="A427" s="5" t="s">
        <v>8219</v>
      </c>
      <c r="B427">
        <v>99</v>
      </c>
      <c r="C427">
        <f t="shared" si="24"/>
        <v>-95.425171624713954</v>
      </c>
      <c r="D427">
        <f t="shared" si="25"/>
        <v>9105.9633796061134</v>
      </c>
      <c r="F427" s="23" t="s">
        <v>8221</v>
      </c>
      <c r="G427">
        <v>6</v>
      </c>
      <c r="H427">
        <f t="shared" si="26"/>
        <v>-11.709803921568628</v>
      </c>
      <c r="I427">
        <f t="shared" si="27"/>
        <v>-5.8549019607843142</v>
      </c>
    </row>
    <row r="428" spans="1:9" x14ac:dyDescent="0.35">
      <c r="A428" s="5" t="s">
        <v>8219</v>
      </c>
      <c r="B428">
        <v>49</v>
      </c>
      <c r="C428">
        <f t="shared" si="24"/>
        <v>-145.42517162471395</v>
      </c>
      <c r="D428">
        <f t="shared" si="25"/>
        <v>21148.480542077508</v>
      </c>
      <c r="F428" s="23" t="s">
        <v>8221</v>
      </c>
      <c r="G428">
        <v>30</v>
      </c>
      <c r="H428">
        <f t="shared" si="26"/>
        <v>12.290196078431372</v>
      </c>
      <c r="I428">
        <f t="shared" si="27"/>
        <v>6.1450980392156858</v>
      </c>
    </row>
    <row r="429" spans="1:9" x14ac:dyDescent="0.35">
      <c r="A429" s="5" t="s">
        <v>8219</v>
      </c>
      <c r="B429">
        <v>11</v>
      </c>
      <c r="C429">
        <f t="shared" si="24"/>
        <v>-183.42517162471395</v>
      </c>
      <c r="D429">
        <f t="shared" si="25"/>
        <v>33644.793585555766</v>
      </c>
      <c r="F429" s="23" t="s">
        <v>8221</v>
      </c>
      <c r="G429">
        <v>81</v>
      </c>
      <c r="H429">
        <f t="shared" si="26"/>
        <v>63.290196078431372</v>
      </c>
      <c r="I429">
        <f t="shared" si="27"/>
        <v>31.645098039215686</v>
      </c>
    </row>
    <row r="430" spans="1:9" x14ac:dyDescent="0.35">
      <c r="A430" s="5" t="s">
        <v>8219</v>
      </c>
      <c r="B430">
        <v>38</v>
      </c>
      <c r="C430">
        <f t="shared" si="24"/>
        <v>-156.42517162471395</v>
      </c>
      <c r="D430">
        <f t="shared" si="25"/>
        <v>24468.834317821216</v>
      </c>
      <c r="F430" s="23" t="s">
        <v>8221</v>
      </c>
      <c r="G430">
        <v>4</v>
      </c>
      <c r="H430">
        <f t="shared" si="26"/>
        <v>-13.709803921568628</v>
      </c>
      <c r="I430">
        <f t="shared" si="27"/>
        <v>-6.8549019607843142</v>
      </c>
    </row>
    <row r="431" spans="1:9" x14ac:dyDescent="0.35">
      <c r="A431" s="5" t="s">
        <v>8219</v>
      </c>
      <c r="B431">
        <v>16</v>
      </c>
      <c r="C431">
        <f t="shared" si="24"/>
        <v>-178.42517162471395</v>
      </c>
      <c r="D431">
        <f t="shared" si="25"/>
        <v>31835.541869308629</v>
      </c>
      <c r="F431" s="23" t="s">
        <v>8221</v>
      </c>
      <c r="G431">
        <v>11</v>
      </c>
      <c r="H431">
        <f t="shared" si="26"/>
        <v>-6.7098039215686285</v>
      </c>
      <c r="I431">
        <f t="shared" si="27"/>
        <v>-3.3549019607843142</v>
      </c>
    </row>
    <row r="432" spans="1:9" x14ac:dyDescent="0.35">
      <c r="A432" s="5" t="s">
        <v>8219</v>
      </c>
      <c r="B432">
        <v>32</v>
      </c>
      <c r="C432">
        <f t="shared" si="24"/>
        <v>-162.42517162471395</v>
      </c>
      <c r="D432">
        <f t="shared" si="25"/>
        <v>26381.936377317783</v>
      </c>
      <c r="F432" s="23" t="s">
        <v>8221</v>
      </c>
      <c r="G432">
        <v>14</v>
      </c>
      <c r="H432">
        <f t="shared" si="26"/>
        <v>-3.7098039215686285</v>
      </c>
      <c r="I432">
        <f t="shared" si="27"/>
        <v>-1.8549019607843142</v>
      </c>
    </row>
    <row r="433" spans="1:9" x14ac:dyDescent="0.35">
      <c r="A433" s="5" t="s">
        <v>8219</v>
      </c>
      <c r="B433">
        <v>20</v>
      </c>
      <c r="C433">
        <f t="shared" si="24"/>
        <v>-174.42517162471395</v>
      </c>
      <c r="D433">
        <f t="shared" si="25"/>
        <v>30424.140496310916</v>
      </c>
      <c r="F433" s="23" t="s">
        <v>8221</v>
      </c>
      <c r="G433">
        <v>5</v>
      </c>
      <c r="H433">
        <f t="shared" si="26"/>
        <v>-12.709803921568628</v>
      </c>
      <c r="I433">
        <f t="shared" si="27"/>
        <v>-6.3549019607843142</v>
      </c>
    </row>
    <row r="434" spans="1:9" x14ac:dyDescent="0.35">
      <c r="A434" s="5" t="s">
        <v>8219</v>
      </c>
      <c r="B434">
        <v>154</v>
      </c>
      <c r="C434">
        <f t="shared" si="24"/>
        <v>-40.425171624713954</v>
      </c>
      <c r="D434">
        <f t="shared" si="25"/>
        <v>1634.1945008875782</v>
      </c>
      <c r="F434" s="23" t="s">
        <v>8221</v>
      </c>
      <c r="G434">
        <v>45</v>
      </c>
      <c r="H434">
        <f t="shared" si="26"/>
        <v>27.290196078431372</v>
      </c>
      <c r="I434">
        <f t="shared" si="27"/>
        <v>13.645098039215686</v>
      </c>
    </row>
    <row r="435" spans="1:9" x14ac:dyDescent="0.35">
      <c r="A435" s="5" t="s">
        <v>8219</v>
      </c>
      <c r="B435">
        <v>41</v>
      </c>
      <c r="C435">
        <f t="shared" si="24"/>
        <v>-153.42517162471395</v>
      </c>
      <c r="D435">
        <f t="shared" si="25"/>
        <v>23539.283288072933</v>
      </c>
      <c r="F435" s="23" t="s">
        <v>8221</v>
      </c>
      <c r="G435">
        <v>8</v>
      </c>
      <c r="H435">
        <f t="shared" si="26"/>
        <v>-9.7098039215686285</v>
      </c>
      <c r="I435">
        <f t="shared" si="27"/>
        <v>-4.8549019607843142</v>
      </c>
    </row>
    <row r="436" spans="1:9" x14ac:dyDescent="0.35">
      <c r="A436" s="5" t="s">
        <v>8219</v>
      </c>
      <c r="B436">
        <v>75</v>
      </c>
      <c r="C436">
        <f t="shared" si="24"/>
        <v>-119.42517162471395</v>
      </c>
      <c r="D436">
        <f t="shared" si="25"/>
        <v>14262.371617592384</v>
      </c>
      <c r="F436" s="23" t="s">
        <v>8221</v>
      </c>
      <c r="G436">
        <v>3</v>
      </c>
      <c r="H436">
        <f t="shared" si="26"/>
        <v>-14.709803921568628</v>
      </c>
      <c r="I436">
        <f t="shared" si="27"/>
        <v>-7.3549019607843142</v>
      </c>
    </row>
    <row r="437" spans="1:9" x14ac:dyDescent="0.35">
      <c r="A437" s="5" t="s">
        <v>8219</v>
      </c>
      <c r="B437">
        <v>40</v>
      </c>
      <c r="C437">
        <f t="shared" si="24"/>
        <v>-154.42517162471395</v>
      </c>
      <c r="D437">
        <f t="shared" si="25"/>
        <v>23847.133631322358</v>
      </c>
      <c r="F437" s="23" t="s">
        <v>8221</v>
      </c>
      <c r="G437">
        <v>24</v>
      </c>
      <c r="H437">
        <f t="shared" si="26"/>
        <v>6.2901960784313715</v>
      </c>
      <c r="I437">
        <f t="shared" si="27"/>
        <v>3.1450980392156858</v>
      </c>
    </row>
    <row r="438" spans="1:9" x14ac:dyDescent="0.35">
      <c r="A438" s="5" t="s">
        <v>8219</v>
      </c>
      <c r="B438">
        <v>46</v>
      </c>
      <c r="C438">
        <f t="shared" si="24"/>
        <v>-148.42517162471395</v>
      </c>
      <c r="D438">
        <f t="shared" si="25"/>
        <v>22030.031571825792</v>
      </c>
      <c r="F438" s="23" t="s">
        <v>8221</v>
      </c>
      <c r="G438">
        <v>18</v>
      </c>
      <c r="H438">
        <f t="shared" si="26"/>
        <v>0.29019607843137152</v>
      </c>
      <c r="I438">
        <f t="shared" si="27"/>
        <v>0.14509803921568576</v>
      </c>
    </row>
    <row r="439" spans="1:9" x14ac:dyDescent="0.35">
      <c r="A439" s="5" t="s">
        <v>8219</v>
      </c>
      <c r="B439">
        <v>62</v>
      </c>
      <c r="C439">
        <f t="shared" si="24"/>
        <v>-132.42517162471395</v>
      </c>
      <c r="D439">
        <f t="shared" si="25"/>
        <v>17536.426079834946</v>
      </c>
      <c r="F439" s="23" t="s">
        <v>8221</v>
      </c>
      <c r="G439">
        <v>12</v>
      </c>
      <c r="H439">
        <f t="shared" si="26"/>
        <v>-5.7098039215686285</v>
      </c>
      <c r="I439">
        <f t="shared" si="27"/>
        <v>-2.8549019607843142</v>
      </c>
    </row>
    <row r="440" spans="1:9" x14ac:dyDescent="0.35">
      <c r="A440" s="5" t="s">
        <v>8219</v>
      </c>
      <c r="B440">
        <v>61</v>
      </c>
      <c r="C440">
        <f t="shared" si="24"/>
        <v>-133.42517162471395</v>
      </c>
      <c r="D440">
        <f t="shared" si="25"/>
        <v>17802.276423084375</v>
      </c>
      <c r="F440" s="23" t="s">
        <v>8221</v>
      </c>
      <c r="G440">
        <v>123</v>
      </c>
      <c r="H440">
        <f t="shared" si="26"/>
        <v>105.29019607843136</v>
      </c>
      <c r="I440">
        <f t="shared" si="27"/>
        <v>52.645098039215682</v>
      </c>
    </row>
    <row r="441" spans="1:9" x14ac:dyDescent="0.35">
      <c r="A441" s="5" t="s">
        <v>8219</v>
      </c>
      <c r="B441">
        <v>96</v>
      </c>
      <c r="C441">
        <f t="shared" si="24"/>
        <v>-98.425171624713954</v>
      </c>
      <c r="D441">
        <f t="shared" si="25"/>
        <v>9687.5144093543968</v>
      </c>
      <c r="F441" s="23" t="s">
        <v>8221</v>
      </c>
      <c r="G441">
        <v>96</v>
      </c>
      <c r="H441">
        <f t="shared" si="26"/>
        <v>78.290196078431364</v>
      </c>
      <c r="I441">
        <f t="shared" si="27"/>
        <v>39.145098039215682</v>
      </c>
    </row>
    <row r="442" spans="1:9" x14ac:dyDescent="0.35">
      <c r="A442" s="5" t="s">
        <v>8219</v>
      </c>
      <c r="B442">
        <v>190</v>
      </c>
      <c r="C442">
        <f t="shared" si="24"/>
        <v>-4.4251716247139541</v>
      </c>
      <c r="D442">
        <f t="shared" si="25"/>
        <v>19.582143908173535</v>
      </c>
      <c r="F442" s="23" t="s">
        <v>8221</v>
      </c>
      <c r="G442">
        <v>31</v>
      </c>
      <c r="H442">
        <f t="shared" si="26"/>
        <v>13.290196078431372</v>
      </c>
      <c r="I442">
        <f t="shared" si="27"/>
        <v>6.6450980392156858</v>
      </c>
    </row>
    <row r="443" spans="1:9" x14ac:dyDescent="0.35">
      <c r="A443" s="5" t="s">
        <v>8219</v>
      </c>
      <c r="B443">
        <v>94</v>
      </c>
      <c r="C443">
        <f t="shared" si="24"/>
        <v>-100.42517162471395</v>
      </c>
      <c r="D443">
        <f t="shared" si="25"/>
        <v>10085.215095853253</v>
      </c>
      <c r="F443" s="23" t="s">
        <v>8221</v>
      </c>
      <c r="G443">
        <v>4</v>
      </c>
      <c r="H443">
        <f t="shared" si="26"/>
        <v>-13.709803921568628</v>
      </c>
      <c r="I443">
        <f t="shared" si="27"/>
        <v>-6.8549019607843142</v>
      </c>
    </row>
    <row r="444" spans="1:9" x14ac:dyDescent="0.35">
      <c r="A444" s="5" t="s">
        <v>8219</v>
      </c>
      <c r="B444">
        <v>39</v>
      </c>
      <c r="C444">
        <f t="shared" si="24"/>
        <v>-155.42517162471395</v>
      </c>
      <c r="D444">
        <f t="shared" si="25"/>
        <v>24156.983974571787</v>
      </c>
      <c r="F444" s="23" t="s">
        <v>8221</v>
      </c>
      <c r="G444">
        <v>3</v>
      </c>
      <c r="H444">
        <f t="shared" si="26"/>
        <v>-14.709803921568628</v>
      </c>
      <c r="I444">
        <f t="shared" si="27"/>
        <v>-7.3549019607843142</v>
      </c>
    </row>
    <row r="445" spans="1:9" x14ac:dyDescent="0.35">
      <c r="A445" s="5" t="s">
        <v>8219</v>
      </c>
      <c r="B445">
        <v>127</v>
      </c>
      <c r="C445">
        <f t="shared" si="24"/>
        <v>-67.425171624713954</v>
      </c>
      <c r="D445">
        <f t="shared" si="25"/>
        <v>4546.1537686221318</v>
      </c>
      <c r="F445" s="23" t="s">
        <v>8221</v>
      </c>
      <c r="G445">
        <v>179</v>
      </c>
      <c r="H445">
        <f t="shared" si="26"/>
        <v>161.29019607843136</v>
      </c>
      <c r="I445">
        <f t="shared" si="27"/>
        <v>80.645098039215682</v>
      </c>
    </row>
    <row r="446" spans="1:9" x14ac:dyDescent="0.35">
      <c r="A446" s="5" t="s">
        <v>8219</v>
      </c>
      <c r="B446">
        <v>159</v>
      </c>
      <c r="C446">
        <f t="shared" si="24"/>
        <v>-35.425171624713954</v>
      </c>
      <c r="D446">
        <f t="shared" si="25"/>
        <v>1254.9427846404387</v>
      </c>
      <c r="F446" s="23" t="s">
        <v>8221</v>
      </c>
      <c r="G446">
        <v>3</v>
      </c>
      <c r="H446">
        <f t="shared" si="26"/>
        <v>-14.709803921568628</v>
      </c>
      <c r="I446">
        <f t="shared" si="27"/>
        <v>-7.3549019607843142</v>
      </c>
    </row>
    <row r="447" spans="1:9" x14ac:dyDescent="0.35">
      <c r="A447" s="5" t="s">
        <v>8219</v>
      </c>
      <c r="B447">
        <v>177</v>
      </c>
      <c r="C447">
        <f t="shared" si="24"/>
        <v>-17.425171624713954</v>
      </c>
      <c r="D447">
        <f t="shared" si="25"/>
        <v>303.63660615073633</v>
      </c>
      <c r="F447" s="23" t="s">
        <v>8221</v>
      </c>
      <c r="G447">
        <v>23</v>
      </c>
      <c r="H447">
        <f t="shared" si="26"/>
        <v>5.2901960784313715</v>
      </c>
      <c r="I447">
        <f t="shared" si="27"/>
        <v>2.6450980392156858</v>
      </c>
    </row>
    <row r="448" spans="1:9" x14ac:dyDescent="0.35">
      <c r="A448" s="5" t="s">
        <v>8219</v>
      </c>
      <c r="B448">
        <v>47</v>
      </c>
      <c r="C448">
        <f t="shared" si="24"/>
        <v>-147.42517162471395</v>
      </c>
      <c r="D448">
        <f t="shared" si="25"/>
        <v>21734.181228576363</v>
      </c>
      <c r="F448" s="23" t="s">
        <v>8221</v>
      </c>
      <c r="G448">
        <v>23</v>
      </c>
      <c r="H448">
        <f t="shared" si="26"/>
        <v>5.2901960784313715</v>
      </c>
      <c r="I448">
        <f t="shared" si="27"/>
        <v>2.6450980392156858</v>
      </c>
    </row>
    <row r="449" spans="1:9" x14ac:dyDescent="0.35">
      <c r="A449" s="5" t="s">
        <v>8219</v>
      </c>
      <c r="B449">
        <v>1</v>
      </c>
      <c r="C449">
        <f t="shared" si="24"/>
        <v>-193.42517162471395</v>
      </c>
      <c r="D449">
        <f t="shared" si="25"/>
        <v>37413.297018050049</v>
      </c>
      <c r="F449" s="23" t="s">
        <v>8221</v>
      </c>
      <c r="G449">
        <v>41</v>
      </c>
      <c r="H449">
        <f t="shared" si="26"/>
        <v>23.290196078431372</v>
      </c>
      <c r="I449">
        <f t="shared" si="27"/>
        <v>11.645098039215686</v>
      </c>
    </row>
    <row r="450" spans="1:9" x14ac:dyDescent="0.35">
      <c r="A450" s="5" t="s">
        <v>8219</v>
      </c>
      <c r="B450">
        <v>16</v>
      </c>
      <c r="C450">
        <f t="shared" ref="C450:C513" si="28">B450-$L$4</f>
        <v>-178.42517162471395</v>
      </c>
      <c r="D450">
        <f t="shared" si="25"/>
        <v>31835.541869308629</v>
      </c>
      <c r="F450" s="23" t="s">
        <v>8221</v>
      </c>
      <c r="G450">
        <v>0</v>
      </c>
      <c r="H450">
        <f t="shared" si="26"/>
        <v>-17.709803921568628</v>
      </c>
      <c r="I450">
        <f t="shared" si="27"/>
        <v>-8.8549019607843142</v>
      </c>
    </row>
    <row r="451" spans="1:9" x14ac:dyDescent="0.35">
      <c r="A451" s="5" t="s">
        <v>8219</v>
      </c>
      <c r="B451">
        <v>115</v>
      </c>
      <c r="C451">
        <f t="shared" si="28"/>
        <v>-79.425171624713954</v>
      </c>
      <c r="D451">
        <f t="shared" ref="D451:D514" si="29">C451^2</f>
        <v>6308.3578876152669</v>
      </c>
      <c r="F451" s="23" t="s">
        <v>8221</v>
      </c>
      <c r="G451">
        <v>32</v>
      </c>
      <c r="H451">
        <f t="shared" ref="H451:H514" si="30">G451-$M$4</f>
        <v>14.290196078431372</v>
      </c>
      <c r="I451">
        <f t="shared" ref="I451:I514" si="31">H451/2</f>
        <v>7.1450980392156858</v>
      </c>
    </row>
    <row r="452" spans="1:9" x14ac:dyDescent="0.35">
      <c r="A452" s="5" t="s">
        <v>8219</v>
      </c>
      <c r="B452">
        <v>133</v>
      </c>
      <c r="C452">
        <f t="shared" si="28"/>
        <v>-61.425171624713954</v>
      </c>
      <c r="D452">
        <f t="shared" si="29"/>
        <v>3773.0517091255642</v>
      </c>
      <c r="F452" s="23" t="s">
        <v>8221</v>
      </c>
      <c r="G452">
        <v>2</v>
      </c>
      <c r="H452">
        <f t="shared" si="30"/>
        <v>-15.709803921568628</v>
      </c>
      <c r="I452">
        <f t="shared" si="31"/>
        <v>-7.8549019607843142</v>
      </c>
    </row>
    <row r="453" spans="1:9" x14ac:dyDescent="0.35">
      <c r="A453" s="5" t="s">
        <v>8219</v>
      </c>
      <c r="B453">
        <v>70</v>
      </c>
      <c r="C453">
        <f t="shared" si="28"/>
        <v>-124.42517162471395</v>
      </c>
      <c r="D453">
        <f t="shared" si="29"/>
        <v>15481.623333839523</v>
      </c>
      <c r="F453" s="23" t="s">
        <v>8221</v>
      </c>
      <c r="G453">
        <v>7</v>
      </c>
      <c r="H453">
        <f t="shared" si="30"/>
        <v>-10.709803921568628</v>
      </c>
      <c r="I453">
        <f t="shared" si="31"/>
        <v>-5.3549019607843142</v>
      </c>
    </row>
    <row r="454" spans="1:9" x14ac:dyDescent="0.35">
      <c r="A454" s="5" t="s">
        <v>8219</v>
      </c>
      <c r="B454">
        <v>62</v>
      </c>
      <c r="C454">
        <f t="shared" si="28"/>
        <v>-132.42517162471395</v>
      </c>
      <c r="D454">
        <f t="shared" si="29"/>
        <v>17536.426079834946</v>
      </c>
      <c r="F454" s="23" t="s">
        <v>8221</v>
      </c>
      <c r="G454">
        <v>4</v>
      </c>
      <c r="H454">
        <f t="shared" si="30"/>
        <v>-13.709803921568628</v>
      </c>
      <c r="I454">
        <f t="shared" si="31"/>
        <v>-6.8549019607843142</v>
      </c>
    </row>
    <row r="455" spans="1:9" x14ac:dyDescent="0.35">
      <c r="A455" s="5" t="s">
        <v>8219</v>
      </c>
      <c r="B455">
        <v>10</v>
      </c>
      <c r="C455">
        <f t="shared" si="28"/>
        <v>-184.42517162471395</v>
      </c>
      <c r="D455">
        <f t="shared" si="29"/>
        <v>34012.643928805199</v>
      </c>
      <c r="F455" s="23" t="s">
        <v>8221</v>
      </c>
      <c r="G455">
        <v>196</v>
      </c>
      <c r="H455">
        <f t="shared" si="30"/>
        <v>178.29019607843136</v>
      </c>
      <c r="I455">
        <f t="shared" si="31"/>
        <v>89.145098039215682</v>
      </c>
    </row>
    <row r="456" spans="1:9" x14ac:dyDescent="0.35">
      <c r="A456" s="5" t="s">
        <v>8219</v>
      </c>
      <c r="B456">
        <v>499</v>
      </c>
      <c r="C456">
        <f t="shared" si="28"/>
        <v>304.57482837528607</v>
      </c>
      <c r="D456">
        <f t="shared" si="29"/>
        <v>92765.826079834966</v>
      </c>
      <c r="F456" s="23" t="s">
        <v>8221</v>
      </c>
      <c r="G456">
        <v>11</v>
      </c>
      <c r="H456">
        <f t="shared" si="30"/>
        <v>-6.7098039215686285</v>
      </c>
      <c r="I456">
        <f t="shared" si="31"/>
        <v>-3.3549019607843142</v>
      </c>
    </row>
    <row r="457" spans="1:9" x14ac:dyDescent="0.35">
      <c r="A457" s="5" t="s">
        <v>8219</v>
      </c>
      <c r="B457">
        <v>47</v>
      </c>
      <c r="C457">
        <f t="shared" si="28"/>
        <v>-147.42517162471395</v>
      </c>
      <c r="D457">
        <f t="shared" si="29"/>
        <v>21734.181228576363</v>
      </c>
      <c r="F457" s="23" t="s">
        <v>8221</v>
      </c>
      <c r="G457">
        <v>9</v>
      </c>
      <c r="H457">
        <f t="shared" si="30"/>
        <v>-8.7098039215686285</v>
      </c>
      <c r="I457">
        <f t="shared" si="31"/>
        <v>-4.3549019607843142</v>
      </c>
    </row>
    <row r="458" spans="1:9" x14ac:dyDescent="0.35">
      <c r="A458" s="5" t="s">
        <v>8219</v>
      </c>
      <c r="B458">
        <v>28</v>
      </c>
      <c r="C458">
        <f t="shared" si="28"/>
        <v>-166.42517162471395</v>
      </c>
      <c r="D458">
        <f t="shared" si="29"/>
        <v>27697.337750315495</v>
      </c>
      <c r="F458" s="23" t="s">
        <v>8221</v>
      </c>
      <c r="G458">
        <v>5</v>
      </c>
      <c r="H458">
        <f t="shared" si="30"/>
        <v>-12.709803921568628</v>
      </c>
      <c r="I458">
        <f t="shared" si="31"/>
        <v>-6.3549019607843142</v>
      </c>
    </row>
    <row r="459" spans="1:9" x14ac:dyDescent="0.35">
      <c r="A459" s="5" t="s">
        <v>8219</v>
      </c>
      <c r="B459">
        <v>24</v>
      </c>
      <c r="C459">
        <f t="shared" si="28"/>
        <v>-170.42517162471395</v>
      </c>
      <c r="D459">
        <f t="shared" si="29"/>
        <v>29044.739123313208</v>
      </c>
      <c r="F459" s="23" t="s">
        <v>8221</v>
      </c>
      <c r="G459">
        <v>8</v>
      </c>
      <c r="H459">
        <f t="shared" si="30"/>
        <v>-9.7098039215686285</v>
      </c>
      <c r="I459">
        <f t="shared" si="31"/>
        <v>-4.8549019607843142</v>
      </c>
    </row>
    <row r="460" spans="1:9" x14ac:dyDescent="0.35">
      <c r="A460" s="5" t="s">
        <v>8219</v>
      </c>
      <c r="B460">
        <v>76</v>
      </c>
      <c r="C460">
        <f t="shared" si="28"/>
        <v>-118.42517162471395</v>
      </c>
      <c r="D460">
        <f t="shared" si="29"/>
        <v>14024.521274342955</v>
      </c>
      <c r="F460" s="23" t="s">
        <v>8221</v>
      </c>
      <c r="G460">
        <v>229</v>
      </c>
      <c r="H460">
        <f t="shared" si="30"/>
        <v>211.29019607843136</v>
      </c>
      <c r="I460">
        <f t="shared" si="31"/>
        <v>105.64509803921568</v>
      </c>
    </row>
    <row r="461" spans="1:9" x14ac:dyDescent="0.35">
      <c r="A461" s="5" t="s">
        <v>8219</v>
      </c>
      <c r="B461">
        <v>98</v>
      </c>
      <c r="C461">
        <f t="shared" si="28"/>
        <v>-96.425171624713954</v>
      </c>
      <c r="D461">
        <f t="shared" si="29"/>
        <v>9297.8137228555406</v>
      </c>
      <c r="F461" s="23" t="s">
        <v>8221</v>
      </c>
      <c r="G461">
        <v>40</v>
      </c>
      <c r="H461">
        <f t="shared" si="30"/>
        <v>22.290196078431372</v>
      </c>
      <c r="I461">
        <f t="shared" si="31"/>
        <v>11.145098039215686</v>
      </c>
    </row>
    <row r="462" spans="1:9" x14ac:dyDescent="0.35">
      <c r="A462" s="5" t="s">
        <v>8219</v>
      </c>
      <c r="B462">
        <v>30</v>
      </c>
      <c r="C462">
        <f t="shared" si="28"/>
        <v>-164.42517162471395</v>
      </c>
      <c r="D462">
        <f t="shared" si="29"/>
        <v>27035.637063816637</v>
      </c>
      <c r="F462" s="23" t="s">
        <v>8221</v>
      </c>
      <c r="G462">
        <v>123</v>
      </c>
      <c r="H462">
        <f t="shared" si="30"/>
        <v>105.29019607843136</v>
      </c>
      <c r="I462">
        <f t="shared" si="31"/>
        <v>52.645098039215682</v>
      </c>
    </row>
    <row r="463" spans="1:9" x14ac:dyDescent="0.35">
      <c r="A463" s="5" t="s">
        <v>8219</v>
      </c>
      <c r="B463">
        <v>478</v>
      </c>
      <c r="C463">
        <f t="shared" si="28"/>
        <v>283.57482837528607</v>
      </c>
      <c r="D463">
        <f t="shared" si="29"/>
        <v>80414.683288072949</v>
      </c>
      <c r="F463" s="23" t="s">
        <v>8221</v>
      </c>
      <c r="G463">
        <v>5</v>
      </c>
      <c r="H463">
        <f t="shared" si="30"/>
        <v>-12.709803921568628</v>
      </c>
      <c r="I463">
        <f t="shared" si="31"/>
        <v>-6.3549019607843142</v>
      </c>
    </row>
    <row r="464" spans="1:9" x14ac:dyDescent="0.35">
      <c r="A464" s="5" t="s">
        <v>8219</v>
      </c>
      <c r="B464">
        <v>74</v>
      </c>
      <c r="C464">
        <f t="shared" si="28"/>
        <v>-120.42517162471395</v>
      </c>
      <c r="D464">
        <f t="shared" si="29"/>
        <v>14502.221960841811</v>
      </c>
      <c r="F464" s="23" t="s">
        <v>8221</v>
      </c>
      <c r="G464">
        <v>148</v>
      </c>
      <c r="H464">
        <f t="shared" si="30"/>
        <v>130.29019607843136</v>
      </c>
      <c r="I464">
        <f t="shared" si="31"/>
        <v>65.145098039215682</v>
      </c>
    </row>
    <row r="465" spans="1:9" x14ac:dyDescent="0.35">
      <c r="A465" s="5" t="s">
        <v>8219</v>
      </c>
      <c r="B465">
        <v>131</v>
      </c>
      <c r="C465">
        <f t="shared" si="28"/>
        <v>-63.425171624713954</v>
      </c>
      <c r="D465">
        <f t="shared" si="29"/>
        <v>4022.7523956244199</v>
      </c>
      <c r="F465" s="23" t="s">
        <v>8221</v>
      </c>
      <c r="G465">
        <v>10</v>
      </c>
      <c r="H465">
        <f t="shared" si="30"/>
        <v>-7.7098039215686285</v>
      </c>
      <c r="I465">
        <f t="shared" si="31"/>
        <v>-3.8549019607843142</v>
      </c>
    </row>
    <row r="466" spans="1:9" x14ac:dyDescent="0.35">
      <c r="A466" s="5" t="s">
        <v>8219</v>
      </c>
      <c r="B466">
        <v>61</v>
      </c>
      <c r="C466">
        <f t="shared" si="28"/>
        <v>-133.42517162471395</v>
      </c>
      <c r="D466">
        <f t="shared" si="29"/>
        <v>17802.276423084375</v>
      </c>
      <c r="F466" s="23" t="s">
        <v>8221</v>
      </c>
      <c r="G466">
        <v>4</v>
      </c>
      <c r="H466">
        <f t="shared" si="30"/>
        <v>-13.709803921568628</v>
      </c>
      <c r="I466">
        <f t="shared" si="31"/>
        <v>-6.8549019607843142</v>
      </c>
    </row>
    <row r="467" spans="1:9" x14ac:dyDescent="0.35">
      <c r="A467" s="5" t="s">
        <v>8219</v>
      </c>
      <c r="B467">
        <v>1071</v>
      </c>
      <c r="C467">
        <f t="shared" si="28"/>
        <v>876.57482837528607</v>
      </c>
      <c r="D467">
        <f t="shared" si="29"/>
        <v>768383.42974116222</v>
      </c>
      <c r="F467" s="23" t="s">
        <v>8221</v>
      </c>
      <c r="G467">
        <v>21</v>
      </c>
      <c r="H467">
        <f t="shared" si="30"/>
        <v>3.2901960784313715</v>
      </c>
      <c r="I467">
        <f t="shared" si="31"/>
        <v>1.6450980392156858</v>
      </c>
    </row>
    <row r="468" spans="1:9" x14ac:dyDescent="0.35">
      <c r="A468" s="5" t="s">
        <v>8219</v>
      </c>
      <c r="B468">
        <v>122</v>
      </c>
      <c r="C468">
        <f t="shared" si="28"/>
        <v>-72.425171624713954</v>
      </c>
      <c r="D468">
        <f t="shared" si="29"/>
        <v>5245.4054848692713</v>
      </c>
      <c r="F468" s="23" t="s">
        <v>8221</v>
      </c>
      <c r="G468">
        <v>2</v>
      </c>
      <c r="H468">
        <f t="shared" si="30"/>
        <v>-15.709803921568628</v>
      </c>
      <c r="I468">
        <f t="shared" si="31"/>
        <v>-7.8549019607843142</v>
      </c>
    </row>
    <row r="469" spans="1:9" x14ac:dyDescent="0.35">
      <c r="A469" s="5" t="s">
        <v>8219</v>
      </c>
      <c r="B469">
        <v>111</v>
      </c>
      <c r="C469">
        <f t="shared" si="28"/>
        <v>-83.425171624713954</v>
      </c>
      <c r="D469">
        <f t="shared" si="29"/>
        <v>6959.7592606129783</v>
      </c>
      <c r="F469" s="23" t="s">
        <v>8221</v>
      </c>
      <c r="G469">
        <v>0</v>
      </c>
      <c r="H469">
        <f t="shared" si="30"/>
        <v>-17.709803921568628</v>
      </c>
      <c r="I469">
        <f t="shared" si="31"/>
        <v>-8.8549019607843142</v>
      </c>
    </row>
    <row r="470" spans="1:9" x14ac:dyDescent="0.35">
      <c r="A470" s="5" t="s">
        <v>8219</v>
      </c>
      <c r="B470">
        <v>255</v>
      </c>
      <c r="C470">
        <f t="shared" si="28"/>
        <v>60.574828375286046</v>
      </c>
      <c r="D470">
        <f t="shared" si="29"/>
        <v>3669.3098326953595</v>
      </c>
      <c r="F470" s="23" t="s">
        <v>8221</v>
      </c>
      <c r="G470">
        <v>4</v>
      </c>
      <c r="H470">
        <f t="shared" si="30"/>
        <v>-13.709803921568628</v>
      </c>
      <c r="I470">
        <f t="shared" si="31"/>
        <v>-6.8549019607843142</v>
      </c>
    </row>
    <row r="471" spans="1:9" x14ac:dyDescent="0.35">
      <c r="A471" s="5" t="s">
        <v>8219</v>
      </c>
      <c r="B471">
        <v>141</v>
      </c>
      <c r="C471">
        <f t="shared" si="28"/>
        <v>-53.425171624713954</v>
      </c>
      <c r="D471">
        <f t="shared" si="29"/>
        <v>2854.248963130141</v>
      </c>
      <c r="F471" s="23" t="s">
        <v>8221</v>
      </c>
      <c r="G471">
        <v>1</v>
      </c>
      <c r="H471">
        <f t="shared" si="30"/>
        <v>-16.709803921568628</v>
      </c>
      <c r="I471">
        <f t="shared" si="31"/>
        <v>-8.3549019607843142</v>
      </c>
    </row>
    <row r="472" spans="1:9" x14ac:dyDescent="0.35">
      <c r="A472" s="5" t="s">
        <v>8219</v>
      </c>
      <c r="B472">
        <v>159</v>
      </c>
      <c r="C472">
        <f t="shared" si="28"/>
        <v>-35.425171624713954</v>
      </c>
      <c r="D472">
        <f t="shared" si="29"/>
        <v>1254.9427846404387</v>
      </c>
      <c r="F472" s="23" t="s">
        <v>8221</v>
      </c>
      <c r="G472">
        <v>30</v>
      </c>
      <c r="H472">
        <f t="shared" si="30"/>
        <v>12.290196078431372</v>
      </c>
      <c r="I472">
        <f t="shared" si="31"/>
        <v>6.1450980392156858</v>
      </c>
    </row>
    <row r="473" spans="1:9" x14ac:dyDescent="0.35">
      <c r="A473" s="5" t="s">
        <v>8219</v>
      </c>
      <c r="B473">
        <v>99</v>
      </c>
      <c r="C473">
        <f t="shared" si="28"/>
        <v>-95.425171624713954</v>
      </c>
      <c r="D473">
        <f t="shared" si="29"/>
        <v>9105.9633796061134</v>
      </c>
      <c r="F473" s="23" t="s">
        <v>8221</v>
      </c>
      <c r="G473">
        <v>3</v>
      </c>
      <c r="H473">
        <f t="shared" si="30"/>
        <v>-14.709803921568628</v>
      </c>
      <c r="I473">
        <f t="shared" si="31"/>
        <v>-7.3549019607843142</v>
      </c>
    </row>
    <row r="474" spans="1:9" x14ac:dyDescent="0.35">
      <c r="A474" s="5" t="s">
        <v>8219</v>
      </c>
      <c r="B474">
        <v>96</v>
      </c>
      <c r="C474">
        <f t="shared" si="28"/>
        <v>-98.425171624713954</v>
      </c>
      <c r="D474">
        <f t="shared" si="29"/>
        <v>9687.5144093543968</v>
      </c>
      <c r="F474" s="23" t="s">
        <v>8221</v>
      </c>
      <c r="G474">
        <v>975</v>
      </c>
      <c r="H474">
        <f t="shared" si="30"/>
        <v>957.29019607843134</v>
      </c>
      <c r="I474">
        <f t="shared" si="31"/>
        <v>478.64509803921567</v>
      </c>
    </row>
    <row r="475" spans="1:9" x14ac:dyDescent="0.35">
      <c r="A475" s="5" t="s">
        <v>8219</v>
      </c>
      <c r="B475">
        <v>27</v>
      </c>
      <c r="C475">
        <f t="shared" si="28"/>
        <v>-167.42517162471395</v>
      </c>
      <c r="D475">
        <f t="shared" si="29"/>
        <v>28031.188093564924</v>
      </c>
      <c r="F475" s="23" t="s">
        <v>8221</v>
      </c>
      <c r="G475">
        <v>167</v>
      </c>
      <c r="H475">
        <f t="shared" si="30"/>
        <v>149.29019607843136</v>
      </c>
      <c r="I475">
        <f t="shared" si="31"/>
        <v>74.645098039215682</v>
      </c>
    </row>
    <row r="476" spans="1:9" x14ac:dyDescent="0.35">
      <c r="A476" s="5" t="s">
        <v>8219</v>
      </c>
      <c r="B476">
        <v>166</v>
      </c>
      <c r="C476">
        <f t="shared" si="28"/>
        <v>-28.425171624713954</v>
      </c>
      <c r="D476">
        <f t="shared" si="29"/>
        <v>807.99038189444332</v>
      </c>
      <c r="F476" s="23" t="s">
        <v>8221</v>
      </c>
      <c r="G476">
        <v>5</v>
      </c>
      <c r="H476">
        <f t="shared" si="30"/>
        <v>-12.709803921568628</v>
      </c>
      <c r="I476">
        <f t="shared" si="31"/>
        <v>-6.3549019607843142</v>
      </c>
    </row>
    <row r="477" spans="1:9" x14ac:dyDescent="0.35">
      <c r="A477" s="5" t="s">
        <v>8219</v>
      </c>
      <c r="B477">
        <v>76</v>
      </c>
      <c r="C477">
        <f t="shared" si="28"/>
        <v>-118.42517162471395</v>
      </c>
      <c r="D477">
        <f t="shared" si="29"/>
        <v>14024.521274342955</v>
      </c>
      <c r="F477" s="23" t="s">
        <v>8221</v>
      </c>
      <c r="G477">
        <v>18</v>
      </c>
      <c r="H477">
        <f t="shared" si="30"/>
        <v>0.29019607843137152</v>
      </c>
      <c r="I477">
        <f t="shared" si="31"/>
        <v>0.14509803921568576</v>
      </c>
    </row>
    <row r="478" spans="1:9" x14ac:dyDescent="0.35">
      <c r="A478" s="5" t="s">
        <v>8219</v>
      </c>
      <c r="B478">
        <v>211</v>
      </c>
      <c r="C478">
        <f t="shared" si="28"/>
        <v>16.574828375286046</v>
      </c>
      <c r="D478">
        <f t="shared" si="29"/>
        <v>274.72493567018745</v>
      </c>
      <c r="F478" s="23" t="s">
        <v>8221</v>
      </c>
      <c r="G478">
        <v>98</v>
      </c>
      <c r="H478">
        <f t="shared" si="30"/>
        <v>80.290196078431364</v>
      </c>
      <c r="I478">
        <f t="shared" si="31"/>
        <v>40.145098039215682</v>
      </c>
    </row>
    <row r="479" spans="1:9" x14ac:dyDescent="0.35">
      <c r="A479" s="5" t="s">
        <v>8219</v>
      </c>
      <c r="B479">
        <v>21</v>
      </c>
      <c r="C479">
        <f t="shared" si="28"/>
        <v>-173.42517162471395</v>
      </c>
      <c r="D479">
        <f t="shared" si="29"/>
        <v>30076.290153061491</v>
      </c>
      <c r="F479" s="23" t="s">
        <v>8221</v>
      </c>
      <c r="G479">
        <v>4</v>
      </c>
      <c r="H479">
        <f t="shared" si="30"/>
        <v>-13.709803921568628</v>
      </c>
      <c r="I479">
        <f t="shared" si="31"/>
        <v>-6.8549019607843142</v>
      </c>
    </row>
    <row r="480" spans="1:9" x14ac:dyDescent="0.35">
      <c r="A480" s="5" t="s">
        <v>8219</v>
      </c>
      <c r="B480">
        <v>61</v>
      </c>
      <c r="C480">
        <f t="shared" si="28"/>
        <v>-133.42517162471395</v>
      </c>
      <c r="D480">
        <f t="shared" si="29"/>
        <v>17802.276423084375</v>
      </c>
      <c r="F480" s="23" t="s">
        <v>8221</v>
      </c>
      <c r="G480">
        <v>3</v>
      </c>
      <c r="H480">
        <f t="shared" si="30"/>
        <v>-14.709803921568628</v>
      </c>
      <c r="I480">
        <f t="shared" si="31"/>
        <v>-7.3549019607843142</v>
      </c>
    </row>
    <row r="481" spans="1:9" x14ac:dyDescent="0.35">
      <c r="A481" s="5" t="s">
        <v>8219</v>
      </c>
      <c r="B481">
        <v>30</v>
      </c>
      <c r="C481">
        <f t="shared" si="28"/>
        <v>-164.42517162471395</v>
      </c>
      <c r="D481">
        <f t="shared" si="29"/>
        <v>27035.637063816637</v>
      </c>
      <c r="F481" s="23" t="s">
        <v>8221</v>
      </c>
      <c r="G481">
        <v>1</v>
      </c>
      <c r="H481">
        <f t="shared" si="30"/>
        <v>-16.709803921568628</v>
      </c>
      <c r="I481">
        <f t="shared" si="31"/>
        <v>-8.3549019607843142</v>
      </c>
    </row>
    <row r="482" spans="1:9" x14ac:dyDescent="0.35">
      <c r="A482" s="5" t="s">
        <v>8219</v>
      </c>
      <c r="B482">
        <v>375</v>
      </c>
      <c r="C482">
        <f t="shared" si="28"/>
        <v>180.57482837528605</v>
      </c>
      <c r="D482">
        <f t="shared" si="29"/>
        <v>32607.268642764011</v>
      </c>
      <c r="F482" s="23" t="s">
        <v>8221</v>
      </c>
      <c r="G482">
        <v>0</v>
      </c>
      <c r="H482">
        <f t="shared" si="30"/>
        <v>-17.709803921568628</v>
      </c>
      <c r="I482">
        <f t="shared" si="31"/>
        <v>-8.8549019607843142</v>
      </c>
    </row>
    <row r="483" spans="1:9" x14ac:dyDescent="0.35">
      <c r="A483" s="5" t="s">
        <v>8219</v>
      </c>
      <c r="B483">
        <v>111</v>
      </c>
      <c r="C483">
        <f t="shared" si="28"/>
        <v>-83.425171624713954</v>
      </c>
      <c r="D483">
        <f t="shared" si="29"/>
        <v>6959.7592606129783</v>
      </c>
      <c r="F483" s="23" t="s">
        <v>8221</v>
      </c>
      <c r="G483">
        <v>9</v>
      </c>
      <c r="H483">
        <f t="shared" si="30"/>
        <v>-8.7098039215686285</v>
      </c>
      <c r="I483">
        <f t="shared" si="31"/>
        <v>-4.3549019607843142</v>
      </c>
    </row>
    <row r="484" spans="1:9" x14ac:dyDescent="0.35">
      <c r="A484" s="5" t="s">
        <v>8219</v>
      </c>
      <c r="B484">
        <v>123</v>
      </c>
      <c r="C484">
        <f t="shared" si="28"/>
        <v>-71.425171624713954</v>
      </c>
      <c r="D484">
        <f t="shared" si="29"/>
        <v>5101.5551416198432</v>
      </c>
      <c r="F484" s="23" t="s">
        <v>8221</v>
      </c>
      <c r="G484">
        <v>2</v>
      </c>
      <c r="H484">
        <f t="shared" si="30"/>
        <v>-15.709803921568628</v>
      </c>
      <c r="I484">
        <f t="shared" si="31"/>
        <v>-7.8549019607843142</v>
      </c>
    </row>
    <row r="485" spans="1:9" x14ac:dyDescent="0.35">
      <c r="A485" s="5" t="s">
        <v>8219</v>
      </c>
      <c r="B485">
        <v>70</v>
      </c>
      <c r="C485">
        <f t="shared" si="28"/>
        <v>-124.42517162471395</v>
      </c>
      <c r="D485">
        <f t="shared" si="29"/>
        <v>15481.623333839523</v>
      </c>
      <c r="F485" s="23" t="s">
        <v>8221</v>
      </c>
      <c r="G485">
        <v>0</v>
      </c>
      <c r="H485">
        <f t="shared" si="30"/>
        <v>-17.709803921568628</v>
      </c>
      <c r="I485">
        <f t="shared" si="31"/>
        <v>-8.8549019607843142</v>
      </c>
    </row>
    <row r="486" spans="1:9" x14ac:dyDescent="0.35">
      <c r="A486" s="5" t="s">
        <v>8219</v>
      </c>
      <c r="B486">
        <v>85</v>
      </c>
      <c r="C486">
        <f t="shared" si="28"/>
        <v>-109.42517162471395</v>
      </c>
      <c r="D486">
        <f t="shared" si="29"/>
        <v>11973.868185098105</v>
      </c>
      <c r="F486" s="23" t="s">
        <v>8221</v>
      </c>
      <c r="G486">
        <v>147</v>
      </c>
      <c r="H486">
        <f t="shared" si="30"/>
        <v>129.29019607843136</v>
      </c>
      <c r="I486">
        <f t="shared" si="31"/>
        <v>64.645098039215682</v>
      </c>
    </row>
    <row r="487" spans="1:9" x14ac:dyDescent="0.35">
      <c r="A487" s="5" t="s">
        <v>8219</v>
      </c>
      <c r="B487">
        <v>86</v>
      </c>
      <c r="C487">
        <f t="shared" si="28"/>
        <v>-108.42517162471395</v>
      </c>
      <c r="D487">
        <f t="shared" si="29"/>
        <v>11756.017841848676</v>
      </c>
      <c r="F487" s="23" t="s">
        <v>8221</v>
      </c>
      <c r="G487">
        <v>49</v>
      </c>
      <c r="H487">
        <f t="shared" si="30"/>
        <v>31.290196078431372</v>
      </c>
      <c r="I487">
        <f t="shared" si="31"/>
        <v>15.645098039215686</v>
      </c>
    </row>
    <row r="488" spans="1:9" x14ac:dyDescent="0.35">
      <c r="A488" s="5" t="s">
        <v>8219</v>
      </c>
      <c r="B488">
        <v>13</v>
      </c>
      <c r="C488">
        <f t="shared" si="28"/>
        <v>-181.42517162471395</v>
      </c>
      <c r="D488">
        <f t="shared" si="29"/>
        <v>32915.092899056915</v>
      </c>
      <c r="F488" s="23" t="s">
        <v>8221</v>
      </c>
      <c r="G488">
        <v>1</v>
      </c>
      <c r="H488">
        <f t="shared" si="30"/>
        <v>-16.709803921568628</v>
      </c>
      <c r="I488">
        <f t="shared" si="31"/>
        <v>-8.3549019607843142</v>
      </c>
    </row>
    <row r="489" spans="1:9" x14ac:dyDescent="0.35">
      <c r="A489" s="5" t="s">
        <v>8219</v>
      </c>
      <c r="B489">
        <v>33</v>
      </c>
      <c r="C489">
        <f t="shared" si="28"/>
        <v>-161.42517162471395</v>
      </c>
      <c r="D489">
        <f t="shared" si="29"/>
        <v>26058.086034068354</v>
      </c>
      <c r="F489" s="23" t="s">
        <v>8221</v>
      </c>
      <c r="G489">
        <v>2</v>
      </c>
      <c r="H489">
        <f t="shared" si="30"/>
        <v>-15.709803921568628</v>
      </c>
      <c r="I489">
        <f t="shared" si="31"/>
        <v>-7.8549019607843142</v>
      </c>
    </row>
    <row r="490" spans="1:9" x14ac:dyDescent="0.35">
      <c r="A490" s="5" t="s">
        <v>8219</v>
      </c>
      <c r="B490">
        <v>15</v>
      </c>
      <c r="C490">
        <f t="shared" si="28"/>
        <v>-179.42517162471395</v>
      </c>
      <c r="D490">
        <f t="shared" si="29"/>
        <v>32193.392212558058</v>
      </c>
      <c r="F490" s="23" t="s">
        <v>8221</v>
      </c>
      <c r="G490">
        <v>7</v>
      </c>
      <c r="H490">
        <f t="shared" si="30"/>
        <v>-10.709803921568628</v>
      </c>
      <c r="I490">
        <f t="shared" si="31"/>
        <v>-5.3549019607843142</v>
      </c>
    </row>
    <row r="491" spans="1:9" x14ac:dyDescent="0.35">
      <c r="A491" s="5" t="s">
        <v>8219</v>
      </c>
      <c r="B491">
        <v>273</v>
      </c>
      <c r="C491">
        <f t="shared" si="28"/>
        <v>78.574828375286046</v>
      </c>
      <c r="D491">
        <f t="shared" si="29"/>
        <v>6174.0036542056569</v>
      </c>
      <c r="F491" s="23" t="s">
        <v>8221</v>
      </c>
      <c r="G491">
        <v>4</v>
      </c>
      <c r="H491">
        <f t="shared" si="30"/>
        <v>-13.709803921568628</v>
      </c>
      <c r="I491">
        <f t="shared" si="31"/>
        <v>-6.8549019607843142</v>
      </c>
    </row>
    <row r="492" spans="1:9" x14ac:dyDescent="0.35">
      <c r="A492" s="5" t="s">
        <v>8219</v>
      </c>
      <c r="B492">
        <v>714</v>
      </c>
      <c r="C492">
        <f t="shared" si="28"/>
        <v>519.57482837528607</v>
      </c>
      <c r="D492">
        <f t="shared" si="29"/>
        <v>269958.002281208</v>
      </c>
      <c r="F492" s="23" t="s">
        <v>8221</v>
      </c>
      <c r="G492">
        <v>27</v>
      </c>
      <c r="H492">
        <f t="shared" si="30"/>
        <v>9.2901960784313715</v>
      </c>
      <c r="I492">
        <f t="shared" si="31"/>
        <v>4.6450980392156858</v>
      </c>
    </row>
    <row r="493" spans="1:9" x14ac:dyDescent="0.35">
      <c r="A493" s="5" t="s">
        <v>8219</v>
      </c>
      <c r="B493">
        <v>170</v>
      </c>
      <c r="C493">
        <f t="shared" si="28"/>
        <v>-24.425171624713954</v>
      </c>
      <c r="D493">
        <f t="shared" si="29"/>
        <v>596.58900889673168</v>
      </c>
      <c r="F493" s="23" t="s">
        <v>8221</v>
      </c>
      <c r="G493">
        <v>94</v>
      </c>
      <c r="H493">
        <f t="shared" si="30"/>
        <v>76.290196078431364</v>
      </c>
      <c r="I493">
        <f t="shared" si="31"/>
        <v>38.145098039215682</v>
      </c>
    </row>
    <row r="494" spans="1:9" x14ac:dyDescent="0.35">
      <c r="A494" s="5" t="s">
        <v>8219</v>
      </c>
      <c r="B494">
        <v>512</v>
      </c>
      <c r="C494">
        <f t="shared" si="28"/>
        <v>317.57482837528607</v>
      </c>
      <c r="D494">
        <f t="shared" si="29"/>
        <v>100853.7716175924</v>
      </c>
      <c r="F494" s="23" t="s">
        <v>8221</v>
      </c>
      <c r="G494">
        <v>29</v>
      </c>
      <c r="H494">
        <f t="shared" si="30"/>
        <v>11.290196078431372</v>
      </c>
      <c r="I494">
        <f t="shared" si="31"/>
        <v>5.6450980392156858</v>
      </c>
    </row>
    <row r="495" spans="1:9" x14ac:dyDescent="0.35">
      <c r="A495" s="5" t="s">
        <v>8219</v>
      </c>
      <c r="B495">
        <v>314</v>
      </c>
      <c r="C495">
        <f t="shared" si="28"/>
        <v>119.57482837528605</v>
      </c>
      <c r="D495">
        <f t="shared" si="29"/>
        <v>14298.139580979114</v>
      </c>
      <c r="F495" s="23" t="s">
        <v>8221</v>
      </c>
      <c r="G495">
        <v>7</v>
      </c>
      <c r="H495">
        <f t="shared" si="30"/>
        <v>-10.709803921568628</v>
      </c>
      <c r="I495">
        <f t="shared" si="31"/>
        <v>-5.3549019607843142</v>
      </c>
    </row>
    <row r="496" spans="1:9" x14ac:dyDescent="0.35">
      <c r="A496" s="5" t="s">
        <v>8219</v>
      </c>
      <c r="B496">
        <v>167</v>
      </c>
      <c r="C496">
        <f t="shared" si="28"/>
        <v>-27.425171624713954</v>
      </c>
      <c r="D496">
        <f t="shared" si="29"/>
        <v>752.14003864501547</v>
      </c>
      <c r="F496" s="23" t="s">
        <v>8221</v>
      </c>
      <c r="G496">
        <v>22</v>
      </c>
      <c r="H496">
        <f t="shared" si="30"/>
        <v>4.2901960784313715</v>
      </c>
      <c r="I496">
        <f t="shared" si="31"/>
        <v>2.1450980392156858</v>
      </c>
    </row>
    <row r="497" spans="1:9" x14ac:dyDescent="0.35">
      <c r="A497" s="5" t="s">
        <v>8219</v>
      </c>
      <c r="B497">
        <v>9</v>
      </c>
      <c r="C497">
        <f t="shared" si="28"/>
        <v>-185.42517162471395</v>
      </c>
      <c r="D497">
        <f t="shared" si="29"/>
        <v>34382.494272054624</v>
      </c>
      <c r="F497" s="23" t="s">
        <v>8221</v>
      </c>
      <c r="G497">
        <v>1</v>
      </c>
      <c r="H497">
        <f t="shared" si="30"/>
        <v>-16.709803921568628</v>
      </c>
      <c r="I497">
        <f t="shared" si="31"/>
        <v>-8.3549019607843142</v>
      </c>
    </row>
    <row r="498" spans="1:9" x14ac:dyDescent="0.35">
      <c r="A498" s="5" t="s">
        <v>8219</v>
      </c>
      <c r="B498">
        <v>103</v>
      </c>
      <c r="C498">
        <f t="shared" si="28"/>
        <v>-91.425171624713954</v>
      </c>
      <c r="D498">
        <f t="shared" si="29"/>
        <v>8358.5620066084011</v>
      </c>
      <c r="F498" s="23" t="s">
        <v>8221</v>
      </c>
      <c r="G498">
        <v>10</v>
      </c>
      <c r="H498">
        <f t="shared" si="30"/>
        <v>-7.7098039215686285</v>
      </c>
      <c r="I498">
        <f t="shared" si="31"/>
        <v>-3.8549019607843142</v>
      </c>
    </row>
    <row r="499" spans="1:9" x14ac:dyDescent="0.35">
      <c r="A499" s="5" t="s">
        <v>8219</v>
      </c>
      <c r="B499">
        <v>111</v>
      </c>
      <c r="C499">
        <f t="shared" si="28"/>
        <v>-83.425171624713954</v>
      </c>
      <c r="D499">
        <f t="shared" si="29"/>
        <v>6959.7592606129783</v>
      </c>
      <c r="F499" s="23" t="s">
        <v>8221</v>
      </c>
      <c r="G499">
        <v>6</v>
      </c>
      <c r="H499">
        <f t="shared" si="30"/>
        <v>-11.709803921568628</v>
      </c>
      <c r="I499">
        <f t="shared" si="31"/>
        <v>-5.8549019607843142</v>
      </c>
    </row>
    <row r="500" spans="1:9" x14ac:dyDescent="0.35">
      <c r="A500" s="5" t="s">
        <v>8219</v>
      </c>
      <c r="B500">
        <v>271</v>
      </c>
      <c r="C500">
        <f t="shared" si="28"/>
        <v>76.574828375286046</v>
      </c>
      <c r="D500">
        <f t="shared" si="29"/>
        <v>5863.704340704513</v>
      </c>
      <c r="F500" s="23" t="s">
        <v>8221</v>
      </c>
      <c r="G500">
        <v>24</v>
      </c>
      <c r="H500">
        <f t="shared" si="30"/>
        <v>6.2901960784313715</v>
      </c>
      <c r="I500">
        <f t="shared" si="31"/>
        <v>3.1450980392156858</v>
      </c>
    </row>
    <row r="501" spans="1:9" x14ac:dyDescent="0.35">
      <c r="A501" s="5" t="s">
        <v>8219</v>
      </c>
      <c r="B501">
        <v>101</v>
      </c>
      <c r="C501">
        <f t="shared" si="28"/>
        <v>-93.425171624713954</v>
      </c>
      <c r="D501">
        <f t="shared" si="29"/>
        <v>8728.2626931072573</v>
      </c>
      <c r="F501" s="23" t="s">
        <v>8221</v>
      </c>
      <c r="G501">
        <v>15</v>
      </c>
      <c r="H501">
        <f t="shared" si="30"/>
        <v>-2.7098039215686285</v>
      </c>
      <c r="I501">
        <f t="shared" si="31"/>
        <v>-1.3549019607843142</v>
      </c>
    </row>
    <row r="502" spans="1:9" x14ac:dyDescent="0.35">
      <c r="A502" s="5" t="s">
        <v>8219</v>
      </c>
      <c r="B502">
        <v>57</v>
      </c>
      <c r="C502">
        <f t="shared" si="28"/>
        <v>-137.42517162471395</v>
      </c>
      <c r="D502">
        <f t="shared" si="29"/>
        <v>18885.677796082084</v>
      </c>
      <c r="F502" s="23" t="s">
        <v>8221</v>
      </c>
      <c r="G502">
        <v>37</v>
      </c>
      <c r="H502">
        <f t="shared" si="30"/>
        <v>19.290196078431372</v>
      </c>
      <c r="I502">
        <f t="shared" si="31"/>
        <v>9.6450980392156858</v>
      </c>
    </row>
    <row r="503" spans="1:9" x14ac:dyDescent="0.35">
      <c r="A503" s="5" t="s">
        <v>8219</v>
      </c>
      <c r="B503">
        <v>62</v>
      </c>
      <c r="C503">
        <f t="shared" si="28"/>
        <v>-132.42517162471395</v>
      </c>
      <c r="D503">
        <f t="shared" si="29"/>
        <v>17536.426079834946</v>
      </c>
      <c r="F503" s="23" t="s">
        <v>8221</v>
      </c>
      <c r="G503">
        <v>20</v>
      </c>
      <c r="H503">
        <f t="shared" si="30"/>
        <v>2.2901960784313715</v>
      </c>
      <c r="I503">
        <f t="shared" si="31"/>
        <v>1.1450980392156858</v>
      </c>
    </row>
    <row r="504" spans="1:9" x14ac:dyDescent="0.35">
      <c r="A504" s="5" t="s">
        <v>8219</v>
      </c>
      <c r="B504">
        <v>32</v>
      </c>
      <c r="C504">
        <f t="shared" si="28"/>
        <v>-162.42517162471395</v>
      </c>
      <c r="D504">
        <f t="shared" si="29"/>
        <v>26381.936377317783</v>
      </c>
      <c r="F504" s="23" t="s">
        <v>8221</v>
      </c>
      <c r="G504">
        <v>7</v>
      </c>
      <c r="H504">
        <f t="shared" si="30"/>
        <v>-10.709803921568628</v>
      </c>
      <c r="I504">
        <f t="shared" si="31"/>
        <v>-5.3549019607843142</v>
      </c>
    </row>
    <row r="505" spans="1:9" x14ac:dyDescent="0.35">
      <c r="A505" s="5" t="s">
        <v>8219</v>
      </c>
      <c r="B505">
        <v>141</v>
      </c>
      <c r="C505">
        <f t="shared" si="28"/>
        <v>-53.425171624713954</v>
      </c>
      <c r="D505">
        <f t="shared" si="29"/>
        <v>2854.248963130141</v>
      </c>
      <c r="F505" s="23" t="s">
        <v>8221</v>
      </c>
      <c r="G505">
        <v>0</v>
      </c>
      <c r="H505">
        <f t="shared" si="30"/>
        <v>-17.709803921568628</v>
      </c>
      <c r="I505">
        <f t="shared" si="31"/>
        <v>-8.8549019607843142</v>
      </c>
    </row>
    <row r="506" spans="1:9" x14ac:dyDescent="0.35">
      <c r="A506" s="5" t="s">
        <v>8219</v>
      </c>
      <c r="B506">
        <v>75</v>
      </c>
      <c r="C506">
        <f t="shared" si="28"/>
        <v>-119.42517162471395</v>
      </c>
      <c r="D506">
        <f t="shared" si="29"/>
        <v>14262.371617592384</v>
      </c>
      <c r="F506" s="23" t="s">
        <v>8221</v>
      </c>
      <c r="G506">
        <v>21</v>
      </c>
      <c r="H506">
        <f t="shared" si="30"/>
        <v>3.2901960784313715</v>
      </c>
      <c r="I506">
        <f t="shared" si="31"/>
        <v>1.6450980392156858</v>
      </c>
    </row>
    <row r="507" spans="1:9" x14ac:dyDescent="0.35">
      <c r="A507" s="5" t="s">
        <v>8219</v>
      </c>
      <c r="B507">
        <v>46</v>
      </c>
      <c r="C507">
        <f t="shared" si="28"/>
        <v>-148.42517162471395</v>
      </c>
      <c r="D507">
        <f t="shared" si="29"/>
        <v>22030.031571825792</v>
      </c>
      <c r="F507" s="23" t="s">
        <v>8221</v>
      </c>
      <c r="G507">
        <v>3</v>
      </c>
      <c r="H507">
        <f t="shared" si="30"/>
        <v>-14.709803921568628</v>
      </c>
      <c r="I507">
        <f t="shared" si="31"/>
        <v>-7.3549019607843142</v>
      </c>
    </row>
    <row r="508" spans="1:9" x14ac:dyDescent="0.35">
      <c r="A508" s="5" t="s">
        <v>8219</v>
      </c>
      <c r="B508">
        <v>103</v>
      </c>
      <c r="C508">
        <f t="shared" si="28"/>
        <v>-91.425171624713954</v>
      </c>
      <c r="D508">
        <f t="shared" si="29"/>
        <v>8358.5620066084011</v>
      </c>
      <c r="F508" s="23" t="s">
        <v>8221</v>
      </c>
      <c r="G508">
        <v>11</v>
      </c>
      <c r="H508">
        <f t="shared" si="30"/>
        <v>-6.7098039215686285</v>
      </c>
      <c r="I508">
        <f t="shared" si="31"/>
        <v>-3.3549019607843142</v>
      </c>
    </row>
    <row r="509" spans="1:9" x14ac:dyDescent="0.35">
      <c r="A509" s="5" t="s">
        <v>8219</v>
      </c>
      <c r="B509">
        <v>6</v>
      </c>
      <c r="C509">
        <f t="shared" si="28"/>
        <v>-188.42517162471395</v>
      </c>
      <c r="D509">
        <f t="shared" si="29"/>
        <v>35504.045301802907</v>
      </c>
      <c r="F509" s="23" t="s">
        <v>8221</v>
      </c>
      <c r="G509">
        <v>1</v>
      </c>
      <c r="H509">
        <f t="shared" si="30"/>
        <v>-16.709803921568628</v>
      </c>
      <c r="I509">
        <f t="shared" si="31"/>
        <v>-8.3549019607843142</v>
      </c>
    </row>
    <row r="510" spans="1:9" x14ac:dyDescent="0.35">
      <c r="A510" s="5" t="s">
        <v>8219</v>
      </c>
      <c r="B510">
        <v>83</v>
      </c>
      <c r="C510">
        <f t="shared" si="28"/>
        <v>-111.42517162471395</v>
      </c>
      <c r="D510">
        <f t="shared" si="29"/>
        <v>12415.568871596959</v>
      </c>
      <c r="F510" s="23" t="s">
        <v>8221</v>
      </c>
      <c r="G510">
        <v>312</v>
      </c>
      <c r="H510">
        <f t="shared" si="30"/>
        <v>294.29019607843139</v>
      </c>
      <c r="I510">
        <f t="shared" si="31"/>
        <v>147.1450980392157</v>
      </c>
    </row>
    <row r="511" spans="1:9" x14ac:dyDescent="0.35">
      <c r="A511" s="5" t="s">
        <v>8219</v>
      </c>
      <c r="B511">
        <v>108</v>
      </c>
      <c r="C511">
        <f t="shared" si="28"/>
        <v>-86.425171624713954</v>
      </c>
      <c r="D511">
        <f t="shared" si="29"/>
        <v>7469.3102903612617</v>
      </c>
      <c r="F511" s="23" t="s">
        <v>8221</v>
      </c>
      <c r="G511">
        <v>1</v>
      </c>
      <c r="H511">
        <f t="shared" si="30"/>
        <v>-16.709803921568628</v>
      </c>
      <c r="I511">
        <f t="shared" si="31"/>
        <v>-8.3549019607843142</v>
      </c>
    </row>
    <row r="512" spans="1:9" x14ac:dyDescent="0.35">
      <c r="A512" s="5" t="s">
        <v>8219</v>
      </c>
      <c r="B512">
        <v>25</v>
      </c>
      <c r="C512">
        <f t="shared" si="28"/>
        <v>-169.42517162471395</v>
      </c>
      <c r="D512">
        <f t="shared" si="29"/>
        <v>28704.888780063779</v>
      </c>
      <c r="F512" s="23" t="s">
        <v>8221</v>
      </c>
      <c r="G512">
        <v>3</v>
      </c>
      <c r="H512">
        <f t="shared" si="30"/>
        <v>-14.709803921568628</v>
      </c>
      <c r="I512">
        <f t="shared" si="31"/>
        <v>-7.3549019607843142</v>
      </c>
    </row>
    <row r="513" spans="1:9" x14ac:dyDescent="0.35">
      <c r="A513" s="5" t="s">
        <v>8219</v>
      </c>
      <c r="B513">
        <v>549</v>
      </c>
      <c r="C513">
        <f t="shared" si="28"/>
        <v>354.57482837528607</v>
      </c>
      <c r="D513">
        <f t="shared" si="29"/>
        <v>125723.30891736358</v>
      </c>
      <c r="F513" s="23" t="s">
        <v>8221</v>
      </c>
      <c r="G513">
        <v>4</v>
      </c>
      <c r="H513">
        <f t="shared" si="30"/>
        <v>-13.709803921568628</v>
      </c>
      <c r="I513">
        <f t="shared" si="31"/>
        <v>-6.8549019607843142</v>
      </c>
    </row>
    <row r="514" spans="1:9" x14ac:dyDescent="0.35">
      <c r="A514" s="5" t="s">
        <v>8219</v>
      </c>
      <c r="B514">
        <v>222</v>
      </c>
      <c r="C514">
        <f t="shared" ref="C514:C577" si="32">B514-$L$4</f>
        <v>27.574828375286046</v>
      </c>
      <c r="D514">
        <f t="shared" si="29"/>
        <v>760.37115992648046</v>
      </c>
      <c r="F514" s="23" t="s">
        <v>8221</v>
      </c>
      <c r="G514">
        <v>10</v>
      </c>
      <c r="H514">
        <f t="shared" si="30"/>
        <v>-7.7098039215686285</v>
      </c>
      <c r="I514">
        <f t="shared" si="31"/>
        <v>-3.8549019607843142</v>
      </c>
    </row>
    <row r="515" spans="1:9" x14ac:dyDescent="0.35">
      <c r="A515" s="5" t="s">
        <v>8219</v>
      </c>
      <c r="B515">
        <v>183</v>
      </c>
      <c r="C515">
        <f t="shared" si="32"/>
        <v>-11.425171624713954</v>
      </c>
      <c r="D515">
        <f t="shared" ref="D515:D578" si="33">C515^2</f>
        <v>130.53454665416891</v>
      </c>
      <c r="F515" s="23" t="s">
        <v>8221</v>
      </c>
      <c r="G515">
        <v>8</v>
      </c>
      <c r="H515">
        <f t="shared" ref="H515:H578" si="34">G515-$M$4</f>
        <v>-9.7098039215686285</v>
      </c>
      <c r="I515">
        <f t="shared" ref="I515:I578" si="35">H515/2</f>
        <v>-4.8549019607843142</v>
      </c>
    </row>
    <row r="516" spans="1:9" x14ac:dyDescent="0.35">
      <c r="A516" s="5" t="s">
        <v>8219</v>
      </c>
      <c r="B516">
        <v>89</v>
      </c>
      <c r="C516">
        <f t="shared" si="32"/>
        <v>-105.42517162471395</v>
      </c>
      <c r="D516">
        <f t="shared" si="33"/>
        <v>11114.466812100392</v>
      </c>
      <c r="F516" s="23" t="s">
        <v>8221</v>
      </c>
      <c r="G516">
        <v>3</v>
      </c>
      <c r="H516">
        <f t="shared" si="34"/>
        <v>-14.709803921568628</v>
      </c>
      <c r="I516">
        <f t="shared" si="35"/>
        <v>-7.3549019607843142</v>
      </c>
    </row>
    <row r="517" spans="1:9" x14ac:dyDescent="0.35">
      <c r="A517" s="5" t="s">
        <v>8219</v>
      </c>
      <c r="B517">
        <v>253</v>
      </c>
      <c r="C517">
        <f t="shared" si="32"/>
        <v>58.574828375286046</v>
      </c>
      <c r="D517">
        <f t="shared" si="33"/>
        <v>3431.0105191942152</v>
      </c>
      <c r="F517" s="23" t="s">
        <v>8221</v>
      </c>
      <c r="G517">
        <v>1</v>
      </c>
      <c r="H517">
        <f t="shared" si="34"/>
        <v>-16.709803921568628</v>
      </c>
      <c r="I517">
        <f t="shared" si="35"/>
        <v>-8.3549019607843142</v>
      </c>
    </row>
    <row r="518" spans="1:9" x14ac:dyDescent="0.35">
      <c r="A518" s="5" t="s">
        <v>8219</v>
      </c>
      <c r="B518">
        <v>140</v>
      </c>
      <c r="C518">
        <f t="shared" si="32"/>
        <v>-54.425171624713954</v>
      </c>
      <c r="D518">
        <f t="shared" si="33"/>
        <v>2962.099306379569</v>
      </c>
      <c r="F518" s="23" t="s">
        <v>8221</v>
      </c>
      <c r="G518">
        <v>0</v>
      </c>
      <c r="H518">
        <f t="shared" si="34"/>
        <v>-17.709803921568628</v>
      </c>
      <c r="I518">
        <f t="shared" si="35"/>
        <v>-8.8549019607843142</v>
      </c>
    </row>
    <row r="519" spans="1:9" x14ac:dyDescent="0.35">
      <c r="A519" s="5" t="s">
        <v>8219</v>
      </c>
      <c r="B519">
        <v>103</v>
      </c>
      <c r="C519">
        <f t="shared" si="32"/>
        <v>-91.425171624713954</v>
      </c>
      <c r="D519">
        <f t="shared" si="33"/>
        <v>8358.5620066084011</v>
      </c>
      <c r="F519" s="23" t="s">
        <v>8221</v>
      </c>
      <c r="G519">
        <v>5</v>
      </c>
      <c r="H519">
        <f t="shared" si="34"/>
        <v>-12.709803921568628</v>
      </c>
      <c r="I519">
        <f t="shared" si="35"/>
        <v>-6.3549019607843142</v>
      </c>
    </row>
    <row r="520" spans="1:9" x14ac:dyDescent="0.35">
      <c r="A520" s="5" t="s">
        <v>8219</v>
      </c>
      <c r="B520">
        <v>138</v>
      </c>
      <c r="C520">
        <f t="shared" si="32"/>
        <v>-56.425171624713954</v>
      </c>
      <c r="D520">
        <f t="shared" si="33"/>
        <v>3183.7999928784247</v>
      </c>
      <c r="F520" s="23" t="s">
        <v>8221</v>
      </c>
      <c r="G520">
        <v>0</v>
      </c>
      <c r="H520">
        <f t="shared" si="34"/>
        <v>-17.709803921568628</v>
      </c>
      <c r="I520">
        <f t="shared" si="35"/>
        <v>-8.8549019607843142</v>
      </c>
    </row>
    <row r="521" spans="1:9" x14ac:dyDescent="0.35">
      <c r="A521" s="5" t="s">
        <v>8219</v>
      </c>
      <c r="B521">
        <v>191</v>
      </c>
      <c r="C521">
        <f t="shared" si="32"/>
        <v>-3.4251716247139541</v>
      </c>
      <c r="D521">
        <f t="shared" si="33"/>
        <v>11.731800658745628</v>
      </c>
      <c r="F521" s="23" t="s">
        <v>8221</v>
      </c>
      <c r="G521">
        <v>3</v>
      </c>
      <c r="H521">
        <f t="shared" si="34"/>
        <v>-14.709803921568628</v>
      </c>
      <c r="I521">
        <f t="shared" si="35"/>
        <v>-7.3549019607843142</v>
      </c>
    </row>
    <row r="522" spans="1:9" x14ac:dyDescent="0.35">
      <c r="A522" s="5" t="s">
        <v>8219</v>
      </c>
      <c r="B522">
        <v>45</v>
      </c>
      <c r="C522">
        <f t="shared" si="32"/>
        <v>-149.42517162471395</v>
      </c>
      <c r="D522">
        <f t="shared" si="33"/>
        <v>22327.881915075221</v>
      </c>
      <c r="F522" s="23" t="s">
        <v>8221</v>
      </c>
      <c r="G522">
        <v>7</v>
      </c>
      <c r="H522">
        <f t="shared" si="34"/>
        <v>-10.709803921568628</v>
      </c>
      <c r="I522">
        <f t="shared" si="35"/>
        <v>-5.3549019607843142</v>
      </c>
    </row>
    <row r="523" spans="1:9" x14ac:dyDescent="0.35">
      <c r="A523" s="5" t="s">
        <v>8219</v>
      </c>
      <c r="B523">
        <v>17</v>
      </c>
      <c r="C523">
        <f t="shared" si="32"/>
        <v>-177.42517162471395</v>
      </c>
      <c r="D523">
        <f t="shared" si="33"/>
        <v>31479.691526059203</v>
      </c>
      <c r="F523" s="23" t="s">
        <v>8221</v>
      </c>
      <c r="G523">
        <v>0</v>
      </c>
      <c r="H523">
        <f t="shared" si="34"/>
        <v>-17.709803921568628</v>
      </c>
      <c r="I523">
        <f t="shared" si="35"/>
        <v>-8.8549019607843142</v>
      </c>
    </row>
    <row r="524" spans="1:9" x14ac:dyDescent="0.35">
      <c r="A524" s="5" t="s">
        <v>8219</v>
      </c>
      <c r="B524">
        <v>31</v>
      </c>
      <c r="C524">
        <f t="shared" si="32"/>
        <v>-163.42517162471395</v>
      </c>
      <c r="D524">
        <f t="shared" si="33"/>
        <v>26707.786720567212</v>
      </c>
      <c r="F524" s="23" t="s">
        <v>8221</v>
      </c>
      <c r="G524">
        <v>2</v>
      </c>
      <c r="H524">
        <f t="shared" si="34"/>
        <v>-15.709803921568628</v>
      </c>
      <c r="I524">
        <f t="shared" si="35"/>
        <v>-7.8549019607843142</v>
      </c>
    </row>
    <row r="525" spans="1:9" x14ac:dyDescent="0.35">
      <c r="A525" s="5" t="s">
        <v>8219</v>
      </c>
      <c r="B525">
        <v>50</v>
      </c>
      <c r="C525">
        <f t="shared" si="32"/>
        <v>-144.42517162471395</v>
      </c>
      <c r="D525">
        <f t="shared" si="33"/>
        <v>20858.630198828079</v>
      </c>
      <c r="F525" s="23" t="s">
        <v>8221</v>
      </c>
      <c r="G525">
        <v>23</v>
      </c>
      <c r="H525">
        <f t="shared" si="34"/>
        <v>5.2901960784313715</v>
      </c>
      <c r="I525">
        <f t="shared" si="35"/>
        <v>2.6450980392156858</v>
      </c>
    </row>
    <row r="526" spans="1:9" x14ac:dyDescent="0.35">
      <c r="A526" s="5" t="s">
        <v>8219</v>
      </c>
      <c r="B526">
        <v>59</v>
      </c>
      <c r="C526">
        <f t="shared" si="32"/>
        <v>-135.42517162471395</v>
      </c>
      <c r="D526">
        <f t="shared" si="33"/>
        <v>18339.977109583229</v>
      </c>
      <c r="F526" s="23" t="s">
        <v>8221</v>
      </c>
      <c r="G526">
        <v>1</v>
      </c>
      <c r="H526">
        <f t="shared" si="34"/>
        <v>-16.709803921568628</v>
      </c>
      <c r="I526">
        <f t="shared" si="35"/>
        <v>-8.3549019607843142</v>
      </c>
    </row>
    <row r="527" spans="1:9" x14ac:dyDescent="0.35">
      <c r="A527" s="5" t="s">
        <v>8219</v>
      </c>
      <c r="B527">
        <v>81</v>
      </c>
      <c r="C527">
        <f t="shared" si="32"/>
        <v>-113.42517162471395</v>
      </c>
      <c r="D527">
        <f t="shared" si="33"/>
        <v>12865.269558095815</v>
      </c>
      <c r="F527" s="23" t="s">
        <v>8221</v>
      </c>
      <c r="G527">
        <v>2</v>
      </c>
      <c r="H527">
        <f t="shared" si="34"/>
        <v>-15.709803921568628</v>
      </c>
      <c r="I527">
        <f t="shared" si="35"/>
        <v>-7.8549019607843142</v>
      </c>
    </row>
    <row r="528" spans="1:9" x14ac:dyDescent="0.35">
      <c r="A528" s="5" t="s">
        <v>8219</v>
      </c>
      <c r="B528">
        <v>508</v>
      </c>
      <c r="C528">
        <f t="shared" si="32"/>
        <v>313.57482837528607</v>
      </c>
      <c r="D528">
        <f t="shared" si="33"/>
        <v>98329.172990590116</v>
      </c>
      <c r="F528" s="23" t="s">
        <v>8221</v>
      </c>
      <c r="G528">
        <v>3</v>
      </c>
      <c r="H528">
        <f t="shared" si="34"/>
        <v>-14.709803921568628</v>
      </c>
      <c r="I528">
        <f t="shared" si="35"/>
        <v>-7.3549019607843142</v>
      </c>
    </row>
    <row r="529" spans="1:9" x14ac:dyDescent="0.35">
      <c r="A529" s="5" t="s">
        <v>8219</v>
      </c>
      <c r="B529">
        <v>74</v>
      </c>
      <c r="C529">
        <f t="shared" si="32"/>
        <v>-120.42517162471395</v>
      </c>
      <c r="D529">
        <f t="shared" si="33"/>
        <v>14502.221960841811</v>
      </c>
      <c r="F529" s="23" t="s">
        <v>8221</v>
      </c>
      <c r="G529">
        <v>0</v>
      </c>
      <c r="H529">
        <f t="shared" si="34"/>
        <v>-17.709803921568628</v>
      </c>
      <c r="I529">
        <f t="shared" si="35"/>
        <v>-8.8549019607843142</v>
      </c>
    </row>
    <row r="530" spans="1:9" x14ac:dyDescent="0.35">
      <c r="A530" s="5" t="s">
        <v>8219</v>
      </c>
      <c r="B530">
        <v>141</v>
      </c>
      <c r="C530">
        <f t="shared" si="32"/>
        <v>-53.425171624713954</v>
      </c>
      <c r="D530">
        <f t="shared" si="33"/>
        <v>2854.248963130141</v>
      </c>
      <c r="F530" s="23" t="s">
        <v>8221</v>
      </c>
      <c r="G530">
        <v>13</v>
      </c>
      <c r="H530">
        <f t="shared" si="34"/>
        <v>-4.7098039215686285</v>
      </c>
      <c r="I530">
        <f t="shared" si="35"/>
        <v>-2.3549019607843142</v>
      </c>
    </row>
    <row r="531" spans="1:9" x14ac:dyDescent="0.35">
      <c r="A531" s="5" t="s">
        <v>8219</v>
      </c>
      <c r="B531">
        <v>711</v>
      </c>
      <c r="C531">
        <f t="shared" si="32"/>
        <v>516.57482837528607</v>
      </c>
      <c r="D531">
        <f t="shared" si="33"/>
        <v>266849.55331095628</v>
      </c>
      <c r="F531" s="23" t="s">
        <v>8221</v>
      </c>
      <c r="G531">
        <v>1</v>
      </c>
      <c r="H531">
        <f t="shared" si="34"/>
        <v>-16.709803921568628</v>
      </c>
      <c r="I531">
        <f t="shared" si="35"/>
        <v>-8.3549019607843142</v>
      </c>
    </row>
    <row r="532" spans="1:9" x14ac:dyDescent="0.35">
      <c r="A532" s="5" t="s">
        <v>8219</v>
      </c>
      <c r="B532">
        <v>141</v>
      </c>
      <c r="C532">
        <f t="shared" si="32"/>
        <v>-53.425171624713954</v>
      </c>
      <c r="D532">
        <f t="shared" si="33"/>
        <v>2854.248963130141</v>
      </c>
      <c r="F532" s="23" t="s">
        <v>8221</v>
      </c>
      <c r="G532">
        <v>1</v>
      </c>
      <c r="H532">
        <f t="shared" si="34"/>
        <v>-16.709803921568628</v>
      </c>
      <c r="I532">
        <f t="shared" si="35"/>
        <v>-8.3549019607843142</v>
      </c>
    </row>
    <row r="533" spans="1:9" x14ac:dyDescent="0.35">
      <c r="A533" s="5" t="s">
        <v>8219</v>
      </c>
      <c r="B533">
        <v>109</v>
      </c>
      <c r="C533">
        <f t="shared" si="32"/>
        <v>-85.425171624713954</v>
      </c>
      <c r="D533">
        <f t="shared" si="33"/>
        <v>7297.4599471118345</v>
      </c>
      <c r="F533" s="23" t="s">
        <v>8221</v>
      </c>
      <c r="G533">
        <v>1</v>
      </c>
      <c r="H533">
        <f t="shared" si="34"/>
        <v>-16.709803921568628</v>
      </c>
      <c r="I533">
        <f t="shared" si="35"/>
        <v>-8.3549019607843142</v>
      </c>
    </row>
    <row r="534" spans="1:9" x14ac:dyDescent="0.35">
      <c r="A534" s="5" t="s">
        <v>8219</v>
      </c>
      <c r="B534">
        <v>361</v>
      </c>
      <c r="C534">
        <f t="shared" si="32"/>
        <v>166.57482837528605</v>
      </c>
      <c r="D534">
        <f t="shared" si="33"/>
        <v>27747.173448256002</v>
      </c>
      <c r="F534" s="23" t="s">
        <v>8221</v>
      </c>
      <c r="G534">
        <v>6</v>
      </c>
      <c r="H534">
        <f t="shared" si="34"/>
        <v>-11.709803921568628</v>
      </c>
      <c r="I534">
        <f t="shared" si="35"/>
        <v>-5.8549019607843142</v>
      </c>
    </row>
    <row r="535" spans="1:9" x14ac:dyDescent="0.35">
      <c r="A535" s="5" t="s">
        <v>8219</v>
      </c>
      <c r="B535">
        <v>176</v>
      </c>
      <c r="C535">
        <f t="shared" si="32"/>
        <v>-18.425171624713954</v>
      </c>
      <c r="D535">
        <f t="shared" si="33"/>
        <v>339.48694940016424</v>
      </c>
      <c r="F535" s="23" t="s">
        <v>8221</v>
      </c>
      <c r="G535">
        <v>39</v>
      </c>
      <c r="H535">
        <f t="shared" si="34"/>
        <v>21.290196078431372</v>
      </c>
      <c r="I535">
        <f t="shared" si="35"/>
        <v>10.645098039215686</v>
      </c>
    </row>
    <row r="536" spans="1:9" x14ac:dyDescent="0.35">
      <c r="A536" s="5" t="s">
        <v>8219</v>
      </c>
      <c r="B536">
        <v>670</v>
      </c>
      <c r="C536">
        <f t="shared" si="32"/>
        <v>475.57482837528607</v>
      </c>
      <c r="D536">
        <f t="shared" si="33"/>
        <v>226171.4173841828</v>
      </c>
      <c r="F536" s="23" t="s">
        <v>8221</v>
      </c>
      <c r="G536">
        <v>4</v>
      </c>
      <c r="H536">
        <f t="shared" si="34"/>
        <v>-13.709803921568628</v>
      </c>
      <c r="I536">
        <f t="shared" si="35"/>
        <v>-6.8549019607843142</v>
      </c>
    </row>
    <row r="537" spans="1:9" x14ac:dyDescent="0.35">
      <c r="A537" s="5" t="s">
        <v>8219</v>
      </c>
      <c r="B537">
        <v>96</v>
      </c>
      <c r="C537">
        <f t="shared" si="32"/>
        <v>-98.425171624713954</v>
      </c>
      <c r="D537">
        <f t="shared" si="33"/>
        <v>9687.5144093543968</v>
      </c>
      <c r="F537" s="23" t="s">
        <v>8221</v>
      </c>
      <c r="G537">
        <v>1</v>
      </c>
      <c r="H537">
        <f t="shared" si="34"/>
        <v>-16.709803921568628</v>
      </c>
      <c r="I537">
        <f t="shared" si="35"/>
        <v>-8.3549019607843142</v>
      </c>
    </row>
    <row r="538" spans="1:9" x14ac:dyDescent="0.35">
      <c r="A538" s="5" t="s">
        <v>8219</v>
      </c>
      <c r="B538">
        <v>74</v>
      </c>
      <c r="C538">
        <f t="shared" si="32"/>
        <v>-120.42517162471395</v>
      </c>
      <c r="D538">
        <f t="shared" si="33"/>
        <v>14502.221960841811</v>
      </c>
      <c r="F538" s="23" t="s">
        <v>8221</v>
      </c>
      <c r="G538">
        <v>0</v>
      </c>
      <c r="H538">
        <f t="shared" si="34"/>
        <v>-17.709803921568628</v>
      </c>
      <c r="I538">
        <f t="shared" si="35"/>
        <v>-8.8549019607843142</v>
      </c>
    </row>
    <row r="539" spans="1:9" x14ac:dyDescent="0.35">
      <c r="A539" s="5" t="s">
        <v>8219</v>
      </c>
      <c r="B539">
        <v>52</v>
      </c>
      <c r="C539">
        <f t="shared" si="32"/>
        <v>-142.42517162471395</v>
      </c>
      <c r="D539">
        <f t="shared" si="33"/>
        <v>20284.929512329225</v>
      </c>
      <c r="F539" s="23" t="s">
        <v>8221</v>
      </c>
      <c r="G539">
        <v>0</v>
      </c>
      <c r="H539">
        <f t="shared" si="34"/>
        <v>-17.709803921568628</v>
      </c>
      <c r="I539">
        <f t="shared" si="35"/>
        <v>-8.8549019607843142</v>
      </c>
    </row>
    <row r="540" spans="1:9" x14ac:dyDescent="0.35">
      <c r="A540" s="5" t="s">
        <v>8219</v>
      </c>
      <c r="B540">
        <v>105</v>
      </c>
      <c r="C540">
        <f t="shared" si="32"/>
        <v>-89.425171624713954</v>
      </c>
      <c r="D540">
        <f t="shared" si="33"/>
        <v>7996.8613201095459</v>
      </c>
      <c r="F540" s="23" t="s">
        <v>8221</v>
      </c>
      <c r="G540">
        <v>0</v>
      </c>
      <c r="H540">
        <f t="shared" si="34"/>
        <v>-17.709803921568628</v>
      </c>
      <c r="I540">
        <f t="shared" si="35"/>
        <v>-8.8549019607843142</v>
      </c>
    </row>
    <row r="541" spans="1:9" x14ac:dyDescent="0.35">
      <c r="A541" s="5" t="s">
        <v>8219</v>
      </c>
      <c r="B541">
        <v>41</v>
      </c>
      <c r="C541">
        <f t="shared" si="32"/>
        <v>-153.42517162471395</v>
      </c>
      <c r="D541">
        <f t="shared" si="33"/>
        <v>23539.283288072933</v>
      </c>
      <c r="F541" s="23" t="s">
        <v>8221</v>
      </c>
      <c r="G541">
        <v>8</v>
      </c>
      <c r="H541">
        <f t="shared" si="34"/>
        <v>-9.7098039215686285</v>
      </c>
      <c r="I541">
        <f t="shared" si="35"/>
        <v>-4.8549019607843142</v>
      </c>
    </row>
    <row r="542" spans="1:9" x14ac:dyDescent="0.35">
      <c r="A542" s="5" t="s">
        <v>8219</v>
      </c>
      <c r="B542">
        <v>34</v>
      </c>
      <c r="C542">
        <f t="shared" si="32"/>
        <v>-160.42517162471395</v>
      </c>
      <c r="D542">
        <f t="shared" si="33"/>
        <v>25736.235690818929</v>
      </c>
      <c r="F542" s="23" t="s">
        <v>8221</v>
      </c>
      <c r="G542">
        <v>0</v>
      </c>
      <c r="H542">
        <f t="shared" si="34"/>
        <v>-17.709803921568628</v>
      </c>
      <c r="I542">
        <f t="shared" si="35"/>
        <v>-8.8549019607843142</v>
      </c>
    </row>
    <row r="543" spans="1:9" x14ac:dyDescent="0.35">
      <c r="A543" s="5" t="s">
        <v>8219</v>
      </c>
      <c r="B543">
        <v>66</v>
      </c>
      <c r="C543">
        <f t="shared" si="32"/>
        <v>-128.42517162471395</v>
      </c>
      <c r="D543">
        <f t="shared" si="33"/>
        <v>16493.024706837234</v>
      </c>
      <c r="F543" s="23" t="s">
        <v>8221</v>
      </c>
      <c r="G543">
        <v>1</v>
      </c>
      <c r="H543">
        <f t="shared" si="34"/>
        <v>-16.709803921568628</v>
      </c>
      <c r="I543">
        <f t="shared" si="35"/>
        <v>-8.3549019607843142</v>
      </c>
    </row>
    <row r="544" spans="1:9" x14ac:dyDescent="0.35">
      <c r="A544" s="5" t="s">
        <v>8219</v>
      </c>
      <c r="B544">
        <v>50</v>
      </c>
      <c r="C544">
        <f t="shared" si="32"/>
        <v>-144.42517162471395</v>
      </c>
      <c r="D544">
        <f t="shared" si="33"/>
        <v>20858.630198828079</v>
      </c>
      <c r="F544" s="23" t="s">
        <v>8221</v>
      </c>
      <c r="G544">
        <v>12</v>
      </c>
      <c r="H544">
        <f t="shared" si="34"/>
        <v>-5.7098039215686285</v>
      </c>
      <c r="I544">
        <f t="shared" si="35"/>
        <v>-2.8549019607843142</v>
      </c>
    </row>
    <row r="545" spans="1:9" x14ac:dyDescent="0.35">
      <c r="A545" s="5" t="s">
        <v>8219</v>
      </c>
      <c r="B545">
        <v>159</v>
      </c>
      <c r="C545">
        <f t="shared" si="32"/>
        <v>-35.425171624713954</v>
      </c>
      <c r="D545">
        <f t="shared" si="33"/>
        <v>1254.9427846404387</v>
      </c>
      <c r="F545" s="23" t="s">
        <v>8221</v>
      </c>
      <c r="G545">
        <v>0</v>
      </c>
      <c r="H545">
        <f t="shared" si="34"/>
        <v>-17.709803921568628</v>
      </c>
      <c r="I545">
        <f t="shared" si="35"/>
        <v>-8.8549019607843142</v>
      </c>
    </row>
    <row r="546" spans="1:9" x14ac:dyDescent="0.35">
      <c r="A546" s="5" t="s">
        <v>8219</v>
      </c>
      <c r="B546">
        <v>182</v>
      </c>
      <c r="C546">
        <f t="shared" si="32"/>
        <v>-12.425171624713954</v>
      </c>
      <c r="D546">
        <f t="shared" si="33"/>
        <v>154.38488990359681</v>
      </c>
      <c r="F546" s="23" t="s">
        <v>8221</v>
      </c>
      <c r="G546">
        <v>3</v>
      </c>
      <c r="H546">
        <f t="shared" si="34"/>
        <v>-14.709803921568628</v>
      </c>
      <c r="I546">
        <f t="shared" si="35"/>
        <v>-7.3549019607843142</v>
      </c>
    </row>
    <row r="547" spans="1:9" x14ac:dyDescent="0.35">
      <c r="A547" s="5" t="s">
        <v>8219</v>
      </c>
      <c r="B547">
        <v>206</v>
      </c>
      <c r="C547">
        <f t="shared" si="32"/>
        <v>11.574828375286046</v>
      </c>
      <c r="D547">
        <f t="shared" si="33"/>
        <v>133.97665191732702</v>
      </c>
      <c r="F547" s="23" t="s">
        <v>8221</v>
      </c>
      <c r="G547">
        <v>2</v>
      </c>
      <c r="H547">
        <f t="shared" si="34"/>
        <v>-15.709803921568628</v>
      </c>
      <c r="I547">
        <f t="shared" si="35"/>
        <v>-7.8549019607843142</v>
      </c>
    </row>
    <row r="548" spans="1:9" x14ac:dyDescent="0.35">
      <c r="A548" s="5" t="s">
        <v>8219</v>
      </c>
      <c r="B548">
        <v>169</v>
      </c>
      <c r="C548">
        <f t="shared" si="32"/>
        <v>-25.425171624713954</v>
      </c>
      <c r="D548">
        <f t="shared" si="33"/>
        <v>646.43935214615965</v>
      </c>
      <c r="F548" s="23" t="s">
        <v>8221</v>
      </c>
      <c r="G548">
        <v>6</v>
      </c>
      <c r="H548">
        <f t="shared" si="34"/>
        <v>-11.709803921568628</v>
      </c>
      <c r="I548">
        <f t="shared" si="35"/>
        <v>-5.8549019607843142</v>
      </c>
    </row>
    <row r="549" spans="1:9" x14ac:dyDescent="0.35">
      <c r="A549" s="5" t="s">
        <v>8219</v>
      </c>
      <c r="B549">
        <v>31</v>
      </c>
      <c r="C549">
        <f t="shared" si="32"/>
        <v>-163.42517162471395</v>
      </c>
      <c r="D549">
        <f t="shared" si="33"/>
        <v>26707.786720567212</v>
      </c>
      <c r="F549" s="23" t="s">
        <v>8221</v>
      </c>
      <c r="G549">
        <v>0</v>
      </c>
      <c r="H549">
        <f t="shared" si="34"/>
        <v>-17.709803921568628</v>
      </c>
      <c r="I549">
        <f t="shared" si="35"/>
        <v>-8.8549019607843142</v>
      </c>
    </row>
    <row r="550" spans="1:9" x14ac:dyDescent="0.35">
      <c r="A550" s="5" t="s">
        <v>8219</v>
      </c>
      <c r="B550">
        <v>28</v>
      </c>
      <c r="C550">
        <f t="shared" si="32"/>
        <v>-166.42517162471395</v>
      </c>
      <c r="D550">
        <f t="shared" si="33"/>
        <v>27697.337750315495</v>
      </c>
      <c r="F550" s="23" t="s">
        <v>8221</v>
      </c>
      <c r="G550">
        <v>15</v>
      </c>
      <c r="H550">
        <f t="shared" si="34"/>
        <v>-2.7098039215686285</v>
      </c>
      <c r="I550">
        <f t="shared" si="35"/>
        <v>-1.3549019607843142</v>
      </c>
    </row>
    <row r="551" spans="1:9" x14ac:dyDescent="0.35">
      <c r="A551" s="5" t="s">
        <v>8219</v>
      </c>
      <c r="B551">
        <v>54</v>
      </c>
      <c r="C551">
        <f t="shared" si="32"/>
        <v>-140.42517162471395</v>
      </c>
      <c r="D551">
        <f t="shared" si="33"/>
        <v>19719.228825830371</v>
      </c>
      <c r="F551" s="23" t="s">
        <v>8221</v>
      </c>
      <c r="G551">
        <v>1</v>
      </c>
      <c r="H551">
        <f t="shared" si="34"/>
        <v>-16.709803921568628</v>
      </c>
      <c r="I551">
        <f t="shared" si="35"/>
        <v>-8.3549019607843142</v>
      </c>
    </row>
    <row r="552" spans="1:9" x14ac:dyDescent="0.35">
      <c r="A552" s="5" t="s">
        <v>8219</v>
      </c>
      <c r="B552">
        <v>467</v>
      </c>
      <c r="C552">
        <f t="shared" si="32"/>
        <v>272.57482837528607</v>
      </c>
      <c r="D552">
        <f t="shared" si="33"/>
        <v>74297.037063816664</v>
      </c>
      <c r="F552" s="23" t="s">
        <v>8221</v>
      </c>
      <c r="G552">
        <v>3</v>
      </c>
      <c r="H552">
        <f t="shared" si="34"/>
        <v>-14.709803921568628</v>
      </c>
      <c r="I552">
        <f t="shared" si="35"/>
        <v>-7.3549019607843142</v>
      </c>
    </row>
    <row r="553" spans="1:9" x14ac:dyDescent="0.35">
      <c r="A553" s="5" t="s">
        <v>8219</v>
      </c>
      <c r="B553">
        <v>389</v>
      </c>
      <c r="C553">
        <f t="shared" si="32"/>
        <v>194.57482837528605</v>
      </c>
      <c r="D553">
        <f t="shared" si="33"/>
        <v>37859.363837272023</v>
      </c>
      <c r="F553" s="23" t="s">
        <v>8221</v>
      </c>
      <c r="G553">
        <v>8</v>
      </c>
      <c r="H553">
        <f t="shared" si="34"/>
        <v>-9.7098039215686285</v>
      </c>
      <c r="I553">
        <f t="shared" si="35"/>
        <v>-4.8549019607843142</v>
      </c>
    </row>
    <row r="554" spans="1:9" x14ac:dyDescent="0.35">
      <c r="A554" s="5" t="s">
        <v>8219</v>
      </c>
      <c r="B554">
        <v>68</v>
      </c>
      <c r="C554">
        <f t="shared" si="32"/>
        <v>-126.42517162471395</v>
      </c>
      <c r="D554">
        <f t="shared" si="33"/>
        <v>15983.324020338378</v>
      </c>
      <c r="F554" s="23" t="s">
        <v>8221</v>
      </c>
      <c r="G554">
        <v>0</v>
      </c>
      <c r="H554">
        <f t="shared" si="34"/>
        <v>-17.709803921568628</v>
      </c>
      <c r="I554">
        <f t="shared" si="35"/>
        <v>-8.8549019607843142</v>
      </c>
    </row>
    <row r="555" spans="1:9" x14ac:dyDescent="0.35">
      <c r="A555" s="5" t="s">
        <v>8219</v>
      </c>
      <c r="B555">
        <v>413</v>
      </c>
      <c r="C555">
        <f t="shared" si="32"/>
        <v>218.57482837528605</v>
      </c>
      <c r="D555">
        <f t="shared" si="33"/>
        <v>47774.955599285749</v>
      </c>
      <c r="F555" s="23" t="s">
        <v>8221</v>
      </c>
      <c r="G555">
        <v>3</v>
      </c>
      <c r="H555">
        <f t="shared" si="34"/>
        <v>-14.709803921568628</v>
      </c>
      <c r="I555">
        <f t="shared" si="35"/>
        <v>-7.3549019607843142</v>
      </c>
    </row>
    <row r="556" spans="1:9" x14ac:dyDescent="0.35">
      <c r="A556" s="5" t="s">
        <v>8219</v>
      </c>
      <c r="B556">
        <v>190</v>
      </c>
      <c r="C556">
        <f t="shared" si="32"/>
        <v>-4.4251716247139541</v>
      </c>
      <c r="D556">
        <f t="shared" si="33"/>
        <v>19.582143908173535</v>
      </c>
      <c r="F556" s="23" t="s">
        <v>8221</v>
      </c>
      <c r="G556">
        <v>3</v>
      </c>
      <c r="H556">
        <f t="shared" si="34"/>
        <v>-14.709803921568628</v>
      </c>
      <c r="I556">
        <f t="shared" si="35"/>
        <v>-7.3549019607843142</v>
      </c>
    </row>
    <row r="557" spans="1:9" x14ac:dyDescent="0.35">
      <c r="A557" s="5" t="s">
        <v>8219</v>
      </c>
      <c r="B557">
        <v>189</v>
      </c>
      <c r="C557">
        <f t="shared" si="32"/>
        <v>-5.4251716247139541</v>
      </c>
      <c r="D557">
        <f t="shared" si="33"/>
        <v>29.432487157601443</v>
      </c>
      <c r="F557" s="23" t="s">
        <v>8221</v>
      </c>
      <c r="G557">
        <v>0</v>
      </c>
      <c r="H557">
        <f t="shared" si="34"/>
        <v>-17.709803921568628</v>
      </c>
      <c r="I557">
        <f t="shared" si="35"/>
        <v>-8.8549019607843142</v>
      </c>
    </row>
    <row r="558" spans="1:9" x14ac:dyDescent="0.35">
      <c r="A558" s="5" t="s">
        <v>8219</v>
      </c>
      <c r="B558">
        <v>130</v>
      </c>
      <c r="C558">
        <f t="shared" si="32"/>
        <v>-64.425171624713954</v>
      </c>
      <c r="D558">
        <f t="shared" si="33"/>
        <v>4150.6027388738485</v>
      </c>
      <c r="F558" s="23" t="s">
        <v>8221</v>
      </c>
      <c r="G558">
        <v>19</v>
      </c>
      <c r="H558">
        <f t="shared" si="34"/>
        <v>1.2901960784313715</v>
      </c>
      <c r="I558">
        <f t="shared" si="35"/>
        <v>0.64509803921568576</v>
      </c>
    </row>
    <row r="559" spans="1:9" x14ac:dyDescent="0.35">
      <c r="A559" s="5" t="s">
        <v>8219</v>
      </c>
      <c r="B559">
        <v>74</v>
      </c>
      <c r="C559">
        <f t="shared" si="32"/>
        <v>-120.42517162471395</v>
      </c>
      <c r="D559">
        <f t="shared" si="33"/>
        <v>14502.221960841811</v>
      </c>
      <c r="F559" s="23" t="s">
        <v>8221</v>
      </c>
      <c r="G559">
        <v>0</v>
      </c>
      <c r="H559">
        <f t="shared" si="34"/>
        <v>-17.709803921568628</v>
      </c>
      <c r="I559">
        <f t="shared" si="35"/>
        <v>-8.8549019607843142</v>
      </c>
    </row>
    <row r="560" spans="1:9" x14ac:dyDescent="0.35">
      <c r="A560" s="5" t="s">
        <v>8219</v>
      </c>
      <c r="B560">
        <v>274</v>
      </c>
      <c r="C560">
        <f t="shared" si="32"/>
        <v>79.574828375286046</v>
      </c>
      <c r="D560">
        <f t="shared" si="33"/>
        <v>6332.1533109562297</v>
      </c>
      <c r="F560" s="23" t="s">
        <v>8221</v>
      </c>
      <c r="G560">
        <v>2</v>
      </c>
      <c r="H560">
        <f t="shared" si="34"/>
        <v>-15.709803921568628</v>
      </c>
      <c r="I560">
        <f t="shared" si="35"/>
        <v>-7.8549019607843142</v>
      </c>
    </row>
    <row r="561" spans="1:9" x14ac:dyDescent="0.35">
      <c r="A561" s="5" t="s">
        <v>8219</v>
      </c>
      <c r="B561">
        <v>22</v>
      </c>
      <c r="C561">
        <f t="shared" si="32"/>
        <v>-172.42517162471395</v>
      </c>
      <c r="D561">
        <f t="shared" si="33"/>
        <v>29730.439809812062</v>
      </c>
      <c r="F561" s="23" t="s">
        <v>8221</v>
      </c>
      <c r="G561">
        <v>0</v>
      </c>
      <c r="H561">
        <f t="shared" si="34"/>
        <v>-17.709803921568628</v>
      </c>
      <c r="I561">
        <f t="shared" si="35"/>
        <v>-8.8549019607843142</v>
      </c>
    </row>
    <row r="562" spans="1:9" x14ac:dyDescent="0.35">
      <c r="A562" s="5" t="s">
        <v>8219</v>
      </c>
      <c r="B562">
        <v>31</v>
      </c>
      <c r="C562">
        <f t="shared" si="32"/>
        <v>-163.42517162471395</v>
      </c>
      <c r="D562">
        <f t="shared" si="33"/>
        <v>26707.786720567212</v>
      </c>
      <c r="F562" s="23" t="s">
        <v>8221</v>
      </c>
      <c r="G562">
        <v>0</v>
      </c>
      <c r="H562">
        <f t="shared" si="34"/>
        <v>-17.709803921568628</v>
      </c>
      <c r="I562">
        <f t="shared" si="35"/>
        <v>-8.8549019607843142</v>
      </c>
    </row>
    <row r="563" spans="1:9" x14ac:dyDescent="0.35">
      <c r="A563" s="5" t="s">
        <v>8219</v>
      </c>
      <c r="B563">
        <v>63</v>
      </c>
      <c r="C563">
        <f t="shared" si="32"/>
        <v>-131.42517162471395</v>
      </c>
      <c r="D563">
        <f t="shared" si="33"/>
        <v>17272.575736585517</v>
      </c>
      <c r="F563" s="23" t="s">
        <v>8221</v>
      </c>
      <c r="G563">
        <v>25</v>
      </c>
      <c r="H563">
        <f t="shared" si="34"/>
        <v>7.2901960784313715</v>
      </c>
      <c r="I563">
        <f t="shared" si="35"/>
        <v>3.6450980392156858</v>
      </c>
    </row>
    <row r="564" spans="1:9" x14ac:dyDescent="0.35">
      <c r="A564" s="5" t="s">
        <v>8219</v>
      </c>
      <c r="B564">
        <v>20</v>
      </c>
      <c r="C564">
        <f t="shared" si="32"/>
        <v>-174.42517162471395</v>
      </c>
      <c r="D564">
        <f t="shared" si="33"/>
        <v>30424.140496310916</v>
      </c>
      <c r="F564" s="23" t="s">
        <v>8221</v>
      </c>
      <c r="G564">
        <v>8</v>
      </c>
      <c r="H564">
        <f t="shared" si="34"/>
        <v>-9.7098039215686285</v>
      </c>
      <c r="I564">
        <f t="shared" si="35"/>
        <v>-4.8549019607843142</v>
      </c>
    </row>
    <row r="565" spans="1:9" x14ac:dyDescent="0.35">
      <c r="A565" s="5" t="s">
        <v>8219</v>
      </c>
      <c r="B565">
        <v>25</v>
      </c>
      <c r="C565">
        <f t="shared" si="32"/>
        <v>-169.42517162471395</v>
      </c>
      <c r="D565">
        <f t="shared" si="33"/>
        <v>28704.888780063779</v>
      </c>
      <c r="F565" s="23" t="s">
        <v>8221</v>
      </c>
      <c r="G565">
        <v>16</v>
      </c>
      <c r="H565">
        <f t="shared" si="34"/>
        <v>-1.7098039215686285</v>
      </c>
      <c r="I565">
        <f t="shared" si="35"/>
        <v>-0.85490196078431424</v>
      </c>
    </row>
    <row r="566" spans="1:9" x14ac:dyDescent="0.35">
      <c r="A566" s="5" t="s">
        <v>8219</v>
      </c>
      <c r="B566">
        <v>61</v>
      </c>
      <c r="C566">
        <f t="shared" si="32"/>
        <v>-133.42517162471395</v>
      </c>
      <c r="D566">
        <f t="shared" si="33"/>
        <v>17802.276423084375</v>
      </c>
      <c r="F566" s="23" t="s">
        <v>8221</v>
      </c>
      <c r="G566">
        <v>3</v>
      </c>
      <c r="H566">
        <f t="shared" si="34"/>
        <v>-14.709803921568628</v>
      </c>
      <c r="I566">
        <f t="shared" si="35"/>
        <v>-7.3549019607843142</v>
      </c>
    </row>
    <row r="567" spans="1:9" x14ac:dyDescent="0.35">
      <c r="A567" s="5" t="s">
        <v>8219</v>
      </c>
      <c r="B567">
        <v>52</v>
      </c>
      <c r="C567">
        <f t="shared" si="32"/>
        <v>-142.42517162471395</v>
      </c>
      <c r="D567">
        <f t="shared" si="33"/>
        <v>20284.929512329225</v>
      </c>
      <c r="F567" s="23" t="s">
        <v>8221</v>
      </c>
      <c r="G567">
        <v>3</v>
      </c>
      <c r="H567">
        <f t="shared" si="34"/>
        <v>-14.709803921568628</v>
      </c>
      <c r="I567">
        <f t="shared" si="35"/>
        <v>-7.3549019607843142</v>
      </c>
    </row>
    <row r="568" spans="1:9" x14ac:dyDescent="0.35">
      <c r="A568" s="5" t="s">
        <v>8219</v>
      </c>
      <c r="B568">
        <v>86</v>
      </c>
      <c r="C568">
        <f t="shared" si="32"/>
        <v>-108.42517162471395</v>
      </c>
      <c r="D568">
        <f t="shared" si="33"/>
        <v>11756.017841848676</v>
      </c>
      <c r="F568" s="23" t="s">
        <v>8221</v>
      </c>
      <c r="G568">
        <v>2</v>
      </c>
      <c r="H568">
        <f t="shared" si="34"/>
        <v>-15.709803921568628</v>
      </c>
      <c r="I568">
        <f t="shared" si="35"/>
        <v>-7.8549019607843142</v>
      </c>
    </row>
    <row r="569" spans="1:9" x14ac:dyDescent="0.35">
      <c r="A569" s="5" t="s">
        <v>8219</v>
      </c>
      <c r="B569">
        <v>42</v>
      </c>
      <c r="C569">
        <f t="shared" si="32"/>
        <v>-152.42517162471395</v>
      </c>
      <c r="D569">
        <f t="shared" si="33"/>
        <v>23233.432944823504</v>
      </c>
      <c r="F569" s="23" t="s">
        <v>8221</v>
      </c>
      <c r="G569">
        <v>1</v>
      </c>
      <c r="H569">
        <f t="shared" si="34"/>
        <v>-16.709803921568628</v>
      </c>
      <c r="I569">
        <f t="shared" si="35"/>
        <v>-8.3549019607843142</v>
      </c>
    </row>
    <row r="570" spans="1:9" x14ac:dyDescent="0.35">
      <c r="A570" s="5" t="s">
        <v>8219</v>
      </c>
      <c r="B570">
        <v>52</v>
      </c>
      <c r="C570">
        <f t="shared" si="32"/>
        <v>-142.42517162471395</v>
      </c>
      <c r="D570">
        <f t="shared" si="33"/>
        <v>20284.929512329225</v>
      </c>
      <c r="F570" s="23" t="s">
        <v>8221</v>
      </c>
      <c r="G570">
        <v>0</v>
      </c>
      <c r="H570">
        <f t="shared" si="34"/>
        <v>-17.709803921568628</v>
      </c>
      <c r="I570">
        <f t="shared" si="35"/>
        <v>-8.8549019607843142</v>
      </c>
    </row>
    <row r="571" spans="1:9" x14ac:dyDescent="0.35">
      <c r="A571" s="5" t="s">
        <v>8219</v>
      </c>
      <c r="B571">
        <v>120</v>
      </c>
      <c r="C571">
        <f t="shared" si="32"/>
        <v>-74.425171624713954</v>
      </c>
      <c r="D571">
        <f t="shared" si="33"/>
        <v>5539.1061713681274</v>
      </c>
      <c r="F571" s="23" t="s">
        <v>8221</v>
      </c>
      <c r="G571">
        <v>1</v>
      </c>
      <c r="H571">
        <f t="shared" si="34"/>
        <v>-16.709803921568628</v>
      </c>
      <c r="I571">
        <f t="shared" si="35"/>
        <v>-8.3549019607843142</v>
      </c>
    </row>
    <row r="572" spans="1:9" x14ac:dyDescent="0.35">
      <c r="A572" s="5" t="s">
        <v>8219</v>
      </c>
      <c r="B572">
        <v>22</v>
      </c>
      <c r="C572">
        <f t="shared" si="32"/>
        <v>-172.42517162471395</v>
      </c>
      <c r="D572">
        <f t="shared" si="33"/>
        <v>29730.439809812062</v>
      </c>
      <c r="F572" s="23" t="s">
        <v>8221</v>
      </c>
      <c r="G572">
        <v>19</v>
      </c>
      <c r="H572">
        <f t="shared" si="34"/>
        <v>1.2901960784313715</v>
      </c>
      <c r="I572">
        <f t="shared" si="35"/>
        <v>0.64509803921568576</v>
      </c>
    </row>
    <row r="573" spans="1:9" x14ac:dyDescent="0.35">
      <c r="A573" s="5" t="s">
        <v>8219</v>
      </c>
      <c r="B573">
        <v>64</v>
      </c>
      <c r="C573">
        <f t="shared" si="32"/>
        <v>-130.42517162471395</v>
      </c>
      <c r="D573">
        <f t="shared" si="33"/>
        <v>17010.725393336092</v>
      </c>
      <c r="F573" s="23" t="s">
        <v>8221</v>
      </c>
      <c r="G573">
        <v>9</v>
      </c>
      <c r="H573">
        <f t="shared" si="34"/>
        <v>-8.7098039215686285</v>
      </c>
      <c r="I573">
        <f t="shared" si="35"/>
        <v>-4.3549019607843142</v>
      </c>
    </row>
    <row r="574" spans="1:9" x14ac:dyDescent="0.35">
      <c r="A574" s="5" t="s">
        <v>8219</v>
      </c>
      <c r="B574">
        <v>23</v>
      </c>
      <c r="C574">
        <f t="shared" si="32"/>
        <v>-171.42517162471395</v>
      </c>
      <c r="D574">
        <f t="shared" si="33"/>
        <v>29386.589466562633</v>
      </c>
      <c r="F574" s="23" t="s">
        <v>8221</v>
      </c>
      <c r="G574">
        <v>1</v>
      </c>
      <c r="H574">
        <f t="shared" si="34"/>
        <v>-16.709803921568628</v>
      </c>
      <c r="I574">
        <f t="shared" si="35"/>
        <v>-8.3549019607843142</v>
      </c>
    </row>
    <row r="575" spans="1:9" x14ac:dyDescent="0.35">
      <c r="A575" s="5" t="s">
        <v>8219</v>
      </c>
      <c r="B575">
        <v>238</v>
      </c>
      <c r="C575">
        <f t="shared" si="32"/>
        <v>43.574828375286046</v>
      </c>
      <c r="D575">
        <f t="shared" si="33"/>
        <v>1898.7656679356339</v>
      </c>
      <c r="F575" s="23" t="s">
        <v>8221</v>
      </c>
      <c r="G575">
        <v>0</v>
      </c>
      <c r="H575">
        <f t="shared" si="34"/>
        <v>-17.709803921568628</v>
      </c>
      <c r="I575">
        <f t="shared" si="35"/>
        <v>-8.8549019607843142</v>
      </c>
    </row>
    <row r="576" spans="1:9" x14ac:dyDescent="0.35">
      <c r="A576" s="5" t="s">
        <v>8219</v>
      </c>
      <c r="B576">
        <v>33</v>
      </c>
      <c r="C576">
        <f t="shared" si="32"/>
        <v>-161.42517162471395</v>
      </c>
      <c r="D576">
        <f t="shared" si="33"/>
        <v>26058.086034068354</v>
      </c>
      <c r="F576" s="23" t="s">
        <v>8221</v>
      </c>
      <c r="G576">
        <v>1</v>
      </c>
      <c r="H576">
        <f t="shared" si="34"/>
        <v>-16.709803921568628</v>
      </c>
      <c r="I576">
        <f t="shared" si="35"/>
        <v>-8.3549019607843142</v>
      </c>
    </row>
    <row r="577" spans="1:9" x14ac:dyDescent="0.35">
      <c r="A577" s="5" t="s">
        <v>8219</v>
      </c>
      <c r="B577">
        <v>32</v>
      </c>
      <c r="C577">
        <f t="shared" si="32"/>
        <v>-162.42517162471395</v>
      </c>
      <c r="D577">
        <f t="shared" si="33"/>
        <v>26381.936377317783</v>
      </c>
      <c r="F577" s="23" t="s">
        <v>8221</v>
      </c>
      <c r="G577">
        <v>5</v>
      </c>
      <c r="H577">
        <f t="shared" si="34"/>
        <v>-12.709803921568628</v>
      </c>
      <c r="I577">
        <f t="shared" si="35"/>
        <v>-6.3549019607843142</v>
      </c>
    </row>
    <row r="578" spans="1:9" x14ac:dyDescent="0.35">
      <c r="A578" s="5" t="s">
        <v>8219</v>
      </c>
      <c r="B578">
        <v>24</v>
      </c>
      <c r="C578">
        <f t="shared" ref="C578:C641" si="36">B578-$L$4</f>
        <v>-170.42517162471395</v>
      </c>
      <c r="D578">
        <f t="shared" si="33"/>
        <v>29044.739123313208</v>
      </c>
      <c r="F578" s="23" t="s">
        <v>8221</v>
      </c>
      <c r="G578">
        <v>85</v>
      </c>
      <c r="H578">
        <f t="shared" si="34"/>
        <v>67.290196078431364</v>
      </c>
      <c r="I578">
        <f t="shared" si="35"/>
        <v>33.645098039215682</v>
      </c>
    </row>
    <row r="579" spans="1:9" x14ac:dyDescent="0.35">
      <c r="A579" s="5" t="s">
        <v>8219</v>
      </c>
      <c r="B579">
        <v>29</v>
      </c>
      <c r="C579">
        <f t="shared" si="36"/>
        <v>-165.42517162471395</v>
      </c>
      <c r="D579">
        <f t="shared" ref="D579:D642" si="37">C579^2</f>
        <v>27365.487407066066</v>
      </c>
      <c r="F579" s="23" t="s">
        <v>8221</v>
      </c>
      <c r="G579">
        <v>3</v>
      </c>
      <c r="H579">
        <f t="shared" ref="H579:H642" si="38">G579-$M$4</f>
        <v>-14.709803921568628</v>
      </c>
      <c r="I579">
        <f t="shared" ref="I579:I642" si="39">H579/2</f>
        <v>-7.3549019607843142</v>
      </c>
    </row>
    <row r="580" spans="1:9" x14ac:dyDescent="0.35">
      <c r="A580" s="5" t="s">
        <v>8219</v>
      </c>
      <c r="B580">
        <v>50</v>
      </c>
      <c r="C580">
        <f t="shared" si="36"/>
        <v>-144.42517162471395</v>
      </c>
      <c r="D580">
        <f t="shared" si="37"/>
        <v>20858.630198828079</v>
      </c>
      <c r="F580" s="23" t="s">
        <v>8221</v>
      </c>
      <c r="G580">
        <v>4</v>
      </c>
      <c r="H580">
        <f t="shared" si="38"/>
        <v>-13.709803921568628</v>
      </c>
      <c r="I580">
        <f t="shared" si="39"/>
        <v>-6.8549019607843142</v>
      </c>
    </row>
    <row r="581" spans="1:9" x14ac:dyDescent="0.35">
      <c r="A581" s="5" t="s">
        <v>8219</v>
      </c>
      <c r="B581">
        <v>108</v>
      </c>
      <c r="C581">
        <f t="shared" si="36"/>
        <v>-86.425171624713954</v>
      </c>
      <c r="D581">
        <f t="shared" si="37"/>
        <v>7469.3102903612617</v>
      </c>
      <c r="F581" s="23" t="s">
        <v>8221</v>
      </c>
      <c r="G581">
        <v>3</v>
      </c>
      <c r="H581">
        <f t="shared" si="38"/>
        <v>-14.709803921568628</v>
      </c>
      <c r="I581">
        <f t="shared" si="39"/>
        <v>-7.3549019607843142</v>
      </c>
    </row>
    <row r="582" spans="1:9" x14ac:dyDescent="0.35">
      <c r="A582" s="5" t="s">
        <v>8219</v>
      </c>
      <c r="B582">
        <v>139</v>
      </c>
      <c r="C582">
        <f t="shared" si="36"/>
        <v>-55.425171624713954</v>
      </c>
      <c r="D582">
        <f t="shared" si="37"/>
        <v>3071.9496496289967</v>
      </c>
      <c r="F582" s="23" t="s">
        <v>8221</v>
      </c>
      <c r="G582">
        <v>5</v>
      </c>
      <c r="H582">
        <f t="shared" si="38"/>
        <v>-12.709803921568628</v>
      </c>
      <c r="I582">
        <f t="shared" si="39"/>
        <v>-6.3549019607843142</v>
      </c>
    </row>
    <row r="583" spans="1:9" x14ac:dyDescent="0.35">
      <c r="A583" s="5" t="s">
        <v>8219</v>
      </c>
      <c r="B583">
        <v>7</v>
      </c>
      <c r="C583">
        <f t="shared" si="36"/>
        <v>-187.42517162471395</v>
      </c>
      <c r="D583">
        <f t="shared" si="37"/>
        <v>35128.194958553482</v>
      </c>
      <c r="F583" s="23" t="s">
        <v>8221</v>
      </c>
      <c r="G583">
        <v>17</v>
      </c>
      <c r="H583">
        <f t="shared" si="38"/>
        <v>-0.70980392156862848</v>
      </c>
      <c r="I583">
        <f t="shared" si="39"/>
        <v>-0.35490196078431424</v>
      </c>
    </row>
    <row r="584" spans="1:9" x14ac:dyDescent="0.35">
      <c r="A584" s="5" t="s">
        <v>8219</v>
      </c>
      <c r="B584">
        <v>149</v>
      </c>
      <c r="C584">
        <f t="shared" si="36"/>
        <v>-45.425171624713954</v>
      </c>
      <c r="D584">
        <f t="shared" si="37"/>
        <v>2063.4462171347177</v>
      </c>
      <c r="F584" s="23" t="s">
        <v>8221</v>
      </c>
      <c r="G584">
        <v>3</v>
      </c>
      <c r="H584">
        <f t="shared" si="38"/>
        <v>-14.709803921568628</v>
      </c>
      <c r="I584">
        <f t="shared" si="39"/>
        <v>-7.3549019607843142</v>
      </c>
    </row>
    <row r="585" spans="1:9" x14ac:dyDescent="0.35">
      <c r="A585" s="5" t="s">
        <v>8219</v>
      </c>
      <c r="B585">
        <v>31</v>
      </c>
      <c r="C585">
        <f t="shared" si="36"/>
        <v>-163.42517162471395</v>
      </c>
      <c r="D585">
        <f t="shared" si="37"/>
        <v>26707.786720567212</v>
      </c>
      <c r="F585" s="23" t="s">
        <v>8221</v>
      </c>
      <c r="G585">
        <v>2</v>
      </c>
      <c r="H585">
        <f t="shared" si="38"/>
        <v>-15.709803921568628</v>
      </c>
      <c r="I585">
        <f t="shared" si="39"/>
        <v>-7.8549019607843142</v>
      </c>
    </row>
    <row r="586" spans="1:9" x14ac:dyDescent="0.35">
      <c r="A586" s="5" t="s">
        <v>8219</v>
      </c>
      <c r="B586">
        <v>26</v>
      </c>
      <c r="C586">
        <f t="shared" si="36"/>
        <v>-168.42517162471395</v>
      </c>
      <c r="D586">
        <f t="shared" si="37"/>
        <v>28367.03843681435</v>
      </c>
      <c r="F586" s="23" t="s">
        <v>8221</v>
      </c>
      <c r="G586">
        <v>6</v>
      </c>
      <c r="H586">
        <f t="shared" si="38"/>
        <v>-11.709803921568628</v>
      </c>
      <c r="I586">
        <f t="shared" si="39"/>
        <v>-5.8549019607843142</v>
      </c>
    </row>
    <row r="587" spans="1:9" x14ac:dyDescent="0.35">
      <c r="A587" s="5" t="s">
        <v>8219</v>
      </c>
      <c r="B587">
        <v>172</v>
      </c>
      <c r="C587">
        <f t="shared" si="36"/>
        <v>-22.425171624713954</v>
      </c>
      <c r="D587">
        <f t="shared" si="37"/>
        <v>502.88832239787587</v>
      </c>
      <c r="F587" s="23" t="s">
        <v>8221</v>
      </c>
      <c r="G587">
        <v>0</v>
      </c>
      <c r="H587">
        <f t="shared" si="38"/>
        <v>-17.709803921568628</v>
      </c>
      <c r="I587">
        <f t="shared" si="39"/>
        <v>-8.8549019607843142</v>
      </c>
    </row>
    <row r="588" spans="1:9" x14ac:dyDescent="0.35">
      <c r="A588" s="5" t="s">
        <v>8219</v>
      </c>
      <c r="B588">
        <v>78</v>
      </c>
      <c r="C588">
        <f t="shared" si="36"/>
        <v>-116.42517162471395</v>
      </c>
      <c r="D588">
        <f t="shared" si="37"/>
        <v>13554.820587844099</v>
      </c>
      <c r="F588" s="23" t="s">
        <v>8221</v>
      </c>
      <c r="G588">
        <v>1</v>
      </c>
      <c r="H588">
        <f t="shared" si="38"/>
        <v>-16.709803921568628</v>
      </c>
      <c r="I588">
        <f t="shared" si="39"/>
        <v>-8.3549019607843142</v>
      </c>
    </row>
    <row r="589" spans="1:9" x14ac:dyDescent="0.35">
      <c r="A589" s="5" t="s">
        <v>8219</v>
      </c>
      <c r="B589">
        <v>120</v>
      </c>
      <c r="C589">
        <f t="shared" si="36"/>
        <v>-74.425171624713954</v>
      </c>
      <c r="D589">
        <f t="shared" si="37"/>
        <v>5539.1061713681274</v>
      </c>
      <c r="F589" s="23" t="s">
        <v>8221</v>
      </c>
      <c r="G589">
        <v>3</v>
      </c>
      <c r="H589">
        <f t="shared" si="38"/>
        <v>-14.709803921568628</v>
      </c>
      <c r="I589">
        <f t="shared" si="39"/>
        <v>-7.3549019607843142</v>
      </c>
    </row>
    <row r="590" spans="1:9" x14ac:dyDescent="0.35">
      <c r="A590" s="5" t="s">
        <v>8219</v>
      </c>
      <c r="B590">
        <v>227</v>
      </c>
      <c r="C590">
        <f t="shared" si="36"/>
        <v>32.574828375286046</v>
      </c>
      <c r="D590">
        <f t="shared" si="37"/>
        <v>1061.119443679341</v>
      </c>
      <c r="F590" s="23" t="s">
        <v>8221</v>
      </c>
      <c r="G590">
        <v>13</v>
      </c>
      <c r="H590">
        <f t="shared" si="38"/>
        <v>-4.7098039215686285</v>
      </c>
      <c r="I590">
        <f t="shared" si="39"/>
        <v>-2.3549019607843142</v>
      </c>
    </row>
    <row r="591" spans="1:9" x14ac:dyDescent="0.35">
      <c r="A591" s="5" t="s">
        <v>8219</v>
      </c>
      <c r="B591">
        <v>42</v>
      </c>
      <c r="C591">
        <f t="shared" si="36"/>
        <v>-152.42517162471395</v>
      </c>
      <c r="D591">
        <f t="shared" si="37"/>
        <v>23233.432944823504</v>
      </c>
      <c r="F591" s="23" t="s">
        <v>8221</v>
      </c>
      <c r="G591">
        <v>1</v>
      </c>
      <c r="H591">
        <f t="shared" si="38"/>
        <v>-16.709803921568628</v>
      </c>
      <c r="I591">
        <f t="shared" si="39"/>
        <v>-8.3549019607843142</v>
      </c>
    </row>
    <row r="592" spans="1:9" x14ac:dyDescent="0.35">
      <c r="A592" s="5" t="s">
        <v>8219</v>
      </c>
      <c r="B592">
        <v>64</v>
      </c>
      <c r="C592">
        <f t="shared" si="36"/>
        <v>-130.42517162471395</v>
      </c>
      <c r="D592">
        <f t="shared" si="37"/>
        <v>17010.725393336092</v>
      </c>
      <c r="F592" s="23" t="s">
        <v>8221</v>
      </c>
      <c r="G592">
        <v>1</v>
      </c>
      <c r="H592">
        <f t="shared" si="38"/>
        <v>-16.709803921568628</v>
      </c>
      <c r="I592">
        <f t="shared" si="39"/>
        <v>-8.3549019607843142</v>
      </c>
    </row>
    <row r="593" spans="1:9" x14ac:dyDescent="0.35">
      <c r="A593" s="5" t="s">
        <v>8219</v>
      </c>
      <c r="B593">
        <v>121</v>
      </c>
      <c r="C593">
        <f t="shared" si="36"/>
        <v>-73.425171624713954</v>
      </c>
      <c r="D593">
        <f t="shared" si="37"/>
        <v>5391.2558281186994</v>
      </c>
      <c r="F593" s="23" t="s">
        <v>8221</v>
      </c>
      <c r="G593">
        <v>9</v>
      </c>
      <c r="H593">
        <f t="shared" si="38"/>
        <v>-8.7098039215686285</v>
      </c>
      <c r="I593">
        <f t="shared" si="39"/>
        <v>-4.3549019607843142</v>
      </c>
    </row>
    <row r="594" spans="1:9" x14ac:dyDescent="0.35">
      <c r="A594" s="5" t="s">
        <v>8219</v>
      </c>
      <c r="B594">
        <v>87</v>
      </c>
      <c r="C594">
        <f t="shared" si="36"/>
        <v>-107.42517162471395</v>
      </c>
      <c r="D594">
        <f t="shared" si="37"/>
        <v>11540.167498599249</v>
      </c>
      <c r="F594" s="23" t="s">
        <v>8221</v>
      </c>
      <c r="G594">
        <v>0</v>
      </c>
      <c r="H594">
        <f t="shared" si="38"/>
        <v>-17.709803921568628</v>
      </c>
      <c r="I594">
        <f t="shared" si="39"/>
        <v>-8.8549019607843142</v>
      </c>
    </row>
    <row r="595" spans="1:9" x14ac:dyDescent="0.35">
      <c r="A595" s="5" t="s">
        <v>8219</v>
      </c>
      <c r="B595">
        <v>65</v>
      </c>
      <c r="C595">
        <f t="shared" si="36"/>
        <v>-129.42517162471395</v>
      </c>
      <c r="D595">
        <f t="shared" si="37"/>
        <v>16750.875050086663</v>
      </c>
      <c r="F595" s="23" t="s">
        <v>8221</v>
      </c>
      <c r="G595">
        <v>2</v>
      </c>
      <c r="H595">
        <f t="shared" si="38"/>
        <v>-15.709803921568628</v>
      </c>
      <c r="I595">
        <f t="shared" si="39"/>
        <v>-7.8549019607843142</v>
      </c>
    </row>
    <row r="596" spans="1:9" x14ac:dyDescent="0.35">
      <c r="A596" s="5" t="s">
        <v>8219</v>
      </c>
      <c r="B596">
        <v>49</v>
      </c>
      <c r="C596">
        <f t="shared" si="36"/>
        <v>-145.42517162471395</v>
      </c>
      <c r="D596">
        <f t="shared" si="37"/>
        <v>21148.480542077508</v>
      </c>
      <c r="F596" s="23" t="s">
        <v>8221</v>
      </c>
      <c r="G596">
        <v>1</v>
      </c>
      <c r="H596">
        <f t="shared" si="38"/>
        <v>-16.709803921568628</v>
      </c>
      <c r="I596">
        <f t="shared" si="39"/>
        <v>-8.3549019607843142</v>
      </c>
    </row>
    <row r="597" spans="1:9" x14ac:dyDescent="0.35">
      <c r="A597" s="5" t="s">
        <v>8219</v>
      </c>
      <c r="B597">
        <v>19</v>
      </c>
      <c r="C597">
        <f t="shared" si="36"/>
        <v>-175.42517162471395</v>
      </c>
      <c r="D597">
        <f t="shared" si="37"/>
        <v>30773.990839560345</v>
      </c>
      <c r="F597" s="23" t="s">
        <v>8221</v>
      </c>
      <c r="G597">
        <v>10</v>
      </c>
      <c r="H597">
        <f t="shared" si="38"/>
        <v>-7.7098039215686285</v>
      </c>
      <c r="I597">
        <f t="shared" si="39"/>
        <v>-3.8549019607843142</v>
      </c>
    </row>
    <row r="598" spans="1:9" x14ac:dyDescent="0.35">
      <c r="A598" s="5" t="s">
        <v>8219</v>
      </c>
      <c r="B598">
        <v>81</v>
      </c>
      <c r="C598">
        <f t="shared" si="36"/>
        <v>-113.42517162471395</v>
      </c>
      <c r="D598">
        <f t="shared" si="37"/>
        <v>12865.269558095815</v>
      </c>
      <c r="F598" s="23" t="s">
        <v>8221</v>
      </c>
      <c r="G598">
        <v>3</v>
      </c>
      <c r="H598">
        <f t="shared" si="38"/>
        <v>-14.709803921568628</v>
      </c>
      <c r="I598">
        <f t="shared" si="39"/>
        <v>-7.3549019607843142</v>
      </c>
    </row>
    <row r="599" spans="1:9" x14ac:dyDescent="0.35">
      <c r="A599" s="5" t="s">
        <v>8219</v>
      </c>
      <c r="B599">
        <v>264</v>
      </c>
      <c r="C599">
        <f t="shared" si="36"/>
        <v>69.574828375286046</v>
      </c>
      <c r="D599">
        <f t="shared" si="37"/>
        <v>4840.6567434505087</v>
      </c>
      <c r="F599" s="23" t="s">
        <v>8221</v>
      </c>
      <c r="G599">
        <v>2</v>
      </c>
      <c r="H599">
        <f t="shared" si="38"/>
        <v>-15.709803921568628</v>
      </c>
      <c r="I599">
        <f t="shared" si="39"/>
        <v>-7.8549019607843142</v>
      </c>
    </row>
    <row r="600" spans="1:9" x14ac:dyDescent="0.35">
      <c r="A600" s="5" t="s">
        <v>8219</v>
      </c>
      <c r="B600">
        <v>25</v>
      </c>
      <c r="C600">
        <f t="shared" si="36"/>
        <v>-169.42517162471395</v>
      </c>
      <c r="D600">
        <f t="shared" si="37"/>
        <v>28704.888780063779</v>
      </c>
      <c r="F600" s="23" t="s">
        <v>8221</v>
      </c>
      <c r="G600">
        <v>2</v>
      </c>
      <c r="H600">
        <f t="shared" si="38"/>
        <v>-15.709803921568628</v>
      </c>
      <c r="I600">
        <f t="shared" si="39"/>
        <v>-7.8549019607843142</v>
      </c>
    </row>
    <row r="601" spans="1:9" x14ac:dyDescent="0.35">
      <c r="A601" s="5" t="s">
        <v>8219</v>
      </c>
      <c r="B601">
        <v>5</v>
      </c>
      <c r="C601">
        <f t="shared" si="36"/>
        <v>-189.42517162471395</v>
      </c>
      <c r="D601">
        <f t="shared" si="37"/>
        <v>35881.89564505234</v>
      </c>
      <c r="F601" s="23" t="s">
        <v>8221</v>
      </c>
      <c r="G601">
        <v>1</v>
      </c>
      <c r="H601">
        <f t="shared" si="38"/>
        <v>-16.709803921568628</v>
      </c>
      <c r="I601">
        <f t="shared" si="39"/>
        <v>-8.3549019607843142</v>
      </c>
    </row>
    <row r="602" spans="1:9" x14ac:dyDescent="0.35">
      <c r="A602" s="5" t="s">
        <v>8219</v>
      </c>
      <c r="B602">
        <v>144</v>
      </c>
      <c r="C602">
        <f t="shared" si="36"/>
        <v>-50.425171624713954</v>
      </c>
      <c r="D602">
        <f t="shared" si="37"/>
        <v>2542.6979333818572</v>
      </c>
      <c r="F602" s="23" t="s">
        <v>8221</v>
      </c>
      <c r="G602">
        <v>14</v>
      </c>
      <c r="H602">
        <f t="shared" si="38"/>
        <v>-3.7098039215686285</v>
      </c>
      <c r="I602">
        <f t="shared" si="39"/>
        <v>-1.8549019607843142</v>
      </c>
    </row>
    <row r="603" spans="1:9" x14ac:dyDescent="0.35">
      <c r="A603" s="5" t="s">
        <v>8219</v>
      </c>
      <c r="B603">
        <v>92</v>
      </c>
      <c r="C603">
        <f t="shared" si="36"/>
        <v>-102.42517162471395</v>
      </c>
      <c r="D603">
        <f t="shared" si="37"/>
        <v>10490.915782352109</v>
      </c>
      <c r="F603" s="23" t="s">
        <v>8221</v>
      </c>
      <c r="G603">
        <v>0</v>
      </c>
      <c r="H603">
        <f t="shared" si="38"/>
        <v>-17.709803921568628</v>
      </c>
      <c r="I603">
        <f t="shared" si="39"/>
        <v>-8.8549019607843142</v>
      </c>
    </row>
    <row r="604" spans="1:9" x14ac:dyDescent="0.35">
      <c r="A604" s="5" t="s">
        <v>8219</v>
      </c>
      <c r="B604">
        <v>147</v>
      </c>
      <c r="C604">
        <f t="shared" si="36"/>
        <v>-47.425171624713954</v>
      </c>
      <c r="D604">
        <f t="shared" si="37"/>
        <v>2249.1469036335734</v>
      </c>
      <c r="F604" s="23" t="s">
        <v>8221</v>
      </c>
      <c r="G604">
        <v>0</v>
      </c>
      <c r="H604">
        <f t="shared" si="38"/>
        <v>-17.709803921568628</v>
      </c>
      <c r="I604">
        <f t="shared" si="39"/>
        <v>-8.8549019607843142</v>
      </c>
    </row>
    <row r="605" spans="1:9" x14ac:dyDescent="0.35">
      <c r="A605" s="5" t="s">
        <v>8219</v>
      </c>
      <c r="B605">
        <v>90</v>
      </c>
      <c r="C605">
        <f t="shared" si="36"/>
        <v>-104.42517162471395</v>
      </c>
      <c r="D605">
        <f t="shared" si="37"/>
        <v>10904.616468850965</v>
      </c>
      <c r="F605" s="23" t="s">
        <v>8221</v>
      </c>
      <c r="G605">
        <v>4</v>
      </c>
      <c r="H605">
        <f t="shared" si="38"/>
        <v>-13.709803921568628</v>
      </c>
      <c r="I605">
        <f t="shared" si="39"/>
        <v>-6.8549019607843142</v>
      </c>
    </row>
    <row r="606" spans="1:9" x14ac:dyDescent="0.35">
      <c r="A606" s="5" t="s">
        <v>8219</v>
      </c>
      <c r="B606">
        <v>87</v>
      </c>
      <c r="C606">
        <f t="shared" si="36"/>
        <v>-107.42517162471395</v>
      </c>
      <c r="D606">
        <f t="shared" si="37"/>
        <v>11540.167498599249</v>
      </c>
      <c r="F606" s="23" t="s">
        <v>8221</v>
      </c>
      <c r="G606">
        <v>3</v>
      </c>
      <c r="H606">
        <f t="shared" si="38"/>
        <v>-14.709803921568628</v>
      </c>
      <c r="I606">
        <f t="shared" si="39"/>
        <v>-7.3549019607843142</v>
      </c>
    </row>
    <row r="607" spans="1:9" x14ac:dyDescent="0.35">
      <c r="A607" s="5" t="s">
        <v>8219</v>
      </c>
      <c r="B607">
        <v>406</v>
      </c>
      <c r="C607">
        <f t="shared" si="36"/>
        <v>211.57482837528605</v>
      </c>
      <c r="D607">
        <f t="shared" si="37"/>
        <v>44763.908002031749</v>
      </c>
      <c r="F607" s="23" t="s">
        <v>8221</v>
      </c>
      <c r="G607">
        <v>0</v>
      </c>
      <c r="H607">
        <f t="shared" si="38"/>
        <v>-17.709803921568628</v>
      </c>
      <c r="I607">
        <f t="shared" si="39"/>
        <v>-8.8549019607843142</v>
      </c>
    </row>
    <row r="608" spans="1:9" x14ac:dyDescent="0.35">
      <c r="A608" s="5" t="s">
        <v>8219</v>
      </c>
      <c r="B608">
        <v>20</v>
      </c>
      <c r="C608">
        <f t="shared" si="36"/>
        <v>-174.42517162471395</v>
      </c>
      <c r="D608">
        <f t="shared" si="37"/>
        <v>30424.140496310916</v>
      </c>
      <c r="F608" s="23" t="s">
        <v>8221</v>
      </c>
      <c r="G608">
        <v>5</v>
      </c>
      <c r="H608">
        <f t="shared" si="38"/>
        <v>-12.709803921568628</v>
      </c>
      <c r="I608">
        <f t="shared" si="39"/>
        <v>-6.3549019607843142</v>
      </c>
    </row>
    <row r="609" spans="1:9" x14ac:dyDescent="0.35">
      <c r="A609" s="5" t="s">
        <v>8219</v>
      </c>
      <c r="B609">
        <v>70</v>
      </c>
      <c r="C609">
        <f t="shared" si="36"/>
        <v>-124.42517162471395</v>
      </c>
      <c r="D609">
        <f t="shared" si="37"/>
        <v>15481.623333839523</v>
      </c>
      <c r="F609" s="23" t="s">
        <v>8221</v>
      </c>
      <c r="G609">
        <v>47</v>
      </c>
      <c r="H609">
        <f t="shared" si="38"/>
        <v>29.290196078431372</v>
      </c>
      <c r="I609">
        <f t="shared" si="39"/>
        <v>14.645098039215686</v>
      </c>
    </row>
    <row r="610" spans="1:9" x14ac:dyDescent="0.35">
      <c r="A610" s="5" t="s">
        <v>8219</v>
      </c>
      <c r="B610">
        <v>16</v>
      </c>
      <c r="C610">
        <f t="shared" si="36"/>
        <v>-178.42517162471395</v>
      </c>
      <c r="D610">
        <f t="shared" si="37"/>
        <v>31835.541869308629</v>
      </c>
      <c r="F610" s="23" t="s">
        <v>8221</v>
      </c>
      <c r="G610">
        <v>0</v>
      </c>
      <c r="H610">
        <f t="shared" si="38"/>
        <v>-17.709803921568628</v>
      </c>
      <c r="I610">
        <f t="shared" si="39"/>
        <v>-8.8549019607843142</v>
      </c>
    </row>
    <row r="611" spans="1:9" x14ac:dyDescent="0.35">
      <c r="A611" s="5" t="s">
        <v>8219</v>
      </c>
      <c r="B611">
        <v>52</v>
      </c>
      <c r="C611">
        <f t="shared" si="36"/>
        <v>-142.42517162471395</v>
      </c>
      <c r="D611">
        <f t="shared" si="37"/>
        <v>20284.929512329225</v>
      </c>
      <c r="F611" s="23" t="s">
        <v>8221</v>
      </c>
      <c r="G611">
        <v>10</v>
      </c>
      <c r="H611">
        <f t="shared" si="38"/>
        <v>-7.7098039215686285</v>
      </c>
      <c r="I611">
        <f t="shared" si="39"/>
        <v>-3.8549019607843142</v>
      </c>
    </row>
    <row r="612" spans="1:9" x14ac:dyDescent="0.35">
      <c r="A612" s="5" t="s">
        <v>8219</v>
      </c>
      <c r="B612">
        <v>66</v>
      </c>
      <c r="C612">
        <f t="shared" si="36"/>
        <v>-128.42517162471395</v>
      </c>
      <c r="D612">
        <f t="shared" si="37"/>
        <v>16493.024706837234</v>
      </c>
      <c r="F612" s="23" t="s">
        <v>8221</v>
      </c>
      <c r="G612">
        <v>11</v>
      </c>
      <c r="H612">
        <f t="shared" si="38"/>
        <v>-6.7098039215686285</v>
      </c>
      <c r="I612">
        <f t="shared" si="39"/>
        <v>-3.3549019607843142</v>
      </c>
    </row>
    <row r="613" spans="1:9" x14ac:dyDescent="0.35">
      <c r="A613" s="5" t="s">
        <v>8219</v>
      </c>
      <c r="B613">
        <v>109</v>
      </c>
      <c r="C613">
        <f t="shared" si="36"/>
        <v>-85.425171624713954</v>
      </c>
      <c r="D613">
        <f t="shared" si="37"/>
        <v>7297.4599471118345</v>
      </c>
      <c r="F613" s="23" t="s">
        <v>8221</v>
      </c>
      <c r="G613">
        <v>2</v>
      </c>
      <c r="H613">
        <f t="shared" si="38"/>
        <v>-15.709803921568628</v>
      </c>
      <c r="I613">
        <f t="shared" si="39"/>
        <v>-7.8549019607843142</v>
      </c>
    </row>
    <row r="614" spans="1:9" x14ac:dyDescent="0.35">
      <c r="A614" s="5" t="s">
        <v>8219</v>
      </c>
      <c r="B614">
        <v>168</v>
      </c>
      <c r="C614">
        <f t="shared" si="36"/>
        <v>-26.425171624713954</v>
      </c>
      <c r="D614">
        <f t="shared" si="37"/>
        <v>698.2896953955875</v>
      </c>
      <c r="F614" s="23" t="s">
        <v>8221</v>
      </c>
      <c r="G614">
        <v>2</v>
      </c>
      <c r="H614">
        <f t="shared" si="38"/>
        <v>-15.709803921568628</v>
      </c>
      <c r="I614">
        <f t="shared" si="39"/>
        <v>-7.8549019607843142</v>
      </c>
    </row>
    <row r="615" spans="1:9" x14ac:dyDescent="0.35">
      <c r="A615" s="5" t="s">
        <v>8219</v>
      </c>
      <c r="B615">
        <v>31</v>
      </c>
      <c r="C615">
        <f t="shared" si="36"/>
        <v>-163.42517162471395</v>
      </c>
      <c r="D615">
        <f t="shared" si="37"/>
        <v>26707.786720567212</v>
      </c>
      <c r="F615" s="23" t="s">
        <v>8221</v>
      </c>
      <c r="G615">
        <v>22</v>
      </c>
      <c r="H615">
        <f t="shared" si="38"/>
        <v>4.2901960784313715</v>
      </c>
      <c r="I615">
        <f t="shared" si="39"/>
        <v>2.1450980392156858</v>
      </c>
    </row>
    <row r="616" spans="1:9" x14ac:dyDescent="0.35">
      <c r="A616" s="5" t="s">
        <v>8219</v>
      </c>
      <c r="B616">
        <v>133</v>
      </c>
      <c r="C616">
        <f t="shared" si="36"/>
        <v>-61.425171624713954</v>
      </c>
      <c r="D616">
        <f t="shared" si="37"/>
        <v>3773.0517091255642</v>
      </c>
      <c r="F616" s="23" t="s">
        <v>8221</v>
      </c>
      <c r="G616">
        <v>8</v>
      </c>
      <c r="H616">
        <f t="shared" si="38"/>
        <v>-9.7098039215686285</v>
      </c>
      <c r="I616">
        <f t="shared" si="39"/>
        <v>-4.8549019607843142</v>
      </c>
    </row>
    <row r="617" spans="1:9" x14ac:dyDescent="0.35">
      <c r="A617" s="5" t="s">
        <v>8219</v>
      </c>
      <c r="B617">
        <v>151</v>
      </c>
      <c r="C617">
        <f t="shared" si="36"/>
        <v>-43.425171624713954</v>
      </c>
      <c r="D617">
        <f t="shared" si="37"/>
        <v>1885.745530635862</v>
      </c>
      <c r="F617" s="23" t="s">
        <v>8221</v>
      </c>
      <c r="G617">
        <v>6</v>
      </c>
      <c r="H617">
        <f t="shared" si="38"/>
        <v>-11.709803921568628</v>
      </c>
      <c r="I617">
        <f t="shared" si="39"/>
        <v>-5.8549019607843142</v>
      </c>
    </row>
    <row r="618" spans="1:9" x14ac:dyDescent="0.35">
      <c r="A618" s="5" t="s">
        <v>8219</v>
      </c>
      <c r="B618">
        <v>5</v>
      </c>
      <c r="C618">
        <f t="shared" si="36"/>
        <v>-189.42517162471395</v>
      </c>
      <c r="D618">
        <f t="shared" si="37"/>
        <v>35881.89564505234</v>
      </c>
      <c r="F618" s="23" t="s">
        <v>8221</v>
      </c>
      <c r="G618">
        <v>1</v>
      </c>
      <c r="H618">
        <f t="shared" si="38"/>
        <v>-16.709803921568628</v>
      </c>
      <c r="I618">
        <f t="shared" si="39"/>
        <v>-8.3549019607843142</v>
      </c>
    </row>
    <row r="619" spans="1:9" x14ac:dyDescent="0.35">
      <c r="A619" s="5" t="s">
        <v>8219</v>
      </c>
      <c r="B619">
        <v>73</v>
      </c>
      <c r="C619">
        <f t="shared" si="36"/>
        <v>-121.42517162471395</v>
      </c>
      <c r="D619">
        <f t="shared" si="37"/>
        <v>14744.072304091238</v>
      </c>
      <c r="F619" s="23" t="s">
        <v>8221</v>
      </c>
      <c r="G619">
        <v>3</v>
      </c>
      <c r="H619">
        <f t="shared" si="38"/>
        <v>-14.709803921568628</v>
      </c>
      <c r="I619">
        <f t="shared" si="39"/>
        <v>-7.3549019607843142</v>
      </c>
    </row>
    <row r="620" spans="1:9" x14ac:dyDescent="0.35">
      <c r="A620" s="5" t="s">
        <v>8219</v>
      </c>
      <c r="B620">
        <v>148</v>
      </c>
      <c r="C620">
        <f t="shared" si="36"/>
        <v>-46.425171624713954</v>
      </c>
      <c r="D620">
        <f t="shared" si="37"/>
        <v>2155.2965603841458</v>
      </c>
      <c r="F620" s="23" t="s">
        <v>8221</v>
      </c>
      <c r="G620">
        <v>0</v>
      </c>
      <c r="H620">
        <f t="shared" si="38"/>
        <v>-17.709803921568628</v>
      </c>
      <c r="I620">
        <f t="shared" si="39"/>
        <v>-8.8549019607843142</v>
      </c>
    </row>
    <row r="621" spans="1:9" x14ac:dyDescent="0.35">
      <c r="A621" s="5" t="s">
        <v>8219</v>
      </c>
      <c r="B621">
        <v>93</v>
      </c>
      <c r="C621">
        <f t="shared" si="36"/>
        <v>-101.42517162471395</v>
      </c>
      <c r="D621">
        <f t="shared" si="37"/>
        <v>10287.06543910268</v>
      </c>
      <c r="F621" s="23" t="s">
        <v>8221</v>
      </c>
      <c r="G621">
        <v>0</v>
      </c>
      <c r="H621">
        <f t="shared" si="38"/>
        <v>-17.709803921568628</v>
      </c>
      <c r="I621">
        <f t="shared" si="39"/>
        <v>-8.8549019607843142</v>
      </c>
    </row>
    <row r="622" spans="1:9" x14ac:dyDescent="0.35">
      <c r="A622" s="5" t="s">
        <v>8219</v>
      </c>
      <c r="B622">
        <v>63</v>
      </c>
      <c r="C622">
        <f t="shared" si="36"/>
        <v>-131.42517162471395</v>
      </c>
      <c r="D622">
        <f t="shared" si="37"/>
        <v>17272.575736585517</v>
      </c>
      <c r="F622" s="23" t="s">
        <v>8221</v>
      </c>
      <c r="G622">
        <v>0</v>
      </c>
      <c r="H622">
        <f t="shared" si="38"/>
        <v>-17.709803921568628</v>
      </c>
      <c r="I622">
        <f t="shared" si="39"/>
        <v>-8.8549019607843142</v>
      </c>
    </row>
    <row r="623" spans="1:9" x14ac:dyDescent="0.35">
      <c r="A623" s="5" t="s">
        <v>8219</v>
      </c>
      <c r="B623">
        <v>134</v>
      </c>
      <c r="C623">
        <f t="shared" si="36"/>
        <v>-60.425171624713954</v>
      </c>
      <c r="D623">
        <f t="shared" si="37"/>
        <v>3651.2013658761366</v>
      </c>
      <c r="F623" s="23" t="s">
        <v>8221</v>
      </c>
      <c r="G623">
        <v>0</v>
      </c>
      <c r="H623">
        <f t="shared" si="38"/>
        <v>-17.709803921568628</v>
      </c>
      <c r="I623">
        <f t="shared" si="39"/>
        <v>-8.8549019607843142</v>
      </c>
    </row>
    <row r="624" spans="1:9" x14ac:dyDescent="0.35">
      <c r="A624" s="5" t="s">
        <v>8219</v>
      </c>
      <c r="B624">
        <v>14</v>
      </c>
      <c r="C624">
        <f t="shared" si="36"/>
        <v>-180.42517162471395</v>
      </c>
      <c r="D624">
        <f t="shared" si="37"/>
        <v>32553.242555807486</v>
      </c>
      <c r="F624" s="23" t="s">
        <v>8221</v>
      </c>
      <c r="G624">
        <v>0</v>
      </c>
      <c r="H624">
        <f t="shared" si="38"/>
        <v>-17.709803921568628</v>
      </c>
      <c r="I624">
        <f t="shared" si="39"/>
        <v>-8.8549019607843142</v>
      </c>
    </row>
    <row r="625" spans="1:9" x14ac:dyDescent="0.35">
      <c r="A625" s="5" t="s">
        <v>8219</v>
      </c>
      <c r="B625">
        <v>78</v>
      </c>
      <c r="C625">
        <f t="shared" si="36"/>
        <v>-116.42517162471395</v>
      </c>
      <c r="D625">
        <f t="shared" si="37"/>
        <v>13554.820587844099</v>
      </c>
      <c r="F625" s="23" t="s">
        <v>8221</v>
      </c>
      <c r="G625">
        <v>3</v>
      </c>
      <c r="H625">
        <f t="shared" si="38"/>
        <v>-14.709803921568628</v>
      </c>
      <c r="I625">
        <f t="shared" si="39"/>
        <v>-7.3549019607843142</v>
      </c>
    </row>
    <row r="626" spans="1:9" x14ac:dyDescent="0.35">
      <c r="A626" s="5" t="s">
        <v>8219</v>
      </c>
      <c r="B626">
        <v>112</v>
      </c>
      <c r="C626">
        <f t="shared" si="36"/>
        <v>-82.425171624713954</v>
      </c>
      <c r="D626">
        <f t="shared" si="37"/>
        <v>6793.9089173635502</v>
      </c>
      <c r="F626" s="23" t="s">
        <v>8221</v>
      </c>
      <c r="G626">
        <v>0</v>
      </c>
      <c r="H626">
        <f t="shared" si="38"/>
        <v>-17.709803921568628</v>
      </c>
      <c r="I626">
        <f t="shared" si="39"/>
        <v>-8.8549019607843142</v>
      </c>
    </row>
    <row r="627" spans="1:9" x14ac:dyDescent="0.35">
      <c r="A627" s="5" t="s">
        <v>8219</v>
      </c>
      <c r="B627">
        <v>34</v>
      </c>
      <c r="C627">
        <f t="shared" si="36"/>
        <v>-160.42517162471395</v>
      </c>
      <c r="D627">
        <f t="shared" si="37"/>
        <v>25736.235690818929</v>
      </c>
      <c r="F627" s="23" t="s">
        <v>8221</v>
      </c>
      <c r="G627">
        <v>0</v>
      </c>
      <c r="H627">
        <f t="shared" si="38"/>
        <v>-17.709803921568628</v>
      </c>
      <c r="I627">
        <f t="shared" si="39"/>
        <v>-8.8549019607843142</v>
      </c>
    </row>
    <row r="628" spans="1:9" x14ac:dyDescent="0.35">
      <c r="A628" s="5" t="s">
        <v>8219</v>
      </c>
      <c r="B628">
        <v>19</v>
      </c>
      <c r="C628">
        <f t="shared" si="36"/>
        <v>-175.42517162471395</v>
      </c>
      <c r="D628">
        <f t="shared" si="37"/>
        <v>30773.990839560345</v>
      </c>
      <c r="F628" s="23" t="s">
        <v>8221</v>
      </c>
      <c r="G628">
        <v>1</v>
      </c>
      <c r="H628">
        <f t="shared" si="38"/>
        <v>-16.709803921568628</v>
      </c>
      <c r="I628">
        <f t="shared" si="39"/>
        <v>-8.3549019607843142</v>
      </c>
    </row>
    <row r="629" spans="1:9" x14ac:dyDescent="0.35">
      <c r="A629" s="5" t="s">
        <v>8219</v>
      </c>
      <c r="B629">
        <v>13</v>
      </c>
      <c r="C629">
        <f t="shared" si="36"/>
        <v>-181.42517162471395</v>
      </c>
      <c r="D629">
        <f t="shared" si="37"/>
        <v>32915.092899056915</v>
      </c>
      <c r="F629" s="23" t="s">
        <v>8221</v>
      </c>
      <c r="G629">
        <v>6</v>
      </c>
      <c r="H629">
        <f t="shared" si="38"/>
        <v>-11.709803921568628</v>
      </c>
      <c r="I629">
        <f t="shared" si="39"/>
        <v>-5.8549019607843142</v>
      </c>
    </row>
    <row r="630" spans="1:9" x14ac:dyDescent="0.35">
      <c r="A630" s="5" t="s">
        <v>8219</v>
      </c>
      <c r="B630">
        <v>104</v>
      </c>
      <c r="C630">
        <f t="shared" si="36"/>
        <v>-90.425171624713954</v>
      </c>
      <c r="D630">
        <f t="shared" si="37"/>
        <v>8176.711663358974</v>
      </c>
      <c r="F630" s="23" t="s">
        <v>8221</v>
      </c>
      <c r="G630">
        <v>1</v>
      </c>
      <c r="H630">
        <f t="shared" si="38"/>
        <v>-16.709803921568628</v>
      </c>
      <c r="I630">
        <f t="shared" si="39"/>
        <v>-8.3549019607843142</v>
      </c>
    </row>
    <row r="631" spans="1:9" x14ac:dyDescent="0.35">
      <c r="A631" s="5" t="s">
        <v>8219</v>
      </c>
      <c r="B631">
        <v>52</v>
      </c>
      <c r="C631">
        <f t="shared" si="36"/>
        <v>-142.42517162471395</v>
      </c>
      <c r="D631">
        <f t="shared" si="37"/>
        <v>20284.929512329225</v>
      </c>
      <c r="F631" s="23" t="s">
        <v>8221</v>
      </c>
      <c r="G631">
        <v>2</v>
      </c>
      <c r="H631">
        <f t="shared" si="38"/>
        <v>-15.709803921568628</v>
      </c>
      <c r="I631">
        <f t="shared" si="39"/>
        <v>-7.8549019607843142</v>
      </c>
    </row>
    <row r="632" spans="1:9" x14ac:dyDescent="0.35">
      <c r="A632" s="5" t="s">
        <v>8219</v>
      </c>
      <c r="B632">
        <v>17</v>
      </c>
      <c r="C632">
        <f t="shared" si="36"/>
        <v>-177.42517162471395</v>
      </c>
      <c r="D632">
        <f t="shared" si="37"/>
        <v>31479.691526059203</v>
      </c>
      <c r="F632" s="23" t="s">
        <v>8221</v>
      </c>
      <c r="G632">
        <v>0</v>
      </c>
      <c r="H632">
        <f t="shared" si="38"/>
        <v>-17.709803921568628</v>
      </c>
      <c r="I632">
        <f t="shared" si="39"/>
        <v>-8.8549019607843142</v>
      </c>
    </row>
    <row r="633" spans="1:9" x14ac:dyDescent="0.35">
      <c r="A633" s="5" t="s">
        <v>8219</v>
      </c>
      <c r="B633">
        <v>82</v>
      </c>
      <c r="C633">
        <f t="shared" si="36"/>
        <v>-112.42517162471395</v>
      </c>
      <c r="D633">
        <f t="shared" si="37"/>
        <v>12639.419214846388</v>
      </c>
      <c r="F633" s="23" t="s">
        <v>8221</v>
      </c>
      <c r="G633">
        <v>3</v>
      </c>
      <c r="H633">
        <f t="shared" si="38"/>
        <v>-14.709803921568628</v>
      </c>
      <c r="I633">
        <f t="shared" si="39"/>
        <v>-7.3549019607843142</v>
      </c>
    </row>
    <row r="634" spans="1:9" x14ac:dyDescent="0.35">
      <c r="A634" s="5" t="s">
        <v>8219</v>
      </c>
      <c r="B634">
        <v>73</v>
      </c>
      <c r="C634">
        <f t="shared" si="36"/>
        <v>-121.42517162471395</v>
      </c>
      <c r="D634">
        <f t="shared" si="37"/>
        <v>14744.072304091238</v>
      </c>
      <c r="F634" s="23" t="s">
        <v>8221</v>
      </c>
      <c r="G634">
        <v>3</v>
      </c>
      <c r="H634">
        <f t="shared" si="38"/>
        <v>-14.709803921568628</v>
      </c>
      <c r="I634">
        <f t="shared" si="39"/>
        <v>-7.3549019607843142</v>
      </c>
    </row>
    <row r="635" spans="1:9" x14ac:dyDescent="0.35">
      <c r="A635" s="5" t="s">
        <v>8219</v>
      </c>
      <c r="B635">
        <v>158</v>
      </c>
      <c r="C635">
        <f t="shared" si="36"/>
        <v>-36.425171624713954</v>
      </c>
      <c r="D635">
        <f t="shared" si="37"/>
        <v>1326.7931278898666</v>
      </c>
      <c r="F635" s="23" t="s">
        <v>8221</v>
      </c>
      <c r="G635">
        <v>0</v>
      </c>
      <c r="H635">
        <f t="shared" si="38"/>
        <v>-17.709803921568628</v>
      </c>
      <c r="I635">
        <f t="shared" si="39"/>
        <v>-8.8549019607843142</v>
      </c>
    </row>
    <row r="636" spans="1:9" x14ac:dyDescent="0.35">
      <c r="A636" s="5" t="s">
        <v>8219</v>
      </c>
      <c r="B636">
        <v>65</v>
      </c>
      <c r="C636">
        <f t="shared" si="36"/>
        <v>-129.42517162471395</v>
      </c>
      <c r="D636">
        <f t="shared" si="37"/>
        <v>16750.875050086663</v>
      </c>
      <c r="F636" s="23" t="s">
        <v>8221</v>
      </c>
      <c r="G636">
        <v>6</v>
      </c>
      <c r="H636">
        <f t="shared" si="38"/>
        <v>-11.709803921568628</v>
      </c>
      <c r="I636">
        <f t="shared" si="39"/>
        <v>-5.8549019607843142</v>
      </c>
    </row>
    <row r="637" spans="1:9" x14ac:dyDescent="0.35">
      <c r="A637" s="5" t="s">
        <v>8219</v>
      </c>
      <c r="B637">
        <v>184</v>
      </c>
      <c r="C637">
        <f t="shared" si="36"/>
        <v>-10.425171624713954</v>
      </c>
      <c r="D637">
        <f t="shared" si="37"/>
        <v>108.68420340474098</v>
      </c>
      <c r="F637" s="23" t="s">
        <v>8221</v>
      </c>
      <c r="G637">
        <v>0</v>
      </c>
      <c r="H637">
        <f t="shared" si="38"/>
        <v>-17.709803921568628</v>
      </c>
      <c r="I637">
        <f t="shared" si="39"/>
        <v>-8.8549019607843142</v>
      </c>
    </row>
    <row r="638" spans="1:9" x14ac:dyDescent="0.35">
      <c r="A638" s="5" t="s">
        <v>8219</v>
      </c>
      <c r="B638">
        <v>34</v>
      </c>
      <c r="C638">
        <f t="shared" si="36"/>
        <v>-160.42517162471395</v>
      </c>
      <c r="D638">
        <f t="shared" si="37"/>
        <v>25736.235690818929</v>
      </c>
      <c r="F638" s="23" t="s">
        <v>8221</v>
      </c>
      <c r="G638">
        <v>19</v>
      </c>
      <c r="H638">
        <f t="shared" si="38"/>
        <v>1.2901960784313715</v>
      </c>
      <c r="I638">
        <f t="shared" si="39"/>
        <v>0.64509803921568576</v>
      </c>
    </row>
    <row r="639" spans="1:9" x14ac:dyDescent="0.35">
      <c r="A639" s="5" t="s">
        <v>8219</v>
      </c>
      <c r="B639">
        <v>240</v>
      </c>
      <c r="C639">
        <f t="shared" si="36"/>
        <v>45.574828375286046</v>
      </c>
      <c r="D639">
        <f t="shared" si="37"/>
        <v>2077.064981436778</v>
      </c>
      <c r="F639" s="23" t="s">
        <v>8221</v>
      </c>
      <c r="G639">
        <v>1</v>
      </c>
      <c r="H639">
        <f t="shared" si="38"/>
        <v>-16.709803921568628</v>
      </c>
      <c r="I639">
        <f t="shared" si="39"/>
        <v>-8.3549019607843142</v>
      </c>
    </row>
    <row r="640" spans="1:9" x14ac:dyDescent="0.35">
      <c r="A640" s="5" t="s">
        <v>8219</v>
      </c>
      <c r="B640">
        <v>113</v>
      </c>
      <c r="C640">
        <f t="shared" si="36"/>
        <v>-81.425171624713954</v>
      </c>
      <c r="D640">
        <f t="shared" si="37"/>
        <v>6630.0585741141222</v>
      </c>
      <c r="F640" s="23" t="s">
        <v>8221</v>
      </c>
      <c r="G640">
        <v>2</v>
      </c>
      <c r="H640">
        <f t="shared" si="38"/>
        <v>-15.709803921568628</v>
      </c>
      <c r="I640">
        <f t="shared" si="39"/>
        <v>-7.8549019607843142</v>
      </c>
    </row>
    <row r="641" spans="1:9" x14ac:dyDescent="0.35">
      <c r="A641" s="5" t="s">
        <v>8219</v>
      </c>
      <c r="B641">
        <v>66</v>
      </c>
      <c r="C641">
        <f t="shared" si="36"/>
        <v>-128.42517162471395</v>
      </c>
      <c r="D641">
        <f t="shared" si="37"/>
        <v>16493.024706837234</v>
      </c>
      <c r="F641" s="23" t="s">
        <v>8221</v>
      </c>
      <c r="G641">
        <v>0</v>
      </c>
      <c r="H641">
        <f t="shared" si="38"/>
        <v>-17.709803921568628</v>
      </c>
      <c r="I641">
        <f t="shared" si="39"/>
        <v>-8.8549019607843142</v>
      </c>
    </row>
    <row r="642" spans="1:9" x14ac:dyDescent="0.35">
      <c r="A642" s="5" t="s">
        <v>8219</v>
      </c>
      <c r="B642">
        <v>340</v>
      </c>
      <c r="C642">
        <f t="shared" ref="C642:C705" si="40">B642-$L$4</f>
        <v>145.57482837528605</v>
      </c>
      <c r="D642">
        <f t="shared" si="37"/>
        <v>21192.030656493986</v>
      </c>
      <c r="F642" s="23" t="s">
        <v>8221</v>
      </c>
      <c r="G642">
        <v>11</v>
      </c>
      <c r="H642">
        <f t="shared" si="38"/>
        <v>-6.7098039215686285</v>
      </c>
      <c r="I642">
        <f t="shared" si="39"/>
        <v>-3.3549019607843142</v>
      </c>
    </row>
    <row r="643" spans="1:9" x14ac:dyDescent="0.35">
      <c r="A643" s="5" t="s">
        <v>8219</v>
      </c>
      <c r="B643">
        <v>150</v>
      </c>
      <c r="C643">
        <f t="shared" si="40"/>
        <v>-44.425171624713954</v>
      </c>
      <c r="D643">
        <f t="shared" ref="D643:D706" si="41">C643^2</f>
        <v>1973.5958738852898</v>
      </c>
      <c r="F643" s="23" t="s">
        <v>8221</v>
      </c>
      <c r="G643">
        <v>0</v>
      </c>
      <c r="H643">
        <f t="shared" ref="H643:H706" si="42">G643-$M$4</f>
        <v>-17.709803921568628</v>
      </c>
      <c r="I643">
        <f t="shared" ref="I643:I706" si="43">H643/2</f>
        <v>-8.8549019607843142</v>
      </c>
    </row>
    <row r="644" spans="1:9" x14ac:dyDescent="0.35">
      <c r="A644" s="5" t="s">
        <v>8219</v>
      </c>
      <c r="B644">
        <v>25</v>
      </c>
      <c r="C644">
        <f t="shared" si="40"/>
        <v>-169.42517162471395</v>
      </c>
      <c r="D644">
        <f t="shared" si="41"/>
        <v>28704.888780063779</v>
      </c>
      <c r="F644" s="23" t="s">
        <v>8221</v>
      </c>
      <c r="G644">
        <v>0</v>
      </c>
      <c r="H644">
        <f t="shared" si="42"/>
        <v>-17.709803921568628</v>
      </c>
      <c r="I644">
        <f t="shared" si="43"/>
        <v>-8.8549019607843142</v>
      </c>
    </row>
    <row r="645" spans="1:9" x14ac:dyDescent="0.35">
      <c r="A645" s="5" t="s">
        <v>8219</v>
      </c>
      <c r="B645">
        <v>234</v>
      </c>
      <c r="C645">
        <f t="shared" si="40"/>
        <v>39.574828375286046</v>
      </c>
      <c r="D645">
        <f t="shared" si="41"/>
        <v>1566.1670409333456</v>
      </c>
      <c r="F645" s="23" t="s">
        <v>8221</v>
      </c>
      <c r="G645">
        <v>1</v>
      </c>
      <c r="H645">
        <f t="shared" si="42"/>
        <v>-16.709803921568628</v>
      </c>
      <c r="I645">
        <f t="shared" si="43"/>
        <v>-8.3549019607843142</v>
      </c>
    </row>
    <row r="646" spans="1:9" x14ac:dyDescent="0.35">
      <c r="A646" s="5" t="s">
        <v>8219</v>
      </c>
      <c r="B646">
        <v>2602</v>
      </c>
      <c r="C646">
        <f t="shared" si="40"/>
        <v>2407.574828375286</v>
      </c>
      <c r="D646">
        <f t="shared" si="41"/>
        <v>5796416.5542262876</v>
      </c>
      <c r="F646" s="23" t="s">
        <v>8221</v>
      </c>
      <c r="G646">
        <v>3</v>
      </c>
      <c r="H646">
        <f t="shared" si="42"/>
        <v>-14.709803921568628</v>
      </c>
      <c r="I646">
        <f t="shared" si="43"/>
        <v>-7.3549019607843142</v>
      </c>
    </row>
    <row r="647" spans="1:9" x14ac:dyDescent="0.35">
      <c r="A647" s="5" t="s">
        <v>8219</v>
      </c>
      <c r="B647">
        <v>248</v>
      </c>
      <c r="C647">
        <f t="shared" si="40"/>
        <v>53.574828375286046</v>
      </c>
      <c r="D647">
        <f t="shared" si="41"/>
        <v>2870.2622354413547</v>
      </c>
      <c r="F647" s="23" t="s">
        <v>8221</v>
      </c>
      <c r="G647">
        <v>1</v>
      </c>
      <c r="H647">
        <f t="shared" si="42"/>
        <v>-16.709803921568628</v>
      </c>
      <c r="I647">
        <f t="shared" si="43"/>
        <v>-8.3549019607843142</v>
      </c>
    </row>
    <row r="648" spans="1:9" x14ac:dyDescent="0.35">
      <c r="A648" s="5" t="s">
        <v>8219</v>
      </c>
      <c r="B648">
        <v>600</v>
      </c>
      <c r="C648">
        <f t="shared" si="40"/>
        <v>405.57482837528607</v>
      </c>
      <c r="D648">
        <f t="shared" si="41"/>
        <v>164490.94141164277</v>
      </c>
      <c r="F648" s="23" t="s">
        <v>8221</v>
      </c>
      <c r="G648">
        <v>15</v>
      </c>
      <c r="H648">
        <f t="shared" si="42"/>
        <v>-2.7098039215686285</v>
      </c>
      <c r="I648">
        <f t="shared" si="43"/>
        <v>-1.3549019607843142</v>
      </c>
    </row>
    <row r="649" spans="1:9" x14ac:dyDescent="0.35">
      <c r="A649" s="5" t="s">
        <v>8219</v>
      </c>
      <c r="B649">
        <v>293</v>
      </c>
      <c r="C649">
        <f t="shared" si="40"/>
        <v>98.574828375286046</v>
      </c>
      <c r="D649">
        <f t="shared" si="41"/>
        <v>9716.9967892170989</v>
      </c>
      <c r="F649" s="23" t="s">
        <v>8221</v>
      </c>
      <c r="G649">
        <v>2</v>
      </c>
      <c r="H649">
        <f t="shared" si="42"/>
        <v>-15.709803921568628</v>
      </c>
      <c r="I649">
        <f t="shared" si="43"/>
        <v>-7.8549019607843142</v>
      </c>
    </row>
    <row r="650" spans="1:9" x14ac:dyDescent="0.35">
      <c r="A650" s="5" t="s">
        <v>8219</v>
      </c>
      <c r="B650">
        <v>321</v>
      </c>
      <c r="C650">
        <f t="shared" si="40"/>
        <v>126.57482837528605</v>
      </c>
      <c r="D650">
        <f t="shared" si="41"/>
        <v>16021.187178233118</v>
      </c>
      <c r="F650" s="23" t="s">
        <v>8221</v>
      </c>
      <c r="G650">
        <v>1</v>
      </c>
      <c r="H650">
        <f t="shared" si="42"/>
        <v>-16.709803921568628</v>
      </c>
      <c r="I650">
        <f t="shared" si="43"/>
        <v>-8.3549019607843142</v>
      </c>
    </row>
    <row r="651" spans="1:9" x14ac:dyDescent="0.35">
      <c r="A651" s="5" t="s">
        <v>8219</v>
      </c>
      <c r="B651">
        <v>81</v>
      </c>
      <c r="C651">
        <f t="shared" si="40"/>
        <v>-113.42517162471395</v>
      </c>
      <c r="D651">
        <f t="shared" si="41"/>
        <v>12865.269558095815</v>
      </c>
      <c r="F651" s="23" t="s">
        <v>8221</v>
      </c>
      <c r="G651">
        <v>1</v>
      </c>
      <c r="H651">
        <f t="shared" si="42"/>
        <v>-16.709803921568628</v>
      </c>
      <c r="I651">
        <f t="shared" si="43"/>
        <v>-8.3549019607843142</v>
      </c>
    </row>
    <row r="652" spans="1:9" x14ac:dyDescent="0.35">
      <c r="A652" s="5" t="s">
        <v>8219</v>
      </c>
      <c r="B652">
        <v>343</v>
      </c>
      <c r="C652">
        <f t="shared" si="40"/>
        <v>148.57482837528605</v>
      </c>
      <c r="D652">
        <f t="shared" si="41"/>
        <v>22074.479626745702</v>
      </c>
      <c r="F652" s="23" t="s">
        <v>8221</v>
      </c>
      <c r="G652">
        <v>0</v>
      </c>
      <c r="H652">
        <f t="shared" si="42"/>
        <v>-17.709803921568628</v>
      </c>
      <c r="I652">
        <f t="shared" si="43"/>
        <v>-8.8549019607843142</v>
      </c>
    </row>
    <row r="653" spans="1:9" x14ac:dyDescent="0.35">
      <c r="A653" s="5" t="s">
        <v>8219</v>
      </c>
      <c r="B653">
        <v>336</v>
      </c>
      <c r="C653">
        <f t="shared" si="40"/>
        <v>141.57482837528605</v>
      </c>
      <c r="D653">
        <f t="shared" si="41"/>
        <v>20043.432029491698</v>
      </c>
      <c r="F653" s="23" t="s">
        <v>8221</v>
      </c>
      <c r="G653">
        <v>1</v>
      </c>
      <c r="H653">
        <f t="shared" si="42"/>
        <v>-16.709803921568628</v>
      </c>
      <c r="I653">
        <f t="shared" si="43"/>
        <v>-8.3549019607843142</v>
      </c>
    </row>
    <row r="654" spans="1:9" x14ac:dyDescent="0.35">
      <c r="A654" s="5" t="s">
        <v>8219</v>
      </c>
      <c r="B654">
        <v>47</v>
      </c>
      <c r="C654">
        <f t="shared" si="40"/>
        <v>-147.42517162471395</v>
      </c>
      <c r="D654">
        <f t="shared" si="41"/>
        <v>21734.181228576363</v>
      </c>
      <c r="F654" s="23" t="s">
        <v>8221</v>
      </c>
      <c r="G654">
        <v>11</v>
      </c>
      <c r="H654">
        <f t="shared" si="42"/>
        <v>-6.7098039215686285</v>
      </c>
      <c r="I654">
        <f t="shared" si="43"/>
        <v>-3.3549019607843142</v>
      </c>
    </row>
    <row r="655" spans="1:9" x14ac:dyDescent="0.35">
      <c r="A655" s="5" t="s">
        <v>8219</v>
      </c>
      <c r="B655">
        <v>76</v>
      </c>
      <c r="C655">
        <f t="shared" si="40"/>
        <v>-118.42517162471395</v>
      </c>
      <c r="D655">
        <f t="shared" si="41"/>
        <v>14024.521274342955</v>
      </c>
      <c r="F655" s="23" t="s">
        <v>8221</v>
      </c>
      <c r="G655">
        <v>0</v>
      </c>
      <c r="H655">
        <f t="shared" si="42"/>
        <v>-17.709803921568628</v>
      </c>
      <c r="I655">
        <f t="shared" si="43"/>
        <v>-8.8549019607843142</v>
      </c>
    </row>
    <row r="656" spans="1:9" x14ac:dyDescent="0.35">
      <c r="A656" s="5" t="s">
        <v>8219</v>
      </c>
      <c r="B656">
        <v>441</v>
      </c>
      <c r="C656">
        <f t="shared" si="40"/>
        <v>246.57482837528605</v>
      </c>
      <c r="D656">
        <f t="shared" si="41"/>
        <v>60799.145988301767</v>
      </c>
      <c r="F656" s="23" t="s">
        <v>8221</v>
      </c>
      <c r="G656">
        <v>1</v>
      </c>
      <c r="H656">
        <f t="shared" si="42"/>
        <v>-16.709803921568628</v>
      </c>
      <c r="I656">
        <f t="shared" si="43"/>
        <v>-8.3549019607843142</v>
      </c>
    </row>
    <row r="657" spans="1:9" x14ac:dyDescent="0.35">
      <c r="A657" s="5" t="s">
        <v>8219</v>
      </c>
      <c r="B657">
        <v>916</v>
      </c>
      <c r="C657">
        <f t="shared" si="40"/>
        <v>721.57482837528607</v>
      </c>
      <c r="D657">
        <f t="shared" si="41"/>
        <v>520670.23294482357</v>
      </c>
      <c r="F657" s="23" t="s">
        <v>8221</v>
      </c>
      <c r="G657">
        <v>6</v>
      </c>
      <c r="H657">
        <f t="shared" si="42"/>
        <v>-11.709803921568628</v>
      </c>
      <c r="I657">
        <f t="shared" si="43"/>
        <v>-5.8549019607843142</v>
      </c>
    </row>
    <row r="658" spans="1:9" x14ac:dyDescent="0.35">
      <c r="A658" s="5" t="s">
        <v>8219</v>
      </c>
      <c r="B658">
        <v>369</v>
      </c>
      <c r="C658">
        <f t="shared" si="40"/>
        <v>174.57482837528605</v>
      </c>
      <c r="D658">
        <f t="shared" si="41"/>
        <v>30476.370702260578</v>
      </c>
      <c r="F658" s="23" t="s">
        <v>8221</v>
      </c>
      <c r="G658">
        <v>7</v>
      </c>
      <c r="H658">
        <f t="shared" si="42"/>
        <v>-10.709803921568628</v>
      </c>
      <c r="I658">
        <f t="shared" si="43"/>
        <v>-5.3549019607843142</v>
      </c>
    </row>
    <row r="659" spans="1:9" x14ac:dyDescent="0.35">
      <c r="A659" s="5" t="s">
        <v>8219</v>
      </c>
      <c r="B659">
        <v>20242</v>
      </c>
      <c r="C659">
        <f t="shared" si="40"/>
        <v>20047.574828375287</v>
      </c>
      <c r="D659">
        <f t="shared" si="41"/>
        <v>401905256.49930644</v>
      </c>
      <c r="F659" s="23" t="s">
        <v>8221</v>
      </c>
      <c r="G659">
        <v>0</v>
      </c>
      <c r="H659">
        <f t="shared" si="42"/>
        <v>-17.709803921568628</v>
      </c>
      <c r="I659">
        <f t="shared" si="43"/>
        <v>-8.8549019607843142</v>
      </c>
    </row>
    <row r="660" spans="1:9" x14ac:dyDescent="0.35">
      <c r="A660" s="5" t="s">
        <v>8219</v>
      </c>
      <c r="B660">
        <v>71</v>
      </c>
      <c r="C660">
        <f t="shared" si="40"/>
        <v>-123.42517162471395</v>
      </c>
      <c r="D660">
        <f t="shared" si="41"/>
        <v>15233.772990590094</v>
      </c>
      <c r="F660" s="23" t="s">
        <v>8221</v>
      </c>
      <c r="G660">
        <v>16</v>
      </c>
      <c r="H660">
        <f t="shared" si="42"/>
        <v>-1.7098039215686285</v>
      </c>
      <c r="I660">
        <f t="shared" si="43"/>
        <v>-0.85490196078431424</v>
      </c>
    </row>
    <row r="661" spans="1:9" x14ac:dyDescent="0.35">
      <c r="A661" s="5" t="s">
        <v>8219</v>
      </c>
      <c r="B661">
        <v>635</v>
      </c>
      <c r="C661">
        <f t="shared" si="40"/>
        <v>440.57482837528607</v>
      </c>
      <c r="D661">
        <f t="shared" si="41"/>
        <v>194106.17939791278</v>
      </c>
      <c r="F661" s="23" t="s">
        <v>8221</v>
      </c>
      <c r="G661">
        <v>0</v>
      </c>
      <c r="H661">
        <f t="shared" si="42"/>
        <v>-17.709803921568628</v>
      </c>
      <c r="I661">
        <f t="shared" si="43"/>
        <v>-8.8549019607843142</v>
      </c>
    </row>
    <row r="662" spans="1:9" x14ac:dyDescent="0.35">
      <c r="A662" s="5" t="s">
        <v>8219</v>
      </c>
      <c r="B662">
        <v>885</v>
      </c>
      <c r="C662">
        <f t="shared" si="40"/>
        <v>690.57482837528607</v>
      </c>
      <c r="D662">
        <f t="shared" si="41"/>
        <v>476893.59358555579</v>
      </c>
      <c r="F662" s="23" t="s">
        <v>8221</v>
      </c>
      <c r="G662">
        <v>0</v>
      </c>
      <c r="H662">
        <f t="shared" si="42"/>
        <v>-17.709803921568628</v>
      </c>
      <c r="I662">
        <f t="shared" si="43"/>
        <v>-8.8549019607843142</v>
      </c>
    </row>
    <row r="663" spans="1:9" x14ac:dyDescent="0.35">
      <c r="A663" s="5" t="s">
        <v>8219</v>
      </c>
      <c r="B663">
        <v>329</v>
      </c>
      <c r="C663">
        <f t="shared" si="40"/>
        <v>134.57482837528605</v>
      </c>
      <c r="D663">
        <f t="shared" si="41"/>
        <v>18110.384432237694</v>
      </c>
      <c r="F663" s="23" t="s">
        <v>8221</v>
      </c>
      <c r="G663">
        <v>0</v>
      </c>
      <c r="H663">
        <f t="shared" si="42"/>
        <v>-17.709803921568628</v>
      </c>
      <c r="I663">
        <f t="shared" si="43"/>
        <v>-8.8549019607843142</v>
      </c>
    </row>
    <row r="664" spans="1:9" x14ac:dyDescent="0.35">
      <c r="A664" s="5" t="s">
        <v>8219</v>
      </c>
      <c r="B664">
        <v>71</v>
      </c>
      <c r="C664">
        <f t="shared" si="40"/>
        <v>-123.42517162471395</v>
      </c>
      <c r="D664">
        <f t="shared" si="41"/>
        <v>15233.772990590094</v>
      </c>
      <c r="F664" s="23" t="s">
        <v>8221</v>
      </c>
      <c r="G664">
        <v>12</v>
      </c>
      <c r="H664">
        <f t="shared" si="42"/>
        <v>-5.7098039215686285</v>
      </c>
      <c r="I664">
        <f t="shared" si="43"/>
        <v>-2.8549019607843142</v>
      </c>
    </row>
    <row r="665" spans="1:9" x14ac:dyDescent="0.35">
      <c r="A665" s="5" t="s">
        <v>8219</v>
      </c>
      <c r="B665">
        <v>269</v>
      </c>
      <c r="C665">
        <f t="shared" si="40"/>
        <v>74.574828375286046</v>
      </c>
      <c r="D665">
        <f t="shared" si="41"/>
        <v>5561.4050272033692</v>
      </c>
      <c r="F665" s="23" t="s">
        <v>8221</v>
      </c>
      <c r="G665">
        <v>1</v>
      </c>
      <c r="H665">
        <f t="shared" si="42"/>
        <v>-16.709803921568628</v>
      </c>
      <c r="I665">
        <f t="shared" si="43"/>
        <v>-8.3549019607843142</v>
      </c>
    </row>
    <row r="666" spans="1:9" x14ac:dyDescent="0.35">
      <c r="A666" s="5" t="s">
        <v>8219</v>
      </c>
      <c r="B666">
        <v>345</v>
      </c>
      <c r="C666">
        <f t="shared" si="40"/>
        <v>150.57482837528605</v>
      </c>
      <c r="D666">
        <f t="shared" si="41"/>
        <v>22672.778940246848</v>
      </c>
      <c r="F666" s="23" t="s">
        <v>8221</v>
      </c>
      <c r="G666">
        <v>3</v>
      </c>
      <c r="H666">
        <f t="shared" si="42"/>
        <v>-14.709803921568628</v>
      </c>
      <c r="I666">
        <f t="shared" si="43"/>
        <v>-7.3549019607843142</v>
      </c>
    </row>
    <row r="667" spans="1:9" x14ac:dyDescent="0.35">
      <c r="A667" s="5" t="s">
        <v>8219</v>
      </c>
      <c r="B667">
        <v>43</v>
      </c>
      <c r="C667">
        <f t="shared" si="40"/>
        <v>-151.42517162471395</v>
      </c>
      <c r="D667">
        <f t="shared" si="41"/>
        <v>22929.582601574075</v>
      </c>
      <c r="F667" s="23" t="s">
        <v>8221</v>
      </c>
      <c r="G667">
        <v>1</v>
      </c>
      <c r="H667">
        <f t="shared" si="42"/>
        <v>-16.709803921568628</v>
      </c>
      <c r="I667">
        <f t="shared" si="43"/>
        <v>-8.3549019607843142</v>
      </c>
    </row>
    <row r="668" spans="1:9" x14ac:dyDescent="0.35">
      <c r="A668" s="5" t="s">
        <v>8219</v>
      </c>
      <c r="B668">
        <v>33</v>
      </c>
      <c r="C668">
        <f t="shared" si="40"/>
        <v>-161.42517162471395</v>
      </c>
      <c r="D668">
        <f t="shared" si="41"/>
        <v>26058.086034068354</v>
      </c>
      <c r="F668" s="23" t="s">
        <v>8221</v>
      </c>
      <c r="G668">
        <v>4</v>
      </c>
      <c r="H668">
        <f t="shared" si="42"/>
        <v>-13.709803921568628</v>
      </c>
      <c r="I668">
        <f t="shared" si="43"/>
        <v>-6.8549019607843142</v>
      </c>
    </row>
    <row r="669" spans="1:9" x14ac:dyDescent="0.35">
      <c r="A669" s="5" t="s">
        <v>8219</v>
      </c>
      <c r="B669">
        <v>211</v>
      </c>
      <c r="C669">
        <f t="shared" si="40"/>
        <v>16.574828375286046</v>
      </c>
      <c r="D669">
        <f t="shared" si="41"/>
        <v>274.72493567018745</v>
      </c>
      <c r="F669" s="23" t="s">
        <v>8221</v>
      </c>
      <c r="G669">
        <v>1</v>
      </c>
      <c r="H669">
        <f t="shared" si="42"/>
        <v>-16.709803921568628</v>
      </c>
      <c r="I669">
        <f t="shared" si="43"/>
        <v>-8.3549019607843142</v>
      </c>
    </row>
    <row r="670" spans="1:9" x14ac:dyDescent="0.35">
      <c r="A670" s="5" t="s">
        <v>8219</v>
      </c>
      <c r="B670">
        <v>196</v>
      </c>
      <c r="C670">
        <f t="shared" si="40"/>
        <v>1.5748283752860459</v>
      </c>
      <c r="D670">
        <f t="shared" si="41"/>
        <v>2.4800844116060872</v>
      </c>
      <c r="F670" s="23" t="s">
        <v>8221</v>
      </c>
      <c r="G670">
        <v>3</v>
      </c>
      <c r="H670">
        <f t="shared" si="42"/>
        <v>-14.709803921568628</v>
      </c>
      <c r="I670">
        <f t="shared" si="43"/>
        <v>-7.3549019607843142</v>
      </c>
    </row>
    <row r="671" spans="1:9" x14ac:dyDescent="0.35">
      <c r="A671" s="5" t="s">
        <v>8219</v>
      </c>
      <c r="B671">
        <v>405</v>
      </c>
      <c r="C671">
        <f t="shared" si="40"/>
        <v>210.57482837528605</v>
      </c>
      <c r="D671">
        <f t="shared" si="41"/>
        <v>44341.758345281174</v>
      </c>
      <c r="F671" s="23" t="s">
        <v>8221</v>
      </c>
      <c r="G671">
        <v>1</v>
      </c>
      <c r="H671">
        <f t="shared" si="42"/>
        <v>-16.709803921568628</v>
      </c>
      <c r="I671">
        <f t="shared" si="43"/>
        <v>-8.3549019607843142</v>
      </c>
    </row>
    <row r="672" spans="1:9" x14ac:dyDescent="0.35">
      <c r="A672" s="5" t="s">
        <v>8219</v>
      </c>
      <c r="B672">
        <v>206</v>
      </c>
      <c r="C672">
        <f t="shared" si="40"/>
        <v>11.574828375286046</v>
      </c>
      <c r="D672">
        <f t="shared" si="41"/>
        <v>133.97665191732702</v>
      </c>
      <c r="F672" s="23" t="s">
        <v>8221</v>
      </c>
      <c r="G672">
        <v>0</v>
      </c>
      <c r="H672">
        <f t="shared" si="42"/>
        <v>-17.709803921568628</v>
      </c>
      <c r="I672">
        <f t="shared" si="43"/>
        <v>-8.8549019607843142</v>
      </c>
    </row>
    <row r="673" spans="1:9" x14ac:dyDescent="0.35">
      <c r="A673" s="5" t="s">
        <v>8219</v>
      </c>
      <c r="B673">
        <v>335</v>
      </c>
      <c r="C673">
        <f t="shared" si="40"/>
        <v>140.57482837528605</v>
      </c>
      <c r="D673">
        <f t="shared" si="41"/>
        <v>19761.282372741127</v>
      </c>
      <c r="F673" s="23" t="s">
        <v>8221</v>
      </c>
      <c r="G673">
        <v>12</v>
      </c>
      <c r="H673">
        <f t="shared" si="42"/>
        <v>-5.7098039215686285</v>
      </c>
      <c r="I673">
        <f t="shared" si="43"/>
        <v>-2.8549019607843142</v>
      </c>
    </row>
    <row r="674" spans="1:9" x14ac:dyDescent="0.35">
      <c r="A674" s="5" t="s">
        <v>8219</v>
      </c>
      <c r="B674">
        <v>215</v>
      </c>
      <c r="C674">
        <f t="shared" si="40"/>
        <v>20.574828375286046</v>
      </c>
      <c r="D674">
        <f t="shared" si="41"/>
        <v>423.32356267247582</v>
      </c>
      <c r="F674" s="23" t="s">
        <v>8221</v>
      </c>
      <c r="G674">
        <v>0</v>
      </c>
      <c r="H674">
        <f t="shared" si="42"/>
        <v>-17.709803921568628</v>
      </c>
      <c r="I674">
        <f t="shared" si="43"/>
        <v>-8.8549019607843142</v>
      </c>
    </row>
    <row r="675" spans="1:9" x14ac:dyDescent="0.35">
      <c r="A675" s="5" t="s">
        <v>8219</v>
      </c>
      <c r="B675">
        <v>176</v>
      </c>
      <c r="C675">
        <f t="shared" si="40"/>
        <v>-18.425171624713954</v>
      </c>
      <c r="D675">
        <f t="shared" si="41"/>
        <v>339.48694940016424</v>
      </c>
      <c r="F675" s="23" t="s">
        <v>8221</v>
      </c>
      <c r="G675">
        <v>1</v>
      </c>
      <c r="H675">
        <f t="shared" si="42"/>
        <v>-16.709803921568628</v>
      </c>
      <c r="I675">
        <f t="shared" si="43"/>
        <v>-8.3549019607843142</v>
      </c>
    </row>
    <row r="676" spans="1:9" x14ac:dyDescent="0.35">
      <c r="A676" s="5" t="s">
        <v>8219</v>
      </c>
      <c r="B676">
        <v>555</v>
      </c>
      <c r="C676">
        <f t="shared" si="40"/>
        <v>360.57482837528607</v>
      </c>
      <c r="D676">
        <f t="shared" si="41"/>
        <v>130014.206857867</v>
      </c>
      <c r="F676" s="23" t="s">
        <v>8221</v>
      </c>
      <c r="G676">
        <v>0</v>
      </c>
      <c r="H676">
        <f t="shared" si="42"/>
        <v>-17.709803921568628</v>
      </c>
      <c r="I676">
        <f t="shared" si="43"/>
        <v>-8.8549019607843142</v>
      </c>
    </row>
    <row r="677" spans="1:9" x14ac:dyDescent="0.35">
      <c r="A677" s="5" t="s">
        <v>8219</v>
      </c>
      <c r="B677">
        <v>116</v>
      </c>
      <c r="C677">
        <f t="shared" si="40"/>
        <v>-78.425171624713954</v>
      </c>
      <c r="D677">
        <f t="shared" si="41"/>
        <v>6150.5075443658388</v>
      </c>
      <c r="F677" s="23" t="s">
        <v>8221</v>
      </c>
      <c r="G677">
        <v>0</v>
      </c>
      <c r="H677">
        <f t="shared" si="42"/>
        <v>-17.709803921568628</v>
      </c>
      <c r="I677">
        <f t="shared" si="43"/>
        <v>-8.8549019607843142</v>
      </c>
    </row>
    <row r="678" spans="1:9" x14ac:dyDescent="0.35">
      <c r="A678" s="5" t="s">
        <v>8219</v>
      </c>
      <c r="B678">
        <v>615</v>
      </c>
      <c r="C678">
        <f t="shared" si="40"/>
        <v>420.57482837528607</v>
      </c>
      <c r="D678">
        <f t="shared" si="41"/>
        <v>176883.18626290135</v>
      </c>
      <c r="F678" s="23" t="s">
        <v>8221</v>
      </c>
      <c r="G678">
        <v>2</v>
      </c>
      <c r="H678">
        <f t="shared" si="42"/>
        <v>-15.709803921568628</v>
      </c>
      <c r="I678">
        <f t="shared" si="43"/>
        <v>-7.8549019607843142</v>
      </c>
    </row>
    <row r="679" spans="1:9" x14ac:dyDescent="0.35">
      <c r="A679" s="5" t="s">
        <v>8219</v>
      </c>
      <c r="B679">
        <v>236</v>
      </c>
      <c r="C679">
        <f t="shared" si="40"/>
        <v>41.574828375286046</v>
      </c>
      <c r="D679">
        <f t="shared" si="41"/>
        <v>1728.4663544344899</v>
      </c>
      <c r="F679" s="23" t="s">
        <v>8221</v>
      </c>
      <c r="G679">
        <v>92</v>
      </c>
      <c r="H679">
        <f t="shared" si="42"/>
        <v>74.290196078431364</v>
      </c>
      <c r="I679">
        <f t="shared" si="43"/>
        <v>37.145098039215682</v>
      </c>
    </row>
    <row r="680" spans="1:9" x14ac:dyDescent="0.35">
      <c r="A680" s="5" t="s">
        <v>8219</v>
      </c>
      <c r="B680">
        <v>145</v>
      </c>
      <c r="C680">
        <f t="shared" si="40"/>
        <v>-49.425171624713954</v>
      </c>
      <c r="D680">
        <f t="shared" si="41"/>
        <v>2442.8475901324296</v>
      </c>
      <c r="F680" s="23" t="s">
        <v>8221</v>
      </c>
      <c r="G680">
        <v>0</v>
      </c>
      <c r="H680">
        <f t="shared" si="42"/>
        <v>-17.709803921568628</v>
      </c>
      <c r="I680">
        <f t="shared" si="43"/>
        <v>-8.8549019607843142</v>
      </c>
    </row>
    <row r="681" spans="1:9" x14ac:dyDescent="0.35">
      <c r="A681" s="5" t="s">
        <v>8219</v>
      </c>
      <c r="B681">
        <v>167</v>
      </c>
      <c r="C681">
        <f t="shared" si="40"/>
        <v>-27.425171624713954</v>
      </c>
      <c r="D681">
        <f t="shared" si="41"/>
        <v>752.14003864501547</v>
      </c>
      <c r="F681" s="23" t="s">
        <v>8221</v>
      </c>
      <c r="G681">
        <v>3</v>
      </c>
      <c r="H681">
        <f t="shared" si="42"/>
        <v>-14.709803921568628</v>
      </c>
      <c r="I681">
        <f t="shared" si="43"/>
        <v>-7.3549019607843142</v>
      </c>
    </row>
    <row r="682" spans="1:9" x14ac:dyDescent="0.35">
      <c r="A682" s="5" t="s">
        <v>8219</v>
      </c>
      <c r="B682">
        <v>235</v>
      </c>
      <c r="C682">
        <f t="shared" si="40"/>
        <v>40.574828375286046</v>
      </c>
      <c r="D682">
        <f t="shared" si="41"/>
        <v>1646.3166976839177</v>
      </c>
      <c r="F682" s="23" t="s">
        <v>8221</v>
      </c>
      <c r="G682">
        <v>10</v>
      </c>
      <c r="H682">
        <f t="shared" si="42"/>
        <v>-7.7098039215686285</v>
      </c>
      <c r="I682">
        <f t="shared" si="43"/>
        <v>-3.8549019607843142</v>
      </c>
    </row>
    <row r="683" spans="1:9" x14ac:dyDescent="0.35">
      <c r="A683" s="5" t="s">
        <v>8219</v>
      </c>
      <c r="B683">
        <v>452</v>
      </c>
      <c r="C683">
        <f t="shared" si="40"/>
        <v>257.57482837528607</v>
      </c>
      <c r="D683">
        <f t="shared" si="41"/>
        <v>66344.792212558081</v>
      </c>
      <c r="F683" s="23" t="s">
        <v>8221</v>
      </c>
      <c r="G683">
        <v>7</v>
      </c>
      <c r="H683">
        <f t="shared" si="42"/>
        <v>-10.709803921568628</v>
      </c>
      <c r="I683">
        <f t="shared" si="43"/>
        <v>-5.3549019607843142</v>
      </c>
    </row>
    <row r="684" spans="1:9" x14ac:dyDescent="0.35">
      <c r="A684" s="5" t="s">
        <v>8219</v>
      </c>
      <c r="B684">
        <v>241</v>
      </c>
      <c r="C684">
        <f t="shared" si="40"/>
        <v>46.574828375286046</v>
      </c>
      <c r="D684">
        <f t="shared" si="41"/>
        <v>2169.2146381873504</v>
      </c>
      <c r="F684" s="23" t="s">
        <v>8221</v>
      </c>
      <c r="G684">
        <v>3</v>
      </c>
      <c r="H684">
        <f t="shared" si="42"/>
        <v>-14.709803921568628</v>
      </c>
      <c r="I684">
        <f t="shared" si="43"/>
        <v>-7.3549019607843142</v>
      </c>
    </row>
    <row r="685" spans="1:9" x14ac:dyDescent="0.35">
      <c r="A685" s="5" t="s">
        <v>8219</v>
      </c>
      <c r="B685">
        <v>28</v>
      </c>
      <c r="C685">
        <f t="shared" si="40"/>
        <v>-166.42517162471395</v>
      </c>
      <c r="D685">
        <f t="shared" si="41"/>
        <v>27697.337750315495</v>
      </c>
      <c r="F685" s="23" t="s">
        <v>8221</v>
      </c>
      <c r="G685">
        <v>0</v>
      </c>
      <c r="H685">
        <f t="shared" si="42"/>
        <v>-17.709803921568628</v>
      </c>
      <c r="I685">
        <f t="shared" si="43"/>
        <v>-8.8549019607843142</v>
      </c>
    </row>
    <row r="686" spans="1:9" x14ac:dyDescent="0.35">
      <c r="A686" s="5" t="s">
        <v>8219</v>
      </c>
      <c r="B686">
        <v>140</v>
      </c>
      <c r="C686">
        <f t="shared" si="40"/>
        <v>-54.425171624713954</v>
      </c>
      <c r="D686">
        <f t="shared" si="41"/>
        <v>2962.099306379569</v>
      </c>
      <c r="F686" s="23" t="s">
        <v>8221</v>
      </c>
      <c r="G686">
        <v>1</v>
      </c>
      <c r="H686">
        <f t="shared" si="42"/>
        <v>-16.709803921568628</v>
      </c>
      <c r="I686">
        <f t="shared" si="43"/>
        <v>-8.3549019607843142</v>
      </c>
    </row>
    <row r="687" spans="1:9" x14ac:dyDescent="0.35">
      <c r="A687" s="5" t="s">
        <v>8219</v>
      </c>
      <c r="B687">
        <v>280</v>
      </c>
      <c r="C687">
        <f t="shared" si="40"/>
        <v>85.574828375286046</v>
      </c>
      <c r="D687">
        <f t="shared" si="41"/>
        <v>7323.0512514596621</v>
      </c>
      <c r="F687" s="23" t="s">
        <v>8221</v>
      </c>
      <c r="G687">
        <v>0</v>
      </c>
      <c r="H687">
        <f t="shared" si="42"/>
        <v>-17.709803921568628</v>
      </c>
      <c r="I687">
        <f t="shared" si="43"/>
        <v>-8.8549019607843142</v>
      </c>
    </row>
    <row r="688" spans="1:9" x14ac:dyDescent="0.35">
      <c r="A688" s="5" t="s">
        <v>8219</v>
      </c>
      <c r="B688">
        <v>70</v>
      </c>
      <c r="C688">
        <f t="shared" si="40"/>
        <v>-124.42517162471395</v>
      </c>
      <c r="D688">
        <f t="shared" si="41"/>
        <v>15481.623333839523</v>
      </c>
      <c r="F688" s="23" t="s">
        <v>8221</v>
      </c>
      <c r="G688">
        <v>9</v>
      </c>
      <c r="H688">
        <f t="shared" si="42"/>
        <v>-8.7098039215686285</v>
      </c>
      <c r="I688">
        <f t="shared" si="43"/>
        <v>-4.3549019607843142</v>
      </c>
    </row>
    <row r="689" spans="1:9" x14ac:dyDescent="0.35">
      <c r="A689" s="5" t="s">
        <v>8219</v>
      </c>
      <c r="B689">
        <v>160</v>
      </c>
      <c r="C689">
        <f t="shared" si="40"/>
        <v>-34.425171624713954</v>
      </c>
      <c r="D689">
        <f t="shared" si="41"/>
        <v>1185.0924413910109</v>
      </c>
      <c r="F689" s="23" t="s">
        <v>8221</v>
      </c>
      <c r="G689">
        <v>2</v>
      </c>
      <c r="H689">
        <f t="shared" si="42"/>
        <v>-15.709803921568628</v>
      </c>
      <c r="I689">
        <f t="shared" si="43"/>
        <v>-7.8549019607843142</v>
      </c>
    </row>
    <row r="690" spans="1:9" x14ac:dyDescent="0.35">
      <c r="A690" s="5" t="s">
        <v>8219</v>
      </c>
      <c r="B690">
        <v>141</v>
      </c>
      <c r="C690">
        <f t="shared" si="40"/>
        <v>-53.425171624713954</v>
      </c>
      <c r="D690">
        <f t="shared" si="41"/>
        <v>2854.248963130141</v>
      </c>
      <c r="F690" s="23" t="s">
        <v>8221</v>
      </c>
      <c r="G690">
        <v>1</v>
      </c>
      <c r="H690">
        <f t="shared" si="42"/>
        <v>-16.709803921568628</v>
      </c>
      <c r="I690">
        <f t="shared" si="43"/>
        <v>-8.3549019607843142</v>
      </c>
    </row>
    <row r="691" spans="1:9" x14ac:dyDescent="0.35">
      <c r="A691" s="5" t="s">
        <v>8219</v>
      </c>
      <c r="B691">
        <v>874</v>
      </c>
      <c r="C691">
        <f t="shared" si="40"/>
        <v>679.57482837528607</v>
      </c>
      <c r="D691">
        <f t="shared" si="41"/>
        <v>461821.94736129954</v>
      </c>
      <c r="F691" s="23" t="s">
        <v>8221</v>
      </c>
      <c r="G691">
        <v>2</v>
      </c>
      <c r="H691">
        <f t="shared" si="42"/>
        <v>-15.709803921568628</v>
      </c>
      <c r="I691">
        <f t="shared" si="43"/>
        <v>-7.8549019607843142</v>
      </c>
    </row>
    <row r="692" spans="1:9" x14ac:dyDescent="0.35">
      <c r="A692" s="5" t="s">
        <v>8219</v>
      </c>
      <c r="B692">
        <v>73</v>
      </c>
      <c r="C692">
        <f t="shared" si="40"/>
        <v>-121.42517162471395</v>
      </c>
      <c r="D692">
        <f t="shared" si="41"/>
        <v>14744.072304091238</v>
      </c>
      <c r="F692" s="23" t="s">
        <v>8221</v>
      </c>
      <c r="G692">
        <v>11</v>
      </c>
      <c r="H692">
        <f t="shared" si="42"/>
        <v>-6.7098039215686285</v>
      </c>
      <c r="I692">
        <f t="shared" si="43"/>
        <v>-3.3549019607843142</v>
      </c>
    </row>
    <row r="693" spans="1:9" x14ac:dyDescent="0.35">
      <c r="A693" s="5" t="s">
        <v>8219</v>
      </c>
      <c r="B693">
        <v>294</v>
      </c>
      <c r="C693">
        <f t="shared" si="40"/>
        <v>99.574828375286046</v>
      </c>
      <c r="D693">
        <f t="shared" si="41"/>
        <v>9915.1464459676718</v>
      </c>
      <c r="F693" s="23" t="s">
        <v>8221</v>
      </c>
      <c r="G693">
        <v>0</v>
      </c>
      <c r="H693">
        <f t="shared" si="42"/>
        <v>-17.709803921568628</v>
      </c>
      <c r="I693">
        <f t="shared" si="43"/>
        <v>-8.8549019607843142</v>
      </c>
    </row>
    <row r="694" spans="1:9" x14ac:dyDescent="0.35">
      <c r="A694" s="5" t="s">
        <v>8219</v>
      </c>
      <c r="B694">
        <v>740</v>
      </c>
      <c r="C694">
        <f t="shared" si="40"/>
        <v>545.57482837528607</v>
      </c>
      <c r="D694">
        <f t="shared" si="41"/>
        <v>297651.89335672284</v>
      </c>
      <c r="F694" s="23" t="s">
        <v>8221</v>
      </c>
      <c r="G694">
        <v>0</v>
      </c>
      <c r="H694">
        <f t="shared" si="42"/>
        <v>-17.709803921568628</v>
      </c>
      <c r="I694">
        <f t="shared" si="43"/>
        <v>-8.8549019607843142</v>
      </c>
    </row>
    <row r="695" spans="1:9" x14ac:dyDescent="0.35">
      <c r="A695" s="5" t="s">
        <v>8219</v>
      </c>
      <c r="B695">
        <v>369</v>
      </c>
      <c r="C695">
        <f t="shared" si="40"/>
        <v>174.57482837528605</v>
      </c>
      <c r="D695">
        <f t="shared" si="41"/>
        <v>30476.370702260578</v>
      </c>
      <c r="F695" s="23" t="s">
        <v>8221</v>
      </c>
      <c r="G695">
        <v>9</v>
      </c>
      <c r="H695">
        <f t="shared" si="42"/>
        <v>-8.7098039215686285</v>
      </c>
      <c r="I695">
        <f t="shared" si="43"/>
        <v>-4.3549019607843142</v>
      </c>
    </row>
    <row r="696" spans="1:9" x14ac:dyDescent="0.35">
      <c r="A696" s="5" t="s">
        <v>8219</v>
      </c>
      <c r="B696">
        <v>110</v>
      </c>
      <c r="C696">
        <f t="shared" si="40"/>
        <v>-84.425171624713954</v>
      </c>
      <c r="D696">
        <f t="shared" si="41"/>
        <v>7127.6096038624064</v>
      </c>
      <c r="F696" s="23" t="s">
        <v>8221</v>
      </c>
      <c r="G696">
        <v>0</v>
      </c>
      <c r="H696">
        <f t="shared" si="42"/>
        <v>-17.709803921568628</v>
      </c>
      <c r="I696">
        <f t="shared" si="43"/>
        <v>-8.8549019607843142</v>
      </c>
    </row>
    <row r="697" spans="1:9" x14ac:dyDescent="0.35">
      <c r="A697" s="5" t="s">
        <v>8219</v>
      </c>
      <c r="B697">
        <v>455</v>
      </c>
      <c r="C697">
        <f t="shared" si="40"/>
        <v>260.57482837528607</v>
      </c>
      <c r="D697">
        <f t="shared" si="41"/>
        <v>67899.241182809797</v>
      </c>
      <c r="F697" s="23" t="s">
        <v>8221</v>
      </c>
      <c r="G697">
        <v>4</v>
      </c>
      <c r="H697">
        <f t="shared" si="42"/>
        <v>-13.709803921568628</v>
      </c>
      <c r="I697">
        <f t="shared" si="43"/>
        <v>-6.8549019607843142</v>
      </c>
    </row>
    <row r="698" spans="1:9" x14ac:dyDescent="0.35">
      <c r="A698" s="5" t="s">
        <v>8219</v>
      </c>
      <c r="B698">
        <v>224</v>
      </c>
      <c r="C698">
        <f t="shared" si="40"/>
        <v>29.574828375286046</v>
      </c>
      <c r="D698">
        <f t="shared" si="41"/>
        <v>874.67047342762464</v>
      </c>
      <c r="F698" s="23" t="s">
        <v>8221</v>
      </c>
      <c r="G698">
        <v>1</v>
      </c>
      <c r="H698">
        <f t="shared" si="42"/>
        <v>-16.709803921568628</v>
      </c>
      <c r="I698">
        <f t="shared" si="43"/>
        <v>-8.3549019607843142</v>
      </c>
    </row>
    <row r="699" spans="1:9" x14ac:dyDescent="0.35">
      <c r="A699" s="5" t="s">
        <v>8219</v>
      </c>
      <c r="B699">
        <v>46</v>
      </c>
      <c r="C699">
        <f t="shared" si="40"/>
        <v>-148.42517162471395</v>
      </c>
      <c r="D699">
        <f t="shared" si="41"/>
        <v>22030.031571825792</v>
      </c>
      <c r="F699" s="23" t="s">
        <v>8221</v>
      </c>
      <c r="G699">
        <v>2</v>
      </c>
      <c r="H699">
        <f t="shared" si="42"/>
        <v>-15.709803921568628</v>
      </c>
      <c r="I699">
        <f t="shared" si="43"/>
        <v>-7.8549019607843142</v>
      </c>
    </row>
    <row r="700" spans="1:9" x14ac:dyDescent="0.35">
      <c r="A700" s="5" t="s">
        <v>8219</v>
      </c>
      <c r="B700">
        <v>284</v>
      </c>
      <c r="C700">
        <f t="shared" si="40"/>
        <v>89.574828375286046</v>
      </c>
      <c r="D700">
        <f t="shared" si="41"/>
        <v>8023.6498784619498</v>
      </c>
      <c r="F700" s="23" t="s">
        <v>8221</v>
      </c>
      <c r="G700">
        <v>0</v>
      </c>
      <c r="H700">
        <f t="shared" si="42"/>
        <v>-17.709803921568628</v>
      </c>
      <c r="I700">
        <f t="shared" si="43"/>
        <v>-8.8549019607843142</v>
      </c>
    </row>
    <row r="701" spans="1:9" x14ac:dyDescent="0.35">
      <c r="A701" s="5" t="s">
        <v>8219</v>
      </c>
      <c r="B701">
        <v>98</v>
      </c>
      <c r="C701">
        <f t="shared" si="40"/>
        <v>-96.425171624713954</v>
      </c>
      <c r="D701">
        <f t="shared" si="41"/>
        <v>9297.8137228555406</v>
      </c>
      <c r="F701" s="23" t="s">
        <v>8221</v>
      </c>
      <c r="G701">
        <v>1</v>
      </c>
      <c r="H701">
        <f t="shared" si="42"/>
        <v>-16.709803921568628</v>
      </c>
      <c r="I701">
        <f t="shared" si="43"/>
        <v>-8.3549019607843142</v>
      </c>
    </row>
    <row r="702" spans="1:9" x14ac:dyDescent="0.35">
      <c r="A702" s="5" t="s">
        <v>8219</v>
      </c>
      <c r="B702">
        <v>56</v>
      </c>
      <c r="C702">
        <f t="shared" si="40"/>
        <v>-138.42517162471395</v>
      </c>
      <c r="D702">
        <f t="shared" si="41"/>
        <v>19161.528139331513</v>
      </c>
      <c r="F702" s="23" t="s">
        <v>8221</v>
      </c>
      <c r="G702">
        <v>17</v>
      </c>
      <c r="H702">
        <f t="shared" si="42"/>
        <v>-0.70980392156862848</v>
      </c>
      <c r="I702">
        <f t="shared" si="43"/>
        <v>-0.35490196078431424</v>
      </c>
    </row>
    <row r="703" spans="1:9" x14ac:dyDescent="0.35">
      <c r="A703" s="5" t="s">
        <v>8219</v>
      </c>
      <c r="B703">
        <v>32</v>
      </c>
      <c r="C703">
        <f t="shared" si="40"/>
        <v>-162.42517162471395</v>
      </c>
      <c r="D703">
        <f t="shared" si="41"/>
        <v>26381.936377317783</v>
      </c>
      <c r="F703" s="23" t="s">
        <v>8221</v>
      </c>
      <c r="G703">
        <v>2</v>
      </c>
      <c r="H703">
        <f t="shared" si="42"/>
        <v>-15.709803921568628</v>
      </c>
      <c r="I703">
        <f t="shared" si="43"/>
        <v>-7.8549019607843142</v>
      </c>
    </row>
    <row r="704" spans="1:9" x14ac:dyDescent="0.35">
      <c r="A704" s="5" t="s">
        <v>8219</v>
      </c>
      <c r="B704">
        <v>30</v>
      </c>
      <c r="C704">
        <f t="shared" si="40"/>
        <v>-164.42517162471395</v>
      </c>
      <c r="D704">
        <f t="shared" si="41"/>
        <v>27035.637063816637</v>
      </c>
      <c r="F704" s="23" t="s">
        <v>8221</v>
      </c>
      <c r="G704">
        <v>3</v>
      </c>
      <c r="H704">
        <f t="shared" si="42"/>
        <v>-14.709803921568628</v>
      </c>
      <c r="I704">
        <f t="shared" si="43"/>
        <v>-7.3549019607843142</v>
      </c>
    </row>
    <row r="705" spans="1:9" x14ac:dyDescent="0.35">
      <c r="A705" s="5" t="s">
        <v>8219</v>
      </c>
      <c r="B705">
        <v>70</v>
      </c>
      <c r="C705">
        <f t="shared" si="40"/>
        <v>-124.42517162471395</v>
      </c>
      <c r="D705">
        <f t="shared" si="41"/>
        <v>15481.623333839523</v>
      </c>
      <c r="F705" s="23" t="s">
        <v>8221</v>
      </c>
      <c r="G705">
        <v>41</v>
      </c>
      <c r="H705">
        <f t="shared" si="42"/>
        <v>23.290196078431372</v>
      </c>
      <c r="I705">
        <f t="shared" si="43"/>
        <v>11.645098039215686</v>
      </c>
    </row>
    <row r="706" spans="1:9" x14ac:dyDescent="0.35">
      <c r="A706" s="5" t="s">
        <v>8219</v>
      </c>
      <c r="B706">
        <v>44</v>
      </c>
      <c r="C706">
        <f t="shared" ref="C706:C769" si="44">B706-$L$4</f>
        <v>-150.42517162471395</v>
      </c>
      <c r="D706">
        <f t="shared" si="41"/>
        <v>22627.73225832465</v>
      </c>
      <c r="F706" s="23" t="s">
        <v>8221</v>
      </c>
      <c r="G706">
        <v>2</v>
      </c>
      <c r="H706">
        <f t="shared" si="42"/>
        <v>-15.709803921568628</v>
      </c>
      <c r="I706">
        <f t="shared" si="43"/>
        <v>-7.8549019607843142</v>
      </c>
    </row>
    <row r="707" spans="1:9" x14ac:dyDescent="0.35">
      <c r="A707" s="5" t="s">
        <v>8219</v>
      </c>
      <c r="B707">
        <v>92</v>
      </c>
      <c r="C707">
        <f t="shared" si="44"/>
        <v>-102.42517162471395</v>
      </c>
      <c r="D707">
        <f t="shared" ref="D707:D770" si="45">C707^2</f>
        <v>10490.915782352109</v>
      </c>
      <c r="F707" s="23" t="s">
        <v>8221</v>
      </c>
      <c r="G707">
        <v>3</v>
      </c>
      <c r="H707">
        <f t="shared" ref="H707:H770" si="46">G707-$M$4</f>
        <v>-14.709803921568628</v>
      </c>
      <c r="I707">
        <f t="shared" ref="I707:I770" si="47">H707/2</f>
        <v>-7.3549019607843142</v>
      </c>
    </row>
    <row r="708" spans="1:9" x14ac:dyDescent="0.35">
      <c r="A708" s="5" t="s">
        <v>8219</v>
      </c>
      <c r="B708">
        <v>205</v>
      </c>
      <c r="C708">
        <f t="shared" si="44"/>
        <v>10.574828375286046</v>
      </c>
      <c r="D708">
        <f t="shared" si="45"/>
        <v>111.82699516675491</v>
      </c>
      <c r="F708" s="23" t="s">
        <v>8221</v>
      </c>
      <c r="G708">
        <v>8</v>
      </c>
      <c r="H708">
        <f t="shared" si="46"/>
        <v>-9.7098039215686285</v>
      </c>
      <c r="I708">
        <f t="shared" si="47"/>
        <v>-4.8549019607843142</v>
      </c>
    </row>
    <row r="709" spans="1:9" x14ac:dyDescent="0.35">
      <c r="A709" s="5" t="s">
        <v>8219</v>
      </c>
      <c r="B709">
        <v>23</v>
      </c>
      <c r="C709">
        <f t="shared" si="44"/>
        <v>-171.42517162471395</v>
      </c>
      <c r="D709">
        <f t="shared" si="45"/>
        <v>29386.589466562633</v>
      </c>
      <c r="F709" s="23" t="s">
        <v>8221</v>
      </c>
      <c r="G709">
        <v>0</v>
      </c>
      <c r="H709">
        <f t="shared" si="46"/>
        <v>-17.709803921568628</v>
      </c>
      <c r="I709">
        <f t="shared" si="47"/>
        <v>-8.8549019607843142</v>
      </c>
    </row>
    <row r="710" spans="1:9" x14ac:dyDescent="0.35">
      <c r="A710" s="5" t="s">
        <v>8219</v>
      </c>
      <c r="B710">
        <v>4</v>
      </c>
      <c r="C710">
        <f t="shared" si="44"/>
        <v>-190.42517162471395</v>
      </c>
      <c r="D710">
        <f t="shared" si="45"/>
        <v>36261.745988301765</v>
      </c>
      <c r="F710" s="23" t="s">
        <v>8221</v>
      </c>
      <c r="G710">
        <v>1</v>
      </c>
      <c r="H710">
        <f t="shared" si="46"/>
        <v>-16.709803921568628</v>
      </c>
      <c r="I710">
        <f t="shared" si="47"/>
        <v>-8.3549019607843142</v>
      </c>
    </row>
    <row r="711" spans="1:9" x14ac:dyDescent="0.35">
      <c r="A711" s="5" t="s">
        <v>8219</v>
      </c>
      <c r="B711">
        <v>112</v>
      </c>
      <c r="C711">
        <f t="shared" si="44"/>
        <v>-82.425171624713954</v>
      </c>
      <c r="D711">
        <f t="shared" si="45"/>
        <v>6793.9089173635502</v>
      </c>
      <c r="F711" s="23" t="s">
        <v>8221</v>
      </c>
      <c r="G711">
        <v>3</v>
      </c>
      <c r="H711">
        <f t="shared" si="46"/>
        <v>-14.709803921568628</v>
      </c>
      <c r="I711">
        <f t="shared" si="47"/>
        <v>-7.3549019607843142</v>
      </c>
    </row>
    <row r="712" spans="1:9" x14ac:dyDescent="0.35">
      <c r="A712" s="5" t="s">
        <v>8219</v>
      </c>
      <c r="B712">
        <v>27</v>
      </c>
      <c r="C712">
        <f t="shared" si="44"/>
        <v>-167.42517162471395</v>
      </c>
      <c r="D712">
        <f t="shared" si="45"/>
        <v>28031.188093564924</v>
      </c>
      <c r="F712" s="23" t="s">
        <v>8221</v>
      </c>
      <c r="G712">
        <v>4</v>
      </c>
      <c r="H712">
        <f t="shared" si="46"/>
        <v>-13.709803921568628</v>
      </c>
      <c r="I712">
        <f t="shared" si="47"/>
        <v>-6.8549019607843142</v>
      </c>
    </row>
    <row r="713" spans="1:9" x14ac:dyDescent="0.35">
      <c r="A713" s="5" t="s">
        <v>8219</v>
      </c>
      <c r="B713">
        <v>11</v>
      </c>
      <c r="C713">
        <f t="shared" si="44"/>
        <v>-183.42517162471395</v>
      </c>
      <c r="D713">
        <f t="shared" si="45"/>
        <v>33644.793585555766</v>
      </c>
      <c r="F713" s="23" t="s">
        <v>8221</v>
      </c>
      <c r="G713">
        <v>9</v>
      </c>
      <c r="H713">
        <f t="shared" si="46"/>
        <v>-8.7098039215686285</v>
      </c>
      <c r="I713">
        <f t="shared" si="47"/>
        <v>-4.3549019607843142</v>
      </c>
    </row>
    <row r="714" spans="1:9" x14ac:dyDescent="0.35">
      <c r="A714" s="5" t="s">
        <v>8219</v>
      </c>
      <c r="B714">
        <v>26</v>
      </c>
      <c r="C714">
        <f t="shared" si="44"/>
        <v>-168.42517162471395</v>
      </c>
      <c r="D714">
        <f t="shared" si="45"/>
        <v>28367.03843681435</v>
      </c>
      <c r="F714" s="23" t="s">
        <v>8221</v>
      </c>
      <c r="G714">
        <v>16</v>
      </c>
      <c r="H714">
        <f t="shared" si="46"/>
        <v>-1.7098039215686285</v>
      </c>
      <c r="I714">
        <f t="shared" si="47"/>
        <v>-0.85490196078431424</v>
      </c>
    </row>
    <row r="715" spans="1:9" x14ac:dyDescent="0.35">
      <c r="A715" s="5" t="s">
        <v>8219</v>
      </c>
      <c r="B715">
        <v>77</v>
      </c>
      <c r="C715">
        <f t="shared" si="44"/>
        <v>-117.42517162471395</v>
      </c>
      <c r="D715">
        <f t="shared" si="45"/>
        <v>13788.670931093528</v>
      </c>
      <c r="F715" s="23" t="s">
        <v>8221</v>
      </c>
      <c r="G715">
        <v>1</v>
      </c>
      <c r="H715">
        <f t="shared" si="46"/>
        <v>-16.709803921568628</v>
      </c>
      <c r="I715">
        <f t="shared" si="47"/>
        <v>-8.3549019607843142</v>
      </c>
    </row>
    <row r="716" spans="1:9" x14ac:dyDescent="0.35">
      <c r="A716" s="5" t="s">
        <v>8219</v>
      </c>
      <c r="B716">
        <v>136</v>
      </c>
      <c r="C716">
        <f t="shared" si="44"/>
        <v>-58.425171624713954</v>
      </c>
      <c r="D716">
        <f t="shared" si="45"/>
        <v>3413.5006793772804</v>
      </c>
      <c r="F716" s="23" t="s">
        <v>8221</v>
      </c>
      <c r="G716">
        <v>7</v>
      </c>
      <c r="H716">
        <f t="shared" si="46"/>
        <v>-10.709803921568628</v>
      </c>
      <c r="I716">
        <f t="shared" si="47"/>
        <v>-5.3549019607843142</v>
      </c>
    </row>
    <row r="717" spans="1:9" x14ac:dyDescent="0.35">
      <c r="A717" s="5" t="s">
        <v>8219</v>
      </c>
      <c r="B717">
        <v>157</v>
      </c>
      <c r="C717">
        <f t="shared" si="44"/>
        <v>-37.425171624713954</v>
      </c>
      <c r="D717">
        <f t="shared" si="45"/>
        <v>1400.6434711392944</v>
      </c>
      <c r="F717" s="23" t="s">
        <v>8221</v>
      </c>
      <c r="G717">
        <v>0</v>
      </c>
      <c r="H717">
        <f t="shared" si="46"/>
        <v>-17.709803921568628</v>
      </c>
      <c r="I717">
        <f t="shared" si="47"/>
        <v>-8.8549019607843142</v>
      </c>
    </row>
    <row r="718" spans="1:9" x14ac:dyDescent="0.35">
      <c r="A718" s="5" t="s">
        <v>8219</v>
      </c>
      <c r="B718">
        <v>158</v>
      </c>
      <c r="C718">
        <f t="shared" si="44"/>
        <v>-36.425171624713954</v>
      </c>
      <c r="D718">
        <f t="shared" si="45"/>
        <v>1326.7931278898666</v>
      </c>
      <c r="F718" s="23" t="s">
        <v>8221</v>
      </c>
      <c r="G718">
        <v>0</v>
      </c>
      <c r="H718">
        <f t="shared" si="46"/>
        <v>-17.709803921568628</v>
      </c>
      <c r="I718">
        <f t="shared" si="47"/>
        <v>-8.8549019607843142</v>
      </c>
    </row>
    <row r="719" spans="1:9" x14ac:dyDescent="0.35">
      <c r="A719" s="5" t="s">
        <v>8219</v>
      </c>
      <c r="B719">
        <v>27</v>
      </c>
      <c r="C719">
        <f t="shared" si="44"/>
        <v>-167.42517162471395</v>
      </c>
      <c r="D719">
        <f t="shared" si="45"/>
        <v>28031.188093564924</v>
      </c>
      <c r="F719" s="23" t="s">
        <v>8221</v>
      </c>
      <c r="G719">
        <v>0</v>
      </c>
      <c r="H719">
        <f t="shared" si="46"/>
        <v>-17.709803921568628</v>
      </c>
      <c r="I719">
        <f t="shared" si="47"/>
        <v>-8.8549019607843142</v>
      </c>
    </row>
    <row r="720" spans="1:9" x14ac:dyDescent="0.35">
      <c r="A720" s="5" t="s">
        <v>8219</v>
      </c>
      <c r="B720">
        <v>23</v>
      </c>
      <c r="C720">
        <f t="shared" si="44"/>
        <v>-171.42517162471395</v>
      </c>
      <c r="D720">
        <f t="shared" si="45"/>
        <v>29386.589466562633</v>
      </c>
      <c r="F720" s="23" t="s">
        <v>8221</v>
      </c>
      <c r="G720">
        <v>0</v>
      </c>
      <c r="H720">
        <f t="shared" si="46"/>
        <v>-17.709803921568628</v>
      </c>
      <c r="I720">
        <f t="shared" si="47"/>
        <v>-8.8549019607843142</v>
      </c>
    </row>
    <row r="721" spans="1:9" x14ac:dyDescent="0.35">
      <c r="A721" s="5" t="s">
        <v>8219</v>
      </c>
      <c r="B721">
        <v>17</v>
      </c>
      <c r="C721">
        <f t="shared" si="44"/>
        <v>-177.42517162471395</v>
      </c>
      <c r="D721">
        <f t="shared" si="45"/>
        <v>31479.691526059203</v>
      </c>
      <c r="F721" s="23" t="s">
        <v>8221</v>
      </c>
      <c r="G721">
        <v>0</v>
      </c>
      <c r="H721">
        <f t="shared" si="46"/>
        <v>-17.709803921568628</v>
      </c>
      <c r="I721">
        <f t="shared" si="47"/>
        <v>-8.8549019607843142</v>
      </c>
    </row>
    <row r="722" spans="1:9" x14ac:dyDescent="0.35">
      <c r="A722" s="5" t="s">
        <v>8219</v>
      </c>
      <c r="B722">
        <v>37</v>
      </c>
      <c r="C722">
        <f t="shared" si="44"/>
        <v>-157.42517162471395</v>
      </c>
      <c r="D722">
        <f t="shared" si="45"/>
        <v>24782.684661070645</v>
      </c>
      <c r="F722" s="23" t="s">
        <v>8221</v>
      </c>
      <c r="G722">
        <v>1</v>
      </c>
      <c r="H722">
        <f t="shared" si="46"/>
        <v>-16.709803921568628</v>
      </c>
      <c r="I722">
        <f t="shared" si="47"/>
        <v>-8.3549019607843142</v>
      </c>
    </row>
    <row r="723" spans="1:9" x14ac:dyDescent="0.35">
      <c r="A723" s="5" t="s">
        <v>8219</v>
      </c>
      <c r="B723">
        <v>65</v>
      </c>
      <c r="C723">
        <f t="shared" si="44"/>
        <v>-129.42517162471395</v>
      </c>
      <c r="D723">
        <f t="shared" si="45"/>
        <v>16750.875050086663</v>
      </c>
      <c r="F723" s="23" t="s">
        <v>8221</v>
      </c>
      <c r="G723">
        <v>2</v>
      </c>
      <c r="H723">
        <f t="shared" si="46"/>
        <v>-15.709803921568628</v>
      </c>
      <c r="I723">
        <f t="shared" si="47"/>
        <v>-7.8549019607843142</v>
      </c>
    </row>
    <row r="724" spans="1:9" x14ac:dyDescent="0.35">
      <c r="A724" s="5" t="s">
        <v>8219</v>
      </c>
      <c r="B724">
        <v>18</v>
      </c>
      <c r="C724">
        <f t="shared" si="44"/>
        <v>-176.42517162471395</v>
      </c>
      <c r="D724">
        <f t="shared" si="45"/>
        <v>31125.841182809774</v>
      </c>
      <c r="F724" s="23" t="s">
        <v>8221</v>
      </c>
      <c r="G724">
        <v>1</v>
      </c>
      <c r="H724">
        <f t="shared" si="46"/>
        <v>-16.709803921568628</v>
      </c>
      <c r="I724">
        <f t="shared" si="47"/>
        <v>-8.3549019607843142</v>
      </c>
    </row>
    <row r="725" spans="1:9" x14ac:dyDescent="0.35">
      <c r="A725" s="5" t="s">
        <v>8219</v>
      </c>
      <c r="B725">
        <v>25</v>
      </c>
      <c r="C725">
        <f t="shared" si="44"/>
        <v>-169.42517162471395</v>
      </c>
      <c r="D725">
        <f t="shared" si="45"/>
        <v>28704.888780063779</v>
      </c>
      <c r="F725" s="23" t="s">
        <v>8221</v>
      </c>
      <c r="G725">
        <v>15</v>
      </c>
      <c r="H725">
        <f t="shared" si="46"/>
        <v>-2.7098039215686285</v>
      </c>
      <c r="I725">
        <f t="shared" si="47"/>
        <v>-1.3549019607843142</v>
      </c>
    </row>
    <row r="726" spans="1:9" x14ac:dyDescent="0.35">
      <c r="A726" s="5" t="s">
        <v>8219</v>
      </c>
      <c r="B726">
        <v>104</v>
      </c>
      <c r="C726">
        <f t="shared" si="44"/>
        <v>-90.425171624713954</v>
      </c>
      <c r="D726">
        <f t="shared" si="45"/>
        <v>8176.711663358974</v>
      </c>
      <c r="F726" s="23" t="s">
        <v>8221</v>
      </c>
      <c r="G726">
        <v>1</v>
      </c>
      <c r="H726">
        <f t="shared" si="46"/>
        <v>-16.709803921568628</v>
      </c>
      <c r="I726">
        <f t="shared" si="47"/>
        <v>-8.3549019607843142</v>
      </c>
    </row>
    <row r="727" spans="1:9" x14ac:dyDescent="0.35">
      <c r="A727" s="5" t="s">
        <v>8219</v>
      </c>
      <c r="B727">
        <v>108</v>
      </c>
      <c r="C727">
        <f t="shared" si="44"/>
        <v>-86.425171624713954</v>
      </c>
      <c r="D727">
        <f t="shared" si="45"/>
        <v>7469.3102903612617</v>
      </c>
      <c r="F727" s="23" t="s">
        <v>8221</v>
      </c>
      <c r="G727">
        <v>1</v>
      </c>
      <c r="H727">
        <f t="shared" si="46"/>
        <v>-16.709803921568628</v>
      </c>
      <c r="I727">
        <f t="shared" si="47"/>
        <v>-8.3549019607843142</v>
      </c>
    </row>
    <row r="728" spans="1:9" x14ac:dyDescent="0.35">
      <c r="A728" s="5" t="s">
        <v>8219</v>
      </c>
      <c r="B728">
        <v>38</v>
      </c>
      <c r="C728">
        <f t="shared" si="44"/>
        <v>-156.42517162471395</v>
      </c>
      <c r="D728">
        <f t="shared" si="45"/>
        <v>24468.834317821216</v>
      </c>
      <c r="F728" s="23" t="s">
        <v>8221</v>
      </c>
      <c r="G728">
        <v>0</v>
      </c>
      <c r="H728">
        <f t="shared" si="46"/>
        <v>-17.709803921568628</v>
      </c>
      <c r="I728">
        <f t="shared" si="47"/>
        <v>-8.8549019607843142</v>
      </c>
    </row>
    <row r="729" spans="1:9" x14ac:dyDescent="0.35">
      <c r="A729" s="5" t="s">
        <v>8219</v>
      </c>
      <c r="B729">
        <v>88</v>
      </c>
      <c r="C729">
        <f t="shared" si="44"/>
        <v>-106.42517162471395</v>
      </c>
      <c r="D729">
        <f t="shared" si="45"/>
        <v>11326.31715534982</v>
      </c>
      <c r="F729" s="23" t="s">
        <v>8221</v>
      </c>
      <c r="G729">
        <v>39</v>
      </c>
      <c r="H729">
        <f t="shared" si="46"/>
        <v>21.290196078431372</v>
      </c>
      <c r="I729">
        <f t="shared" si="47"/>
        <v>10.645098039215686</v>
      </c>
    </row>
    <row r="730" spans="1:9" x14ac:dyDescent="0.35">
      <c r="A730" s="5" t="s">
        <v>8219</v>
      </c>
      <c r="B730">
        <v>82</v>
      </c>
      <c r="C730">
        <f t="shared" si="44"/>
        <v>-112.42517162471395</v>
      </c>
      <c r="D730">
        <f t="shared" si="45"/>
        <v>12639.419214846388</v>
      </c>
      <c r="F730" s="23" t="s">
        <v>8221</v>
      </c>
      <c r="G730">
        <v>103</v>
      </c>
      <c r="H730">
        <f t="shared" si="46"/>
        <v>85.290196078431364</v>
      </c>
      <c r="I730">
        <f t="shared" si="47"/>
        <v>42.645098039215682</v>
      </c>
    </row>
    <row r="731" spans="1:9" x14ac:dyDescent="0.35">
      <c r="A731" s="5" t="s">
        <v>8219</v>
      </c>
      <c r="B731">
        <v>126</v>
      </c>
      <c r="C731">
        <f t="shared" si="44"/>
        <v>-68.425171624713954</v>
      </c>
      <c r="D731">
        <f t="shared" si="45"/>
        <v>4682.0041118715599</v>
      </c>
      <c r="F731" s="23" t="s">
        <v>8221</v>
      </c>
      <c r="G731">
        <v>0</v>
      </c>
      <c r="H731">
        <f t="shared" si="46"/>
        <v>-17.709803921568628</v>
      </c>
      <c r="I731">
        <f t="shared" si="47"/>
        <v>-8.8549019607843142</v>
      </c>
    </row>
    <row r="732" spans="1:9" x14ac:dyDescent="0.35">
      <c r="A732" s="5" t="s">
        <v>8219</v>
      </c>
      <c r="B732">
        <v>133</v>
      </c>
      <c r="C732">
        <f t="shared" si="44"/>
        <v>-61.425171624713954</v>
      </c>
      <c r="D732">
        <f t="shared" si="45"/>
        <v>3773.0517091255642</v>
      </c>
      <c r="F732" s="23" t="s">
        <v>8221</v>
      </c>
      <c r="G732">
        <v>39</v>
      </c>
      <c r="H732">
        <f t="shared" si="46"/>
        <v>21.290196078431372</v>
      </c>
      <c r="I732">
        <f t="shared" si="47"/>
        <v>10.645098039215686</v>
      </c>
    </row>
    <row r="733" spans="1:9" x14ac:dyDescent="0.35">
      <c r="A733" s="5" t="s">
        <v>8219</v>
      </c>
      <c r="B733">
        <v>47</v>
      </c>
      <c r="C733">
        <f t="shared" si="44"/>
        <v>-147.42517162471395</v>
      </c>
      <c r="D733">
        <f t="shared" si="45"/>
        <v>21734.181228576363</v>
      </c>
      <c r="F733" s="23" t="s">
        <v>8221</v>
      </c>
      <c r="G733">
        <v>15</v>
      </c>
      <c r="H733">
        <f t="shared" si="46"/>
        <v>-2.7098039215686285</v>
      </c>
      <c r="I733">
        <f t="shared" si="47"/>
        <v>-1.3549019607843142</v>
      </c>
    </row>
    <row r="734" spans="1:9" x14ac:dyDescent="0.35">
      <c r="A734" s="5" t="s">
        <v>8219</v>
      </c>
      <c r="B734">
        <v>58</v>
      </c>
      <c r="C734">
        <f t="shared" si="44"/>
        <v>-136.42517162471395</v>
      </c>
      <c r="D734">
        <f t="shared" si="45"/>
        <v>18611.827452832658</v>
      </c>
      <c r="F734" s="23" t="s">
        <v>8221</v>
      </c>
      <c r="G734">
        <v>22</v>
      </c>
      <c r="H734">
        <f t="shared" si="46"/>
        <v>4.2901960784313715</v>
      </c>
      <c r="I734">
        <f t="shared" si="47"/>
        <v>2.1450980392156858</v>
      </c>
    </row>
    <row r="735" spans="1:9" x14ac:dyDescent="0.35">
      <c r="A735" s="5" t="s">
        <v>8219</v>
      </c>
      <c r="B735">
        <v>32</v>
      </c>
      <c r="C735">
        <f t="shared" si="44"/>
        <v>-162.42517162471395</v>
      </c>
      <c r="D735">
        <f t="shared" si="45"/>
        <v>26381.936377317783</v>
      </c>
      <c r="F735" s="23" t="s">
        <v>8221</v>
      </c>
      <c r="G735">
        <v>92</v>
      </c>
      <c r="H735">
        <f t="shared" si="46"/>
        <v>74.290196078431364</v>
      </c>
      <c r="I735">
        <f t="shared" si="47"/>
        <v>37.145098039215682</v>
      </c>
    </row>
    <row r="736" spans="1:9" x14ac:dyDescent="0.35">
      <c r="A736" s="5" t="s">
        <v>8219</v>
      </c>
      <c r="B736">
        <v>37</v>
      </c>
      <c r="C736">
        <f t="shared" si="44"/>
        <v>-157.42517162471395</v>
      </c>
      <c r="D736">
        <f t="shared" si="45"/>
        <v>24782.684661070645</v>
      </c>
      <c r="F736" s="23" t="s">
        <v>8221</v>
      </c>
      <c r="G736">
        <v>25</v>
      </c>
      <c r="H736">
        <f t="shared" si="46"/>
        <v>7.2901960784313715</v>
      </c>
      <c r="I736">
        <f t="shared" si="47"/>
        <v>3.6450980392156858</v>
      </c>
    </row>
    <row r="737" spans="1:9" x14ac:dyDescent="0.35">
      <c r="A737" s="5" t="s">
        <v>8219</v>
      </c>
      <c r="B737">
        <v>87</v>
      </c>
      <c r="C737">
        <f t="shared" si="44"/>
        <v>-107.42517162471395</v>
      </c>
      <c r="D737">
        <f t="shared" si="45"/>
        <v>11540.167498599249</v>
      </c>
      <c r="F737" s="23" t="s">
        <v>8221</v>
      </c>
      <c r="G737">
        <v>19</v>
      </c>
      <c r="H737">
        <f t="shared" si="46"/>
        <v>1.2901960784313715</v>
      </c>
      <c r="I737">
        <f t="shared" si="47"/>
        <v>0.64509803921568576</v>
      </c>
    </row>
    <row r="738" spans="1:9" x14ac:dyDescent="0.35">
      <c r="A738" s="5" t="s">
        <v>8219</v>
      </c>
      <c r="B738">
        <v>15</v>
      </c>
      <c r="C738">
        <f t="shared" si="44"/>
        <v>-179.42517162471395</v>
      </c>
      <c r="D738">
        <f t="shared" si="45"/>
        <v>32193.392212558058</v>
      </c>
      <c r="F738" s="23" t="s">
        <v>8221</v>
      </c>
      <c r="G738">
        <v>19</v>
      </c>
      <c r="H738">
        <f t="shared" si="46"/>
        <v>1.2901960784313715</v>
      </c>
      <c r="I738">
        <f t="shared" si="47"/>
        <v>0.64509803921568576</v>
      </c>
    </row>
    <row r="739" spans="1:9" x14ac:dyDescent="0.35">
      <c r="A739" s="5" t="s">
        <v>8219</v>
      </c>
      <c r="B739">
        <v>27</v>
      </c>
      <c r="C739">
        <f t="shared" si="44"/>
        <v>-167.42517162471395</v>
      </c>
      <c r="D739">
        <f t="shared" si="45"/>
        <v>28031.188093564924</v>
      </c>
      <c r="F739" s="23" t="s">
        <v>8221</v>
      </c>
      <c r="G739">
        <v>13</v>
      </c>
      <c r="H739">
        <f t="shared" si="46"/>
        <v>-4.7098039215686285</v>
      </c>
      <c r="I739">
        <f t="shared" si="47"/>
        <v>-2.3549019607843142</v>
      </c>
    </row>
    <row r="740" spans="1:9" x14ac:dyDescent="0.35">
      <c r="A740" s="5" t="s">
        <v>8219</v>
      </c>
      <c r="B740">
        <v>19</v>
      </c>
      <c r="C740">
        <f t="shared" si="44"/>
        <v>-175.42517162471395</v>
      </c>
      <c r="D740">
        <f t="shared" si="45"/>
        <v>30773.990839560345</v>
      </c>
      <c r="F740" s="23" t="s">
        <v>8221</v>
      </c>
      <c r="G740">
        <v>124</v>
      </c>
      <c r="H740">
        <f t="shared" si="46"/>
        <v>106.29019607843136</v>
      </c>
      <c r="I740">
        <f t="shared" si="47"/>
        <v>53.145098039215682</v>
      </c>
    </row>
    <row r="741" spans="1:9" x14ac:dyDescent="0.35">
      <c r="A741" s="5" t="s">
        <v>8219</v>
      </c>
      <c r="B741">
        <v>17</v>
      </c>
      <c r="C741">
        <f t="shared" si="44"/>
        <v>-177.42517162471395</v>
      </c>
      <c r="D741">
        <f t="shared" si="45"/>
        <v>31479.691526059203</v>
      </c>
      <c r="F741" s="23" t="s">
        <v>8221</v>
      </c>
      <c r="G741">
        <v>4</v>
      </c>
      <c r="H741">
        <f t="shared" si="46"/>
        <v>-13.709803921568628</v>
      </c>
      <c r="I741">
        <f t="shared" si="47"/>
        <v>-6.8549019607843142</v>
      </c>
    </row>
    <row r="742" spans="1:9" x14ac:dyDescent="0.35">
      <c r="A742" s="5" t="s">
        <v>8219</v>
      </c>
      <c r="B742">
        <v>26</v>
      </c>
      <c r="C742">
        <f t="shared" si="44"/>
        <v>-168.42517162471395</v>
      </c>
      <c r="D742">
        <f t="shared" si="45"/>
        <v>28367.03843681435</v>
      </c>
      <c r="F742" s="23" t="s">
        <v>8221</v>
      </c>
      <c r="G742">
        <v>10</v>
      </c>
      <c r="H742">
        <f t="shared" si="46"/>
        <v>-7.7098039215686285</v>
      </c>
      <c r="I742">
        <f t="shared" si="47"/>
        <v>-3.8549019607843142</v>
      </c>
    </row>
    <row r="743" spans="1:9" x14ac:dyDescent="0.35">
      <c r="A743" s="5" t="s">
        <v>8219</v>
      </c>
      <c r="B743">
        <v>28</v>
      </c>
      <c r="C743">
        <f t="shared" si="44"/>
        <v>-166.42517162471395</v>
      </c>
      <c r="D743">
        <f t="shared" si="45"/>
        <v>27697.337750315495</v>
      </c>
      <c r="F743" s="23" t="s">
        <v>8221</v>
      </c>
      <c r="G743">
        <v>15</v>
      </c>
      <c r="H743">
        <f t="shared" si="46"/>
        <v>-2.7098039215686285</v>
      </c>
      <c r="I743">
        <f t="shared" si="47"/>
        <v>-1.3549019607843142</v>
      </c>
    </row>
    <row r="744" spans="1:9" x14ac:dyDescent="0.35">
      <c r="A744" s="5" t="s">
        <v>8219</v>
      </c>
      <c r="B744">
        <v>37</v>
      </c>
      <c r="C744">
        <f t="shared" si="44"/>
        <v>-157.42517162471395</v>
      </c>
      <c r="D744">
        <f t="shared" si="45"/>
        <v>24782.684661070645</v>
      </c>
      <c r="F744" s="23" t="s">
        <v>8221</v>
      </c>
      <c r="G744">
        <v>38</v>
      </c>
      <c r="H744">
        <f t="shared" si="46"/>
        <v>20.290196078431372</v>
      </c>
      <c r="I744">
        <f t="shared" si="47"/>
        <v>10.145098039215686</v>
      </c>
    </row>
    <row r="745" spans="1:9" x14ac:dyDescent="0.35">
      <c r="A745" s="5" t="s">
        <v>8219</v>
      </c>
      <c r="B745">
        <v>128</v>
      </c>
      <c r="C745">
        <f t="shared" si="44"/>
        <v>-66.425171624713954</v>
      </c>
      <c r="D745">
        <f t="shared" si="45"/>
        <v>4412.3034253727037</v>
      </c>
      <c r="F745" s="23" t="s">
        <v>8221</v>
      </c>
      <c r="G745">
        <v>152</v>
      </c>
      <c r="H745">
        <f t="shared" si="46"/>
        <v>134.29019607843136</v>
      </c>
      <c r="I745">
        <f t="shared" si="47"/>
        <v>67.145098039215682</v>
      </c>
    </row>
    <row r="746" spans="1:9" x14ac:dyDescent="0.35">
      <c r="A746" s="5" t="s">
        <v>8219</v>
      </c>
      <c r="B746">
        <v>10</v>
      </c>
      <c r="C746">
        <f t="shared" si="44"/>
        <v>-184.42517162471395</v>
      </c>
      <c r="D746">
        <f t="shared" si="45"/>
        <v>34012.643928805199</v>
      </c>
      <c r="F746" s="23" t="s">
        <v>8221</v>
      </c>
      <c r="G746">
        <v>24</v>
      </c>
      <c r="H746">
        <f t="shared" si="46"/>
        <v>6.2901960784313715</v>
      </c>
      <c r="I746">
        <f t="shared" si="47"/>
        <v>3.1450980392156858</v>
      </c>
    </row>
    <row r="747" spans="1:9" x14ac:dyDescent="0.35">
      <c r="A747" s="5" t="s">
        <v>8219</v>
      </c>
      <c r="B747">
        <v>83</v>
      </c>
      <c r="C747">
        <f t="shared" si="44"/>
        <v>-111.42517162471395</v>
      </c>
      <c r="D747">
        <f t="shared" si="45"/>
        <v>12415.568871596959</v>
      </c>
      <c r="F747" s="23" t="s">
        <v>8221</v>
      </c>
      <c r="G747">
        <v>76</v>
      </c>
      <c r="H747">
        <f t="shared" si="46"/>
        <v>58.290196078431372</v>
      </c>
      <c r="I747">
        <f t="shared" si="47"/>
        <v>29.145098039215686</v>
      </c>
    </row>
    <row r="748" spans="1:9" x14ac:dyDescent="0.35">
      <c r="A748" s="5" t="s">
        <v>8219</v>
      </c>
      <c r="B748">
        <v>46</v>
      </c>
      <c r="C748">
        <f t="shared" si="44"/>
        <v>-148.42517162471395</v>
      </c>
      <c r="D748">
        <f t="shared" si="45"/>
        <v>22030.031571825792</v>
      </c>
      <c r="F748" s="23" t="s">
        <v>8221</v>
      </c>
      <c r="G748">
        <v>185</v>
      </c>
      <c r="H748">
        <f t="shared" si="46"/>
        <v>167.29019607843136</v>
      </c>
      <c r="I748">
        <f t="shared" si="47"/>
        <v>83.645098039215682</v>
      </c>
    </row>
    <row r="749" spans="1:9" x14ac:dyDescent="0.35">
      <c r="A749" s="5" t="s">
        <v>8219</v>
      </c>
      <c r="B749">
        <v>90</v>
      </c>
      <c r="C749">
        <f t="shared" si="44"/>
        <v>-104.42517162471395</v>
      </c>
      <c r="D749">
        <f t="shared" si="45"/>
        <v>10904.616468850965</v>
      </c>
      <c r="F749" s="23" t="s">
        <v>8221</v>
      </c>
      <c r="G749">
        <v>33</v>
      </c>
      <c r="H749">
        <f t="shared" si="46"/>
        <v>15.290196078431372</v>
      </c>
      <c r="I749">
        <f t="shared" si="47"/>
        <v>7.6450980392156858</v>
      </c>
    </row>
    <row r="750" spans="1:9" x14ac:dyDescent="0.35">
      <c r="A750" s="5" t="s">
        <v>8219</v>
      </c>
      <c r="B750">
        <v>81</v>
      </c>
      <c r="C750">
        <f t="shared" si="44"/>
        <v>-113.42517162471395</v>
      </c>
      <c r="D750">
        <f t="shared" si="45"/>
        <v>12865.269558095815</v>
      </c>
      <c r="F750" s="23" t="s">
        <v>8221</v>
      </c>
      <c r="G750">
        <v>108</v>
      </c>
      <c r="H750">
        <f t="shared" si="46"/>
        <v>90.290196078431364</v>
      </c>
      <c r="I750">
        <f t="shared" si="47"/>
        <v>45.145098039215682</v>
      </c>
    </row>
    <row r="751" spans="1:9" x14ac:dyDescent="0.35">
      <c r="A751" s="5" t="s">
        <v>8219</v>
      </c>
      <c r="B751">
        <v>32</v>
      </c>
      <c r="C751">
        <f t="shared" si="44"/>
        <v>-162.42517162471395</v>
      </c>
      <c r="D751">
        <f t="shared" si="45"/>
        <v>26381.936377317783</v>
      </c>
      <c r="F751" s="23" t="s">
        <v>8221</v>
      </c>
      <c r="G751">
        <v>29</v>
      </c>
      <c r="H751">
        <f t="shared" si="46"/>
        <v>11.290196078431372</v>
      </c>
      <c r="I751">
        <f t="shared" si="47"/>
        <v>5.6450980392156858</v>
      </c>
    </row>
    <row r="752" spans="1:9" x14ac:dyDescent="0.35">
      <c r="A752" s="5" t="s">
        <v>8219</v>
      </c>
      <c r="B752">
        <v>20</v>
      </c>
      <c r="C752">
        <f t="shared" si="44"/>
        <v>-174.42517162471395</v>
      </c>
      <c r="D752">
        <f t="shared" si="45"/>
        <v>30424.140496310916</v>
      </c>
      <c r="F752" s="23" t="s">
        <v>8221</v>
      </c>
      <c r="G752">
        <v>24</v>
      </c>
      <c r="H752">
        <f t="shared" si="46"/>
        <v>6.2901960784313715</v>
      </c>
      <c r="I752">
        <f t="shared" si="47"/>
        <v>3.1450980392156858</v>
      </c>
    </row>
    <row r="753" spans="1:9" x14ac:dyDescent="0.35">
      <c r="A753" s="5" t="s">
        <v>8219</v>
      </c>
      <c r="B753">
        <v>70</v>
      </c>
      <c r="C753">
        <f t="shared" si="44"/>
        <v>-124.42517162471395</v>
      </c>
      <c r="D753">
        <f t="shared" si="45"/>
        <v>15481.623333839523</v>
      </c>
      <c r="F753" s="23" t="s">
        <v>8221</v>
      </c>
      <c r="G753">
        <v>4</v>
      </c>
      <c r="H753">
        <f t="shared" si="46"/>
        <v>-13.709803921568628</v>
      </c>
      <c r="I753">
        <f t="shared" si="47"/>
        <v>-6.8549019607843142</v>
      </c>
    </row>
    <row r="754" spans="1:9" x14ac:dyDescent="0.35">
      <c r="A754" s="5" t="s">
        <v>8219</v>
      </c>
      <c r="B754">
        <v>168</v>
      </c>
      <c r="C754">
        <f t="shared" si="44"/>
        <v>-26.425171624713954</v>
      </c>
      <c r="D754">
        <f t="shared" si="45"/>
        <v>698.2896953955875</v>
      </c>
      <c r="F754" s="23" t="s">
        <v>8221</v>
      </c>
      <c r="G754">
        <v>4</v>
      </c>
      <c r="H754">
        <f t="shared" si="46"/>
        <v>-13.709803921568628</v>
      </c>
      <c r="I754">
        <f t="shared" si="47"/>
        <v>-6.8549019607843142</v>
      </c>
    </row>
    <row r="755" spans="1:9" x14ac:dyDescent="0.35">
      <c r="A755" s="5" t="s">
        <v>8219</v>
      </c>
      <c r="B755">
        <v>34</v>
      </c>
      <c r="C755">
        <f t="shared" si="44"/>
        <v>-160.42517162471395</v>
      </c>
      <c r="D755">
        <f t="shared" si="45"/>
        <v>25736.235690818929</v>
      </c>
      <c r="F755" s="23" t="s">
        <v>8221</v>
      </c>
      <c r="G755">
        <v>15</v>
      </c>
      <c r="H755">
        <f t="shared" si="46"/>
        <v>-2.7098039215686285</v>
      </c>
      <c r="I755">
        <f t="shared" si="47"/>
        <v>-1.3549019607843142</v>
      </c>
    </row>
    <row r="756" spans="1:9" x14ac:dyDescent="0.35">
      <c r="A756" s="5" t="s">
        <v>8219</v>
      </c>
      <c r="B756">
        <v>48</v>
      </c>
      <c r="C756">
        <f t="shared" si="44"/>
        <v>-146.42517162471395</v>
      </c>
      <c r="D756">
        <f t="shared" si="45"/>
        <v>21440.330885326937</v>
      </c>
      <c r="F756" s="23" t="s">
        <v>8221</v>
      </c>
      <c r="G756">
        <v>4</v>
      </c>
      <c r="H756">
        <f t="shared" si="46"/>
        <v>-13.709803921568628</v>
      </c>
      <c r="I756">
        <f t="shared" si="47"/>
        <v>-6.8549019607843142</v>
      </c>
    </row>
    <row r="757" spans="1:9" x14ac:dyDescent="0.35">
      <c r="A757" s="5" t="s">
        <v>8219</v>
      </c>
      <c r="B757">
        <v>48</v>
      </c>
      <c r="C757">
        <f t="shared" si="44"/>
        <v>-146.42517162471395</v>
      </c>
      <c r="D757">
        <f t="shared" si="45"/>
        <v>21440.330885326937</v>
      </c>
      <c r="F757" s="23" t="s">
        <v>8221</v>
      </c>
      <c r="G757">
        <v>139</v>
      </c>
      <c r="H757">
        <f t="shared" si="46"/>
        <v>121.29019607843136</v>
      </c>
      <c r="I757">
        <f t="shared" si="47"/>
        <v>60.645098039215682</v>
      </c>
    </row>
    <row r="758" spans="1:9" x14ac:dyDescent="0.35">
      <c r="A758" s="5" t="s">
        <v>8219</v>
      </c>
      <c r="B758">
        <v>221</v>
      </c>
      <c r="C758">
        <f t="shared" si="44"/>
        <v>26.574828375286046</v>
      </c>
      <c r="D758">
        <f t="shared" si="45"/>
        <v>706.22150317590842</v>
      </c>
      <c r="F758" s="23" t="s">
        <v>8221</v>
      </c>
      <c r="G758">
        <v>2</v>
      </c>
      <c r="H758">
        <f t="shared" si="46"/>
        <v>-15.709803921568628</v>
      </c>
      <c r="I758">
        <f t="shared" si="47"/>
        <v>-7.8549019607843142</v>
      </c>
    </row>
    <row r="759" spans="1:9" x14ac:dyDescent="0.35">
      <c r="A759" s="5" t="s">
        <v>8219</v>
      </c>
      <c r="B759">
        <v>107</v>
      </c>
      <c r="C759">
        <f t="shared" si="44"/>
        <v>-87.425171624713954</v>
      </c>
      <c r="D759">
        <f t="shared" si="45"/>
        <v>7643.1606336106897</v>
      </c>
      <c r="F759" s="23" t="s">
        <v>8221</v>
      </c>
      <c r="G759">
        <v>18</v>
      </c>
      <c r="H759">
        <f t="shared" si="46"/>
        <v>0.29019607843137152</v>
      </c>
      <c r="I759">
        <f t="shared" si="47"/>
        <v>0.14509803921568576</v>
      </c>
    </row>
    <row r="760" spans="1:9" x14ac:dyDescent="0.35">
      <c r="A760" s="5" t="s">
        <v>8219</v>
      </c>
      <c r="B760">
        <v>45</v>
      </c>
      <c r="C760">
        <f t="shared" si="44"/>
        <v>-149.42517162471395</v>
      </c>
      <c r="D760">
        <f t="shared" si="45"/>
        <v>22327.881915075221</v>
      </c>
      <c r="F760" s="23" t="s">
        <v>8221</v>
      </c>
      <c r="G760">
        <v>81</v>
      </c>
      <c r="H760">
        <f t="shared" si="46"/>
        <v>63.290196078431372</v>
      </c>
      <c r="I760">
        <f t="shared" si="47"/>
        <v>31.645098039215686</v>
      </c>
    </row>
    <row r="761" spans="1:9" x14ac:dyDescent="0.35">
      <c r="A761" s="5" t="s">
        <v>8219</v>
      </c>
      <c r="B761">
        <v>36</v>
      </c>
      <c r="C761">
        <f t="shared" si="44"/>
        <v>-158.42517162471395</v>
      </c>
      <c r="D761">
        <f t="shared" si="45"/>
        <v>25098.535004320071</v>
      </c>
      <c r="F761" s="23" t="s">
        <v>8221</v>
      </c>
      <c r="G761">
        <v>86</v>
      </c>
      <c r="H761">
        <f t="shared" si="46"/>
        <v>68.290196078431364</v>
      </c>
      <c r="I761">
        <f t="shared" si="47"/>
        <v>34.145098039215682</v>
      </c>
    </row>
    <row r="762" spans="1:9" x14ac:dyDescent="0.35">
      <c r="A762" s="5" t="s">
        <v>8219</v>
      </c>
      <c r="B762">
        <v>101</v>
      </c>
      <c r="C762">
        <f t="shared" si="44"/>
        <v>-93.425171624713954</v>
      </c>
      <c r="D762">
        <f t="shared" si="45"/>
        <v>8728.2626931072573</v>
      </c>
      <c r="F762" s="23" t="s">
        <v>8221</v>
      </c>
      <c r="G762">
        <v>140</v>
      </c>
      <c r="H762">
        <f t="shared" si="46"/>
        <v>122.29019607843136</v>
      </c>
      <c r="I762">
        <f t="shared" si="47"/>
        <v>61.145098039215682</v>
      </c>
    </row>
    <row r="763" spans="1:9" x14ac:dyDescent="0.35">
      <c r="A763" s="5" t="s">
        <v>8219</v>
      </c>
      <c r="B763">
        <v>62</v>
      </c>
      <c r="C763">
        <f t="shared" si="44"/>
        <v>-132.42517162471395</v>
      </c>
      <c r="D763">
        <f t="shared" si="45"/>
        <v>17536.426079834946</v>
      </c>
      <c r="F763" s="23" t="s">
        <v>8221</v>
      </c>
      <c r="G763">
        <v>37</v>
      </c>
      <c r="H763">
        <f t="shared" si="46"/>
        <v>19.290196078431372</v>
      </c>
      <c r="I763">
        <f t="shared" si="47"/>
        <v>9.6450980392156858</v>
      </c>
    </row>
    <row r="764" spans="1:9" x14ac:dyDescent="0.35">
      <c r="A764" s="5" t="s">
        <v>8219</v>
      </c>
      <c r="B764">
        <v>32</v>
      </c>
      <c r="C764">
        <f t="shared" si="44"/>
        <v>-162.42517162471395</v>
      </c>
      <c r="D764">
        <f t="shared" si="45"/>
        <v>26381.936377317783</v>
      </c>
      <c r="F764" s="23" t="s">
        <v>8221</v>
      </c>
      <c r="G764">
        <v>6</v>
      </c>
      <c r="H764">
        <f t="shared" si="46"/>
        <v>-11.709803921568628</v>
      </c>
      <c r="I764">
        <f t="shared" si="47"/>
        <v>-5.8549019607843142</v>
      </c>
    </row>
    <row r="765" spans="1:9" x14ac:dyDescent="0.35">
      <c r="A765" s="5" t="s">
        <v>8219</v>
      </c>
      <c r="B765">
        <v>89</v>
      </c>
      <c r="C765">
        <f t="shared" si="44"/>
        <v>-105.42517162471395</v>
      </c>
      <c r="D765">
        <f t="shared" si="45"/>
        <v>11114.466812100392</v>
      </c>
      <c r="F765" s="23" t="s">
        <v>8221</v>
      </c>
      <c r="G765">
        <v>113</v>
      </c>
      <c r="H765">
        <f t="shared" si="46"/>
        <v>95.290196078431364</v>
      </c>
      <c r="I765">
        <f t="shared" si="47"/>
        <v>47.645098039215682</v>
      </c>
    </row>
    <row r="766" spans="1:9" x14ac:dyDescent="0.35">
      <c r="A766" s="5" t="s">
        <v>8219</v>
      </c>
      <c r="B766">
        <v>93</v>
      </c>
      <c r="C766">
        <f t="shared" si="44"/>
        <v>-101.42517162471395</v>
      </c>
      <c r="D766">
        <f t="shared" si="45"/>
        <v>10287.06543910268</v>
      </c>
      <c r="F766" s="23" t="s">
        <v>8221</v>
      </c>
      <c r="G766">
        <v>37</v>
      </c>
      <c r="H766">
        <f t="shared" si="46"/>
        <v>19.290196078431372</v>
      </c>
      <c r="I766">
        <f t="shared" si="47"/>
        <v>9.6450980392156858</v>
      </c>
    </row>
    <row r="767" spans="1:9" x14ac:dyDescent="0.35">
      <c r="A767" s="5" t="s">
        <v>8219</v>
      </c>
      <c r="B767">
        <v>98</v>
      </c>
      <c r="C767">
        <f t="shared" si="44"/>
        <v>-96.425171624713954</v>
      </c>
      <c r="D767">
        <f t="shared" si="45"/>
        <v>9297.8137228555406</v>
      </c>
      <c r="F767" s="23" t="s">
        <v>8221</v>
      </c>
      <c r="G767">
        <v>18</v>
      </c>
      <c r="H767">
        <f t="shared" si="46"/>
        <v>0.29019607843137152</v>
      </c>
      <c r="I767">
        <f t="shared" si="47"/>
        <v>0.14509803921568576</v>
      </c>
    </row>
    <row r="768" spans="1:9" x14ac:dyDescent="0.35">
      <c r="A768" s="5" t="s">
        <v>8219</v>
      </c>
      <c r="B768">
        <v>82</v>
      </c>
      <c r="C768">
        <f t="shared" si="44"/>
        <v>-112.42517162471395</v>
      </c>
      <c r="D768">
        <f t="shared" si="45"/>
        <v>12639.419214846388</v>
      </c>
      <c r="F768" s="23" t="s">
        <v>8221</v>
      </c>
      <c r="G768">
        <v>75</v>
      </c>
      <c r="H768">
        <f t="shared" si="46"/>
        <v>57.290196078431372</v>
      </c>
      <c r="I768">
        <f t="shared" si="47"/>
        <v>28.645098039215686</v>
      </c>
    </row>
    <row r="769" spans="1:9" x14ac:dyDescent="0.35">
      <c r="A769" s="5" t="s">
        <v>8219</v>
      </c>
      <c r="B769">
        <v>116</v>
      </c>
      <c r="C769">
        <f t="shared" si="44"/>
        <v>-78.425171624713954</v>
      </c>
      <c r="D769">
        <f t="shared" si="45"/>
        <v>6150.5075443658388</v>
      </c>
      <c r="F769" s="23" t="s">
        <v>8221</v>
      </c>
      <c r="G769">
        <v>52</v>
      </c>
      <c r="H769">
        <f t="shared" si="46"/>
        <v>34.290196078431372</v>
      </c>
      <c r="I769">
        <f t="shared" si="47"/>
        <v>17.145098039215686</v>
      </c>
    </row>
    <row r="770" spans="1:9" x14ac:dyDescent="0.35">
      <c r="A770" s="5" t="s">
        <v>8219</v>
      </c>
      <c r="B770">
        <v>52</v>
      </c>
      <c r="C770">
        <f t="shared" ref="C770:C833" si="48">B770-$L$4</f>
        <v>-142.42517162471395</v>
      </c>
      <c r="D770">
        <f t="shared" si="45"/>
        <v>20284.929512329225</v>
      </c>
      <c r="F770" s="23" t="s">
        <v>8221</v>
      </c>
      <c r="G770">
        <v>122</v>
      </c>
      <c r="H770">
        <f t="shared" si="46"/>
        <v>104.29019607843136</v>
      </c>
      <c r="I770">
        <f t="shared" si="47"/>
        <v>52.145098039215682</v>
      </c>
    </row>
    <row r="771" spans="1:9" x14ac:dyDescent="0.35">
      <c r="A771" s="5" t="s">
        <v>8219</v>
      </c>
      <c r="B771">
        <v>23</v>
      </c>
      <c r="C771">
        <f t="shared" si="48"/>
        <v>-171.42517162471395</v>
      </c>
      <c r="D771">
        <f t="shared" ref="D771:D834" si="49">C771^2</f>
        <v>29386.589466562633</v>
      </c>
      <c r="F771" s="23" t="s">
        <v>8221</v>
      </c>
      <c r="G771">
        <v>8</v>
      </c>
      <c r="H771">
        <f t="shared" ref="H771:H834" si="50">G771-$M$4</f>
        <v>-9.7098039215686285</v>
      </c>
      <c r="I771">
        <f t="shared" ref="I771:I834" si="51">H771/2</f>
        <v>-4.8549019607843142</v>
      </c>
    </row>
    <row r="772" spans="1:9" x14ac:dyDescent="0.35">
      <c r="A772" s="5" t="s">
        <v>8219</v>
      </c>
      <c r="B772">
        <v>77</v>
      </c>
      <c r="C772">
        <f t="shared" si="48"/>
        <v>-117.42517162471395</v>
      </c>
      <c r="D772">
        <f t="shared" si="49"/>
        <v>13788.670931093528</v>
      </c>
      <c r="F772" s="23" t="s">
        <v>8221</v>
      </c>
      <c r="G772">
        <v>8</v>
      </c>
      <c r="H772">
        <f t="shared" si="50"/>
        <v>-9.7098039215686285</v>
      </c>
      <c r="I772">
        <f t="shared" si="51"/>
        <v>-4.8549019607843142</v>
      </c>
    </row>
    <row r="773" spans="1:9" x14ac:dyDescent="0.35">
      <c r="A773" s="5" t="s">
        <v>8219</v>
      </c>
      <c r="B773">
        <v>49</v>
      </c>
      <c r="C773">
        <f t="shared" si="48"/>
        <v>-145.42517162471395</v>
      </c>
      <c r="D773">
        <f t="shared" si="49"/>
        <v>21148.480542077508</v>
      </c>
      <c r="F773" s="23" t="s">
        <v>8221</v>
      </c>
      <c r="G773">
        <v>96</v>
      </c>
      <c r="H773">
        <f t="shared" si="50"/>
        <v>78.290196078431364</v>
      </c>
      <c r="I773">
        <f t="shared" si="51"/>
        <v>39.145098039215682</v>
      </c>
    </row>
    <row r="774" spans="1:9" x14ac:dyDescent="0.35">
      <c r="A774" s="5" t="s">
        <v>8219</v>
      </c>
      <c r="B774">
        <v>59</v>
      </c>
      <c r="C774">
        <f t="shared" si="48"/>
        <v>-135.42517162471395</v>
      </c>
      <c r="D774">
        <f t="shared" si="49"/>
        <v>18339.977109583229</v>
      </c>
      <c r="F774" s="23" t="s">
        <v>8221</v>
      </c>
      <c r="G774">
        <v>9</v>
      </c>
      <c r="H774">
        <f t="shared" si="50"/>
        <v>-8.7098039215686285</v>
      </c>
      <c r="I774">
        <f t="shared" si="51"/>
        <v>-4.3549019607843142</v>
      </c>
    </row>
    <row r="775" spans="1:9" x14ac:dyDescent="0.35">
      <c r="A775" s="5" t="s">
        <v>8219</v>
      </c>
      <c r="B775">
        <v>113</v>
      </c>
      <c r="C775">
        <f t="shared" si="48"/>
        <v>-81.425171624713954</v>
      </c>
      <c r="D775">
        <f t="shared" si="49"/>
        <v>6630.0585741141222</v>
      </c>
      <c r="F775" s="23" t="s">
        <v>8221</v>
      </c>
      <c r="G775">
        <v>2</v>
      </c>
      <c r="H775">
        <f t="shared" si="50"/>
        <v>-15.709803921568628</v>
      </c>
      <c r="I775">
        <f t="shared" si="51"/>
        <v>-7.8549019607843142</v>
      </c>
    </row>
    <row r="776" spans="1:9" x14ac:dyDescent="0.35">
      <c r="A776" s="5" t="s">
        <v>8219</v>
      </c>
      <c r="B776">
        <v>34</v>
      </c>
      <c r="C776">
        <f t="shared" si="48"/>
        <v>-160.42517162471395</v>
      </c>
      <c r="D776">
        <f t="shared" si="49"/>
        <v>25736.235690818929</v>
      </c>
      <c r="F776" s="23" t="s">
        <v>8221</v>
      </c>
      <c r="G776">
        <v>26</v>
      </c>
      <c r="H776">
        <f t="shared" si="50"/>
        <v>8.2901960784313715</v>
      </c>
      <c r="I776">
        <f t="shared" si="51"/>
        <v>4.1450980392156858</v>
      </c>
    </row>
    <row r="777" spans="1:9" x14ac:dyDescent="0.35">
      <c r="A777" s="5" t="s">
        <v>8219</v>
      </c>
      <c r="B777">
        <v>42</v>
      </c>
      <c r="C777">
        <f t="shared" si="48"/>
        <v>-152.42517162471395</v>
      </c>
      <c r="D777">
        <f t="shared" si="49"/>
        <v>23233.432944823504</v>
      </c>
      <c r="F777" s="23" t="s">
        <v>8221</v>
      </c>
      <c r="G777">
        <v>23</v>
      </c>
      <c r="H777">
        <f t="shared" si="50"/>
        <v>5.2901960784313715</v>
      </c>
      <c r="I777">
        <f t="shared" si="51"/>
        <v>2.6450980392156858</v>
      </c>
    </row>
    <row r="778" spans="1:9" x14ac:dyDescent="0.35">
      <c r="A778" s="5" t="s">
        <v>8219</v>
      </c>
      <c r="B778">
        <v>42</v>
      </c>
      <c r="C778">
        <f t="shared" si="48"/>
        <v>-152.42517162471395</v>
      </c>
      <c r="D778">
        <f t="shared" si="49"/>
        <v>23233.432944823504</v>
      </c>
      <c r="F778" s="23" t="s">
        <v>8221</v>
      </c>
      <c r="G778">
        <v>0</v>
      </c>
      <c r="H778">
        <f t="shared" si="50"/>
        <v>-17.709803921568628</v>
      </c>
      <c r="I778">
        <f t="shared" si="51"/>
        <v>-8.8549019607843142</v>
      </c>
    </row>
    <row r="779" spans="1:9" x14ac:dyDescent="0.35">
      <c r="A779" s="5" t="s">
        <v>8219</v>
      </c>
      <c r="B779">
        <v>49</v>
      </c>
      <c r="C779">
        <f t="shared" si="48"/>
        <v>-145.42517162471395</v>
      </c>
      <c r="D779">
        <f t="shared" si="49"/>
        <v>21148.480542077508</v>
      </c>
      <c r="F779" s="23" t="s">
        <v>8221</v>
      </c>
      <c r="G779">
        <v>140</v>
      </c>
      <c r="H779">
        <f t="shared" si="50"/>
        <v>122.29019607843136</v>
      </c>
      <c r="I779">
        <f t="shared" si="51"/>
        <v>61.145098039215682</v>
      </c>
    </row>
    <row r="780" spans="1:9" x14ac:dyDescent="0.35">
      <c r="A780" s="5" t="s">
        <v>8219</v>
      </c>
      <c r="B780">
        <v>56</v>
      </c>
      <c r="C780">
        <f t="shared" si="48"/>
        <v>-138.42517162471395</v>
      </c>
      <c r="D780">
        <f t="shared" si="49"/>
        <v>19161.528139331513</v>
      </c>
      <c r="F780" s="23" t="s">
        <v>8221</v>
      </c>
      <c r="G780">
        <v>0</v>
      </c>
      <c r="H780">
        <f t="shared" si="50"/>
        <v>-17.709803921568628</v>
      </c>
      <c r="I780">
        <f t="shared" si="51"/>
        <v>-8.8549019607843142</v>
      </c>
    </row>
    <row r="781" spans="1:9" x14ac:dyDescent="0.35">
      <c r="A781" s="5" t="s">
        <v>8219</v>
      </c>
      <c r="B781">
        <v>25</v>
      </c>
      <c r="C781">
        <f t="shared" si="48"/>
        <v>-169.42517162471395</v>
      </c>
      <c r="D781">
        <f t="shared" si="49"/>
        <v>28704.888780063779</v>
      </c>
      <c r="F781" s="23" t="s">
        <v>8221</v>
      </c>
      <c r="G781">
        <v>6</v>
      </c>
      <c r="H781">
        <f t="shared" si="50"/>
        <v>-11.709803921568628</v>
      </c>
      <c r="I781">
        <f t="shared" si="51"/>
        <v>-5.8549019607843142</v>
      </c>
    </row>
    <row r="782" spans="1:9" x14ac:dyDescent="0.35">
      <c r="A782" s="5" t="s">
        <v>8219</v>
      </c>
      <c r="B782">
        <v>52</v>
      </c>
      <c r="C782">
        <f t="shared" si="48"/>
        <v>-142.42517162471395</v>
      </c>
      <c r="D782">
        <f t="shared" si="49"/>
        <v>20284.929512329225</v>
      </c>
      <c r="F782" s="23" t="s">
        <v>8221</v>
      </c>
      <c r="G782">
        <v>100</v>
      </c>
      <c r="H782">
        <f t="shared" si="50"/>
        <v>82.290196078431364</v>
      </c>
      <c r="I782">
        <f t="shared" si="51"/>
        <v>41.145098039215682</v>
      </c>
    </row>
    <row r="783" spans="1:9" x14ac:dyDescent="0.35">
      <c r="A783" s="5" t="s">
        <v>8219</v>
      </c>
      <c r="B783">
        <v>34</v>
      </c>
      <c r="C783">
        <f t="shared" si="48"/>
        <v>-160.42517162471395</v>
      </c>
      <c r="D783">
        <f t="shared" si="49"/>
        <v>25736.235690818929</v>
      </c>
      <c r="F783" s="23" t="s">
        <v>8221</v>
      </c>
      <c r="G783">
        <v>0</v>
      </c>
      <c r="H783">
        <f t="shared" si="50"/>
        <v>-17.709803921568628</v>
      </c>
      <c r="I783">
        <f t="shared" si="51"/>
        <v>-8.8549019607843142</v>
      </c>
    </row>
    <row r="784" spans="1:9" x14ac:dyDescent="0.35">
      <c r="A784" s="5" t="s">
        <v>8219</v>
      </c>
      <c r="B784">
        <v>67</v>
      </c>
      <c r="C784">
        <f t="shared" si="48"/>
        <v>-127.42517162471395</v>
      </c>
      <c r="D784">
        <f t="shared" si="49"/>
        <v>16237.174363587807</v>
      </c>
      <c r="F784" s="23" t="s">
        <v>8221</v>
      </c>
      <c r="G784">
        <v>4</v>
      </c>
      <c r="H784">
        <f t="shared" si="50"/>
        <v>-13.709803921568628</v>
      </c>
      <c r="I784">
        <f t="shared" si="51"/>
        <v>-6.8549019607843142</v>
      </c>
    </row>
    <row r="785" spans="1:9" x14ac:dyDescent="0.35">
      <c r="A785" s="5" t="s">
        <v>8219</v>
      </c>
      <c r="B785">
        <v>70</v>
      </c>
      <c r="C785">
        <f t="shared" si="48"/>
        <v>-124.42517162471395</v>
      </c>
      <c r="D785">
        <f t="shared" si="49"/>
        <v>15481.623333839523</v>
      </c>
      <c r="F785" s="23" t="s">
        <v>8221</v>
      </c>
      <c r="G785">
        <v>8</v>
      </c>
      <c r="H785">
        <f t="shared" si="50"/>
        <v>-9.7098039215686285</v>
      </c>
      <c r="I785">
        <f t="shared" si="51"/>
        <v>-4.8549019607843142</v>
      </c>
    </row>
    <row r="786" spans="1:9" x14ac:dyDescent="0.35">
      <c r="A786" s="5" t="s">
        <v>8219</v>
      </c>
      <c r="B786">
        <v>89</v>
      </c>
      <c r="C786">
        <f t="shared" si="48"/>
        <v>-105.42517162471395</v>
      </c>
      <c r="D786">
        <f t="shared" si="49"/>
        <v>11114.466812100392</v>
      </c>
      <c r="F786" s="23" t="s">
        <v>8221</v>
      </c>
      <c r="G786">
        <v>0</v>
      </c>
      <c r="H786">
        <f t="shared" si="50"/>
        <v>-17.709803921568628</v>
      </c>
      <c r="I786">
        <f t="shared" si="51"/>
        <v>-8.8549019607843142</v>
      </c>
    </row>
    <row r="787" spans="1:9" x14ac:dyDescent="0.35">
      <c r="A787" s="5" t="s">
        <v>8219</v>
      </c>
      <c r="B787">
        <v>107</v>
      </c>
      <c r="C787">
        <f t="shared" si="48"/>
        <v>-87.425171624713954</v>
      </c>
      <c r="D787">
        <f t="shared" si="49"/>
        <v>7643.1606336106897</v>
      </c>
      <c r="F787" s="23" t="s">
        <v>8221</v>
      </c>
      <c r="G787">
        <v>16</v>
      </c>
      <c r="H787">
        <f t="shared" si="50"/>
        <v>-1.7098039215686285</v>
      </c>
      <c r="I787">
        <f t="shared" si="51"/>
        <v>-0.85490196078431424</v>
      </c>
    </row>
    <row r="788" spans="1:9" x14ac:dyDescent="0.35">
      <c r="A788" s="5" t="s">
        <v>8219</v>
      </c>
      <c r="B788">
        <v>159</v>
      </c>
      <c r="C788">
        <f t="shared" si="48"/>
        <v>-35.425171624713954</v>
      </c>
      <c r="D788">
        <f t="shared" si="49"/>
        <v>1254.9427846404387</v>
      </c>
      <c r="F788" s="23" t="s">
        <v>8221</v>
      </c>
      <c r="G788">
        <v>2</v>
      </c>
      <c r="H788">
        <f t="shared" si="50"/>
        <v>-15.709803921568628</v>
      </c>
      <c r="I788">
        <f t="shared" si="51"/>
        <v>-7.8549019607843142</v>
      </c>
    </row>
    <row r="789" spans="1:9" x14ac:dyDescent="0.35">
      <c r="A789" s="5" t="s">
        <v>8219</v>
      </c>
      <c r="B789">
        <v>181</v>
      </c>
      <c r="C789">
        <f t="shared" si="48"/>
        <v>-13.425171624713954</v>
      </c>
      <c r="D789">
        <f t="shared" si="49"/>
        <v>180.23523315302472</v>
      </c>
      <c r="F789" s="23" t="s">
        <v>8221</v>
      </c>
      <c r="G789">
        <v>48</v>
      </c>
      <c r="H789">
        <f t="shared" si="50"/>
        <v>30.290196078431372</v>
      </c>
      <c r="I789">
        <f t="shared" si="51"/>
        <v>15.145098039215686</v>
      </c>
    </row>
    <row r="790" spans="1:9" x14ac:dyDescent="0.35">
      <c r="A790" s="5" t="s">
        <v>8219</v>
      </c>
      <c r="B790">
        <v>131</v>
      </c>
      <c r="C790">
        <f t="shared" si="48"/>
        <v>-63.425171624713954</v>
      </c>
      <c r="D790">
        <f t="shared" si="49"/>
        <v>4022.7523956244199</v>
      </c>
      <c r="F790" s="23" t="s">
        <v>8221</v>
      </c>
      <c r="G790">
        <v>2</v>
      </c>
      <c r="H790">
        <f t="shared" si="50"/>
        <v>-15.709803921568628</v>
      </c>
      <c r="I790">
        <f t="shared" si="51"/>
        <v>-7.8549019607843142</v>
      </c>
    </row>
    <row r="791" spans="1:9" x14ac:dyDescent="0.35">
      <c r="A791" s="5" t="s">
        <v>8219</v>
      </c>
      <c r="B791">
        <v>125</v>
      </c>
      <c r="C791">
        <f t="shared" si="48"/>
        <v>-69.425171624713954</v>
      </c>
      <c r="D791">
        <f t="shared" si="49"/>
        <v>4819.854455120988</v>
      </c>
      <c r="F791" s="23" t="s">
        <v>8221</v>
      </c>
      <c r="G791">
        <v>2</v>
      </c>
      <c r="H791">
        <f t="shared" si="50"/>
        <v>-15.709803921568628</v>
      </c>
      <c r="I791">
        <f t="shared" si="51"/>
        <v>-7.8549019607843142</v>
      </c>
    </row>
    <row r="792" spans="1:9" x14ac:dyDescent="0.35">
      <c r="A792" s="5" t="s">
        <v>8219</v>
      </c>
      <c r="B792">
        <v>61</v>
      </c>
      <c r="C792">
        <f t="shared" si="48"/>
        <v>-133.42517162471395</v>
      </c>
      <c r="D792">
        <f t="shared" si="49"/>
        <v>17802.276423084375</v>
      </c>
      <c r="F792" s="23" t="s">
        <v>8221</v>
      </c>
      <c r="G792">
        <v>1</v>
      </c>
      <c r="H792">
        <f t="shared" si="50"/>
        <v>-16.709803921568628</v>
      </c>
      <c r="I792">
        <f t="shared" si="51"/>
        <v>-8.3549019607843142</v>
      </c>
    </row>
    <row r="793" spans="1:9" x14ac:dyDescent="0.35">
      <c r="A793" s="5" t="s">
        <v>8219</v>
      </c>
      <c r="B793">
        <v>90</v>
      </c>
      <c r="C793">
        <f t="shared" si="48"/>
        <v>-104.42517162471395</v>
      </c>
      <c r="D793">
        <f t="shared" si="49"/>
        <v>10904.616468850965</v>
      </c>
      <c r="F793" s="23" t="s">
        <v>8221</v>
      </c>
      <c r="G793">
        <v>17</v>
      </c>
      <c r="H793">
        <f t="shared" si="50"/>
        <v>-0.70980392156862848</v>
      </c>
      <c r="I793">
        <f t="shared" si="51"/>
        <v>-0.35490196078431424</v>
      </c>
    </row>
    <row r="794" spans="1:9" x14ac:dyDescent="0.35">
      <c r="A794" s="5" t="s">
        <v>8219</v>
      </c>
      <c r="B794">
        <v>35</v>
      </c>
      <c r="C794">
        <f t="shared" si="48"/>
        <v>-159.42517162471395</v>
      </c>
      <c r="D794">
        <f t="shared" si="49"/>
        <v>25416.3853475695</v>
      </c>
      <c r="F794" s="23" t="s">
        <v>8221</v>
      </c>
      <c r="G794">
        <v>0</v>
      </c>
      <c r="H794">
        <f t="shared" si="50"/>
        <v>-17.709803921568628</v>
      </c>
      <c r="I794">
        <f t="shared" si="51"/>
        <v>-8.8549019607843142</v>
      </c>
    </row>
    <row r="795" spans="1:9" x14ac:dyDescent="0.35">
      <c r="A795" s="5" t="s">
        <v>8219</v>
      </c>
      <c r="B795">
        <v>90</v>
      </c>
      <c r="C795">
        <f t="shared" si="48"/>
        <v>-104.42517162471395</v>
      </c>
      <c r="D795">
        <f t="shared" si="49"/>
        <v>10904.616468850965</v>
      </c>
      <c r="F795" s="23" t="s">
        <v>8221</v>
      </c>
      <c r="G795">
        <v>11</v>
      </c>
      <c r="H795">
        <f t="shared" si="50"/>
        <v>-6.7098039215686285</v>
      </c>
      <c r="I795">
        <f t="shared" si="51"/>
        <v>-3.3549019607843142</v>
      </c>
    </row>
    <row r="796" spans="1:9" x14ac:dyDescent="0.35">
      <c r="A796" s="5" t="s">
        <v>8219</v>
      </c>
      <c r="B796">
        <v>4</v>
      </c>
      <c r="C796">
        <f t="shared" si="48"/>
        <v>-190.42517162471395</v>
      </c>
      <c r="D796">
        <f t="shared" si="49"/>
        <v>36261.745988301765</v>
      </c>
      <c r="F796" s="23" t="s">
        <v>8221</v>
      </c>
      <c r="G796">
        <v>95</v>
      </c>
      <c r="H796">
        <f t="shared" si="50"/>
        <v>77.290196078431364</v>
      </c>
      <c r="I796">
        <f t="shared" si="51"/>
        <v>38.645098039215682</v>
      </c>
    </row>
    <row r="797" spans="1:9" x14ac:dyDescent="0.35">
      <c r="A797" s="5" t="s">
        <v>8219</v>
      </c>
      <c r="B797">
        <v>120</v>
      </c>
      <c r="C797">
        <f t="shared" si="48"/>
        <v>-74.425171624713954</v>
      </c>
      <c r="D797">
        <f t="shared" si="49"/>
        <v>5539.1061713681274</v>
      </c>
      <c r="F797" s="23" t="s">
        <v>8221</v>
      </c>
      <c r="G797">
        <v>13</v>
      </c>
      <c r="H797">
        <f t="shared" si="50"/>
        <v>-4.7098039215686285</v>
      </c>
      <c r="I797">
        <f t="shared" si="51"/>
        <v>-2.3549019607843142</v>
      </c>
    </row>
    <row r="798" spans="1:9" x14ac:dyDescent="0.35">
      <c r="A798" s="5" t="s">
        <v>8219</v>
      </c>
      <c r="B798">
        <v>14</v>
      </c>
      <c r="C798">
        <f t="shared" si="48"/>
        <v>-180.42517162471395</v>
      </c>
      <c r="D798">
        <f t="shared" si="49"/>
        <v>32553.242555807486</v>
      </c>
      <c r="F798" s="23" t="s">
        <v>8221</v>
      </c>
      <c r="G798">
        <v>2</v>
      </c>
      <c r="H798">
        <f t="shared" si="50"/>
        <v>-15.709803921568628</v>
      </c>
      <c r="I798">
        <f t="shared" si="51"/>
        <v>-7.8549019607843142</v>
      </c>
    </row>
    <row r="799" spans="1:9" x14ac:dyDescent="0.35">
      <c r="A799" s="5" t="s">
        <v>8219</v>
      </c>
      <c r="B799">
        <v>27</v>
      </c>
      <c r="C799">
        <f t="shared" si="48"/>
        <v>-167.42517162471395</v>
      </c>
      <c r="D799">
        <f t="shared" si="49"/>
        <v>28031.188093564924</v>
      </c>
      <c r="F799" s="23" t="s">
        <v>8221</v>
      </c>
      <c r="G799">
        <v>2</v>
      </c>
      <c r="H799">
        <f t="shared" si="50"/>
        <v>-15.709803921568628</v>
      </c>
      <c r="I799">
        <f t="shared" si="51"/>
        <v>-7.8549019607843142</v>
      </c>
    </row>
    <row r="800" spans="1:9" x14ac:dyDescent="0.35">
      <c r="A800" s="5" t="s">
        <v>8219</v>
      </c>
      <c r="B800">
        <v>49</v>
      </c>
      <c r="C800">
        <f t="shared" si="48"/>
        <v>-145.42517162471395</v>
      </c>
      <c r="D800">
        <f t="shared" si="49"/>
        <v>21148.480542077508</v>
      </c>
      <c r="F800" s="23" t="s">
        <v>8221</v>
      </c>
      <c r="G800">
        <v>3</v>
      </c>
      <c r="H800">
        <f t="shared" si="50"/>
        <v>-14.709803921568628</v>
      </c>
      <c r="I800">
        <f t="shared" si="51"/>
        <v>-7.3549019607843142</v>
      </c>
    </row>
    <row r="801" spans="1:9" x14ac:dyDescent="0.35">
      <c r="A801" s="5" t="s">
        <v>8219</v>
      </c>
      <c r="B801">
        <v>102</v>
      </c>
      <c r="C801">
        <f t="shared" si="48"/>
        <v>-92.425171624713954</v>
      </c>
      <c r="D801">
        <f t="shared" si="49"/>
        <v>8542.4123498578301</v>
      </c>
      <c r="F801" s="23" t="s">
        <v>8221</v>
      </c>
      <c r="G801">
        <v>0</v>
      </c>
      <c r="H801">
        <f t="shared" si="50"/>
        <v>-17.709803921568628</v>
      </c>
      <c r="I801">
        <f t="shared" si="51"/>
        <v>-8.8549019607843142</v>
      </c>
    </row>
    <row r="802" spans="1:9" x14ac:dyDescent="0.35">
      <c r="A802" s="5" t="s">
        <v>8219</v>
      </c>
      <c r="B802">
        <v>3</v>
      </c>
      <c r="C802">
        <f t="shared" si="48"/>
        <v>-191.42517162471395</v>
      </c>
      <c r="D802">
        <f t="shared" si="49"/>
        <v>36643.596331551191</v>
      </c>
      <c r="F802" s="23" t="s">
        <v>8221</v>
      </c>
      <c r="G802">
        <v>0</v>
      </c>
      <c r="H802">
        <f t="shared" si="50"/>
        <v>-17.709803921568628</v>
      </c>
      <c r="I802">
        <f t="shared" si="51"/>
        <v>-8.8549019607843142</v>
      </c>
    </row>
    <row r="803" spans="1:9" x14ac:dyDescent="0.35">
      <c r="A803" s="5" t="s">
        <v>8219</v>
      </c>
      <c r="B803">
        <v>25</v>
      </c>
      <c r="C803">
        <f t="shared" si="48"/>
        <v>-169.42517162471395</v>
      </c>
      <c r="D803">
        <f t="shared" si="49"/>
        <v>28704.888780063779</v>
      </c>
      <c r="F803" s="23" t="s">
        <v>8221</v>
      </c>
      <c r="G803">
        <v>0</v>
      </c>
      <c r="H803">
        <f t="shared" si="50"/>
        <v>-17.709803921568628</v>
      </c>
      <c r="I803">
        <f t="shared" si="51"/>
        <v>-8.8549019607843142</v>
      </c>
    </row>
    <row r="804" spans="1:9" x14ac:dyDescent="0.35">
      <c r="A804" s="5" t="s">
        <v>8219</v>
      </c>
      <c r="B804">
        <v>118</v>
      </c>
      <c r="C804">
        <f t="shared" si="48"/>
        <v>-76.425171624713954</v>
      </c>
      <c r="D804">
        <f t="shared" si="49"/>
        <v>5840.8068578669827</v>
      </c>
      <c r="F804" s="23" t="s">
        <v>8221</v>
      </c>
      <c r="G804">
        <v>2</v>
      </c>
      <c r="H804">
        <f t="shared" si="50"/>
        <v>-15.709803921568628</v>
      </c>
      <c r="I804">
        <f t="shared" si="51"/>
        <v>-7.8549019607843142</v>
      </c>
    </row>
    <row r="805" spans="1:9" x14ac:dyDescent="0.35">
      <c r="A805" s="5" t="s">
        <v>8219</v>
      </c>
      <c r="B805">
        <v>57</v>
      </c>
      <c r="C805">
        <f t="shared" si="48"/>
        <v>-137.42517162471395</v>
      </c>
      <c r="D805">
        <f t="shared" si="49"/>
        <v>18885.677796082084</v>
      </c>
      <c r="F805" s="23" t="s">
        <v>8221</v>
      </c>
      <c r="G805">
        <v>24</v>
      </c>
      <c r="H805">
        <f t="shared" si="50"/>
        <v>6.2901960784313715</v>
      </c>
      <c r="I805">
        <f t="shared" si="51"/>
        <v>3.1450980392156858</v>
      </c>
    </row>
    <row r="806" spans="1:9" x14ac:dyDescent="0.35">
      <c r="A806" s="5" t="s">
        <v>8219</v>
      </c>
      <c r="B806">
        <v>11</v>
      </c>
      <c r="C806">
        <f t="shared" si="48"/>
        <v>-183.42517162471395</v>
      </c>
      <c r="D806">
        <f t="shared" si="49"/>
        <v>33644.793585555766</v>
      </c>
      <c r="F806" s="23" t="s">
        <v>8221</v>
      </c>
      <c r="G806">
        <v>25</v>
      </c>
      <c r="H806">
        <f t="shared" si="50"/>
        <v>7.2901960784313715</v>
      </c>
      <c r="I806">
        <f t="shared" si="51"/>
        <v>3.6450980392156858</v>
      </c>
    </row>
    <row r="807" spans="1:9" x14ac:dyDescent="0.35">
      <c r="A807" s="5" t="s">
        <v>8219</v>
      </c>
      <c r="B807">
        <v>33</v>
      </c>
      <c r="C807">
        <f t="shared" si="48"/>
        <v>-161.42517162471395</v>
      </c>
      <c r="D807">
        <f t="shared" si="49"/>
        <v>26058.086034068354</v>
      </c>
      <c r="F807" s="23" t="s">
        <v>8221</v>
      </c>
      <c r="G807">
        <v>3</v>
      </c>
      <c r="H807">
        <f t="shared" si="50"/>
        <v>-14.709803921568628</v>
      </c>
      <c r="I807">
        <f t="shared" si="51"/>
        <v>-7.3549019607843142</v>
      </c>
    </row>
    <row r="808" spans="1:9" x14ac:dyDescent="0.35">
      <c r="A808" s="5" t="s">
        <v>8219</v>
      </c>
      <c r="B808">
        <v>40</v>
      </c>
      <c r="C808">
        <f t="shared" si="48"/>
        <v>-154.42517162471395</v>
      </c>
      <c r="D808">
        <f t="shared" si="49"/>
        <v>23847.133631322358</v>
      </c>
      <c r="F808" s="23" t="s">
        <v>8221</v>
      </c>
      <c r="G808">
        <v>41</v>
      </c>
      <c r="H808">
        <f t="shared" si="50"/>
        <v>23.290196078431372</v>
      </c>
      <c r="I808">
        <f t="shared" si="51"/>
        <v>11.645098039215686</v>
      </c>
    </row>
    <row r="809" spans="1:9" x14ac:dyDescent="0.35">
      <c r="A809" s="5" t="s">
        <v>8219</v>
      </c>
      <c r="B809">
        <v>50</v>
      </c>
      <c r="C809">
        <f t="shared" si="48"/>
        <v>-144.42517162471395</v>
      </c>
      <c r="D809">
        <f t="shared" si="49"/>
        <v>20858.630198828079</v>
      </c>
      <c r="F809" s="23" t="s">
        <v>8221</v>
      </c>
      <c r="G809">
        <v>2</v>
      </c>
      <c r="H809">
        <f t="shared" si="50"/>
        <v>-15.709803921568628</v>
      </c>
      <c r="I809">
        <f t="shared" si="51"/>
        <v>-7.8549019607843142</v>
      </c>
    </row>
    <row r="810" spans="1:9" x14ac:dyDescent="0.35">
      <c r="A810" s="5" t="s">
        <v>8219</v>
      </c>
      <c r="B810">
        <v>38</v>
      </c>
      <c r="C810">
        <f t="shared" si="48"/>
        <v>-156.42517162471395</v>
      </c>
      <c r="D810">
        <f t="shared" si="49"/>
        <v>24468.834317821216</v>
      </c>
      <c r="F810" s="23" t="s">
        <v>8221</v>
      </c>
      <c r="G810">
        <v>4</v>
      </c>
      <c r="H810">
        <f t="shared" si="50"/>
        <v>-13.709803921568628</v>
      </c>
      <c r="I810">
        <f t="shared" si="51"/>
        <v>-6.8549019607843142</v>
      </c>
    </row>
    <row r="811" spans="1:9" x14ac:dyDescent="0.35">
      <c r="A811" s="5" t="s">
        <v>8219</v>
      </c>
      <c r="B811">
        <v>96</v>
      </c>
      <c r="C811">
        <f t="shared" si="48"/>
        <v>-98.425171624713954</v>
      </c>
      <c r="D811">
        <f t="shared" si="49"/>
        <v>9687.5144093543968</v>
      </c>
      <c r="F811" s="23" t="s">
        <v>8221</v>
      </c>
      <c r="G811">
        <v>99</v>
      </c>
      <c r="H811">
        <f t="shared" si="50"/>
        <v>81.290196078431364</v>
      </c>
      <c r="I811">
        <f t="shared" si="51"/>
        <v>40.645098039215682</v>
      </c>
    </row>
    <row r="812" spans="1:9" x14ac:dyDescent="0.35">
      <c r="A812" s="5" t="s">
        <v>8219</v>
      </c>
      <c r="B812">
        <v>48</v>
      </c>
      <c r="C812">
        <f t="shared" si="48"/>
        <v>-146.42517162471395</v>
      </c>
      <c r="D812">
        <f t="shared" si="49"/>
        <v>21440.330885326937</v>
      </c>
      <c r="F812" s="23" t="s">
        <v>8221</v>
      </c>
      <c r="G812">
        <v>4</v>
      </c>
      <c r="H812">
        <f t="shared" si="50"/>
        <v>-13.709803921568628</v>
      </c>
      <c r="I812">
        <f t="shared" si="51"/>
        <v>-6.8549019607843142</v>
      </c>
    </row>
    <row r="813" spans="1:9" x14ac:dyDescent="0.35">
      <c r="A813" s="5" t="s">
        <v>8219</v>
      </c>
      <c r="B813">
        <v>33</v>
      </c>
      <c r="C813">
        <f t="shared" si="48"/>
        <v>-161.42517162471395</v>
      </c>
      <c r="D813">
        <f t="shared" si="49"/>
        <v>26058.086034068354</v>
      </c>
      <c r="F813" s="23" t="s">
        <v>8221</v>
      </c>
      <c r="G813">
        <v>4</v>
      </c>
      <c r="H813">
        <f t="shared" si="50"/>
        <v>-13.709803921568628</v>
      </c>
      <c r="I813">
        <f t="shared" si="51"/>
        <v>-6.8549019607843142</v>
      </c>
    </row>
    <row r="814" spans="1:9" x14ac:dyDescent="0.35">
      <c r="A814" s="5" t="s">
        <v>8219</v>
      </c>
      <c r="B814">
        <v>226</v>
      </c>
      <c r="C814">
        <f t="shared" si="48"/>
        <v>31.574828375286046</v>
      </c>
      <c r="D814">
        <f t="shared" si="49"/>
        <v>996.96978692876883</v>
      </c>
      <c r="F814" s="23" t="s">
        <v>8221</v>
      </c>
      <c r="G814">
        <v>38</v>
      </c>
      <c r="H814">
        <f t="shared" si="50"/>
        <v>20.290196078431372</v>
      </c>
      <c r="I814">
        <f t="shared" si="51"/>
        <v>10.145098039215686</v>
      </c>
    </row>
    <row r="815" spans="1:9" x14ac:dyDescent="0.35">
      <c r="A815" s="5" t="s">
        <v>8219</v>
      </c>
      <c r="B815">
        <v>14</v>
      </c>
      <c r="C815">
        <f t="shared" si="48"/>
        <v>-180.42517162471395</v>
      </c>
      <c r="D815">
        <f t="shared" si="49"/>
        <v>32553.242555807486</v>
      </c>
      <c r="F815" s="23" t="s">
        <v>8221</v>
      </c>
      <c r="G815">
        <v>285</v>
      </c>
      <c r="H815">
        <f t="shared" si="50"/>
        <v>267.29019607843139</v>
      </c>
      <c r="I815">
        <f t="shared" si="51"/>
        <v>133.6450980392157</v>
      </c>
    </row>
    <row r="816" spans="1:9" x14ac:dyDescent="0.35">
      <c r="A816" s="5" t="s">
        <v>8219</v>
      </c>
      <c r="B816">
        <v>20</v>
      </c>
      <c r="C816">
        <f t="shared" si="48"/>
        <v>-174.42517162471395</v>
      </c>
      <c r="D816">
        <f t="shared" si="49"/>
        <v>30424.140496310916</v>
      </c>
      <c r="F816" s="23" t="s">
        <v>8221</v>
      </c>
      <c r="G816">
        <v>1</v>
      </c>
      <c r="H816">
        <f t="shared" si="50"/>
        <v>-16.709803921568628</v>
      </c>
      <c r="I816">
        <f t="shared" si="51"/>
        <v>-8.3549019607843142</v>
      </c>
    </row>
    <row r="817" spans="1:9" x14ac:dyDescent="0.35">
      <c r="A817" s="5" t="s">
        <v>8219</v>
      </c>
      <c r="B817">
        <v>25</v>
      </c>
      <c r="C817">
        <f t="shared" si="48"/>
        <v>-169.42517162471395</v>
      </c>
      <c r="D817">
        <f t="shared" si="49"/>
        <v>28704.888780063779</v>
      </c>
      <c r="F817" s="23" t="s">
        <v>8221</v>
      </c>
      <c r="G817">
        <v>42</v>
      </c>
      <c r="H817">
        <f t="shared" si="50"/>
        <v>24.290196078431372</v>
      </c>
      <c r="I817">
        <f t="shared" si="51"/>
        <v>12.145098039215686</v>
      </c>
    </row>
    <row r="818" spans="1:9" x14ac:dyDescent="0.35">
      <c r="A818" s="5" t="s">
        <v>8219</v>
      </c>
      <c r="B818">
        <v>90</v>
      </c>
      <c r="C818">
        <f t="shared" si="48"/>
        <v>-104.42517162471395</v>
      </c>
      <c r="D818">
        <f t="shared" si="49"/>
        <v>10904.616468850965</v>
      </c>
      <c r="F818" s="23" t="s">
        <v>8221</v>
      </c>
      <c r="G818">
        <v>26</v>
      </c>
      <c r="H818">
        <f t="shared" si="50"/>
        <v>8.2901960784313715</v>
      </c>
      <c r="I818">
        <f t="shared" si="51"/>
        <v>4.1450980392156858</v>
      </c>
    </row>
    <row r="819" spans="1:9" x14ac:dyDescent="0.35">
      <c r="A819" s="5" t="s">
        <v>8219</v>
      </c>
      <c r="B819">
        <v>11</v>
      </c>
      <c r="C819">
        <f t="shared" si="48"/>
        <v>-183.42517162471395</v>
      </c>
      <c r="D819">
        <f t="shared" si="49"/>
        <v>33644.793585555766</v>
      </c>
      <c r="F819" s="23" t="s">
        <v>8221</v>
      </c>
      <c r="G819">
        <v>2</v>
      </c>
      <c r="H819">
        <f t="shared" si="50"/>
        <v>-15.709803921568628</v>
      </c>
      <c r="I819">
        <f t="shared" si="51"/>
        <v>-7.8549019607843142</v>
      </c>
    </row>
    <row r="820" spans="1:9" x14ac:dyDescent="0.35">
      <c r="A820" s="5" t="s">
        <v>8219</v>
      </c>
      <c r="B820">
        <v>55</v>
      </c>
      <c r="C820">
        <f t="shared" si="48"/>
        <v>-139.42517162471395</v>
      </c>
      <c r="D820">
        <f t="shared" si="49"/>
        <v>19439.378482580942</v>
      </c>
      <c r="F820" s="23" t="s">
        <v>8221</v>
      </c>
      <c r="G820">
        <v>4</v>
      </c>
      <c r="H820">
        <f t="shared" si="50"/>
        <v>-13.709803921568628</v>
      </c>
      <c r="I820">
        <f t="shared" si="51"/>
        <v>-6.8549019607843142</v>
      </c>
    </row>
    <row r="821" spans="1:9" x14ac:dyDescent="0.35">
      <c r="A821" s="5" t="s">
        <v>8219</v>
      </c>
      <c r="B821">
        <v>30</v>
      </c>
      <c r="C821">
        <f t="shared" si="48"/>
        <v>-164.42517162471395</v>
      </c>
      <c r="D821">
        <f t="shared" si="49"/>
        <v>27035.637063816637</v>
      </c>
      <c r="F821" s="23" t="s">
        <v>8221</v>
      </c>
      <c r="G821">
        <v>6</v>
      </c>
      <c r="H821">
        <f t="shared" si="50"/>
        <v>-11.709803921568628</v>
      </c>
      <c r="I821">
        <f t="shared" si="51"/>
        <v>-5.8549019607843142</v>
      </c>
    </row>
    <row r="822" spans="1:9" x14ac:dyDescent="0.35">
      <c r="A822" s="5" t="s">
        <v>8219</v>
      </c>
      <c r="B822">
        <v>28</v>
      </c>
      <c r="C822">
        <f t="shared" si="48"/>
        <v>-166.42517162471395</v>
      </c>
      <c r="D822">
        <f t="shared" si="49"/>
        <v>27697.337750315495</v>
      </c>
      <c r="F822" s="23" t="s">
        <v>8221</v>
      </c>
      <c r="G822">
        <v>70</v>
      </c>
      <c r="H822">
        <f t="shared" si="50"/>
        <v>52.290196078431372</v>
      </c>
      <c r="I822">
        <f t="shared" si="51"/>
        <v>26.145098039215686</v>
      </c>
    </row>
    <row r="823" spans="1:9" x14ac:dyDescent="0.35">
      <c r="A823" s="5" t="s">
        <v>8219</v>
      </c>
      <c r="B823">
        <v>45</v>
      </c>
      <c r="C823">
        <f t="shared" si="48"/>
        <v>-149.42517162471395</v>
      </c>
      <c r="D823">
        <f t="shared" si="49"/>
        <v>22327.881915075221</v>
      </c>
      <c r="F823" s="23" t="s">
        <v>8221</v>
      </c>
      <c r="G823">
        <v>9</v>
      </c>
      <c r="H823">
        <f t="shared" si="50"/>
        <v>-8.7098039215686285</v>
      </c>
      <c r="I823">
        <f t="shared" si="51"/>
        <v>-4.3549019607843142</v>
      </c>
    </row>
    <row r="824" spans="1:9" x14ac:dyDescent="0.35">
      <c r="A824" s="5" t="s">
        <v>8219</v>
      </c>
      <c r="B824">
        <v>13</v>
      </c>
      <c r="C824">
        <f t="shared" si="48"/>
        <v>-181.42517162471395</v>
      </c>
      <c r="D824">
        <f t="shared" si="49"/>
        <v>32915.092899056915</v>
      </c>
      <c r="F824" s="23" t="s">
        <v>8221</v>
      </c>
      <c r="G824">
        <v>8</v>
      </c>
      <c r="H824">
        <f t="shared" si="50"/>
        <v>-9.7098039215686285</v>
      </c>
      <c r="I824">
        <f t="shared" si="51"/>
        <v>-4.8549019607843142</v>
      </c>
    </row>
    <row r="825" spans="1:9" x14ac:dyDescent="0.35">
      <c r="A825" s="5" t="s">
        <v>8219</v>
      </c>
      <c r="B825">
        <v>40</v>
      </c>
      <c r="C825">
        <f t="shared" si="48"/>
        <v>-154.42517162471395</v>
      </c>
      <c r="D825">
        <f t="shared" si="49"/>
        <v>23847.133631322358</v>
      </c>
      <c r="F825" s="23" t="s">
        <v>8221</v>
      </c>
      <c r="G825">
        <v>105</v>
      </c>
      <c r="H825">
        <f t="shared" si="50"/>
        <v>87.290196078431364</v>
      </c>
      <c r="I825">
        <f t="shared" si="51"/>
        <v>43.645098039215682</v>
      </c>
    </row>
    <row r="826" spans="1:9" x14ac:dyDescent="0.35">
      <c r="A826" s="5" t="s">
        <v>8219</v>
      </c>
      <c r="B826">
        <v>21</v>
      </c>
      <c r="C826">
        <f t="shared" si="48"/>
        <v>-173.42517162471395</v>
      </c>
      <c r="D826">
        <f t="shared" si="49"/>
        <v>30076.290153061491</v>
      </c>
      <c r="F826" s="23" t="s">
        <v>8221</v>
      </c>
      <c r="G826">
        <v>12</v>
      </c>
      <c r="H826">
        <f t="shared" si="50"/>
        <v>-5.7098039215686285</v>
      </c>
      <c r="I826">
        <f t="shared" si="51"/>
        <v>-2.8549019607843142</v>
      </c>
    </row>
    <row r="827" spans="1:9" x14ac:dyDescent="0.35">
      <c r="A827" s="5" t="s">
        <v>8219</v>
      </c>
      <c r="B827">
        <v>134</v>
      </c>
      <c r="C827">
        <f t="shared" si="48"/>
        <v>-60.425171624713954</v>
      </c>
      <c r="D827">
        <f t="shared" si="49"/>
        <v>3651.2013658761366</v>
      </c>
      <c r="F827" s="23" t="s">
        <v>8221</v>
      </c>
      <c r="G827">
        <v>0</v>
      </c>
      <c r="H827">
        <f t="shared" si="50"/>
        <v>-17.709803921568628</v>
      </c>
      <c r="I827">
        <f t="shared" si="51"/>
        <v>-8.8549019607843142</v>
      </c>
    </row>
    <row r="828" spans="1:9" x14ac:dyDescent="0.35">
      <c r="A828" s="5" t="s">
        <v>8219</v>
      </c>
      <c r="B828">
        <v>20</v>
      </c>
      <c r="C828">
        <f t="shared" si="48"/>
        <v>-174.42517162471395</v>
      </c>
      <c r="D828">
        <f t="shared" si="49"/>
        <v>30424.140496310916</v>
      </c>
      <c r="F828" s="23" t="s">
        <v>8221</v>
      </c>
      <c r="G828">
        <v>16</v>
      </c>
      <c r="H828">
        <f t="shared" si="50"/>
        <v>-1.7098039215686285</v>
      </c>
      <c r="I828">
        <f t="shared" si="51"/>
        <v>-0.85490196078431424</v>
      </c>
    </row>
    <row r="829" spans="1:9" x14ac:dyDescent="0.35">
      <c r="A829" s="5" t="s">
        <v>8219</v>
      </c>
      <c r="B829">
        <v>19</v>
      </c>
      <c r="C829">
        <f t="shared" si="48"/>
        <v>-175.42517162471395</v>
      </c>
      <c r="D829">
        <f t="shared" si="49"/>
        <v>30773.990839560345</v>
      </c>
      <c r="F829" s="23" t="s">
        <v>8221</v>
      </c>
      <c r="G829">
        <v>7</v>
      </c>
      <c r="H829">
        <f t="shared" si="50"/>
        <v>-10.709803921568628</v>
      </c>
      <c r="I829">
        <f t="shared" si="51"/>
        <v>-5.3549019607843142</v>
      </c>
    </row>
    <row r="830" spans="1:9" x14ac:dyDescent="0.35">
      <c r="A830" s="5" t="s">
        <v>8219</v>
      </c>
      <c r="B830">
        <v>209</v>
      </c>
      <c r="C830">
        <f t="shared" si="48"/>
        <v>14.574828375286046</v>
      </c>
      <c r="D830">
        <f t="shared" si="49"/>
        <v>212.42562216904329</v>
      </c>
      <c r="F830" s="23" t="s">
        <v>8221</v>
      </c>
      <c r="G830">
        <v>4</v>
      </c>
      <c r="H830">
        <f t="shared" si="50"/>
        <v>-13.709803921568628</v>
      </c>
      <c r="I830">
        <f t="shared" si="51"/>
        <v>-6.8549019607843142</v>
      </c>
    </row>
    <row r="831" spans="1:9" x14ac:dyDescent="0.35">
      <c r="A831" s="5" t="s">
        <v>8219</v>
      </c>
      <c r="B831">
        <v>38</v>
      </c>
      <c r="C831">
        <f t="shared" si="48"/>
        <v>-156.42517162471395</v>
      </c>
      <c r="D831">
        <f t="shared" si="49"/>
        <v>24468.834317821216</v>
      </c>
      <c r="F831" s="23" t="s">
        <v>8221</v>
      </c>
      <c r="G831">
        <v>1</v>
      </c>
      <c r="H831">
        <f t="shared" si="50"/>
        <v>-16.709803921568628</v>
      </c>
      <c r="I831">
        <f t="shared" si="51"/>
        <v>-8.3549019607843142</v>
      </c>
    </row>
    <row r="832" spans="1:9" x14ac:dyDescent="0.35">
      <c r="A832" s="5" t="s">
        <v>8219</v>
      </c>
      <c r="B832">
        <v>24</v>
      </c>
      <c r="C832">
        <f t="shared" si="48"/>
        <v>-170.42517162471395</v>
      </c>
      <c r="D832">
        <f t="shared" si="49"/>
        <v>29044.739123313208</v>
      </c>
      <c r="F832" s="23" t="s">
        <v>8221</v>
      </c>
      <c r="G832">
        <v>28</v>
      </c>
      <c r="H832">
        <f t="shared" si="50"/>
        <v>10.290196078431372</v>
      </c>
      <c r="I832">
        <f t="shared" si="51"/>
        <v>5.1450980392156858</v>
      </c>
    </row>
    <row r="833" spans="1:9" x14ac:dyDescent="0.35">
      <c r="A833" s="5" t="s">
        <v>8219</v>
      </c>
      <c r="B833">
        <v>8</v>
      </c>
      <c r="C833">
        <f t="shared" si="48"/>
        <v>-186.42517162471395</v>
      </c>
      <c r="D833">
        <f t="shared" si="49"/>
        <v>34754.34461530405</v>
      </c>
      <c r="F833" s="23" t="s">
        <v>8221</v>
      </c>
      <c r="G833">
        <v>1</v>
      </c>
      <c r="H833">
        <f t="shared" si="50"/>
        <v>-16.709803921568628</v>
      </c>
      <c r="I833">
        <f t="shared" si="51"/>
        <v>-8.3549019607843142</v>
      </c>
    </row>
    <row r="834" spans="1:9" x14ac:dyDescent="0.35">
      <c r="A834" s="5" t="s">
        <v>8219</v>
      </c>
      <c r="B834">
        <v>179</v>
      </c>
      <c r="C834">
        <f t="shared" ref="C834:C897" si="52">B834-$L$4</f>
        <v>-15.425171624713954</v>
      </c>
      <c r="D834">
        <f t="shared" si="49"/>
        <v>237.93591965188054</v>
      </c>
      <c r="F834" s="23" t="s">
        <v>8221</v>
      </c>
      <c r="G834">
        <v>1</v>
      </c>
      <c r="H834">
        <f t="shared" si="50"/>
        <v>-16.709803921568628</v>
      </c>
      <c r="I834">
        <f t="shared" si="51"/>
        <v>-8.3549019607843142</v>
      </c>
    </row>
    <row r="835" spans="1:9" x14ac:dyDescent="0.35">
      <c r="A835" s="5" t="s">
        <v>8219</v>
      </c>
      <c r="B835">
        <v>26</v>
      </c>
      <c r="C835">
        <f t="shared" si="52"/>
        <v>-168.42517162471395</v>
      </c>
      <c r="D835">
        <f t="shared" ref="D835:D898" si="53">C835^2</f>
        <v>28367.03843681435</v>
      </c>
      <c r="F835" s="23" t="s">
        <v>8221</v>
      </c>
      <c r="G835">
        <v>5</v>
      </c>
      <c r="H835">
        <f t="shared" ref="H835:H898" si="54">G835-$M$4</f>
        <v>-12.709803921568628</v>
      </c>
      <c r="I835">
        <f t="shared" ref="I835:I898" si="55">H835/2</f>
        <v>-6.3549019607843142</v>
      </c>
    </row>
    <row r="836" spans="1:9" x14ac:dyDescent="0.35">
      <c r="A836" s="5" t="s">
        <v>8219</v>
      </c>
      <c r="B836">
        <v>131</v>
      </c>
      <c r="C836">
        <f t="shared" si="52"/>
        <v>-63.425171624713954</v>
      </c>
      <c r="D836">
        <f t="shared" si="53"/>
        <v>4022.7523956244199</v>
      </c>
      <c r="F836" s="23" t="s">
        <v>8221</v>
      </c>
      <c r="G836">
        <v>3</v>
      </c>
      <c r="H836">
        <f t="shared" si="54"/>
        <v>-14.709803921568628</v>
      </c>
      <c r="I836">
        <f t="shared" si="55"/>
        <v>-7.3549019607843142</v>
      </c>
    </row>
    <row r="837" spans="1:9" x14ac:dyDescent="0.35">
      <c r="A837" s="5" t="s">
        <v>8219</v>
      </c>
      <c r="B837">
        <v>14</v>
      </c>
      <c r="C837">
        <f t="shared" si="52"/>
        <v>-180.42517162471395</v>
      </c>
      <c r="D837">
        <f t="shared" si="53"/>
        <v>32553.242555807486</v>
      </c>
      <c r="F837" s="23" t="s">
        <v>8221</v>
      </c>
      <c r="G837">
        <v>2</v>
      </c>
      <c r="H837">
        <f t="shared" si="54"/>
        <v>-15.709803921568628</v>
      </c>
      <c r="I837">
        <f t="shared" si="55"/>
        <v>-7.8549019607843142</v>
      </c>
    </row>
    <row r="838" spans="1:9" x14ac:dyDescent="0.35">
      <c r="A838" s="5" t="s">
        <v>8219</v>
      </c>
      <c r="B838">
        <v>174</v>
      </c>
      <c r="C838">
        <f t="shared" si="52"/>
        <v>-20.425171624713954</v>
      </c>
      <c r="D838">
        <f t="shared" si="53"/>
        <v>417.18763589902005</v>
      </c>
      <c r="F838" s="23" t="s">
        <v>8221</v>
      </c>
      <c r="G838">
        <v>0</v>
      </c>
      <c r="H838">
        <f t="shared" si="54"/>
        <v>-17.709803921568628</v>
      </c>
      <c r="I838">
        <f t="shared" si="55"/>
        <v>-8.8549019607843142</v>
      </c>
    </row>
    <row r="839" spans="1:9" x14ac:dyDescent="0.35">
      <c r="A839" s="5" t="s">
        <v>8219</v>
      </c>
      <c r="B839">
        <v>191</v>
      </c>
      <c r="C839">
        <f t="shared" si="52"/>
        <v>-3.4251716247139541</v>
      </c>
      <c r="D839">
        <f t="shared" si="53"/>
        <v>11.731800658745628</v>
      </c>
      <c r="F839" s="23" t="s">
        <v>8221</v>
      </c>
      <c r="G839">
        <v>0</v>
      </c>
      <c r="H839">
        <f t="shared" si="54"/>
        <v>-17.709803921568628</v>
      </c>
      <c r="I839">
        <f t="shared" si="55"/>
        <v>-8.8549019607843142</v>
      </c>
    </row>
    <row r="840" spans="1:9" x14ac:dyDescent="0.35">
      <c r="A840" s="5" t="s">
        <v>8219</v>
      </c>
      <c r="B840">
        <v>38</v>
      </c>
      <c r="C840">
        <f t="shared" si="52"/>
        <v>-156.42517162471395</v>
      </c>
      <c r="D840">
        <f t="shared" si="53"/>
        <v>24468.834317821216</v>
      </c>
      <c r="F840" s="23" t="s">
        <v>8221</v>
      </c>
      <c r="G840">
        <v>3</v>
      </c>
      <c r="H840">
        <f t="shared" si="54"/>
        <v>-14.709803921568628</v>
      </c>
      <c r="I840">
        <f t="shared" si="55"/>
        <v>-7.3549019607843142</v>
      </c>
    </row>
    <row r="841" spans="1:9" x14ac:dyDescent="0.35">
      <c r="A841" s="5" t="s">
        <v>8219</v>
      </c>
      <c r="B841">
        <v>22</v>
      </c>
      <c r="C841">
        <f t="shared" si="52"/>
        <v>-172.42517162471395</v>
      </c>
      <c r="D841">
        <f t="shared" si="53"/>
        <v>29730.439809812062</v>
      </c>
      <c r="F841" s="23" t="s">
        <v>8221</v>
      </c>
      <c r="G841">
        <v>0</v>
      </c>
      <c r="H841">
        <f t="shared" si="54"/>
        <v>-17.709803921568628</v>
      </c>
      <c r="I841">
        <f t="shared" si="55"/>
        <v>-8.8549019607843142</v>
      </c>
    </row>
    <row r="842" spans="1:9" x14ac:dyDescent="0.35">
      <c r="A842" s="5" t="s">
        <v>8219</v>
      </c>
      <c r="B842">
        <v>149</v>
      </c>
      <c r="C842">
        <f t="shared" si="52"/>
        <v>-45.425171624713954</v>
      </c>
      <c r="D842">
        <f t="shared" si="53"/>
        <v>2063.4462171347177</v>
      </c>
      <c r="F842" s="23" t="s">
        <v>8221</v>
      </c>
      <c r="G842">
        <v>0</v>
      </c>
      <c r="H842">
        <f t="shared" si="54"/>
        <v>-17.709803921568628</v>
      </c>
      <c r="I842">
        <f t="shared" si="55"/>
        <v>-8.8549019607843142</v>
      </c>
    </row>
    <row r="843" spans="1:9" x14ac:dyDescent="0.35">
      <c r="A843" s="5" t="s">
        <v>8219</v>
      </c>
      <c r="B843">
        <v>56</v>
      </c>
      <c r="C843">
        <f t="shared" si="52"/>
        <v>-138.42517162471395</v>
      </c>
      <c r="D843">
        <f t="shared" si="53"/>
        <v>19161.528139331513</v>
      </c>
      <c r="F843" s="23" t="s">
        <v>8221</v>
      </c>
      <c r="G843">
        <v>3</v>
      </c>
      <c r="H843">
        <f t="shared" si="54"/>
        <v>-14.709803921568628</v>
      </c>
      <c r="I843">
        <f t="shared" si="55"/>
        <v>-7.3549019607843142</v>
      </c>
    </row>
    <row r="844" spans="1:9" x14ac:dyDescent="0.35">
      <c r="A844" s="5" t="s">
        <v>8219</v>
      </c>
      <c r="B844">
        <v>19</v>
      </c>
      <c r="C844">
        <f t="shared" si="52"/>
        <v>-175.42517162471395</v>
      </c>
      <c r="D844">
        <f t="shared" si="53"/>
        <v>30773.990839560345</v>
      </c>
      <c r="F844" s="23" t="s">
        <v>8221</v>
      </c>
      <c r="G844">
        <v>7</v>
      </c>
      <c r="H844">
        <f t="shared" si="54"/>
        <v>-10.709803921568628</v>
      </c>
      <c r="I844">
        <f t="shared" si="55"/>
        <v>-5.3549019607843142</v>
      </c>
    </row>
    <row r="845" spans="1:9" x14ac:dyDescent="0.35">
      <c r="A845" s="5" t="s">
        <v>8219</v>
      </c>
      <c r="B845">
        <v>70</v>
      </c>
      <c r="C845">
        <f t="shared" si="52"/>
        <v>-124.42517162471395</v>
      </c>
      <c r="D845">
        <f t="shared" si="53"/>
        <v>15481.623333839523</v>
      </c>
      <c r="F845" s="23" t="s">
        <v>8221</v>
      </c>
      <c r="G845">
        <v>25</v>
      </c>
      <c r="H845">
        <f t="shared" si="54"/>
        <v>7.2901960784313715</v>
      </c>
      <c r="I845">
        <f t="shared" si="55"/>
        <v>3.6450980392156858</v>
      </c>
    </row>
    <row r="846" spans="1:9" x14ac:dyDescent="0.35">
      <c r="A846" s="5" t="s">
        <v>8219</v>
      </c>
      <c r="B846">
        <v>81</v>
      </c>
      <c r="C846">
        <f t="shared" si="52"/>
        <v>-113.42517162471395</v>
      </c>
      <c r="D846">
        <f t="shared" si="53"/>
        <v>12865.269558095815</v>
      </c>
      <c r="F846" s="23" t="s">
        <v>8221</v>
      </c>
      <c r="G846">
        <v>10</v>
      </c>
      <c r="H846">
        <f t="shared" si="54"/>
        <v>-7.7098039215686285</v>
      </c>
      <c r="I846">
        <f t="shared" si="55"/>
        <v>-3.8549019607843142</v>
      </c>
    </row>
    <row r="847" spans="1:9" x14ac:dyDescent="0.35">
      <c r="A847" s="5" t="s">
        <v>8219</v>
      </c>
      <c r="B847">
        <v>32</v>
      </c>
      <c r="C847">
        <f t="shared" si="52"/>
        <v>-162.42517162471395</v>
      </c>
      <c r="D847">
        <f t="shared" si="53"/>
        <v>26381.936377317783</v>
      </c>
      <c r="F847" s="23" t="s">
        <v>8221</v>
      </c>
      <c r="G847">
        <v>3</v>
      </c>
      <c r="H847">
        <f t="shared" si="54"/>
        <v>-14.709803921568628</v>
      </c>
      <c r="I847">
        <f t="shared" si="55"/>
        <v>-7.3549019607843142</v>
      </c>
    </row>
    <row r="848" spans="1:9" x14ac:dyDescent="0.35">
      <c r="A848" s="5" t="s">
        <v>8219</v>
      </c>
      <c r="B848">
        <v>26</v>
      </c>
      <c r="C848">
        <f t="shared" si="52"/>
        <v>-168.42517162471395</v>
      </c>
      <c r="D848">
        <f t="shared" si="53"/>
        <v>28367.03843681435</v>
      </c>
      <c r="F848" s="23" t="s">
        <v>8221</v>
      </c>
      <c r="G848">
        <v>5</v>
      </c>
      <c r="H848">
        <f t="shared" si="54"/>
        <v>-12.709803921568628</v>
      </c>
      <c r="I848">
        <f t="shared" si="55"/>
        <v>-6.3549019607843142</v>
      </c>
    </row>
    <row r="849" spans="1:9" x14ac:dyDescent="0.35">
      <c r="A849" s="5" t="s">
        <v>8219</v>
      </c>
      <c r="B849">
        <v>105</v>
      </c>
      <c r="C849">
        <f t="shared" si="52"/>
        <v>-89.425171624713954</v>
      </c>
      <c r="D849">
        <f t="shared" si="53"/>
        <v>7996.8613201095459</v>
      </c>
      <c r="F849" s="23" t="s">
        <v>8221</v>
      </c>
      <c r="G849">
        <v>5</v>
      </c>
      <c r="H849">
        <f t="shared" si="54"/>
        <v>-12.709803921568628</v>
      </c>
      <c r="I849">
        <f t="shared" si="55"/>
        <v>-6.3549019607843142</v>
      </c>
    </row>
    <row r="850" spans="1:9" x14ac:dyDescent="0.35">
      <c r="A850" s="5" t="s">
        <v>8219</v>
      </c>
      <c r="B850">
        <v>29</v>
      </c>
      <c r="C850">
        <f t="shared" si="52"/>
        <v>-165.42517162471395</v>
      </c>
      <c r="D850">
        <f t="shared" si="53"/>
        <v>27365.487407066066</v>
      </c>
      <c r="F850" s="23" t="s">
        <v>8221</v>
      </c>
      <c r="G850">
        <v>27</v>
      </c>
      <c r="H850">
        <f t="shared" si="54"/>
        <v>9.2901960784313715</v>
      </c>
      <c r="I850">
        <f t="shared" si="55"/>
        <v>4.6450980392156858</v>
      </c>
    </row>
    <row r="851" spans="1:9" x14ac:dyDescent="0.35">
      <c r="A851" s="5" t="s">
        <v>8219</v>
      </c>
      <c r="B851">
        <v>8</v>
      </c>
      <c r="C851">
        <f t="shared" si="52"/>
        <v>-186.42517162471395</v>
      </c>
      <c r="D851">
        <f t="shared" si="53"/>
        <v>34754.34461530405</v>
      </c>
      <c r="F851" s="23" t="s">
        <v>8221</v>
      </c>
      <c r="G851">
        <v>2</v>
      </c>
      <c r="H851">
        <f t="shared" si="54"/>
        <v>-15.709803921568628</v>
      </c>
      <c r="I851">
        <f t="shared" si="55"/>
        <v>-7.8549019607843142</v>
      </c>
    </row>
    <row r="852" spans="1:9" x14ac:dyDescent="0.35">
      <c r="A852" s="5" t="s">
        <v>8219</v>
      </c>
      <c r="B852">
        <v>89</v>
      </c>
      <c r="C852">
        <f t="shared" si="52"/>
        <v>-105.42517162471395</v>
      </c>
      <c r="D852">
        <f t="shared" si="53"/>
        <v>11114.466812100392</v>
      </c>
      <c r="F852" s="23" t="s">
        <v>8221</v>
      </c>
      <c r="G852">
        <v>236</v>
      </c>
      <c r="H852">
        <f t="shared" si="54"/>
        <v>218.29019607843136</v>
      </c>
      <c r="I852">
        <f t="shared" si="55"/>
        <v>109.14509803921568</v>
      </c>
    </row>
    <row r="853" spans="1:9" x14ac:dyDescent="0.35">
      <c r="A853" s="5" t="s">
        <v>8219</v>
      </c>
      <c r="B853">
        <v>44</v>
      </c>
      <c r="C853">
        <f t="shared" si="52"/>
        <v>-150.42517162471395</v>
      </c>
      <c r="D853">
        <f t="shared" si="53"/>
        <v>22627.73225832465</v>
      </c>
      <c r="F853" s="23" t="s">
        <v>8221</v>
      </c>
      <c r="G853">
        <v>1</v>
      </c>
      <c r="H853">
        <f t="shared" si="54"/>
        <v>-16.709803921568628</v>
      </c>
      <c r="I853">
        <f t="shared" si="55"/>
        <v>-8.3549019607843142</v>
      </c>
    </row>
    <row r="854" spans="1:9" x14ac:dyDescent="0.35">
      <c r="A854" s="5" t="s">
        <v>8219</v>
      </c>
      <c r="B854">
        <v>246</v>
      </c>
      <c r="C854">
        <f t="shared" si="52"/>
        <v>51.574828375286046</v>
      </c>
      <c r="D854">
        <f t="shared" si="53"/>
        <v>2659.9629219402109</v>
      </c>
      <c r="F854" s="23" t="s">
        <v>8221</v>
      </c>
      <c r="G854">
        <v>12</v>
      </c>
      <c r="H854">
        <f t="shared" si="54"/>
        <v>-5.7098039215686285</v>
      </c>
      <c r="I854">
        <f t="shared" si="55"/>
        <v>-2.8549019607843142</v>
      </c>
    </row>
    <row r="855" spans="1:9" x14ac:dyDescent="0.35">
      <c r="A855" s="5" t="s">
        <v>8219</v>
      </c>
      <c r="B855">
        <v>120</v>
      </c>
      <c r="C855">
        <f t="shared" si="52"/>
        <v>-74.425171624713954</v>
      </c>
      <c r="D855">
        <f t="shared" si="53"/>
        <v>5539.1061713681274</v>
      </c>
      <c r="F855" s="23" t="s">
        <v>8221</v>
      </c>
      <c r="G855">
        <v>4</v>
      </c>
      <c r="H855">
        <f t="shared" si="54"/>
        <v>-13.709803921568628</v>
      </c>
      <c r="I855">
        <f t="shared" si="55"/>
        <v>-6.8549019607843142</v>
      </c>
    </row>
    <row r="856" spans="1:9" x14ac:dyDescent="0.35">
      <c r="A856" s="5" t="s">
        <v>8219</v>
      </c>
      <c r="B856">
        <v>26</v>
      </c>
      <c r="C856">
        <f t="shared" si="52"/>
        <v>-168.42517162471395</v>
      </c>
      <c r="D856">
        <f t="shared" si="53"/>
        <v>28367.03843681435</v>
      </c>
      <c r="F856" s="23" t="s">
        <v>8221</v>
      </c>
      <c r="G856">
        <v>3</v>
      </c>
      <c r="H856">
        <f t="shared" si="54"/>
        <v>-14.709803921568628</v>
      </c>
      <c r="I856">
        <f t="shared" si="55"/>
        <v>-7.3549019607843142</v>
      </c>
    </row>
    <row r="857" spans="1:9" x14ac:dyDescent="0.35">
      <c r="A857" s="5" t="s">
        <v>8219</v>
      </c>
      <c r="B857">
        <v>45</v>
      </c>
      <c r="C857">
        <f t="shared" si="52"/>
        <v>-149.42517162471395</v>
      </c>
      <c r="D857">
        <f t="shared" si="53"/>
        <v>22327.881915075221</v>
      </c>
      <c r="F857" s="23" t="s">
        <v>8221</v>
      </c>
      <c r="G857">
        <v>99</v>
      </c>
      <c r="H857">
        <f t="shared" si="54"/>
        <v>81.290196078431364</v>
      </c>
      <c r="I857">
        <f t="shared" si="55"/>
        <v>40.645098039215682</v>
      </c>
    </row>
    <row r="858" spans="1:9" x14ac:dyDescent="0.35">
      <c r="A858" s="5" t="s">
        <v>8219</v>
      </c>
      <c r="B858">
        <v>20</v>
      </c>
      <c r="C858">
        <f t="shared" si="52"/>
        <v>-174.42517162471395</v>
      </c>
      <c r="D858">
        <f t="shared" si="53"/>
        <v>30424.140496310916</v>
      </c>
      <c r="F858" s="23" t="s">
        <v>8221</v>
      </c>
      <c r="G858">
        <v>3</v>
      </c>
      <c r="H858">
        <f t="shared" si="54"/>
        <v>-14.709803921568628</v>
      </c>
      <c r="I858">
        <f t="shared" si="55"/>
        <v>-7.3549019607843142</v>
      </c>
    </row>
    <row r="859" spans="1:9" x14ac:dyDescent="0.35">
      <c r="A859" s="5" t="s">
        <v>8219</v>
      </c>
      <c r="B859">
        <v>47</v>
      </c>
      <c r="C859">
        <f t="shared" si="52"/>
        <v>-147.42517162471395</v>
      </c>
      <c r="D859">
        <f t="shared" si="53"/>
        <v>21734.181228576363</v>
      </c>
      <c r="F859" s="23" t="s">
        <v>8221</v>
      </c>
      <c r="G859">
        <v>3</v>
      </c>
      <c r="H859">
        <f t="shared" si="54"/>
        <v>-14.709803921568628</v>
      </c>
      <c r="I859">
        <f t="shared" si="55"/>
        <v>-7.3549019607843142</v>
      </c>
    </row>
    <row r="860" spans="1:9" x14ac:dyDescent="0.35">
      <c r="A860" s="5" t="s">
        <v>8219</v>
      </c>
      <c r="B860">
        <v>13</v>
      </c>
      <c r="C860">
        <f t="shared" si="52"/>
        <v>-181.42517162471395</v>
      </c>
      <c r="D860">
        <f t="shared" si="53"/>
        <v>32915.092899056915</v>
      </c>
      <c r="F860" s="23" t="s">
        <v>8221</v>
      </c>
      <c r="G860">
        <v>22</v>
      </c>
      <c r="H860">
        <f t="shared" si="54"/>
        <v>4.2901960784313715</v>
      </c>
      <c r="I860">
        <f t="shared" si="55"/>
        <v>2.1450980392156858</v>
      </c>
    </row>
    <row r="861" spans="1:9" x14ac:dyDescent="0.35">
      <c r="A861" s="5" t="s">
        <v>8219</v>
      </c>
      <c r="B861">
        <v>183</v>
      </c>
      <c r="C861">
        <f t="shared" si="52"/>
        <v>-11.425171624713954</v>
      </c>
      <c r="D861">
        <f t="shared" si="53"/>
        <v>130.53454665416891</v>
      </c>
      <c r="F861" s="23" t="s">
        <v>8221</v>
      </c>
      <c r="G861">
        <v>4</v>
      </c>
      <c r="H861">
        <f t="shared" si="54"/>
        <v>-13.709803921568628</v>
      </c>
      <c r="I861">
        <f t="shared" si="55"/>
        <v>-6.8549019607843142</v>
      </c>
    </row>
    <row r="862" spans="1:9" x14ac:dyDescent="0.35">
      <c r="A862" s="5" t="s">
        <v>8219</v>
      </c>
      <c r="B862">
        <v>21</v>
      </c>
      <c r="C862">
        <f t="shared" si="52"/>
        <v>-173.42517162471395</v>
      </c>
      <c r="D862">
        <f t="shared" si="53"/>
        <v>30076.290153061491</v>
      </c>
      <c r="F862" s="23" t="s">
        <v>8221</v>
      </c>
      <c r="G862">
        <v>534</v>
      </c>
      <c r="H862">
        <f t="shared" si="54"/>
        <v>516.29019607843134</v>
      </c>
      <c r="I862">
        <f t="shared" si="55"/>
        <v>258.14509803921567</v>
      </c>
    </row>
    <row r="863" spans="1:9" x14ac:dyDescent="0.35">
      <c r="A863" s="5" t="s">
        <v>8219</v>
      </c>
      <c r="B863">
        <v>42</v>
      </c>
      <c r="C863">
        <f t="shared" si="52"/>
        <v>-152.42517162471395</v>
      </c>
      <c r="D863">
        <f t="shared" si="53"/>
        <v>23233.432944823504</v>
      </c>
      <c r="F863" s="23" t="s">
        <v>8221</v>
      </c>
      <c r="G863">
        <v>12</v>
      </c>
      <c r="H863">
        <f t="shared" si="54"/>
        <v>-5.7098039215686285</v>
      </c>
      <c r="I863">
        <f t="shared" si="55"/>
        <v>-2.8549019607843142</v>
      </c>
    </row>
    <row r="864" spans="1:9" x14ac:dyDescent="0.35">
      <c r="A864" s="5" t="s">
        <v>8219</v>
      </c>
      <c r="B864">
        <v>54</v>
      </c>
      <c r="C864">
        <f t="shared" si="52"/>
        <v>-140.42517162471395</v>
      </c>
      <c r="D864">
        <f t="shared" si="53"/>
        <v>19719.228825830371</v>
      </c>
      <c r="F864" s="23" t="s">
        <v>8221</v>
      </c>
      <c r="G864">
        <v>56</v>
      </c>
      <c r="H864">
        <f t="shared" si="54"/>
        <v>38.290196078431372</v>
      </c>
      <c r="I864">
        <f t="shared" si="55"/>
        <v>19.145098039215686</v>
      </c>
    </row>
    <row r="865" spans="1:9" x14ac:dyDescent="0.35">
      <c r="A865" s="5" t="s">
        <v>8219</v>
      </c>
      <c r="B865">
        <v>38</v>
      </c>
      <c r="C865">
        <f t="shared" si="52"/>
        <v>-156.42517162471395</v>
      </c>
      <c r="D865">
        <f t="shared" si="53"/>
        <v>24468.834317821216</v>
      </c>
      <c r="F865" s="23" t="s">
        <v>8221</v>
      </c>
      <c r="G865">
        <v>11</v>
      </c>
      <c r="H865">
        <f t="shared" si="54"/>
        <v>-6.7098039215686285</v>
      </c>
      <c r="I865">
        <f t="shared" si="55"/>
        <v>-3.3549019607843142</v>
      </c>
    </row>
    <row r="866" spans="1:9" x14ac:dyDescent="0.35">
      <c r="A866" s="5" t="s">
        <v>8219</v>
      </c>
      <c r="B866">
        <v>64</v>
      </c>
      <c r="C866">
        <f t="shared" si="52"/>
        <v>-130.42517162471395</v>
      </c>
      <c r="D866">
        <f t="shared" si="53"/>
        <v>17010.725393336092</v>
      </c>
      <c r="F866" s="23" t="s">
        <v>8221</v>
      </c>
      <c r="G866">
        <v>0</v>
      </c>
      <c r="H866">
        <f t="shared" si="54"/>
        <v>-17.709803921568628</v>
      </c>
      <c r="I866">
        <f t="shared" si="55"/>
        <v>-8.8549019607843142</v>
      </c>
    </row>
    <row r="867" spans="1:9" x14ac:dyDescent="0.35">
      <c r="A867" s="5" t="s">
        <v>8219</v>
      </c>
      <c r="B867">
        <v>13</v>
      </c>
      <c r="C867">
        <f t="shared" si="52"/>
        <v>-181.42517162471395</v>
      </c>
      <c r="D867">
        <f t="shared" si="53"/>
        <v>32915.092899056915</v>
      </c>
      <c r="F867" s="23" t="s">
        <v>8221</v>
      </c>
      <c r="G867">
        <v>12</v>
      </c>
      <c r="H867">
        <f t="shared" si="54"/>
        <v>-5.7098039215686285</v>
      </c>
      <c r="I867">
        <f t="shared" si="55"/>
        <v>-2.8549019607843142</v>
      </c>
    </row>
    <row r="868" spans="1:9" x14ac:dyDescent="0.35">
      <c r="A868" s="5" t="s">
        <v>8219</v>
      </c>
      <c r="B868">
        <v>33</v>
      </c>
      <c r="C868">
        <f t="shared" si="52"/>
        <v>-161.42517162471395</v>
      </c>
      <c r="D868">
        <f t="shared" si="53"/>
        <v>26058.086034068354</v>
      </c>
      <c r="F868" s="23" t="s">
        <v>8221</v>
      </c>
      <c r="G868">
        <v>5</v>
      </c>
      <c r="H868">
        <f t="shared" si="54"/>
        <v>-12.709803921568628</v>
      </c>
      <c r="I868">
        <f t="shared" si="55"/>
        <v>-6.3549019607843142</v>
      </c>
    </row>
    <row r="869" spans="1:9" x14ac:dyDescent="0.35">
      <c r="A869" s="5" t="s">
        <v>8219</v>
      </c>
      <c r="B869">
        <v>52</v>
      </c>
      <c r="C869">
        <f t="shared" si="52"/>
        <v>-142.42517162471395</v>
      </c>
      <c r="D869">
        <f t="shared" si="53"/>
        <v>20284.929512329225</v>
      </c>
      <c r="F869" s="23" t="s">
        <v>8221</v>
      </c>
      <c r="G869">
        <v>24</v>
      </c>
      <c r="H869">
        <f t="shared" si="54"/>
        <v>6.2901960784313715</v>
      </c>
      <c r="I869">
        <f t="shared" si="55"/>
        <v>3.1450980392156858</v>
      </c>
    </row>
    <row r="870" spans="1:9" x14ac:dyDescent="0.35">
      <c r="A870" s="5" t="s">
        <v>8219</v>
      </c>
      <c r="B870">
        <v>107</v>
      </c>
      <c r="C870">
        <f t="shared" si="52"/>
        <v>-87.425171624713954</v>
      </c>
      <c r="D870">
        <f t="shared" si="53"/>
        <v>7643.1606336106897</v>
      </c>
      <c r="F870" s="23" t="s">
        <v>8221</v>
      </c>
      <c r="G870">
        <v>89</v>
      </c>
      <c r="H870">
        <f t="shared" si="54"/>
        <v>71.290196078431364</v>
      </c>
      <c r="I870">
        <f t="shared" si="55"/>
        <v>35.645098039215682</v>
      </c>
    </row>
    <row r="871" spans="1:9" x14ac:dyDescent="0.35">
      <c r="A871" s="5" t="s">
        <v>8219</v>
      </c>
      <c r="B871">
        <v>11</v>
      </c>
      <c r="C871">
        <f t="shared" si="52"/>
        <v>-183.42517162471395</v>
      </c>
      <c r="D871">
        <f t="shared" si="53"/>
        <v>33644.793585555766</v>
      </c>
      <c r="F871" s="23" t="s">
        <v>8221</v>
      </c>
      <c r="G871">
        <v>1</v>
      </c>
      <c r="H871">
        <f t="shared" si="54"/>
        <v>-16.709803921568628</v>
      </c>
      <c r="I871">
        <f t="shared" si="55"/>
        <v>-8.3549019607843142</v>
      </c>
    </row>
    <row r="872" spans="1:9" x14ac:dyDescent="0.35">
      <c r="A872" s="5" t="s">
        <v>8219</v>
      </c>
      <c r="B872">
        <v>34</v>
      </c>
      <c r="C872">
        <f t="shared" si="52"/>
        <v>-160.42517162471395</v>
      </c>
      <c r="D872">
        <f t="shared" si="53"/>
        <v>25736.235690818929</v>
      </c>
      <c r="F872" s="23" t="s">
        <v>8221</v>
      </c>
      <c r="G872">
        <v>55</v>
      </c>
      <c r="H872">
        <f t="shared" si="54"/>
        <v>37.290196078431372</v>
      </c>
      <c r="I872">
        <f t="shared" si="55"/>
        <v>18.645098039215686</v>
      </c>
    </row>
    <row r="873" spans="1:9" x14ac:dyDescent="0.35">
      <c r="A873" s="5" t="s">
        <v>8219</v>
      </c>
      <c r="B873">
        <v>75</v>
      </c>
      <c r="C873">
        <f t="shared" si="52"/>
        <v>-119.42517162471395</v>
      </c>
      <c r="D873">
        <f t="shared" si="53"/>
        <v>14262.371617592384</v>
      </c>
      <c r="F873" s="23" t="s">
        <v>8221</v>
      </c>
      <c r="G873">
        <v>2</v>
      </c>
      <c r="H873">
        <f t="shared" si="54"/>
        <v>-15.709803921568628</v>
      </c>
      <c r="I873">
        <f t="shared" si="55"/>
        <v>-7.8549019607843142</v>
      </c>
    </row>
    <row r="874" spans="1:9" x14ac:dyDescent="0.35">
      <c r="A874" s="5" t="s">
        <v>8219</v>
      </c>
      <c r="B874">
        <v>26</v>
      </c>
      <c r="C874">
        <f t="shared" si="52"/>
        <v>-168.42517162471395</v>
      </c>
      <c r="D874">
        <f t="shared" si="53"/>
        <v>28367.03843681435</v>
      </c>
      <c r="F874" s="23" t="s">
        <v>8221</v>
      </c>
      <c r="G874">
        <v>0</v>
      </c>
      <c r="H874">
        <f t="shared" si="54"/>
        <v>-17.709803921568628</v>
      </c>
      <c r="I874">
        <f t="shared" si="55"/>
        <v>-8.8549019607843142</v>
      </c>
    </row>
    <row r="875" spans="1:9" x14ac:dyDescent="0.35">
      <c r="A875" s="5" t="s">
        <v>8219</v>
      </c>
      <c r="B875">
        <v>50</v>
      </c>
      <c r="C875">
        <f t="shared" si="52"/>
        <v>-144.42517162471395</v>
      </c>
      <c r="D875">
        <f t="shared" si="53"/>
        <v>20858.630198828079</v>
      </c>
      <c r="F875" s="23" t="s">
        <v>8221</v>
      </c>
      <c r="G875">
        <v>4</v>
      </c>
      <c r="H875">
        <f t="shared" si="54"/>
        <v>-13.709803921568628</v>
      </c>
      <c r="I875">
        <f t="shared" si="55"/>
        <v>-6.8549019607843142</v>
      </c>
    </row>
    <row r="876" spans="1:9" x14ac:dyDescent="0.35">
      <c r="A876" s="5" t="s">
        <v>8219</v>
      </c>
      <c r="B876">
        <v>80</v>
      </c>
      <c r="C876">
        <f t="shared" si="52"/>
        <v>-114.42517162471395</v>
      </c>
      <c r="D876">
        <f t="shared" si="53"/>
        <v>13093.119901345244</v>
      </c>
      <c r="F876" s="23" t="s">
        <v>8221</v>
      </c>
      <c r="G876">
        <v>6</v>
      </c>
      <c r="H876">
        <f t="shared" si="54"/>
        <v>-11.709803921568628</v>
      </c>
      <c r="I876">
        <f t="shared" si="55"/>
        <v>-5.8549019607843142</v>
      </c>
    </row>
    <row r="877" spans="1:9" x14ac:dyDescent="0.35">
      <c r="A877" s="5" t="s">
        <v>8219</v>
      </c>
      <c r="B877">
        <v>110</v>
      </c>
      <c r="C877">
        <f t="shared" si="52"/>
        <v>-84.425171624713954</v>
      </c>
      <c r="D877">
        <f t="shared" si="53"/>
        <v>7127.6096038624064</v>
      </c>
      <c r="F877" s="23" t="s">
        <v>8221</v>
      </c>
      <c r="G877">
        <v>4</v>
      </c>
      <c r="H877">
        <f t="shared" si="54"/>
        <v>-13.709803921568628</v>
      </c>
      <c r="I877">
        <f t="shared" si="55"/>
        <v>-6.8549019607843142</v>
      </c>
    </row>
    <row r="878" spans="1:9" x14ac:dyDescent="0.35">
      <c r="A878" s="5" t="s">
        <v>8219</v>
      </c>
      <c r="B878">
        <v>77</v>
      </c>
      <c r="C878">
        <f t="shared" si="52"/>
        <v>-117.42517162471395</v>
      </c>
      <c r="D878">
        <f t="shared" si="53"/>
        <v>13788.670931093528</v>
      </c>
      <c r="F878" s="23" t="s">
        <v>8221</v>
      </c>
      <c r="G878">
        <v>4</v>
      </c>
      <c r="H878">
        <f t="shared" si="54"/>
        <v>-13.709803921568628</v>
      </c>
      <c r="I878">
        <f t="shared" si="55"/>
        <v>-6.8549019607843142</v>
      </c>
    </row>
    <row r="879" spans="1:9" x14ac:dyDescent="0.35">
      <c r="A879" s="5" t="s">
        <v>8219</v>
      </c>
      <c r="B879">
        <v>50</v>
      </c>
      <c r="C879">
        <f t="shared" si="52"/>
        <v>-144.42517162471395</v>
      </c>
      <c r="D879">
        <f t="shared" si="53"/>
        <v>20858.630198828079</v>
      </c>
      <c r="F879" s="23" t="s">
        <v>8221</v>
      </c>
      <c r="G879">
        <v>2</v>
      </c>
      <c r="H879">
        <f t="shared" si="54"/>
        <v>-15.709803921568628</v>
      </c>
      <c r="I879">
        <f t="shared" si="55"/>
        <v>-7.8549019607843142</v>
      </c>
    </row>
    <row r="880" spans="1:9" x14ac:dyDescent="0.35">
      <c r="A880" s="5" t="s">
        <v>8219</v>
      </c>
      <c r="B880">
        <v>145</v>
      </c>
      <c r="C880">
        <f t="shared" si="52"/>
        <v>-49.425171624713954</v>
      </c>
      <c r="D880">
        <f t="shared" si="53"/>
        <v>2442.8475901324296</v>
      </c>
      <c r="F880" s="23" t="s">
        <v>8221</v>
      </c>
      <c r="G880">
        <v>5</v>
      </c>
      <c r="H880">
        <f t="shared" si="54"/>
        <v>-12.709803921568628</v>
      </c>
      <c r="I880">
        <f t="shared" si="55"/>
        <v>-6.3549019607843142</v>
      </c>
    </row>
    <row r="881" spans="1:9" x14ac:dyDescent="0.35">
      <c r="A881" s="5" t="s">
        <v>8219</v>
      </c>
      <c r="B881">
        <v>29</v>
      </c>
      <c r="C881">
        <f t="shared" si="52"/>
        <v>-165.42517162471395</v>
      </c>
      <c r="D881">
        <f t="shared" si="53"/>
        <v>27365.487407066066</v>
      </c>
      <c r="F881" s="23" t="s">
        <v>8221</v>
      </c>
      <c r="G881">
        <v>83</v>
      </c>
      <c r="H881">
        <f t="shared" si="54"/>
        <v>65.290196078431364</v>
      </c>
      <c r="I881">
        <f t="shared" si="55"/>
        <v>32.645098039215682</v>
      </c>
    </row>
    <row r="882" spans="1:9" x14ac:dyDescent="0.35">
      <c r="A882" s="5" t="s">
        <v>8219</v>
      </c>
      <c r="B882">
        <v>114</v>
      </c>
      <c r="C882">
        <f t="shared" si="52"/>
        <v>-80.425171624713954</v>
      </c>
      <c r="D882">
        <f t="shared" si="53"/>
        <v>6468.208230864695</v>
      </c>
      <c r="F882" s="23" t="s">
        <v>8221</v>
      </c>
      <c r="G882">
        <v>57</v>
      </c>
      <c r="H882">
        <f t="shared" si="54"/>
        <v>39.290196078431372</v>
      </c>
      <c r="I882">
        <f t="shared" si="55"/>
        <v>19.645098039215686</v>
      </c>
    </row>
    <row r="883" spans="1:9" x14ac:dyDescent="0.35">
      <c r="A883" s="5" t="s">
        <v>8219</v>
      </c>
      <c r="B883">
        <v>96</v>
      </c>
      <c r="C883">
        <f t="shared" si="52"/>
        <v>-98.425171624713954</v>
      </c>
      <c r="D883">
        <f t="shared" si="53"/>
        <v>9687.5144093543968</v>
      </c>
      <c r="F883" s="23" t="s">
        <v>8221</v>
      </c>
      <c r="G883">
        <v>311</v>
      </c>
      <c r="H883">
        <f t="shared" si="54"/>
        <v>293.29019607843139</v>
      </c>
      <c r="I883">
        <f t="shared" si="55"/>
        <v>146.6450980392157</v>
      </c>
    </row>
    <row r="884" spans="1:9" x14ac:dyDescent="0.35">
      <c r="A884" s="5" t="s">
        <v>8219</v>
      </c>
      <c r="B884">
        <v>31</v>
      </c>
      <c r="C884">
        <f t="shared" si="52"/>
        <v>-163.42517162471395</v>
      </c>
      <c r="D884">
        <f t="shared" si="53"/>
        <v>26707.786720567212</v>
      </c>
      <c r="F884" s="23" t="s">
        <v>8221</v>
      </c>
      <c r="G884">
        <v>2</v>
      </c>
      <c r="H884">
        <f t="shared" si="54"/>
        <v>-15.709803921568628</v>
      </c>
      <c r="I884">
        <f t="shared" si="55"/>
        <v>-7.8549019607843142</v>
      </c>
    </row>
    <row r="885" spans="1:9" x14ac:dyDescent="0.35">
      <c r="A885" s="5" t="s">
        <v>8219</v>
      </c>
      <c r="B885">
        <v>4883</v>
      </c>
      <c r="C885">
        <f t="shared" si="52"/>
        <v>4688.5748283752864</v>
      </c>
      <c r="D885">
        <f t="shared" si="53"/>
        <v>21982733.921274345</v>
      </c>
      <c r="F885" s="23" t="s">
        <v>8221</v>
      </c>
      <c r="G885">
        <v>16</v>
      </c>
      <c r="H885">
        <f t="shared" si="54"/>
        <v>-1.7098039215686285</v>
      </c>
      <c r="I885">
        <f t="shared" si="55"/>
        <v>-0.85490196078431424</v>
      </c>
    </row>
    <row r="886" spans="1:9" x14ac:dyDescent="0.35">
      <c r="A886" s="5" t="s">
        <v>8219</v>
      </c>
      <c r="B886">
        <v>95</v>
      </c>
      <c r="C886">
        <f t="shared" si="52"/>
        <v>-99.425171624713954</v>
      </c>
      <c r="D886">
        <f t="shared" si="53"/>
        <v>9885.3647526038239</v>
      </c>
      <c r="F886" s="23" t="s">
        <v>8221</v>
      </c>
      <c r="G886">
        <v>9</v>
      </c>
      <c r="H886">
        <f t="shared" si="54"/>
        <v>-8.7098039215686285</v>
      </c>
      <c r="I886">
        <f t="shared" si="55"/>
        <v>-4.3549019607843142</v>
      </c>
    </row>
    <row r="887" spans="1:9" x14ac:dyDescent="0.35">
      <c r="A887" s="5" t="s">
        <v>8219</v>
      </c>
      <c r="B887">
        <v>2478</v>
      </c>
      <c r="C887">
        <f t="shared" si="52"/>
        <v>2283.574828375286</v>
      </c>
      <c r="D887">
        <f t="shared" si="53"/>
        <v>5214713.996789217</v>
      </c>
      <c r="F887" s="23" t="s">
        <v>8221</v>
      </c>
      <c r="G887">
        <v>1</v>
      </c>
      <c r="H887">
        <f t="shared" si="54"/>
        <v>-16.709803921568628</v>
      </c>
      <c r="I887">
        <f t="shared" si="55"/>
        <v>-8.3549019607843142</v>
      </c>
    </row>
    <row r="888" spans="1:9" x14ac:dyDescent="0.35">
      <c r="A888" s="5" t="s">
        <v>8219</v>
      </c>
      <c r="B888">
        <v>1789</v>
      </c>
      <c r="C888">
        <f t="shared" si="52"/>
        <v>1594.574828375286</v>
      </c>
      <c r="D888">
        <f t="shared" si="53"/>
        <v>2542668.8832880729</v>
      </c>
      <c r="F888" s="23" t="s">
        <v>8221</v>
      </c>
      <c r="G888">
        <v>12</v>
      </c>
      <c r="H888">
        <f t="shared" si="54"/>
        <v>-5.7098039215686285</v>
      </c>
      <c r="I888">
        <f t="shared" si="55"/>
        <v>-2.8549019607843142</v>
      </c>
    </row>
    <row r="889" spans="1:9" x14ac:dyDescent="0.35">
      <c r="A889" s="5" t="s">
        <v>8219</v>
      </c>
      <c r="B889">
        <v>680</v>
      </c>
      <c r="C889">
        <f t="shared" si="52"/>
        <v>485.57482837528607</v>
      </c>
      <c r="D889">
        <f t="shared" si="53"/>
        <v>235782.91395168853</v>
      </c>
      <c r="F889" s="23" t="s">
        <v>8221</v>
      </c>
      <c r="G889">
        <v>0</v>
      </c>
      <c r="H889">
        <f t="shared" si="54"/>
        <v>-17.709803921568628</v>
      </c>
      <c r="I889">
        <f t="shared" si="55"/>
        <v>-8.8549019607843142</v>
      </c>
    </row>
    <row r="890" spans="1:9" x14ac:dyDescent="0.35">
      <c r="A890" s="5" t="s">
        <v>8219</v>
      </c>
      <c r="B890">
        <v>70</v>
      </c>
      <c r="C890">
        <f t="shared" si="52"/>
        <v>-124.42517162471395</v>
      </c>
      <c r="D890">
        <f t="shared" si="53"/>
        <v>15481.623333839523</v>
      </c>
      <c r="F890" s="23" t="s">
        <v>8221</v>
      </c>
      <c r="G890">
        <v>20</v>
      </c>
      <c r="H890">
        <f t="shared" si="54"/>
        <v>2.2901960784313715</v>
      </c>
      <c r="I890">
        <f t="shared" si="55"/>
        <v>1.1450980392156858</v>
      </c>
    </row>
    <row r="891" spans="1:9" x14ac:dyDescent="0.35">
      <c r="A891" s="5" t="s">
        <v>8219</v>
      </c>
      <c r="B891">
        <v>23</v>
      </c>
      <c r="C891">
        <f t="shared" si="52"/>
        <v>-171.42517162471395</v>
      </c>
      <c r="D891">
        <f t="shared" si="53"/>
        <v>29386.589466562633</v>
      </c>
      <c r="F891" s="23" t="s">
        <v>8221</v>
      </c>
      <c r="G891">
        <v>16</v>
      </c>
      <c r="H891">
        <f t="shared" si="54"/>
        <v>-1.7098039215686285</v>
      </c>
      <c r="I891">
        <f t="shared" si="55"/>
        <v>-0.85490196078431424</v>
      </c>
    </row>
    <row r="892" spans="1:9" x14ac:dyDescent="0.35">
      <c r="A892" s="5" t="s">
        <v>8219</v>
      </c>
      <c r="B892">
        <v>4245</v>
      </c>
      <c r="C892">
        <f t="shared" si="52"/>
        <v>4050.574828375286</v>
      </c>
      <c r="D892">
        <f t="shared" si="53"/>
        <v>16407156.440267477</v>
      </c>
      <c r="F892" s="23" t="s">
        <v>8221</v>
      </c>
      <c r="G892">
        <v>33</v>
      </c>
      <c r="H892">
        <f t="shared" si="54"/>
        <v>15.290196078431372</v>
      </c>
      <c r="I892">
        <f t="shared" si="55"/>
        <v>7.6450980392156858</v>
      </c>
    </row>
    <row r="893" spans="1:9" x14ac:dyDescent="0.35">
      <c r="A893" s="5" t="s">
        <v>8219</v>
      </c>
      <c r="B893">
        <v>943</v>
      </c>
      <c r="C893">
        <f t="shared" si="52"/>
        <v>748.57482837528607</v>
      </c>
      <c r="D893">
        <f t="shared" si="53"/>
        <v>560364.27367708902</v>
      </c>
      <c r="F893" s="23" t="s">
        <v>8221</v>
      </c>
      <c r="G893">
        <v>2</v>
      </c>
      <c r="H893">
        <f t="shared" si="54"/>
        <v>-15.709803921568628</v>
      </c>
      <c r="I893">
        <f t="shared" si="55"/>
        <v>-7.8549019607843142</v>
      </c>
    </row>
    <row r="894" spans="1:9" x14ac:dyDescent="0.35">
      <c r="A894" s="5" t="s">
        <v>8219</v>
      </c>
      <c r="B894">
        <v>1876</v>
      </c>
      <c r="C894">
        <f t="shared" si="52"/>
        <v>1681.574828375286</v>
      </c>
      <c r="D894">
        <f t="shared" si="53"/>
        <v>2827693.9034253722</v>
      </c>
      <c r="F894" s="23" t="s">
        <v>8221</v>
      </c>
      <c r="G894">
        <v>6</v>
      </c>
      <c r="H894">
        <f t="shared" si="54"/>
        <v>-11.709803921568628</v>
      </c>
      <c r="I894">
        <f t="shared" si="55"/>
        <v>-5.8549019607843142</v>
      </c>
    </row>
    <row r="895" spans="1:9" x14ac:dyDescent="0.35">
      <c r="A895" s="5" t="s">
        <v>8219</v>
      </c>
      <c r="B895">
        <v>834</v>
      </c>
      <c r="C895">
        <f t="shared" si="52"/>
        <v>639.57482837528607</v>
      </c>
      <c r="D895">
        <f t="shared" si="53"/>
        <v>409055.96109127667</v>
      </c>
      <c r="F895" s="23" t="s">
        <v>8221</v>
      </c>
      <c r="G895">
        <v>0</v>
      </c>
      <c r="H895">
        <f t="shared" si="54"/>
        <v>-17.709803921568628</v>
      </c>
      <c r="I895">
        <f t="shared" si="55"/>
        <v>-8.8549019607843142</v>
      </c>
    </row>
    <row r="896" spans="1:9" x14ac:dyDescent="0.35">
      <c r="A896" s="5" t="s">
        <v>8219</v>
      </c>
      <c r="B896">
        <v>682</v>
      </c>
      <c r="C896">
        <f t="shared" si="52"/>
        <v>487.57482837528607</v>
      </c>
      <c r="D896">
        <f t="shared" si="53"/>
        <v>237729.21326518967</v>
      </c>
      <c r="F896" s="23" t="s">
        <v>8221</v>
      </c>
      <c r="G896">
        <v>3</v>
      </c>
      <c r="H896">
        <f t="shared" si="54"/>
        <v>-14.709803921568628</v>
      </c>
      <c r="I896">
        <f t="shared" si="55"/>
        <v>-7.3549019607843142</v>
      </c>
    </row>
    <row r="897" spans="1:9" x14ac:dyDescent="0.35">
      <c r="A897" s="5" t="s">
        <v>8219</v>
      </c>
      <c r="B897">
        <v>147</v>
      </c>
      <c r="C897">
        <f t="shared" si="52"/>
        <v>-47.425171624713954</v>
      </c>
      <c r="D897">
        <f t="shared" si="53"/>
        <v>2249.1469036335734</v>
      </c>
      <c r="F897" s="23" t="s">
        <v>8221</v>
      </c>
      <c r="G897">
        <v>0</v>
      </c>
      <c r="H897">
        <f t="shared" si="54"/>
        <v>-17.709803921568628</v>
      </c>
      <c r="I897">
        <f t="shared" si="55"/>
        <v>-8.8549019607843142</v>
      </c>
    </row>
    <row r="898" spans="1:9" x14ac:dyDescent="0.35">
      <c r="A898" s="5" t="s">
        <v>8219</v>
      </c>
      <c r="B898">
        <v>415</v>
      </c>
      <c r="C898">
        <f t="shared" ref="C898:C961" si="56">B898-$L$4</f>
        <v>220.57482837528605</v>
      </c>
      <c r="D898">
        <f t="shared" si="53"/>
        <v>48653.254912786892</v>
      </c>
      <c r="F898" s="23" t="s">
        <v>8221</v>
      </c>
      <c r="G898">
        <v>3</v>
      </c>
      <c r="H898">
        <f t="shared" si="54"/>
        <v>-14.709803921568628</v>
      </c>
      <c r="I898">
        <f t="shared" si="55"/>
        <v>-7.3549019607843142</v>
      </c>
    </row>
    <row r="899" spans="1:9" x14ac:dyDescent="0.35">
      <c r="A899" s="5" t="s">
        <v>8219</v>
      </c>
      <c r="B899">
        <v>290</v>
      </c>
      <c r="C899">
        <f t="shared" si="56"/>
        <v>95.574828375286046</v>
      </c>
      <c r="D899">
        <f t="shared" ref="D899:D962" si="57">C899^2</f>
        <v>9134.5478189653822</v>
      </c>
      <c r="F899" s="23" t="s">
        <v>8221</v>
      </c>
      <c r="G899">
        <v>13</v>
      </c>
      <c r="H899">
        <f t="shared" ref="H899:H962" si="58">G899-$M$4</f>
        <v>-4.7098039215686285</v>
      </c>
      <c r="I899">
        <f t="shared" ref="I899:I962" si="59">H899/2</f>
        <v>-2.3549019607843142</v>
      </c>
    </row>
    <row r="900" spans="1:9" x14ac:dyDescent="0.35">
      <c r="A900" s="5" t="s">
        <v>8219</v>
      </c>
      <c r="B900">
        <v>365</v>
      </c>
      <c r="C900">
        <f t="shared" si="56"/>
        <v>170.57482837528605</v>
      </c>
      <c r="D900">
        <f t="shared" si="57"/>
        <v>29095.77207525829</v>
      </c>
      <c r="F900" s="23" t="s">
        <v>8221</v>
      </c>
      <c r="G900">
        <v>6</v>
      </c>
      <c r="H900">
        <f t="shared" si="58"/>
        <v>-11.709803921568628</v>
      </c>
      <c r="I900">
        <f t="shared" si="59"/>
        <v>-5.8549019607843142</v>
      </c>
    </row>
    <row r="901" spans="1:9" x14ac:dyDescent="0.35">
      <c r="A901" s="5" t="s">
        <v>8219</v>
      </c>
      <c r="B901">
        <v>660</v>
      </c>
      <c r="C901">
        <f t="shared" si="56"/>
        <v>465.57482837528607</v>
      </c>
      <c r="D901">
        <f t="shared" si="57"/>
        <v>216759.92081667707</v>
      </c>
      <c r="F901" s="23" t="s">
        <v>8221</v>
      </c>
      <c r="G901">
        <v>1</v>
      </c>
      <c r="H901">
        <f t="shared" si="58"/>
        <v>-16.709803921568628</v>
      </c>
      <c r="I901">
        <f t="shared" si="59"/>
        <v>-8.3549019607843142</v>
      </c>
    </row>
    <row r="902" spans="1:9" x14ac:dyDescent="0.35">
      <c r="A902" s="5" t="s">
        <v>8219</v>
      </c>
      <c r="B902">
        <v>1356</v>
      </c>
      <c r="C902">
        <f t="shared" si="56"/>
        <v>1161.574828375286</v>
      </c>
      <c r="D902">
        <f t="shared" si="57"/>
        <v>1349256.081915075</v>
      </c>
      <c r="F902" s="23" t="s">
        <v>8221</v>
      </c>
      <c r="G902">
        <v>0</v>
      </c>
      <c r="H902">
        <f t="shared" si="58"/>
        <v>-17.709803921568628</v>
      </c>
      <c r="I902">
        <f t="shared" si="59"/>
        <v>-8.8549019607843142</v>
      </c>
    </row>
    <row r="903" spans="1:9" x14ac:dyDescent="0.35">
      <c r="A903" s="5" t="s">
        <v>8219</v>
      </c>
      <c r="B903">
        <v>424</v>
      </c>
      <c r="C903">
        <f t="shared" si="56"/>
        <v>229.57482837528605</v>
      </c>
      <c r="D903">
        <f t="shared" si="57"/>
        <v>52704.601823542042</v>
      </c>
      <c r="F903" s="23" t="s">
        <v>8221</v>
      </c>
      <c r="G903">
        <v>5</v>
      </c>
      <c r="H903">
        <f t="shared" si="58"/>
        <v>-12.709803921568628</v>
      </c>
      <c r="I903">
        <f t="shared" si="59"/>
        <v>-6.3549019607843142</v>
      </c>
    </row>
    <row r="904" spans="1:9" x14ac:dyDescent="0.35">
      <c r="A904" s="5" t="s">
        <v>8219</v>
      </c>
      <c r="B904">
        <v>33</v>
      </c>
      <c r="C904">
        <f t="shared" si="56"/>
        <v>-161.42517162471395</v>
      </c>
      <c r="D904">
        <f t="shared" si="57"/>
        <v>26058.086034068354</v>
      </c>
      <c r="F904" s="23" t="s">
        <v>8221</v>
      </c>
      <c r="G904">
        <v>0</v>
      </c>
      <c r="H904">
        <f t="shared" si="58"/>
        <v>-17.709803921568628</v>
      </c>
      <c r="I904">
        <f t="shared" si="59"/>
        <v>-8.8549019607843142</v>
      </c>
    </row>
    <row r="905" spans="1:9" x14ac:dyDescent="0.35">
      <c r="A905" s="5" t="s">
        <v>8219</v>
      </c>
      <c r="B905">
        <v>1633</v>
      </c>
      <c r="C905">
        <f t="shared" si="56"/>
        <v>1438.574828375286</v>
      </c>
      <c r="D905">
        <f t="shared" si="57"/>
        <v>2069497.5368349834</v>
      </c>
      <c r="F905" s="23" t="s">
        <v>8221</v>
      </c>
      <c r="G905">
        <v>36</v>
      </c>
      <c r="H905">
        <f t="shared" si="58"/>
        <v>18.290196078431372</v>
      </c>
      <c r="I905">
        <f t="shared" si="59"/>
        <v>9.1450980392156858</v>
      </c>
    </row>
    <row r="906" spans="1:9" x14ac:dyDescent="0.35">
      <c r="A906" s="5" t="s">
        <v>8219</v>
      </c>
      <c r="B906">
        <v>306</v>
      </c>
      <c r="C906">
        <f t="shared" si="56"/>
        <v>111.57482837528605</v>
      </c>
      <c r="D906">
        <f t="shared" si="57"/>
        <v>12448.942326974537</v>
      </c>
      <c r="F906" s="23" t="s">
        <v>8221</v>
      </c>
      <c r="G906">
        <v>1</v>
      </c>
      <c r="H906">
        <f t="shared" si="58"/>
        <v>-16.709803921568628</v>
      </c>
      <c r="I906">
        <f t="shared" si="59"/>
        <v>-8.3549019607843142</v>
      </c>
    </row>
    <row r="907" spans="1:9" x14ac:dyDescent="0.35">
      <c r="A907" s="5" t="s">
        <v>8219</v>
      </c>
      <c r="B907">
        <v>205</v>
      </c>
      <c r="C907">
        <f t="shared" si="56"/>
        <v>10.574828375286046</v>
      </c>
      <c r="D907">
        <f t="shared" si="57"/>
        <v>111.82699516675491</v>
      </c>
      <c r="F907" s="23" t="s">
        <v>8221</v>
      </c>
      <c r="G907">
        <v>1</v>
      </c>
      <c r="H907">
        <f t="shared" si="58"/>
        <v>-16.709803921568628</v>
      </c>
      <c r="I907">
        <f t="shared" si="59"/>
        <v>-8.3549019607843142</v>
      </c>
    </row>
    <row r="908" spans="1:9" x14ac:dyDescent="0.35">
      <c r="A908" s="5" t="s">
        <v>8219</v>
      </c>
      <c r="B908">
        <v>1281</v>
      </c>
      <c r="C908">
        <f t="shared" si="56"/>
        <v>1086.574828375286</v>
      </c>
      <c r="D908">
        <f t="shared" si="57"/>
        <v>1180644.857658782</v>
      </c>
      <c r="F908" s="23" t="s">
        <v>8221</v>
      </c>
      <c r="G908">
        <v>1</v>
      </c>
      <c r="H908">
        <f t="shared" si="58"/>
        <v>-16.709803921568628</v>
      </c>
      <c r="I908">
        <f t="shared" si="59"/>
        <v>-8.3549019607843142</v>
      </c>
    </row>
    <row r="909" spans="1:9" x14ac:dyDescent="0.35">
      <c r="A909" s="5" t="s">
        <v>8219</v>
      </c>
      <c r="B909">
        <v>103</v>
      </c>
      <c r="C909">
        <f t="shared" si="56"/>
        <v>-91.425171624713954</v>
      </c>
      <c r="D909">
        <f t="shared" si="57"/>
        <v>8358.5620066084011</v>
      </c>
      <c r="F909" s="23" t="s">
        <v>8221</v>
      </c>
      <c r="G909">
        <v>9</v>
      </c>
      <c r="H909">
        <f t="shared" si="58"/>
        <v>-8.7098039215686285</v>
      </c>
      <c r="I909">
        <f t="shared" si="59"/>
        <v>-4.3549019607843142</v>
      </c>
    </row>
    <row r="910" spans="1:9" x14ac:dyDescent="0.35">
      <c r="A910" s="5" t="s">
        <v>8219</v>
      </c>
      <c r="B910">
        <v>1513</v>
      </c>
      <c r="C910">
        <f t="shared" si="56"/>
        <v>1318.574828375286</v>
      </c>
      <c r="D910">
        <f t="shared" si="57"/>
        <v>1738639.5780249147</v>
      </c>
      <c r="F910" s="23" t="s">
        <v>8221</v>
      </c>
      <c r="G910">
        <v>1</v>
      </c>
      <c r="H910">
        <f t="shared" si="58"/>
        <v>-16.709803921568628</v>
      </c>
      <c r="I910">
        <f t="shared" si="59"/>
        <v>-8.3549019607843142</v>
      </c>
    </row>
    <row r="911" spans="1:9" x14ac:dyDescent="0.35">
      <c r="A911" s="5" t="s">
        <v>8219</v>
      </c>
      <c r="B911">
        <v>405</v>
      </c>
      <c r="C911">
        <f t="shared" si="56"/>
        <v>210.57482837528605</v>
      </c>
      <c r="D911">
        <f t="shared" si="57"/>
        <v>44341.758345281174</v>
      </c>
      <c r="F911" s="23" t="s">
        <v>8221</v>
      </c>
      <c r="G911">
        <v>0</v>
      </c>
      <c r="H911">
        <f t="shared" si="58"/>
        <v>-17.709803921568628</v>
      </c>
      <c r="I911">
        <f t="shared" si="59"/>
        <v>-8.8549019607843142</v>
      </c>
    </row>
    <row r="912" spans="1:9" x14ac:dyDescent="0.35">
      <c r="A912" s="5" t="s">
        <v>8219</v>
      </c>
      <c r="B912">
        <v>510</v>
      </c>
      <c r="C912">
        <f t="shared" si="56"/>
        <v>315.57482837528607</v>
      </c>
      <c r="D912">
        <f t="shared" si="57"/>
        <v>99587.472304091265</v>
      </c>
      <c r="F912" s="23" t="s">
        <v>8221</v>
      </c>
      <c r="G912">
        <v>1</v>
      </c>
      <c r="H912">
        <f t="shared" si="58"/>
        <v>-16.709803921568628</v>
      </c>
      <c r="I912">
        <f t="shared" si="59"/>
        <v>-8.3549019607843142</v>
      </c>
    </row>
    <row r="913" spans="1:9" x14ac:dyDescent="0.35">
      <c r="A913" s="5" t="s">
        <v>8219</v>
      </c>
      <c r="B913">
        <v>1887</v>
      </c>
      <c r="C913">
        <f t="shared" si="56"/>
        <v>1692.574828375286</v>
      </c>
      <c r="D913">
        <f t="shared" si="57"/>
        <v>2864809.5496496288</v>
      </c>
      <c r="F913" s="23" t="s">
        <v>8221</v>
      </c>
      <c r="G913">
        <v>1</v>
      </c>
      <c r="H913">
        <f t="shared" si="58"/>
        <v>-16.709803921568628</v>
      </c>
      <c r="I913">
        <f t="shared" si="59"/>
        <v>-8.3549019607843142</v>
      </c>
    </row>
    <row r="914" spans="1:9" x14ac:dyDescent="0.35">
      <c r="A914" s="5" t="s">
        <v>8219</v>
      </c>
      <c r="B914">
        <v>701</v>
      </c>
      <c r="C914">
        <f t="shared" si="56"/>
        <v>506.57482837528607</v>
      </c>
      <c r="D914">
        <f t="shared" si="57"/>
        <v>256618.05674345055</v>
      </c>
      <c r="F914" s="23" t="s">
        <v>8221</v>
      </c>
      <c r="G914">
        <v>4</v>
      </c>
      <c r="H914">
        <f t="shared" si="58"/>
        <v>-13.709803921568628</v>
      </c>
      <c r="I914">
        <f t="shared" si="59"/>
        <v>-6.8549019607843142</v>
      </c>
    </row>
    <row r="915" spans="1:9" x14ac:dyDescent="0.35">
      <c r="A915" s="5" t="s">
        <v>8219</v>
      </c>
      <c r="B915">
        <v>3863</v>
      </c>
      <c r="C915">
        <f t="shared" si="56"/>
        <v>3668.574828375286</v>
      </c>
      <c r="D915">
        <f t="shared" si="57"/>
        <v>13458441.271388758</v>
      </c>
      <c r="F915" s="23" t="s">
        <v>8221</v>
      </c>
      <c r="G915">
        <v>2</v>
      </c>
      <c r="H915">
        <f t="shared" si="58"/>
        <v>-15.709803921568628</v>
      </c>
      <c r="I915">
        <f t="shared" si="59"/>
        <v>-7.8549019607843142</v>
      </c>
    </row>
    <row r="916" spans="1:9" x14ac:dyDescent="0.35">
      <c r="A916" s="5" t="s">
        <v>8219</v>
      </c>
      <c r="B916">
        <v>238</v>
      </c>
      <c r="C916">
        <f t="shared" si="56"/>
        <v>43.574828375286046</v>
      </c>
      <c r="D916">
        <f t="shared" si="57"/>
        <v>1898.7656679356339</v>
      </c>
      <c r="F916" s="23" t="s">
        <v>8221</v>
      </c>
      <c r="G916">
        <v>2</v>
      </c>
      <c r="H916">
        <f t="shared" si="58"/>
        <v>-15.709803921568628</v>
      </c>
      <c r="I916">
        <f t="shared" si="59"/>
        <v>-7.8549019607843142</v>
      </c>
    </row>
    <row r="917" spans="1:9" x14ac:dyDescent="0.35">
      <c r="A917" s="5" t="s">
        <v>8219</v>
      </c>
      <c r="B917">
        <v>2051</v>
      </c>
      <c r="C917">
        <f t="shared" si="56"/>
        <v>1856.574828375286</v>
      </c>
      <c r="D917">
        <f t="shared" si="57"/>
        <v>3446870.0933567225</v>
      </c>
      <c r="F917" s="23" t="s">
        <v>8221</v>
      </c>
      <c r="G917">
        <v>2</v>
      </c>
      <c r="H917">
        <f t="shared" si="58"/>
        <v>-15.709803921568628</v>
      </c>
      <c r="I917">
        <f t="shared" si="59"/>
        <v>-7.8549019607843142</v>
      </c>
    </row>
    <row r="918" spans="1:9" x14ac:dyDescent="0.35">
      <c r="A918" s="5" t="s">
        <v>8219</v>
      </c>
      <c r="B918">
        <v>402</v>
      </c>
      <c r="C918">
        <f t="shared" si="56"/>
        <v>207.57482837528605</v>
      </c>
      <c r="D918">
        <f t="shared" si="57"/>
        <v>43087.309375029457</v>
      </c>
      <c r="F918" s="23" t="s">
        <v>8221</v>
      </c>
      <c r="G918">
        <v>0</v>
      </c>
      <c r="H918">
        <f t="shared" si="58"/>
        <v>-17.709803921568628</v>
      </c>
      <c r="I918">
        <f t="shared" si="59"/>
        <v>-8.8549019607843142</v>
      </c>
    </row>
    <row r="919" spans="1:9" x14ac:dyDescent="0.35">
      <c r="A919" s="5" t="s">
        <v>8219</v>
      </c>
      <c r="B919">
        <v>253</v>
      </c>
      <c r="C919">
        <f t="shared" si="56"/>
        <v>58.574828375286046</v>
      </c>
      <c r="D919">
        <f t="shared" si="57"/>
        <v>3431.0105191942152</v>
      </c>
      <c r="F919" s="23" t="s">
        <v>8221</v>
      </c>
      <c r="G919">
        <v>2</v>
      </c>
      <c r="H919">
        <f t="shared" si="58"/>
        <v>-15.709803921568628</v>
      </c>
      <c r="I919">
        <f t="shared" si="59"/>
        <v>-7.8549019607843142</v>
      </c>
    </row>
    <row r="920" spans="1:9" x14ac:dyDescent="0.35">
      <c r="A920" s="5" t="s">
        <v>8219</v>
      </c>
      <c r="B920">
        <v>473</v>
      </c>
      <c r="C920">
        <f t="shared" si="56"/>
        <v>278.57482837528607</v>
      </c>
      <c r="D920">
        <f t="shared" si="57"/>
        <v>77603.935004320098</v>
      </c>
      <c r="F920" s="23" t="s">
        <v>8221</v>
      </c>
      <c r="G920">
        <v>4</v>
      </c>
      <c r="H920">
        <f t="shared" si="58"/>
        <v>-13.709803921568628</v>
      </c>
      <c r="I920">
        <f t="shared" si="59"/>
        <v>-6.8549019607843142</v>
      </c>
    </row>
    <row r="921" spans="1:9" x14ac:dyDescent="0.35">
      <c r="A921" s="5" t="s">
        <v>8219</v>
      </c>
      <c r="B921">
        <v>821</v>
      </c>
      <c r="C921">
        <f t="shared" si="56"/>
        <v>626.57482837528607</v>
      </c>
      <c r="D921">
        <f t="shared" si="57"/>
        <v>392596.01555351919</v>
      </c>
      <c r="F921" s="23" t="s">
        <v>8221</v>
      </c>
      <c r="G921">
        <v>2</v>
      </c>
      <c r="H921">
        <f t="shared" si="58"/>
        <v>-15.709803921568628</v>
      </c>
      <c r="I921">
        <f t="shared" si="59"/>
        <v>-7.8549019607843142</v>
      </c>
    </row>
    <row r="922" spans="1:9" x14ac:dyDescent="0.35">
      <c r="A922" s="5" t="s">
        <v>8219</v>
      </c>
      <c r="B922">
        <v>388</v>
      </c>
      <c r="C922">
        <f t="shared" si="56"/>
        <v>193.57482837528605</v>
      </c>
      <c r="D922">
        <f t="shared" si="57"/>
        <v>37471.214180521449</v>
      </c>
      <c r="F922" s="23" t="s">
        <v>8221</v>
      </c>
      <c r="G922">
        <v>0</v>
      </c>
      <c r="H922">
        <f t="shared" si="58"/>
        <v>-17.709803921568628</v>
      </c>
      <c r="I922">
        <f t="shared" si="59"/>
        <v>-8.8549019607843142</v>
      </c>
    </row>
    <row r="923" spans="1:9" x14ac:dyDescent="0.35">
      <c r="A923" s="5" t="s">
        <v>8219</v>
      </c>
      <c r="B923">
        <v>813</v>
      </c>
      <c r="C923">
        <f t="shared" si="56"/>
        <v>618.57482837528607</v>
      </c>
      <c r="D923">
        <f t="shared" si="57"/>
        <v>382634.81829951465</v>
      </c>
      <c r="F923" s="23" t="s">
        <v>8221</v>
      </c>
      <c r="G923">
        <v>1</v>
      </c>
      <c r="H923">
        <f t="shared" si="58"/>
        <v>-16.709803921568628</v>
      </c>
      <c r="I923">
        <f t="shared" si="59"/>
        <v>-8.3549019607843142</v>
      </c>
    </row>
    <row r="924" spans="1:9" x14ac:dyDescent="0.35">
      <c r="A924" s="5" t="s">
        <v>8219</v>
      </c>
      <c r="B924">
        <v>1945</v>
      </c>
      <c r="C924">
        <f t="shared" si="56"/>
        <v>1750.574828375286</v>
      </c>
      <c r="D924">
        <f t="shared" si="57"/>
        <v>3064512.2297411617</v>
      </c>
      <c r="F924" s="23" t="s">
        <v>8221</v>
      </c>
      <c r="G924">
        <v>0</v>
      </c>
      <c r="H924">
        <f t="shared" si="58"/>
        <v>-17.709803921568628</v>
      </c>
      <c r="I924">
        <f t="shared" si="59"/>
        <v>-8.8549019607843142</v>
      </c>
    </row>
    <row r="925" spans="1:9" x14ac:dyDescent="0.35">
      <c r="A925" s="5" t="s">
        <v>8219</v>
      </c>
      <c r="B925">
        <v>1637</v>
      </c>
      <c r="C925">
        <f t="shared" si="56"/>
        <v>1442.574828375286</v>
      </c>
      <c r="D925">
        <f t="shared" si="57"/>
        <v>2081022.1354619858</v>
      </c>
      <c r="F925" s="23" t="s">
        <v>8221</v>
      </c>
      <c r="G925">
        <v>2</v>
      </c>
      <c r="H925">
        <f t="shared" si="58"/>
        <v>-15.709803921568628</v>
      </c>
      <c r="I925">
        <f t="shared" si="59"/>
        <v>-7.8549019607843142</v>
      </c>
    </row>
    <row r="926" spans="1:9" x14ac:dyDescent="0.35">
      <c r="A926" s="5" t="s">
        <v>8219</v>
      </c>
      <c r="B926">
        <v>1375</v>
      </c>
      <c r="C926">
        <f t="shared" si="56"/>
        <v>1180.574828375286</v>
      </c>
      <c r="D926">
        <f t="shared" si="57"/>
        <v>1393756.925393336</v>
      </c>
      <c r="F926" s="23" t="s">
        <v>8221</v>
      </c>
      <c r="G926">
        <v>7</v>
      </c>
      <c r="H926">
        <f t="shared" si="58"/>
        <v>-10.709803921568628</v>
      </c>
      <c r="I926">
        <f t="shared" si="59"/>
        <v>-5.3549019607843142</v>
      </c>
    </row>
    <row r="927" spans="1:9" x14ac:dyDescent="0.35">
      <c r="A927" s="5" t="s">
        <v>8219</v>
      </c>
      <c r="B927">
        <v>17</v>
      </c>
      <c r="C927">
        <f t="shared" si="56"/>
        <v>-177.42517162471395</v>
      </c>
      <c r="D927">
        <f t="shared" si="57"/>
        <v>31479.691526059203</v>
      </c>
      <c r="F927" s="23" t="s">
        <v>8221</v>
      </c>
      <c r="G927">
        <v>5</v>
      </c>
      <c r="H927">
        <f t="shared" si="58"/>
        <v>-12.709803921568628</v>
      </c>
      <c r="I927">
        <f t="shared" si="59"/>
        <v>-6.3549019607843142</v>
      </c>
    </row>
    <row r="928" spans="1:9" x14ac:dyDescent="0.35">
      <c r="A928" s="5" t="s">
        <v>8219</v>
      </c>
      <c r="B928">
        <v>354</v>
      </c>
      <c r="C928">
        <f t="shared" si="56"/>
        <v>159.57482837528605</v>
      </c>
      <c r="D928">
        <f t="shared" si="57"/>
        <v>25464.125851001998</v>
      </c>
      <c r="F928" s="23" t="s">
        <v>8221</v>
      </c>
      <c r="G928">
        <v>0</v>
      </c>
      <c r="H928">
        <f t="shared" si="58"/>
        <v>-17.709803921568628</v>
      </c>
      <c r="I928">
        <f t="shared" si="59"/>
        <v>-8.8549019607843142</v>
      </c>
    </row>
    <row r="929" spans="1:9" x14ac:dyDescent="0.35">
      <c r="A929" s="5" t="s">
        <v>8219</v>
      </c>
      <c r="B929">
        <v>191</v>
      </c>
      <c r="C929">
        <f t="shared" si="56"/>
        <v>-3.4251716247139541</v>
      </c>
      <c r="D929">
        <f t="shared" si="57"/>
        <v>11.731800658745628</v>
      </c>
      <c r="F929" s="23" t="s">
        <v>8221</v>
      </c>
      <c r="G929">
        <v>0</v>
      </c>
      <c r="H929">
        <f t="shared" si="58"/>
        <v>-17.709803921568628</v>
      </c>
      <c r="I929">
        <f t="shared" si="59"/>
        <v>-8.8549019607843142</v>
      </c>
    </row>
    <row r="930" spans="1:9" x14ac:dyDescent="0.35">
      <c r="A930" s="5" t="s">
        <v>8219</v>
      </c>
      <c r="B930">
        <v>303</v>
      </c>
      <c r="C930">
        <f t="shared" si="56"/>
        <v>108.57482837528605</v>
      </c>
      <c r="D930">
        <f t="shared" si="57"/>
        <v>11788.49335672282</v>
      </c>
      <c r="F930" s="23" t="s">
        <v>8221</v>
      </c>
      <c r="G930">
        <v>0</v>
      </c>
      <c r="H930">
        <f t="shared" si="58"/>
        <v>-17.709803921568628</v>
      </c>
      <c r="I930">
        <f t="shared" si="59"/>
        <v>-8.8549019607843142</v>
      </c>
    </row>
    <row r="931" spans="1:9" x14ac:dyDescent="0.35">
      <c r="A931" s="5" t="s">
        <v>8219</v>
      </c>
      <c r="B931">
        <v>137</v>
      </c>
      <c r="C931">
        <f t="shared" si="56"/>
        <v>-57.425171624713954</v>
      </c>
      <c r="D931">
        <f t="shared" si="57"/>
        <v>3297.6503361278528</v>
      </c>
      <c r="F931" s="23" t="s">
        <v>8221</v>
      </c>
      <c r="G931">
        <v>2</v>
      </c>
      <c r="H931">
        <f t="shared" si="58"/>
        <v>-15.709803921568628</v>
      </c>
      <c r="I931">
        <f t="shared" si="59"/>
        <v>-7.8549019607843142</v>
      </c>
    </row>
    <row r="932" spans="1:9" x14ac:dyDescent="0.35">
      <c r="A932" s="5" t="s">
        <v>8219</v>
      </c>
      <c r="B932">
        <v>41</v>
      </c>
      <c r="C932">
        <f t="shared" si="56"/>
        <v>-153.42517162471395</v>
      </c>
      <c r="D932">
        <f t="shared" si="57"/>
        <v>23539.283288072933</v>
      </c>
      <c r="F932" s="23" t="s">
        <v>8221</v>
      </c>
      <c r="G932">
        <v>0</v>
      </c>
      <c r="H932">
        <f t="shared" si="58"/>
        <v>-17.709803921568628</v>
      </c>
      <c r="I932">
        <f t="shared" si="59"/>
        <v>-8.8549019607843142</v>
      </c>
    </row>
    <row r="933" spans="1:9" x14ac:dyDescent="0.35">
      <c r="A933" s="5" t="s">
        <v>8219</v>
      </c>
      <c r="B933">
        <v>398</v>
      </c>
      <c r="C933">
        <f t="shared" si="56"/>
        <v>203.57482837528605</v>
      </c>
      <c r="D933">
        <f t="shared" si="57"/>
        <v>41442.710748027166</v>
      </c>
      <c r="F933" s="23" t="s">
        <v>8221</v>
      </c>
      <c r="G933">
        <v>0</v>
      </c>
      <c r="H933">
        <f t="shared" si="58"/>
        <v>-17.709803921568628</v>
      </c>
      <c r="I933">
        <f t="shared" si="59"/>
        <v>-8.8549019607843142</v>
      </c>
    </row>
    <row r="934" spans="1:9" x14ac:dyDescent="0.35">
      <c r="A934" s="5" t="s">
        <v>8219</v>
      </c>
      <c r="B934">
        <v>1737</v>
      </c>
      <c r="C934">
        <f t="shared" si="56"/>
        <v>1542.574828375286</v>
      </c>
      <c r="D934">
        <f t="shared" si="57"/>
        <v>2379537.101137043</v>
      </c>
      <c r="F934" s="23" t="s">
        <v>8221</v>
      </c>
      <c r="G934">
        <v>28</v>
      </c>
      <c r="H934">
        <f t="shared" si="58"/>
        <v>10.290196078431372</v>
      </c>
      <c r="I934">
        <f t="shared" si="59"/>
        <v>5.1450980392156858</v>
      </c>
    </row>
    <row r="935" spans="1:9" x14ac:dyDescent="0.35">
      <c r="A935" s="5" t="s">
        <v>8219</v>
      </c>
      <c r="B935">
        <v>971</v>
      </c>
      <c r="C935">
        <f t="shared" si="56"/>
        <v>776.57482837528607</v>
      </c>
      <c r="D935">
        <f t="shared" si="57"/>
        <v>603068.46406610496</v>
      </c>
      <c r="F935" s="23" t="s">
        <v>8221</v>
      </c>
      <c r="G935">
        <v>2</v>
      </c>
      <c r="H935">
        <f t="shared" si="58"/>
        <v>-15.709803921568628</v>
      </c>
      <c r="I935">
        <f t="shared" si="59"/>
        <v>-7.8549019607843142</v>
      </c>
    </row>
    <row r="936" spans="1:9" x14ac:dyDescent="0.35">
      <c r="A936" s="5" t="s">
        <v>8219</v>
      </c>
      <c r="B936">
        <v>183</v>
      </c>
      <c r="C936">
        <f t="shared" si="56"/>
        <v>-11.425171624713954</v>
      </c>
      <c r="D936">
        <f t="shared" si="57"/>
        <v>130.53454665416891</v>
      </c>
      <c r="F936" s="23" t="s">
        <v>8221</v>
      </c>
      <c r="G936">
        <v>0</v>
      </c>
      <c r="H936">
        <f t="shared" si="58"/>
        <v>-17.709803921568628</v>
      </c>
      <c r="I936">
        <f t="shared" si="59"/>
        <v>-8.8549019607843142</v>
      </c>
    </row>
    <row r="937" spans="1:9" x14ac:dyDescent="0.35">
      <c r="A937" s="5" t="s">
        <v>8219</v>
      </c>
      <c r="B937">
        <v>4562</v>
      </c>
      <c r="C937">
        <f t="shared" si="56"/>
        <v>4367.5748283752864</v>
      </c>
      <c r="D937">
        <f t="shared" si="57"/>
        <v>19075709.881457411</v>
      </c>
      <c r="F937" s="23" t="s">
        <v>8221</v>
      </c>
      <c r="G937">
        <v>0</v>
      </c>
      <c r="H937">
        <f t="shared" si="58"/>
        <v>-17.709803921568628</v>
      </c>
      <c r="I937">
        <f t="shared" si="59"/>
        <v>-8.8549019607843142</v>
      </c>
    </row>
    <row r="938" spans="1:9" x14ac:dyDescent="0.35">
      <c r="A938" s="5" t="s">
        <v>8219</v>
      </c>
      <c r="B938">
        <v>26457</v>
      </c>
      <c r="C938">
        <f t="shared" si="56"/>
        <v>26262.574828375287</v>
      </c>
      <c r="D938">
        <f t="shared" si="57"/>
        <v>689722836.61601126</v>
      </c>
      <c r="F938" s="23" t="s">
        <v>8221</v>
      </c>
      <c r="G938">
        <v>0</v>
      </c>
      <c r="H938">
        <f t="shared" si="58"/>
        <v>-17.709803921568628</v>
      </c>
      <c r="I938">
        <f t="shared" si="59"/>
        <v>-8.8549019607843142</v>
      </c>
    </row>
    <row r="939" spans="1:9" x14ac:dyDescent="0.35">
      <c r="A939" s="5" t="s">
        <v>8219</v>
      </c>
      <c r="B939">
        <v>162</v>
      </c>
      <c r="C939">
        <f t="shared" si="56"/>
        <v>-32.425171624713954</v>
      </c>
      <c r="D939">
        <f t="shared" si="57"/>
        <v>1051.3917548921549</v>
      </c>
      <c r="F939" s="23" t="s">
        <v>8221</v>
      </c>
      <c r="G939">
        <v>4</v>
      </c>
      <c r="H939">
        <f t="shared" si="58"/>
        <v>-13.709803921568628</v>
      </c>
      <c r="I939">
        <f t="shared" si="59"/>
        <v>-6.8549019607843142</v>
      </c>
    </row>
    <row r="940" spans="1:9" x14ac:dyDescent="0.35">
      <c r="A940" s="5" t="s">
        <v>8219</v>
      </c>
      <c r="B940">
        <v>479</v>
      </c>
      <c r="C940">
        <f t="shared" si="56"/>
        <v>284.57482837528607</v>
      </c>
      <c r="D940">
        <f t="shared" si="57"/>
        <v>80982.832944823531</v>
      </c>
      <c r="F940" s="23" t="s">
        <v>8221</v>
      </c>
      <c r="G940">
        <v>12</v>
      </c>
      <c r="H940">
        <f t="shared" si="58"/>
        <v>-5.7098039215686285</v>
      </c>
      <c r="I940">
        <f t="shared" si="59"/>
        <v>-2.8549019607843142</v>
      </c>
    </row>
    <row r="941" spans="1:9" x14ac:dyDescent="0.35">
      <c r="A941" s="5" t="s">
        <v>8219</v>
      </c>
      <c r="B941">
        <v>426</v>
      </c>
      <c r="C941">
        <f t="shared" si="56"/>
        <v>231.57482837528605</v>
      </c>
      <c r="D941">
        <f t="shared" si="57"/>
        <v>53626.901137043191</v>
      </c>
      <c r="F941" s="23" t="s">
        <v>8221</v>
      </c>
      <c r="G941">
        <v>0</v>
      </c>
      <c r="H941">
        <f t="shared" si="58"/>
        <v>-17.709803921568628</v>
      </c>
      <c r="I941">
        <f t="shared" si="59"/>
        <v>-8.8549019607843142</v>
      </c>
    </row>
    <row r="942" spans="1:9" x14ac:dyDescent="0.35">
      <c r="A942" s="5" t="s">
        <v>8219</v>
      </c>
      <c r="B942">
        <v>450</v>
      </c>
      <c r="C942">
        <f t="shared" si="56"/>
        <v>255.57482837528605</v>
      </c>
      <c r="D942">
        <f t="shared" si="57"/>
        <v>65318.492899056917</v>
      </c>
      <c r="F942" s="23" t="s">
        <v>8221</v>
      </c>
      <c r="G942">
        <v>33</v>
      </c>
      <c r="H942">
        <f t="shared" si="58"/>
        <v>15.290196078431372</v>
      </c>
      <c r="I942">
        <f t="shared" si="59"/>
        <v>7.6450980392156858</v>
      </c>
    </row>
    <row r="943" spans="1:9" x14ac:dyDescent="0.35">
      <c r="A943" s="5" t="s">
        <v>8219</v>
      </c>
      <c r="B943">
        <v>1780</v>
      </c>
      <c r="C943">
        <f t="shared" si="56"/>
        <v>1585.574828375286</v>
      </c>
      <c r="D943">
        <f t="shared" si="57"/>
        <v>2514047.5363773177</v>
      </c>
      <c r="F943" s="23" t="s">
        <v>8221</v>
      </c>
      <c r="G943">
        <v>0</v>
      </c>
      <c r="H943">
        <f t="shared" si="58"/>
        <v>-17.709803921568628</v>
      </c>
      <c r="I943">
        <f t="shared" si="59"/>
        <v>-8.8549019607843142</v>
      </c>
    </row>
    <row r="944" spans="1:9" x14ac:dyDescent="0.35">
      <c r="A944" s="5" t="s">
        <v>8219</v>
      </c>
      <c r="B944">
        <v>122</v>
      </c>
      <c r="C944">
        <f t="shared" si="56"/>
        <v>-72.425171624713954</v>
      </c>
      <c r="D944">
        <f t="shared" si="57"/>
        <v>5245.4054848692713</v>
      </c>
      <c r="F944" s="23" t="s">
        <v>8221</v>
      </c>
      <c r="G944">
        <v>4</v>
      </c>
      <c r="H944">
        <f t="shared" si="58"/>
        <v>-13.709803921568628</v>
      </c>
      <c r="I944">
        <f t="shared" si="59"/>
        <v>-6.8549019607843142</v>
      </c>
    </row>
    <row r="945" spans="1:9" x14ac:dyDescent="0.35">
      <c r="A945" s="5" t="s">
        <v>8219</v>
      </c>
      <c r="B945">
        <v>95</v>
      </c>
      <c r="C945">
        <f t="shared" si="56"/>
        <v>-99.425171624713954</v>
      </c>
      <c r="D945">
        <f t="shared" si="57"/>
        <v>9885.3647526038239</v>
      </c>
      <c r="F945" s="23" t="s">
        <v>8221</v>
      </c>
      <c r="G945">
        <v>0</v>
      </c>
      <c r="H945">
        <f t="shared" si="58"/>
        <v>-17.709803921568628</v>
      </c>
      <c r="I945">
        <f t="shared" si="59"/>
        <v>-8.8549019607843142</v>
      </c>
    </row>
    <row r="946" spans="1:9" x14ac:dyDescent="0.35">
      <c r="A946" s="5" t="s">
        <v>8219</v>
      </c>
      <c r="B946">
        <v>325</v>
      </c>
      <c r="C946">
        <f t="shared" si="56"/>
        <v>130.57482837528605</v>
      </c>
      <c r="D946">
        <f t="shared" si="57"/>
        <v>17049.785805235406</v>
      </c>
      <c r="F946" s="23" t="s">
        <v>8221</v>
      </c>
      <c r="G946">
        <v>11</v>
      </c>
      <c r="H946">
        <f t="shared" si="58"/>
        <v>-6.7098039215686285</v>
      </c>
      <c r="I946">
        <f t="shared" si="59"/>
        <v>-3.3549019607843142</v>
      </c>
    </row>
    <row r="947" spans="1:9" x14ac:dyDescent="0.35">
      <c r="A947" s="5" t="s">
        <v>8219</v>
      </c>
      <c r="B947">
        <v>353</v>
      </c>
      <c r="C947">
        <f t="shared" si="56"/>
        <v>158.57482837528605</v>
      </c>
      <c r="D947">
        <f t="shared" si="57"/>
        <v>25145.976194251423</v>
      </c>
      <c r="F947" s="23" t="s">
        <v>8221</v>
      </c>
      <c r="G947">
        <v>1</v>
      </c>
      <c r="H947">
        <f t="shared" si="58"/>
        <v>-16.709803921568628</v>
      </c>
      <c r="I947">
        <f t="shared" si="59"/>
        <v>-8.3549019607843142</v>
      </c>
    </row>
    <row r="948" spans="1:9" x14ac:dyDescent="0.35">
      <c r="A948" s="5" t="s">
        <v>8219</v>
      </c>
      <c r="B948">
        <v>105</v>
      </c>
      <c r="C948">
        <f t="shared" si="56"/>
        <v>-89.425171624713954</v>
      </c>
      <c r="D948">
        <f t="shared" si="57"/>
        <v>7996.8613201095459</v>
      </c>
      <c r="F948" s="23" t="s">
        <v>8221</v>
      </c>
      <c r="G948">
        <v>5</v>
      </c>
      <c r="H948">
        <f t="shared" si="58"/>
        <v>-12.709803921568628</v>
      </c>
      <c r="I948">
        <f t="shared" si="59"/>
        <v>-6.3549019607843142</v>
      </c>
    </row>
    <row r="949" spans="1:9" x14ac:dyDescent="0.35">
      <c r="A949" s="5" t="s">
        <v>8219</v>
      </c>
      <c r="B949">
        <v>729</v>
      </c>
      <c r="C949">
        <f t="shared" si="56"/>
        <v>534.57482837528607</v>
      </c>
      <c r="D949">
        <f t="shared" si="57"/>
        <v>285770.24713246658</v>
      </c>
      <c r="F949" s="23" t="s">
        <v>8221</v>
      </c>
      <c r="G949">
        <v>0</v>
      </c>
      <c r="H949">
        <f t="shared" si="58"/>
        <v>-17.709803921568628</v>
      </c>
      <c r="I949">
        <f t="shared" si="59"/>
        <v>-8.8549019607843142</v>
      </c>
    </row>
    <row r="950" spans="1:9" x14ac:dyDescent="0.35">
      <c r="A950" s="5" t="s">
        <v>8219</v>
      </c>
      <c r="B950">
        <v>454</v>
      </c>
      <c r="C950">
        <f t="shared" si="56"/>
        <v>259.57482837528607</v>
      </c>
      <c r="D950">
        <f t="shared" si="57"/>
        <v>67379.091526059216</v>
      </c>
      <c r="F950" s="23" t="s">
        <v>8221</v>
      </c>
      <c r="G950">
        <v>1</v>
      </c>
      <c r="H950">
        <f t="shared" si="58"/>
        <v>-16.709803921568628</v>
      </c>
      <c r="I950">
        <f t="shared" si="59"/>
        <v>-8.3549019607843142</v>
      </c>
    </row>
    <row r="951" spans="1:9" x14ac:dyDescent="0.35">
      <c r="A951" s="5" t="s">
        <v>8219</v>
      </c>
      <c r="B951">
        <v>539</v>
      </c>
      <c r="C951">
        <f t="shared" si="56"/>
        <v>344.57482837528607</v>
      </c>
      <c r="D951">
        <f t="shared" si="57"/>
        <v>118731.81234985785</v>
      </c>
      <c r="F951" s="23" t="s">
        <v>8221</v>
      </c>
      <c r="G951">
        <v>1</v>
      </c>
      <c r="H951">
        <f t="shared" si="58"/>
        <v>-16.709803921568628</v>
      </c>
      <c r="I951">
        <f t="shared" si="59"/>
        <v>-8.3549019607843142</v>
      </c>
    </row>
    <row r="952" spans="1:9" x14ac:dyDescent="0.35">
      <c r="A952" s="5" t="s">
        <v>8219</v>
      </c>
      <c r="B952">
        <v>79</v>
      </c>
      <c r="C952">
        <f t="shared" si="56"/>
        <v>-115.42517162471395</v>
      </c>
      <c r="D952">
        <f t="shared" si="57"/>
        <v>13322.970244594671</v>
      </c>
      <c r="F952" s="23" t="s">
        <v>8221</v>
      </c>
      <c r="G952">
        <v>6</v>
      </c>
      <c r="H952">
        <f t="shared" si="58"/>
        <v>-11.709803921568628</v>
      </c>
      <c r="I952">
        <f t="shared" si="59"/>
        <v>-5.8549019607843142</v>
      </c>
    </row>
    <row r="953" spans="1:9" x14ac:dyDescent="0.35">
      <c r="A953" s="5" t="s">
        <v>8219</v>
      </c>
      <c r="B953">
        <v>94</v>
      </c>
      <c r="C953">
        <f t="shared" si="56"/>
        <v>-100.42517162471395</v>
      </c>
      <c r="D953">
        <f t="shared" si="57"/>
        <v>10085.215095853253</v>
      </c>
      <c r="F953" s="23" t="s">
        <v>8221</v>
      </c>
      <c r="G953">
        <v>8</v>
      </c>
      <c r="H953">
        <f t="shared" si="58"/>
        <v>-9.7098039215686285</v>
      </c>
      <c r="I953">
        <f t="shared" si="59"/>
        <v>-4.8549019607843142</v>
      </c>
    </row>
    <row r="954" spans="1:9" x14ac:dyDescent="0.35">
      <c r="A954" s="5" t="s">
        <v>8219</v>
      </c>
      <c r="B954">
        <v>625</v>
      </c>
      <c r="C954">
        <f t="shared" si="56"/>
        <v>430.57482837528607</v>
      </c>
      <c r="D954">
        <f t="shared" si="57"/>
        <v>185394.68283040705</v>
      </c>
      <c r="F954" s="23" t="s">
        <v>8221</v>
      </c>
      <c r="G954">
        <v>1</v>
      </c>
      <c r="H954">
        <f t="shared" si="58"/>
        <v>-16.709803921568628</v>
      </c>
      <c r="I954">
        <f t="shared" si="59"/>
        <v>-8.3549019607843142</v>
      </c>
    </row>
    <row r="955" spans="1:9" x14ac:dyDescent="0.35">
      <c r="A955" s="5" t="s">
        <v>8219</v>
      </c>
      <c r="B955">
        <v>508</v>
      </c>
      <c r="C955">
        <f t="shared" si="56"/>
        <v>313.57482837528607</v>
      </c>
      <c r="D955">
        <f t="shared" si="57"/>
        <v>98329.172990590116</v>
      </c>
      <c r="F955" s="23" t="s">
        <v>8221</v>
      </c>
      <c r="G955">
        <v>0</v>
      </c>
      <c r="H955">
        <f t="shared" si="58"/>
        <v>-17.709803921568628</v>
      </c>
      <c r="I955">
        <f t="shared" si="59"/>
        <v>-8.8549019607843142</v>
      </c>
    </row>
    <row r="956" spans="1:9" x14ac:dyDescent="0.35">
      <c r="A956" s="5" t="s">
        <v>8219</v>
      </c>
      <c r="B956">
        <v>531</v>
      </c>
      <c r="C956">
        <f t="shared" si="56"/>
        <v>336.57482837528607</v>
      </c>
      <c r="D956">
        <f t="shared" si="57"/>
        <v>113282.61509585328</v>
      </c>
      <c r="F956" s="23" t="s">
        <v>8221</v>
      </c>
      <c r="G956">
        <v>2</v>
      </c>
      <c r="H956">
        <f t="shared" si="58"/>
        <v>-15.709803921568628</v>
      </c>
      <c r="I956">
        <f t="shared" si="59"/>
        <v>-7.8549019607843142</v>
      </c>
    </row>
    <row r="957" spans="1:9" x14ac:dyDescent="0.35">
      <c r="A957" s="5" t="s">
        <v>8219</v>
      </c>
      <c r="B957">
        <v>158</v>
      </c>
      <c r="C957">
        <f t="shared" si="56"/>
        <v>-36.425171624713954</v>
      </c>
      <c r="D957">
        <f t="shared" si="57"/>
        <v>1326.7931278898666</v>
      </c>
      <c r="F957" s="23" t="s">
        <v>8221</v>
      </c>
      <c r="G957">
        <v>1</v>
      </c>
      <c r="H957">
        <f t="shared" si="58"/>
        <v>-16.709803921568628</v>
      </c>
      <c r="I957">
        <f t="shared" si="59"/>
        <v>-8.3549019607843142</v>
      </c>
    </row>
    <row r="958" spans="1:9" x14ac:dyDescent="0.35">
      <c r="A958" s="5" t="s">
        <v>8219</v>
      </c>
      <c r="B958">
        <v>508</v>
      </c>
      <c r="C958">
        <f t="shared" si="56"/>
        <v>313.57482837528607</v>
      </c>
      <c r="D958">
        <f t="shared" si="57"/>
        <v>98329.172990590116</v>
      </c>
      <c r="F958" s="23" t="s">
        <v>8221</v>
      </c>
      <c r="G958">
        <v>0</v>
      </c>
      <c r="H958">
        <f t="shared" si="58"/>
        <v>-17.709803921568628</v>
      </c>
      <c r="I958">
        <f t="shared" si="59"/>
        <v>-8.8549019607843142</v>
      </c>
    </row>
    <row r="959" spans="1:9" x14ac:dyDescent="0.35">
      <c r="A959" s="5" t="s">
        <v>8219</v>
      </c>
      <c r="B959">
        <v>644</v>
      </c>
      <c r="C959">
        <f t="shared" si="56"/>
        <v>449.57482837528607</v>
      </c>
      <c r="D959">
        <f t="shared" si="57"/>
        <v>202117.52630866793</v>
      </c>
      <c r="F959" s="23" t="s">
        <v>8221</v>
      </c>
      <c r="G959">
        <v>1</v>
      </c>
      <c r="H959">
        <f t="shared" si="58"/>
        <v>-16.709803921568628</v>
      </c>
      <c r="I959">
        <f t="shared" si="59"/>
        <v>-8.3549019607843142</v>
      </c>
    </row>
    <row r="960" spans="1:9" x14ac:dyDescent="0.35">
      <c r="A960" s="5" t="s">
        <v>8219</v>
      </c>
      <c r="B960">
        <v>848</v>
      </c>
      <c r="C960">
        <f t="shared" si="56"/>
        <v>653.57482837528607</v>
      </c>
      <c r="D960">
        <f t="shared" si="57"/>
        <v>427160.05628578464</v>
      </c>
      <c r="F960" s="23" t="s">
        <v>8221</v>
      </c>
      <c r="G960">
        <v>19</v>
      </c>
      <c r="H960">
        <f t="shared" si="58"/>
        <v>1.2901960784313715</v>
      </c>
      <c r="I960">
        <f t="shared" si="59"/>
        <v>0.64509803921568576</v>
      </c>
    </row>
    <row r="961" spans="1:9" x14ac:dyDescent="0.35">
      <c r="A961" s="5" t="s">
        <v>8219</v>
      </c>
      <c r="B961">
        <v>429</v>
      </c>
      <c r="C961">
        <f t="shared" si="56"/>
        <v>234.57482837528605</v>
      </c>
      <c r="D961">
        <f t="shared" si="57"/>
        <v>55025.3501072949</v>
      </c>
      <c r="F961" s="23" t="s">
        <v>8221</v>
      </c>
      <c r="G961">
        <v>27</v>
      </c>
      <c r="H961">
        <f t="shared" si="58"/>
        <v>9.2901960784313715</v>
      </c>
      <c r="I961">
        <f t="shared" si="59"/>
        <v>4.6450980392156858</v>
      </c>
    </row>
    <row r="962" spans="1:9" x14ac:dyDescent="0.35">
      <c r="A962" s="5" t="s">
        <v>8219</v>
      </c>
      <c r="B962">
        <v>204</v>
      </c>
      <c r="C962">
        <f t="shared" ref="C962:C1025" si="60">B962-$L$4</f>
        <v>9.5748283752860459</v>
      </c>
      <c r="D962">
        <f t="shared" si="57"/>
        <v>91.67733841618282</v>
      </c>
      <c r="F962" s="23" t="s">
        <v>8221</v>
      </c>
      <c r="G962">
        <v>7</v>
      </c>
      <c r="H962">
        <f t="shared" si="58"/>
        <v>-10.709803921568628</v>
      </c>
      <c r="I962">
        <f t="shared" si="59"/>
        <v>-5.3549019607843142</v>
      </c>
    </row>
    <row r="963" spans="1:9" x14ac:dyDescent="0.35">
      <c r="A963" s="5" t="s">
        <v>8219</v>
      </c>
      <c r="B963">
        <v>379</v>
      </c>
      <c r="C963">
        <f t="shared" si="60"/>
        <v>184.57482837528605</v>
      </c>
      <c r="D963">
        <f t="shared" ref="D963:D1026" si="61">C963^2</f>
        <v>34067.867269766299</v>
      </c>
      <c r="F963" s="23" t="s">
        <v>8221</v>
      </c>
      <c r="G963">
        <v>14</v>
      </c>
      <c r="H963">
        <f t="shared" ref="H963:H1026" si="62">G963-$M$4</f>
        <v>-3.7098039215686285</v>
      </c>
      <c r="I963">
        <f t="shared" ref="I963:I1026" si="63">H963/2</f>
        <v>-1.8549019607843142</v>
      </c>
    </row>
    <row r="964" spans="1:9" x14ac:dyDescent="0.35">
      <c r="A964" s="5" t="s">
        <v>8219</v>
      </c>
      <c r="B964">
        <v>271</v>
      </c>
      <c r="C964">
        <f t="shared" si="60"/>
        <v>76.574828375286046</v>
      </c>
      <c r="D964">
        <f t="shared" si="61"/>
        <v>5863.704340704513</v>
      </c>
      <c r="F964" s="23" t="s">
        <v>8221</v>
      </c>
      <c r="G964">
        <v>5</v>
      </c>
      <c r="H964">
        <f t="shared" si="62"/>
        <v>-12.709803921568628</v>
      </c>
      <c r="I964">
        <f t="shared" si="63"/>
        <v>-6.3549019607843142</v>
      </c>
    </row>
    <row r="965" spans="1:9" x14ac:dyDescent="0.35">
      <c r="A965" s="5" t="s">
        <v>8219</v>
      </c>
      <c r="B965">
        <v>120</v>
      </c>
      <c r="C965">
        <f t="shared" si="60"/>
        <v>-74.425171624713954</v>
      </c>
      <c r="D965">
        <f t="shared" si="61"/>
        <v>5539.1061713681274</v>
      </c>
      <c r="F965" s="23" t="s">
        <v>8221</v>
      </c>
      <c r="G965">
        <v>30</v>
      </c>
      <c r="H965">
        <f t="shared" si="62"/>
        <v>12.290196078431372</v>
      </c>
      <c r="I965">
        <f t="shared" si="63"/>
        <v>6.1450980392156858</v>
      </c>
    </row>
    <row r="966" spans="1:9" x14ac:dyDescent="0.35">
      <c r="A966" s="5" t="s">
        <v>8219</v>
      </c>
      <c r="B966">
        <v>140</v>
      </c>
      <c r="C966">
        <f t="shared" si="60"/>
        <v>-54.425171624713954</v>
      </c>
      <c r="D966">
        <f t="shared" si="61"/>
        <v>2962.099306379569</v>
      </c>
      <c r="F966" s="23" t="s">
        <v>8221</v>
      </c>
      <c r="G966">
        <v>1</v>
      </c>
      <c r="H966">
        <f t="shared" si="62"/>
        <v>-16.709803921568628</v>
      </c>
      <c r="I966">
        <f t="shared" si="63"/>
        <v>-8.3549019607843142</v>
      </c>
    </row>
    <row r="967" spans="1:9" x14ac:dyDescent="0.35">
      <c r="A967" s="5" t="s">
        <v>8219</v>
      </c>
      <c r="B967">
        <v>193</v>
      </c>
      <c r="C967">
        <f t="shared" si="60"/>
        <v>-1.4251716247139541</v>
      </c>
      <c r="D967">
        <f t="shared" si="61"/>
        <v>2.0311141598898117</v>
      </c>
      <c r="F967" s="23" t="s">
        <v>8221</v>
      </c>
      <c r="G967">
        <v>0</v>
      </c>
      <c r="H967">
        <f t="shared" si="62"/>
        <v>-17.709803921568628</v>
      </c>
      <c r="I967">
        <f t="shared" si="63"/>
        <v>-8.8549019607843142</v>
      </c>
    </row>
    <row r="968" spans="1:9" x14ac:dyDescent="0.35">
      <c r="A968" s="5" t="s">
        <v>8219</v>
      </c>
      <c r="B968">
        <v>180</v>
      </c>
      <c r="C968">
        <f t="shared" si="60"/>
        <v>-14.425171624713954</v>
      </c>
      <c r="D968">
        <f t="shared" si="61"/>
        <v>208.08557640245263</v>
      </c>
      <c r="F968" s="23" t="s">
        <v>8221</v>
      </c>
      <c r="G968">
        <v>60</v>
      </c>
      <c r="H968">
        <f t="shared" si="62"/>
        <v>42.290196078431372</v>
      </c>
      <c r="I968">
        <f t="shared" si="63"/>
        <v>21.145098039215686</v>
      </c>
    </row>
    <row r="969" spans="1:9" x14ac:dyDescent="0.35">
      <c r="A969" s="5" t="s">
        <v>8219</v>
      </c>
      <c r="B969">
        <v>263</v>
      </c>
      <c r="C969">
        <f t="shared" si="60"/>
        <v>68.574828375286046</v>
      </c>
      <c r="D969">
        <f t="shared" si="61"/>
        <v>4702.5070866999358</v>
      </c>
      <c r="F969" s="23" t="s">
        <v>8221</v>
      </c>
      <c r="G969">
        <v>84</v>
      </c>
      <c r="H969">
        <f t="shared" si="62"/>
        <v>66.290196078431364</v>
      </c>
      <c r="I969">
        <f t="shared" si="63"/>
        <v>33.145098039215682</v>
      </c>
    </row>
    <row r="970" spans="1:9" x14ac:dyDescent="0.35">
      <c r="A970" s="5" t="s">
        <v>8219</v>
      </c>
      <c r="B970">
        <v>217</v>
      </c>
      <c r="C970">
        <f t="shared" si="60"/>
        <v>22.574828375286046</v>
      </c>
      <c r="D970">
        <f t="shared" si="61"/>
        <v>509.62287617362</v>
      </c>
      <c r="F970" s="23" t="s">
        <v>8221</v>
      </c>
      <c r="G970">
        <v>47</v>
      </c>
      <c r="H970">
        <f t="shared" si="62"/>
        <v>29.290196078431372</v>
      </c>
      <c r="I970">
        <f t="shared" si="63"/>
        <v>14.645098039215686</v>
      </c>
    </row>
    <row r="971" spans="1:9" x14ac:dyDescent="0.35">
      <c r="A971" s="5" t="s">
        <v>8219</v>
      </c>
      <c r="B971">
        <v>443</v>
      </c>
      <c r="C971">
        <f t="shared" si="60"/>
        <v>248.57482837528605</v>
      </c>
      <c r="D971">
        <f t="shared" si="61"/>
        <v>61789.445301802916</v>
      </c>
      <c r="F971" s="23" t="s">
        <v>8221</v>
      </c>
      <c r="G971">
        <v>66</v>
      </c>
      <c r="H971">
        <f t="shared" si="62"/>
        <v>48.290196078431372</v>
      </c>
      <c r="I971">
        <f t="shared" si="63"/>
        <v>24.145098039215686</v>
      </c>
    </row>
    <row r="972" spans="1:9" x14ac:dyDescent="0.35">
      <c r="A972" s="5" t="s">
        <v>8219</v>
      </c>
      <c r="B972">
        <v>1373</v>
      </c>
      <c r="C972">
        <f t="shared" si="60"/>
        <v>1178.574828375286</v>
      </c>
      <c r="D972">
        <f t="shared" si="61"/>
        <v>1389038.6260798348</v>
      </c>
      <c r="F972" s="23" t="s">
        <v>8221</v>
      </c>
      <c r="G972">
        <v>171</v>
      </c>
      <c r="H972">
        <f t="shared" si="62"/>
        <v>153.29019607843136</v>
      </c>
      <c r="I972">
        <f t="shared" si="63"/>
        <v>76.645098039215682</v>
      </c>
    </row>
    <row r="973" spans="1:9" x14ac:dyDescent="0.35">
      <c r="A973" s="5" t="s">
        <v>8219</v>
      </c>
      <c r="B973">
        <v>742</v>
      </c>
      <c r="C973">
        <f t="shared" si="60"/>
        <v>547.57482837528607</v>
      </c>
      <c r="D973">
        <f t="shared" si="61"/>
        <v>299838.192670224</v>
      </c>
      <c r="F973" s="23" t="s">
        <v>8221</v>
      </c>
      <c r="G973">
        <v>29</v>
      </c>
      <c r="H973">
        <f t="shared" si="62"/>
        <v>11.290196078431372</v>
      </c>
      <c r="I973">
        <f t="shared" si="63"/>
        <v>5.6450980392156858</v>
      </c>
    </row>
    <row r="974" spans="1:9" x14ac:dyDescent="0.35">
      <c r="A974" s="5" t="s">
        <v>8219</v>
      </c>
      <c r="B974">
        <v>170</v>
      </c>
      <c r="C974">
        <f t="shared" si="60"/>
        <v>-24.425171624713954</v>
      </c>
      <c r="D974">
        <f t="shared" si="61"/>
        <v>596.58900889673168</v>
      </c>
      <c r="F974" s="23" t="s">
        <v>8221</v>
      </c>
      <c r="G974">
        <v>9</v>
      </c>
      <c r="H974">
        <f t="shared" si="62"/>
        <v>-8.7098039215686285</v>
      </c>
      <c r="I974">
        <f t="shared" si="63"/>
        <v>-4.3549019607843142</v>
      </c>
    </row>
    <row r="975" spans="1:9" x14ac:dyDescent="0.35">
      <c r="A975" s="5" t="s">
        <v>8219</v>
      </c>
      <c r="B975">
        <v>242</v>
      </c>
      <c r="C975">
        <f t="shared" si="60"/>
        <v>47.574828375286046</v>
      </c>
      <c r="D975">
        <f t="shared" si="61"/>
        <v>2263.3642949379223</v>
      </c>
      <c r="F975" s="23" t="s">
        <v>8221</v>
      </c>
      <c r="G975">
        <v>27</v>
      </c>
      <c r="H975">
        <f t="shared" si="62"/>
        <v>9.2901960784313715</v>
      </c>
      <c r="I975">
        <f t="shared" si="63"/>
        <v>4.6450980392156858</v>
      </c>
    </row>
    <row r="976" spans="1:9" x14ac:dyDescent="0.35">
      <c r="A976" s="5" t="s">
        <v>8219</v>
      </c>
      <c r="B976">
        <v>541</v>
      </c>
      <c r="C976">
        <f t="shared" si="60"/>
        <v>346.57482837528607</v>
      </c>
      <c r="D976">
        <f t="shared" si="61"/>
        <v>120114.111663359</v>
      </c>
      <c r="F976" s="23" t="s">
        <v>8221</v>
      </c>
      <c r="G976">
        <v>2</v>
      </c>
      <c r="H976">
        <f t="shared" si="62"/>
        <v>-15.709803921568628</v>
      </c>
      <c r="I976">
        <f t="shared" si="63"/>
        <v>-7.8549019607843142</v>
      </c>
    </row>
    <row r="977" spans="1:9" x14ac:dyDescent="0.35">
      <c r="A977" s="5" t="s">
        <v>8219</v>
      </c>
      <c r="B977">
        <v>121</v>
      </c>
      <c r="C977">
        <f t="shared" si="60"/>
        <v>-73.425171624713954</v>
      </c>
      <c r="D977">
        <f t="shared" si="61"/>
        <v>5391.2558281186994</v>
      </c>
      <c r="F977" s="23" t="s">
        <v>8221</v>
      </c>
      <c r="G977">
        <v>3</v>
      </c>
      <c r="H977">
        <f t="shared" si="62"/>
        <v>-14.709803921568628</v>
      </c>
      <c r="I977">
        <f t="shared" si="63"/>
        <v>-7.3549019607843142</v>
      </c>
    </row>
    <row r="978" spans="1:9" x14ac:dyDescent="0.35">
      <c r="A978" s="5" t="s">
        <v>8219</v>
      </c>
      <c r="B978">
        <v>621</v>
      </c>
      <c r="C978">
        <f t="shared" si="60"/>
        <v>426.57482837528607</v>
      </c>
      <c r="D978">
        <f t="shared" si="61"/>
        <v>181966.08420340478</v>
      </c>
      <c r="F978" s="23" t="s">
        <v>8221</v>
      </c>
      <c r="G978">
        <v>4</v>
      </c>
      <c r="H978">
        <f t="shared" si="62"/>
        <v>-13.709803921568628</v>
      </c>
      <c r="I978">
        <f t="shared" si="63"/>
        <v>-6.8549019607843142</v>
      </c>
    </row>
    <row r="979" spans="1:9" x14ac:dyDescent="0.35">
      <c r="A979" s="5" t="s">
        <v>8219</v>
      </c>
      <c r="B979">
        <v>101</v>
      </c>
      <c r="C979">
        <f t="shared" si="60"/>
        <v>-93.425171624713954</v>
      </c>
      <c r="D979">
        <f t="shared" si="61"/>
        <v>8728.2626931072573</v>
      </c>
      <c r="F979" s="23" t="s">
        <v>8221</v>
      </c>
      <c r="G979">
        <v>2</v>
      </c>
      <c r="H979">
        <f t="shared" si="62"/>
        <v>-15.709803921568628</v>
      </c>
      <c r="I979">
        <f t="shared" si="63"/>
        <v>-7.8549019607843142</v>
      </c>
    </row>
    <row r="980" spans="1:9" x14ac:dyDescent="0.35">
      <c r="A980" s="5" t="s">
        <v>8219</v>
      </c>
      <c r="B980">
        <v>554</v>
      </c>
      <c r="C980">
        <f t="shared" si="60"/>
        <v>359.57482837528607</v>
      </c>
      <c r="D980">
        <f t="shared" si="61"/>
        <v>129294.05720111643</v>
      </c>
      <c r="F980" s="23" t="s">
        <v>8221</v>
      </c>
      <c r="G980">
        <v>20</v>
      </c>
      <c r="H980">
        <f t="shared" si="62"/>
        <v>2.2901960784313715</v>
      </c>
      <c r="I980">
        <f t="shared" si="63"/>
        <v>1.1450980392156858</v>
      </c>
    </row>
    <row r="981" spans="1:9" x14ac:dyDescent="0.35">
      <c r="A981" s="5" t="s">
        <v>8219</v>
      </c>
      <c r="B981">
        <v>666</v>
      </c>
      <c r="C981">
        <f t="shared" si="60"/>
        <v>471.57482837528607</v>
      </c>
      <c r="D981">
        <f t="shared" si="61"/>
        <v>222382.8187571805</v>
      </c>
      <c r="F981" s="23" t="s">
        <v>8221</v>
      </c>
      <c r="G981">
        <v>3</v>
      </c>
      <c r="H981">
        <f t="shared" si="62"/>
        <v>-14.709803921568628</v>
      </c>
      <c r="I981">
        <f t="shared" si="63"/>
        <v>-7.3549019607843142</v>
      </c>
    </row>
    <row r="982" spans="1:9" x14ac:dyDescent="0.35">
      <c r="A982" s="5" t="s">
        <v>8219</v>
      </c>
      <c r="B982">
        <v>410</v>
      </c>
      <c r="C982">
        <f t="shared" si="60"/>
        <v>215.57482837528605</v>
      </c>
      <c r="D982">
        <f t="shared" si="61"/>
        <v>46472.506629034033</v>
      </c>
      <c r="F982" s="23" t="s">
        <v>8221</v>
      </c>
      <c r="G982">
        <v>4</v>
      </c>
      <c r="H982">
        <f t="shared" si="62"/>
        <v>-13.709803921568628</v>
      </c>
      <c r="I982">
        <f t="shared" si="63"/>
        <v>-6.8549019607843142</v>
      </c>
    </row>
    <row r="983" spans="1:9" x14ac:dyDescent="0.35">
      <c r="A983" s="5" t="s">
        <v>8219</v>
      </c>
      <c r="B983">
        <v>375</v>
      </c>
      <c r="C983">
        <f t="shared" si="60"/>
        <v>180.57482837528605</v>
      </c>
      <c r="D983">
        <f t="shared" si="61"/>
        <v>32607.268642764011</v>
      </c>
      <c r="F983" s="23" t="s">
        <v>8221</v>
      </c>
      <c r="G983">
        <v>1</v>
      </c>
      <c r="H983">
        <f t="shared" si="62"/>
        <v>-16.709803921568628</v>
      </c>
      <c r="I983">
        <f t="shared" si="63"/>
        <v>-8.3549019607843142</v>
      </c>
    </row>
    <row r="984" spans="1:9" x14ac:dyDescent="0.35">
      <c r="A984" s="5" t="s">
        <v>8219</v>
      </c>
      <c r="B984">
        <v>1364</v>
      </c>
      <c r="C984">
        <f t="shared" si="60"/>
        <v>1169.574828375286</v>
      </c>
      <c r="D984">
        <f t="shared" si="61"/>
        <v>1367905.2791690796</v>
      </c>
      <c r="F984" s="23" t="s">
        <v>8221</v>
      </c>
      <c r="G984">
        <v>0</v>
      </c>
      <c r="H984">
        <f t="shared" si="62"/>
        <v>-17.709803921568628</v>
      </c>
      <c r="I984">
        <f t="shared" si="63"/>
        <v>-8.8549019607843142</v>
      </c>
    </row>
    <row r="985" spans="1:9" x14ac:dyDescent="0.35">
      <c r="A985" s="5" t="s">
        <v>8219</v>
      </c>
      <c r="B985">
        <v>35</v>
      </c>
      <c r="C985">
        <f t="shared" si="60"/>
        <v>-159.42517162471395</v>
      </c>
      <c r="D985">
        <f t="shared" si="61"/>
        <v>25416.3853475695</v>
      </c>
      <c r="F985" s="23" t="s">
        <v>8221</v>
      </c>
      <c r="G985">
        <v>0</v>
      </c>
      <c r="H985">
        <f t="shared" si="62"/>
        <v>-17.709803921568628</v>
      </c>
      <c r="I985">
        <f t="shared" si="63"/>
        <v>-8.8549019607843142</v>
      </c>
    </row>
    <row r="986" spans="1:9" x14ac:dyDescent="0.35">
      <c r="A986" s="5" t="s">
        <v>8219</v>
      </c>
      <c r="B986">
        <v>203</v>
      </c>
      <c r="C986">
        <f t="shared" si="60"/>
        <v>8.5748283752860459</v>
      </c>
      <c r="D986">
        <f t="shared" si="61"/>
        <v>73.527681665610729</v>
      </c>
      <c r="F986" s="23" t="s">
        <v>8221</v>
      </c>
      <c r="G986">
        <v>14</v>
      </c>
      <c r="H986">
        <f t="shared" si="62"/>
        <v>-3.7098039215686285</v>
      </c>
      <c r="I986">
        <f t="shared" si="63"/>
        <v>-1.8549019607843142</v>
      </c>
    </row>
    <row r="987" spans="1:9" x14ac:dyDescent="0.35">
      <c r="A987" s="5" t="s">
        <v>8219</v>
      </c>
      <c r="B987">
        <v>49</v>
      </c>
      <c r="C987">
        <f t="shared" si="60"/>
        <v>-145.42517162471395</v>
      </c>
      <c r="D987">
        <f t="shared" si="61"/>
        <v>21148.480542077508</v>
      </c>
      <c r="F987" s="23" t="s">
        <v>8221</v>
      </c>
      <c r="G987">
        <v>1</v>
      </c>
      <c r="H987">
        <f t="shared" si="62"/>
        <v>-16.709803921568628</v>
      </c>
      <c r="I987">
        <f t="shared" si="63"/>
        <v>-8.3549019607843142</v>
      </c>
    </row>
    <row r="988" spans="1:9" x14ac:dyDescent="0.35">
      <c r="A988" s="5" t="s">
        <v>8219</v>
      </c>
      <c r="B988">
        <v>5812</v>
      </c>
      <c r="C988">
        <f t="shared" si="60"/>
        <v>5617.5748283752864</v>
      </c>
      <c r="D988">
        <f t="shared" si="61"/>
        <v>31557146.952395629</v>
      </c>
      <c r="F988" s="23" t="s">
        <v>8221</v>
      </c>
      <c r="G988">
        <v>118</v>
      </c>
      <c r="H988">
        <f t="shared" si="62"/>
        <v>100.29019607843136</v>
      </c>
      <c r="I988">
        <f t="shared" si="63"/>
        <v>50.145098039215682</v>
      </c>
    </row>
    <row r="989" spans="1:9" x14ac:dyDescent="0.35">
      <c r="A989" s="5" t="s">
        <v>8219</v>
      </c>
      <c r="B989">
        <v>1556</v>
      </c>
      <c r="C989">
        <f t="shared" si="60"/>
        <v>1361.574828375286</v>
      </c>
      <c r="D989">
        <f t="shared" si="61"/>
        <v>1853886.0132651895</v>
      </c>
      <c r="F989" s="23" t="s">
        <v>8221</v>
      </c>
      <c r="G989">
        <v>2</v>
      </c>
      <c r="H989">
        <f t="shared" si="62"/>
        <v>-15.709803921568628</v>
      </c>
      <c r="I989">
        <f t="shared" si="63"/>
        <v>-7.8549019607843142</v>
      </c>
    </row>
    <row r="990" spans="1:9" x14ac:dyDescent="0.35">
      <c r="A990" s="5" t="s">
        <v>8219</v>
      </c>
      <c r="B990">
        <v>65</v>
      </c>
      <c r="C990">
        <f t="shared" si="60"/>
        <v>-129.42517162471395</v>
      </c>
      <c r="D990">
        <f t="shared" si="61"/>
        <v>16750.875050086663</v>
      </c>
      <c r="F990" s="23" t="s">
        <v>8221</v>
      </c>
      <c r="G990">
        <v>1</v>
      </c>
      <c r="H990">
        <f t="shared" si="62"/>
        <v>-16.709803921568628</v>
      </c>
      <c r="I990">
        <f t="shared" si="63"/>
        <v>-8.3549019607843142</v>
      </c>
    </row>
    <row r="991" spans="1:9" x14ac:dyDescent="0.35">
      <c r="A991" s="5" t="s">
        <v>8219</v>
      </c>
      <c r="B991">
        <v>10</v>
      </c>
      <c r="C991">
        <f t="shared" si="60"/>
        <v>-184.42517162471395</v>
      </c>
      <c r="D991">
        <f t="shared" si="61"/>
        <v>34012.643928805199</v>
      </c>
      <c r="F991" s="23" t="s">
        <v>8221</v>
      </c>
      <c r="G991">
        <v>3</v>
      </c>
      <c r="H991">
        <f t="shared" si="62"/>
        <v>-14.709803921568628</v>
      </c>
      <c r="I991">
        <f t="shared" si="63"/>
        <v>-7.3549019607843142</v>
      </c>
    </row>
    <row r="992" spans="1:9" x14ac:dyDescent="0.35">
      <c r="A992" s="5" t="s">
        <v>8219</v>
      </c>
      <c r="B992">
        <v>76</v>
      </c>
      <c r="C992">
        <f t="shared" si="60"/>
        <v>-118.42517162471395</v>
      </c>
      <c r="D992">
        <f t="shared" si="61"/>
        <v>14024.521274342955</v>
      </c>
      <c r="F992" s="23" t="s">
        <v>8221</v>
      </c>
      <c r="G992">
        <v>1</v>
      </c>
      <c r="H992">
        <f t="shared" si="62"/>
        <v>-16.709803921568628</v>
      </c>
      <c r="I992">
        <f t="shared" si="63"/>
        <v>-8.3549019607843142</v>
      </c>
    </row>
    <row r="993" spans="1:9" x14ac:dyDescent="0.35">
      <c r="A993" s="5" t="s">
        <v>8219</v>
      </c>
      <c r="B993">
        <v>263</v>
      </c>
      <c r="C993">
        <f t="shared" si="60"/>
        <v>68.574828375286046</v>
      </c>
      <c r="D993">
        <f t="shared" si="61"/>
        <v>4702.5070866999358</v>
      </c>
      <c r="F993" s="23" t="s">
        <v>8221</v>
      </c>
      <c r="G993">
        <v>3</v>
      </c>
      <c r="H993">
        <f t="shared" si="62"/>
        <v>-14.709803921568628</v>
      </c>
      <c r="I993">
        <f t="shared" si="63"/>
        <v>-7.3549019607843142</v>
      </c>
    </row>
    <row r="994" spans="1:9" x14ac:dyDescent="0.35">
      <c r="A994" s="5" t="s">
        <v>8219</v>
      </c>
      <c r="B994">
        <v>1530</v>
      </c>
      <c r="C994">
        <f t="shared" si="60"/>
        <v>1335.574828375286</v>
      </c>
      <c r="D994">
        <f t="shared" si="61"/>
        <v>1783760.1221896745</v>
      </c>
      <c r="F994" s="23" t="s">
        <v>8221</v>
      </c>
      <c r="G994">
        <v>38</v>
      </c>
      <c r="H994">
        <f t="shared" si="62"/>
        <v>20.290196078431372</v>
      </c>
      <c r="I994">
        <f t="shared" si="63"/>
        <v>10.145098039215686</v>
      </c>
    </row>
    <row r="995" spans="1:9" x14ac:dyDescent="0.35">
      <c r="A995" s="5" t="s">
        <v>8219</v>
      </c>
      <c r="B995">
        <v>278</v>
      </c>
      <c r="C995">
        <f t="shared" si="60"/>
        <v>83.574828375286046</v>
      </c>
      <c r="D995">
        <f t="shared" si="61"/>
        <v>6984.7519379585174</v>
      </c>
      <c r="F995" s="23" t="s">
        <v>8221</v>
      </c>
      <c r="G995">
        <v>52</v>
      </c>
      <c r="H995">
        <f t="shared" si="62"/>
        <v>34.290196078431372</v>
      </c>
      <c r="I995">
        <f t="shared" si="63"/>
        <v>17.145098039215686</v>
      </c>
    </row>
    <row r="996" spans="1:9" x14ac:dyDescent="0.35">
      <c r="A996" s="5" t="s">
        <v>8219</v>
      </c>
      <c r="B996">
        <v>350</v>
      </c>
      <c r="C996">
        <f t="shared" si="60"/>
        <v>155.57482837528605</v>
      </c>
      <c r="D996">
        <f t="shared" si="61"/>
        <v>24203.527223999707</v>
      </c>
      <c r="F996" s="23" t="s">
        <v>8221</v>
      </c>
      <c r="G996">
        <v>2</v>
      </c>
      <c r="H996">
        <f t="shared" si="62"/>
        <v>-15.709803921568628</v>
      </c>
      <c r="I996">
        <f t="shared" si="63"/>
        <v>-7.8549019607843142</v>
      </c>
    </row>
    <row r="997" spans="1:9" x14ac:dyDescent="0.35">
      <c r="A997" s="5" t="s">
        <v>8219</v>
      </c>
      <c r="B997">
        <v>470</v>
      </c>
      <c r="C997">
        <f t="shared" si="60"/>
        <v>275.57482837528607</v>
      </c>
      <c r="D997">
        <f t="shared" si="61"/>
        <v>75941.486034068381</v>
      </c>
      <c r="F997" s="23" t="s">
        <v>8221</v>
      </c>
      <c r="G997">
        <v>0</v>
      </c>
      <c r="H997">
        <f t="shared" si="62"/>
        <v>-17.709803921568628</v>
      </c>
      <c r="I997">
        <f t="shared" si="63"/>
        <v>-8.8549019607843142</v>
      </c>
    </row>
    <row r="998" spans="1:9" x14ac:dyDescent="0.35">
      <c r="A998" s="5" t="s">
        <v>8219</v>
      </c>
      <c r="B998">
        <v>3</v>
      </c>
      <c r="C998">
        <f t="shared" si="60"/>
        <v>-191.42517162471395</v>
      </c>
      <c r="D998">
        <f t="shared" si="61"/>
        <v>36643.596331551191</v>
      </c>
      <c r="F998" s="23" t="s">
        <v>8221</v>
      </c>
      <c r="G998">
        <v>4</v>
      </c>
      <c r="H998">
        <f t="shared" si="62"/>
        <v>-13.709803921568628</v>
      </c>
      <c r="I998">
        <f t="shared" si="63"/>
        <v>-6.8549019607843142</v>
      </c>
    </row>
    <row r="999" spans="1:9" x14ac:dyDescent="0.35">
      <c r="A999" s="5" t="s">
        <v>8219</v>
      </c>
      <c r="B999">
        <v>8200</v>
      </c>
      <c r="C999">
        <f t="shared" si="60"/>
        <v>8005.5748283752864</v>
      </c>
      <c r="D999">
        <f t="shared" si="61"/>
        <v>64089228.332715996</v>
      </c>
      <c r="F999" s="23" t="s">
        <v>8221</v>
      </c>
      <c r="G999">
        <v>4</v>
      </c>
      <c r="H999">
        <f t="shared" si="62"/>
        <v>-13.709803921568628</v>
      </c>
      <c r="I999">
        <f t="shared" si="63"/>
        <v>-6.8549019607843142</v>
      </c>
    </row>
    <row r="1000" spans="1:9" x14ac:dyDescent="0.35">
      <c r="A1000" s="5" t="s">
        <v>8219</v>
      </c>
      <c r="B1000">
        <v>8359</v>
      </c>
      <c r="C1000">
        <f t="shared" si="60"/>
        <v>8164.5748283752864</v>
      </c>
      <c r="D1000">
        <f t="shared" si="61"/>
        <v>66660282.128139339</v>
      </c>
      <c r="F1000" s="23" t="s">
        <v>8221</v>
      </c>
      <c r="G1000">
        <v>18</v>
      </c>
      <c r="H1000">
        <f t="shared" si="62"/>
        <v>0.29019607843137152</v>
      </c>
      <c r="I1000">
        <f t="shared" si="63"/>
        <v>0.14509803921568576</v>
      </c>
    </row>
    <row r="1001" spans="1:9" x14ac:dyDescent="0.35">
      <c r="A1001" s="5" t="s">
        <v>8219</v>
      </c>
      <c r="B1001">
        <v>188</v>
      </c>
      <c r="C1001">
        <f t="shared" si="60"/>
        <v>-6.4251716247139541</v>
      </c>
      <c r="D1001">
        <f t="shared" si="61"/>
        <v>41.282830407029351</v>
      </c>
      <c r="F1001" s="23" t="s">
        <v>8221</v>
      </c>
      <c r="G1001">
        <v>0</v>
      </c>
      <c r="H1001">
        <f t="shared" si="62"/>
        <v>-17.709803921568628</v>
      </c>
      <c r="I1001">
        <f t="shared" si="63"/>
        <v>-8.8549019607843142</v>
      </c>
    </row>
    <row r="1002" spans="1:9" x14ac:dyDescent="0.35">
      <c r="A1002" s="5" t="s">
        <v>8219</v>
      </c>
      <c r="B1002">
        <v>48</v>
      </c>
      <c r="C1002">
        <f t="shared" si="60"/>
        <v>-146.42517162471395</v>
      </c>
      <c r="D1002">
        <f t="shared" si="61"/>
        <v>21440.330885326937</v>
      </c>
      <c r="F1002" s="23" t="s">
        <v>8221</v>
      </c>
      <c r="G1002">
        <v>22</v>
      </c>
      <c r="H1002">
        <f t="shared" si="62"/>
        <v>4.2901960784313715</v>
      </c>
      <c r="I1002">
        <f t="shared" si="63"/>
        <v>2.1450980392156858</v>
      </c>
    </row>
    <row r="1003" spans="1:9" x14ac:dyDescent="0.35">
      <c r="A1003" s="5" t="s">
        <v>8219</v>
      </c>
      <c r="B1003">
        <v>607</v>
      </c>
      <c r="C1003">
        <f t="shared" si="60"/>
        <v>412.57482837528607</v>
      </c>
      <c r="D1003">
        <f t="shared" si="61"/>
        <v>170217.98900889675</v>
      </c>
      <c r="F1003" s="23" t="s">
        <v>8221</v>
      </c>
      <c r="G1003">
        <v>49</v>
      </c>
      <c r="H1003">
        <f t="shared" si="62"/>
        <v>31.290196078431372</v>
      </c>
      <c r="I1003">
        <f t="shared" si="63"/>
        <v>15.645098039215686</v>
      </c>
    </row>
    <row r="1004" spans="1:9" x14ac:dyDescent="0.35">
      <c r="A1004" s="5" t="s">
        <v>8219</v>
      </c>
      <c r="B1004">
        <v>50</v>
      </c>
      <c r="C1004">
        <f t="shared" si="60"/>
        <v>-144.42517162471395</v>
      </c>
      <c r="D1004">
        <f t="shared" si="61"/>
        <v>20858.630198828079</v>
      </c>
      <c r="F1004" s="23" t="s">
        <v>8221</v>
      </c>
      <c r="G1004">
        <v>19</v>
      </c>
      <c r="H1004">
        <f t="shared" si="62"/>
        <v>1.2901960784313715</v>
      </c>
      <c r="I1004">
        <f t="shared" si="63"/>
        <v>0.64509803921568576</v>
      </c>
    </row>
    <row r="1005" spans="1:9" x14ac:dyDescent="0.35">
      <c r="A1005" s="5" t="s">
        <v>8219</v>
      </c>
      <c r="B1005">
        <v>55</v>
      </c>
      <c r="C1005">
        <f t="shared" si="60"/>
        <v>-139.42517162471395</v>
      </c>
      <c r="D1005">
        <f t="shared" si="61"/>
        <v>19439.378482580942</v>
      </c>
      <c r="F1005" s="23" t="s">
        <v>8221</v>
      </c>
      <c r="G1005">
        <v>4</v>
      </c>
      <c r="H1005">
        <f t="shared" si="62"/>
        <v>-13.709803921568628</v>
      </c>
      <c r="I1005">
        <f t="shared" si="63"/>
        <v>-6.8549019607843142</v>
      </c>
    </row>
    <row r="1006" spans="1:9" x14ac:dyDescent="0.35">
      <c r="A1006" s="5" t="s">
        <v>8219</v>
      </c>
      <c r="B1006">
        <v>38</v>
      </c>
      <c r="C1006">
        <f t="shared" si="60"/>
        <v>-156.42517162471395</v>
      </c>
      <c r="D1006">
        <f t="shared" si="61"/>
        <v>24468.834317821216</v>
      </c>
      <c r="F1006" s="23" t="s">
        <v>8221</v>
      </c>
      <c r="G1006">
        <v>4</v>
      </c>
      <c r="H1006">
        <f t="shared" si="62"/>
        <v>-13.709803921568628</v>
      </c>
      <c r="I1006">
        <f t="shared" si="63"/>
        <v>-6.8549019607843142</v>
      </c>
    </row>
    <row r="1007" spans="1:9" x14ac:dyDescent="0.35">
      <c r="A1007" s="5" t="s">
        <v>8219</v>
      </c>
      <c r="B1007">
        <v>25</v>
      </c>
      <c r="C1007">
        <f t="shared" si="60"/>
        <v>-169.42517162471395</v>
      </c>
      <c r="D1007">
        <f t="shared" si="61"/>
        <v>28704.888780063779</v>
      </c>
      <c r="F1007" s="23" t="s">
        <v>8221</v>
      </c>
      <c r="G1007">
        <v>2</v>
      </c>
      <c r="H1007">
        <f t="shared" si="62"/>
        <v>-15.709803921568628</v>
      </c>
      <c r="I1007">
        <f t="shared" si="63"/>
        <v>-7.8549019607843142</v>
      </c>
    </row>
    <row r="1008" spans="1:9" x14ac:dyDescent="0.35">
      <c r="A1008" s="5" t="s">
        <v>8219</v>
      </c>
      <c r="B1008">
        <v>46</v>
      </c>
      <c r="C1008">
        <f t="shared" si="60"/>
        <v>-148.42517162471395</v>
      </c>
      <c r="D1008">
        <f t="shared" si="61"/>
        <v>22030.031571825792</v>
      </c>
      <c r="F1008" s="23" t="s">
        <v>8221</v>
      </c>
      <c r="G1008">
        <v>0</v>
      </c>
      <c r="H1008">
        <f t="shared" si="62"/>
        <v>-17.709803921568628</v>
      </c>
      <c r="I1008">
        <f t="shared" si="63"/>
        <v>-8.8549019607843142</v>
      </c>
    </row>
    <row r="1009" spans="1:9" x14ac:dyDescent="0.35">
      <c r="A1009" s="5" t="s">
        <v>8219</v>
      </c>
      <c r="B1009">
        <v>83</v>
      </c>
      <c r="C1009">
        <f t="shared" si="60"/>
        <v>-111.42517162471395</v>
      </c>
      <c r="D1009">
        <f t="shared" si="61"/>
        <v>12415.568871596959</v>
      </c>
      <c r="F1009" s="23" t="s">
        <v>8221</v>
      </c>
      <c r="G1009">
        <v>0</v>
      </c>
      <c r="H1009">
        <f t="shared" si="62"/>
        <v>-17.709803921568628</v>
      </c>
      <c r="I1009">
        <f t="shared" si="63"/>
        <v>-8.8549019607843142</v>
      </c>
    </row>
    <row r="1010" spans="1:9" x14ac:dyDescent="0.35">
      <c r="A1010" s="5" t="s">
        <v>8219</v>
      </c>
      <c r="B1010">
        <v>35</v>
      </c>
      <c r="C1010">
        <f t="shared" si="60"/>
        <v>-159.42517162471395</v>
      </c>
      <c r="D1010">
        <f t="shared" si="61"/>
        <v>25416.3853475695</v>
      </c>
      <c r="F1010" s="23" t="s">
        <v>8221</v>
      </c>
      <c r="G1010">
        <v>14</v>
      </c>
      <c r="H1010">
        <f t="shared" si="62"/>
        <v>-3.7098039215686285</v>
      </c>
      <c r="I1010">
        <f t="shared" si="63"/>
        <v>-1.8549019607843142</v>
      </c>
    </row>
    <row r="1011" spans="1:9" x14ac:dyDescent="0.35">
      <c r="A1011" s="5" t="s">
        <v>8219</v>
      </c>
      <c r="B1011">
        <v>25</v>
      </c>
      <c r="C1011">
        <f t="shared" si="60"/>
        <v>-169.42517162471395</v>
      </c>
      <c r="D1011">
        <f t="shared" si="61"/>
        <v>28704.888780063779</v>
      </c>
      <c r="F1011" s="23" t="s">
        <v>8221</v>
      </c>
      <c r="G1011">
        <v>8</v>
      </c>
      <c r="H1011">
        <f t="shared" si="62"/>
        <v>-9.7098039215686285</v>
      </c>
      <c r="I1011">
        <f t="shared" si="63"/>
        <v>-4.8549019607843142</v>
      </c>
    </row>
    <row r="1012" spans="1:9" x14ac:dyDescent="0.35">
      <c r="A1012" s="5" t="s">
        <v>8219</v>
      </c>
      <c r="B1012">
        <v>75</v>
      </c>
      <c r="C1012">
        <f t="shared" si="60"/>
        <v>-119.42517162471395</v>
      </c>
      <c r="D1012">
        <f t="shared" si="61"/>
        <v>14262.371617592384</v>
      </c>
      <c r="F1012" s="23" t="s">
        <v>8221</v>
      </c>
      <c r="G1012">
        <v>0</v>
      </c>
      <c r="H1012">
        <f t="shared" si="62"/>
        <v>-17.709803921568628</v>
      </c>
      <c r="I1012">
        <f t="shared" si="63"/>
        <v>-8.8549019607843142</v>
      </c>
    </row>
    <row r="1013" spans="1:9" x14ac:dyDescent="0.35">
      <c r="A1013" s="5" t="s">
        <v>8219</v>
      </c>
      <c r="B1013">
        <v>62</v>
      </c>
      <c r="C1013">
        <f t="shared" si="60"/>
        <v>-132.42517162471395</v>
      </c>
      <c r="D1013">
        <f t="shared" si="61"/>
        <v>17536.426079834946</v>
      </c>
      <c r="F1013" s="23" t="s">
        <v>8221</v>
      </c>
      <c r="G1013">
        <v>15</v>
      </c>
      <c r="H1013">
        <f t="shared" si="62"/>
        <v>-2.7098039215686285</v>
      </c>
      <c r="I1013">
        <f t="shared" si="63"/>
        <v>-1.3549019607843142</v>
      </c>
    </row>
    <row r="1014" spans="1:9" x14ac:dyDescent="0.35">
      <c r="A1014" s="5" t="s">
        <v>8219</v>
      </c>
      <c r="B1014">
        <v>160</v>
      </c>
      <c r="C1014">
        <f t="shared" si="60"/>
        <v>-34.425171624713954</v>
      </c>
      <c r="D1014">
        <f t="shared" si="61"/>
        <v>1185.0924413910109</v>
      </c>
      <c r="F1014" s="23" t="s">
        <v>8221</v>
      </c>
      <c r="G1014">
        <v>33</v>
      </c>
      <c r="H1014">
        <f t="shared" si="62"/>
        <v>15.290196078431372</v>
      </c>
      <c r="I1014">
        <f t="shared" si="63"/>
        <v>7.6450980392156858</v>
      </c>
    </row>
    <row r="1015" spans="1:9" x14ac:dyDescent="0.35">
      <c r="A1015" s="5" t="s">
        <v>8219</v>
      </c>
      <c r="B1015">
        <v>246</v>
      </c>
      <c r="C1015">
        <f t="shared" si="60"/>
        <v>51.574828375286046</v>
      </c>
      <c r="D1015">
        <f t="shared" si="61"/>
        <v>2659.9629219402109</v>
      </c>
      <c r="F1015" s="23" t="s">
        <v>8221</v>
      </c>
      <c r="G1015">
        <v>2</v>
      </c>
      <c r="H1015">
        <f t="shared" si="62"/>
        <v>-15.709803921568628</v>
      </c>
      <c r="I1015">
        <f t="shared" si="63"/>
        <v>-7.8549019607843142</v>
      </c>
    </row>
    <row r="1016" spans="1:9" x14ac:dyDescent="0.35">
      <c r="A1016" s="5" t="s">
        <v>8219</v>
      </c>
      <c r="B1016">
        <v>55</v>
      </c>
      <c r="C1016">
        <f t="shared" si="60"/>
        <v>-139.42517162471395</v>
      </c>
      <c r="D1016">
        <f t="shared" si="61"/>
        <v>19439.378482580942</v>
      </c>
      <c r="F1016" s="23" t="s">
        <v>8221</v>
      </c>
      <c r="G1016">
        <v>6</v>
      </c>
      <c r="H1016">
        <f t="shared" si="62"/>
        <v>-11.709803921568628</v>
      </c>
      <c r="I1016">
        <f t="shared" si="63"/>
        <v>-5.8549019607843142</v>
      </c>
    </row>
    <row r="1017" spans="1:9" x14ac:dyDescent="0.35">
      <c r="A1017" s="5" t="s">
        <v>8219</v>
      </c>
      <c r="B1017">
        <v>23</v>
      </c>
      <c r="C1017">
        <f t="shared" si="60"/>
        <v>-171.42517162471395</v>
      </c>
      <c r="D1017">
        <f t="shared" si="61"/>
        <v>29386.589466562633</v>
      </c>
      <c r="F1017" s="23" t="s">
        <v>8221</v>
      </c>
      <c r="G1017">
        <v>2</v>
      </c>
      <c r="H1017">
        <f t="shared" si="62"/>
        <v>-15.709803921568628</v>
      </c>
      <c r="I1017">
        <f t="shared" si="63"/>
        <v>-7.8549019607843142</v>
      </c>
    </row>
    <row r="1018" spans="1:9" x14ac:dyDescent="0.35">
      <c r="A1018" s="5" t="s">
        <v>8219</v>
      </c>
      <c r="B1018">
        <v>72</v>
      </c>
      <c r="C1018">
        <f t="shared" si="60"/>
        <v>-122.42517162471395</v>
      </c>
      <c r="D1018">
        <f t="shared" si="61"/>
        <v>14987.922647340667</v>
      </c>
      <c r="F1018" s="23" t="s">
        <v>8221</v>
      </c>
      <c r="G1018">
        <v>0</v>
      </c>
      <c r="H1018">
        <f t="shared" si="62"/>
        <v>-17.709803921568628</v>
      </c>
      <c r="I1018">
        <f t="shared" si="63"/>
        <v>-8.8549019607843142</v>
      </c>
    </row>
    <row r="1019" spans="1:9" x14ac:dyDescent="0.35">
      <c r="A1019" s="5" t="s">
        <v>8219</v>
      </c>
      <c r="B1019">
        <v>22</v>
      </c>
      <c r="C1019">
        <f t="shared" si="60"/>
        <v>-172.42517162471395</v>
      </c>
      <c r="D1019">
        <f t="shared" si="61"/>
        <v>29730.439809812062</v>
      </c>
      <c r="F1019" s="23" t="s">
        <v>8221</v>
      </c>
      <c r="G1019">
        <v>4</v>
      </c>
      <c r="H1019">
        <f t="shared" si="62"/>
        <v>-13.709803921568628</v>
      </c>
      <c r="I1019">
        <f t="shared" si="63"/>
        <v>-6.8549019607843142</v>
      </c>
    </row>
    <row r="1020" spans="1:9" x14ac:dyDescent="0.35">
      <c r="A1020" s="5" t="s">
        <v>8219</v>
      </c>
      <c r="B1020">
        <v>14</v>
      </c>
      <c r="C1020">
        <f t="shared" si="60"/>
        <v>-180.42517162471395</v>
      </c>
      <c r="D1020">
        <f t="shared" si="61"/>
        <v>32553.242555807486</v>
      </c>
      <c r="F1020" s="23" t="s">
        <v>8221</v>
      </c>
      <c r="G1020">
        <v>1</v>
      </c>
      <c r="H1020">
        <f t="shared" si="62"/>
        <v>-16.709803921568628</v>
      </c>
      <c r="I1020">
        <f t="shared" si="63"/>
        <v>-8.3549019607843142</v>
      </c>
    </row>
    <row r="1021" spans="1:9" x14ac:dyDescent="0.35">
      <c r="A1021" s="5" t="s">
        <v>8219</v>
      </c>
      <c r="B1021">
        <v>38</v>
      </c>
      <c r="C1021">
        <f t="shared" si="60"/>
        <v>-156.42517162471395</v>
      </c>
      <c r="D1021">
        <f t="shared" si="61"/>
        <v>24468.834317821216</v>
      </c>
      <c r="F1021" s="23" t="s">
        <v>8221</v>
      </c>
      <c r="G1021">
        <v>3</v>
      </c>
      <c r="H1021">
        <f t="shared" si="62"/>
        <v>-14.709803921568628</v>
      </c>
      <c r="I1021">
        <f t="shared" si="63"/>
        <v>-7.3549019607843142</v>
      </c>
    </row>
    <row r="1022" spans="1:9" x14ac:dyDescent="0.35">
      <c r="A1022" s="5" t="s">
        <v>8219</v>
      </c>
      <c r="B1022">
        <v>32</v>
      </c>
      <c r="C1022">
        <f t="shared" si="60"/>
        <v>-162.42517162471395</v>
      </c>
      <c r="D1022">
        <f t="shared" si="61"/>
        <v>26381.936377317783</v>
      </c>
      <c r="F1022" s="23" t="s">
        <v>8221</v>
      </c>
      <c r="G1022">
        <v>4</v>
      </c>
      <c r="H1022">
        <f t="shared" si="62"/>
        <v>-13.709803921568628</v>
      </c>
      <c r="I1022">
        <f t="shared" si="63"/>
        <v>-6.8549019607843142</v>
      </c>
    </row>
    <row r="1023" spans="1:9" x14ac:dyDescent="0.35">
      <c r="A1023" s="5" t="s">
        <v>8219</v>
      </c>
      <c r="B1023">
        <v>63</v>
      </c>
      <c r="C1023">
        <f t="shared" si="60"/>
        <v>-131.42517162471395</v>
      </c>
      <c r="D1023">
        <f t="shared" si="61"/>
        <v>17272.575736585517</v>
      </c>
      <c r="F1023" s="23" t="s">
        <v>8221</v>
      </c>
      <c r="G1023">
        <v>0</v>
      </c>
      <c r="H1023">
        <f t="shared" si="62"/>
        <v>-17.709803921568628</v>
      </c>
      <c r="I1023">
        <f t="shared" si="63"/>
        <v>-8.8549019607843142</v>
      </c>
    </row>
    <row r="1024" spans="1:9" x14ac:dyDescent="0.35">
      <c r="A1024" s="5" t="s">
        <v>8219</v>
      </c>
      <c r="B1024">
        <v>27</v>
      </c>
      <c r="C1024">
        <f t="shared" si="60"/>
        <v>-167.42517162471395</v>
      </c>
      <c r="D1024">
        <f t="shared" si="61"/>
        <v>28031.188093564924</v>
      </c>
      <c r="F1024" s="23" t="s">
        <v>8221</v>
      </c>
      <c r="G1024">
        <v>4</v>
      </c>
      <c r="H1024">
        <f t="shared" si="62"/>
        <v>-13.709803921568628</v>
      </c>
      <c r="I1024">
        <f t="shared" si="63"/>
        <v>-6.8549019607843142</v>
      </c>
    </row>
    <row r="1025" spans="1:9" x14ac:dyDescent="0.35">
      <c r="A1025" s="5" t="s">
        <v>8219</v>
      </c>
      <c r="B1025">
        <v>44</v>
      </c>
      <c r="C1025">
        <f t="shared" si="60"/>
        <v>-150.42517162471395</v>
      </c>
      <c r="D1025">
        <f t="shared" si="61"/>
        <v>22627.73225832465</v>
      </c>
      <c r="F1025" s="23" t="s">
        <v>8221</v>
      </c>
      <c r="G1025">
        <v>3</v>
      </c>
      <c r="H1025">
        <f t="shared" si="62"/>
        <v>-14.709803921568628</v>
      </c>
      <c r="I1025">
        <f t="shared" si="63"/>
        <v>-7.3549019607843142</v>
      </c>
    </row>
    <row r="1026" spans="1:9" x14ac:dyDescent="0.35">
      <c r="A1026" s="5" t="s">
        <v>8219</v>
      </c>
      <c r="B1026">
        <v>38</v>
      </c>
      <c r="C1026">
        <f t="shared" ref="C1026:C1089" si="64">B1026-$L$4</f>
        <v>-156.42517162471395</v>
      </c>
      <c r="D1026">
        <f t="shared" si="61"/>
        <v>24468.834317821216</v>
      </c>
      <c r="F1026" s="23" t="s">
        <v>8221</v>
      </c>
      <c r="G1026">
        <v>34</v>
      </c>
      <c r="H1026">
        <f t="shared" si="62"/>
        <v>16.290196078431372</v>
      </c>
      <c r="I1026">
        <f t="shared" si="63"/>
        <v>8.1450980392156858</v>
      </c>
    </row>
    <row r="1027" spans="1:9" x14ac:dyDescent="0.35">
      <c r="A1027" s="5" t="s">
        <v>8219</v>
      </c>
      <c r="B1027">
        <v>115</v>
      </c>
      <c r="C1027">
        <f t="shared" si="64"/>
        <v>-79.425171624713954</v>
      </c>
      <c r="D1027">
        <f t="shared" ref="D1027:D1090" si="65">C1027^2</f>
        <v>6308.3578876152669</v>
      </c>
      <c r="F1027" s="23" t="s">
        <v>8221</v>
      </c>
      <c r="G1027">
        <v>2</v>
      </c>
      <c r="H1027">
        <f t="shared" ref="H1027:H1090" si="66">G1027-$M$4</f>
        <v>-15.709803921568628</v>
      </c>
      <c r="I1027">
        <f t="shared" ref="I1027:I1090" si="67">H1027/2</f>
        <v>-7.8549019607843142</v>
      </c>
    </row>
    <row r="1028" spans="1:9" x14ac:dyDescent="0.35">
      <c r="A1028" s="5" t="s">
        <v>8219</v>
      </c>
      <c r="B1028">
        <v>37</v>
      </c>
      <c r="C1028">
        <f t="shared" si="64"/>
        <v>-157.42517162471395</v>
      </c>
      <c r="D1028">
        <f t="shared" si="65"/>
        <v>24782.684661070645</v>
      </c>
      <c r="F1028" s="23" t="s">
        <v>8221</v>
      </c>
      <c r="G1028">
        <v>33</v>
      </c>
      <c r="H1028">
        <f t="shared" si="66"/>
        <v>15.290196078431372</v>
      </c>
      <c r="I1028">
        <f t="shared" si="67"/>
        <v>7.6450980392156858</v>
      </c>
    </row>
    <row r="1029" spans="1:9" x14ac:dyDescent="0.35">
      <c r="A1029" s="5" t="s">
        <v>8219</v>
      </c>
      <c r="B1029">
        <v>99</v>
      </c>
      <c r="C1029">
        <f t="shared" si="64"/>
        <v>-95.425171624713954</v>
      </c>
      <c r="D1029">
        <f t="shared" si="65"/>
        <v>9105.9633796061134</v>
      </c>
      <c r="F1029" s="23" t="s">
        <v>8221</v>
      </c>
      <c r="G1029">
        <v>0</v>
      </c>
      <c r="H1029">
        <f t="shared" si="66"/>
        <v>-17.709803921568628</v>
      </c>
      <c r="I1029">
        <f t="shared" si="67"/>
        <v>-8.8549019607843142</v>
      </c>
    </row>
    <row r="1030" spans="1:9" x14ac:dyDescent="0.35">
      <c r="A1030" s="5" t="s">
        <v>8219</v>
      </c>
      <c r="B1030">
        <v>44</v>
      </c>
      <c r="C1030">
        <f t="shared" si="64"/>
        <v>-150.42517162471395</v>
      </c>
      <c r="D1030">
        <f t="shared" si="65"/>
        <v>22627.73225832465</v>
      </c>
      <c r="F1030" s="23" t="s">
        <v>8221</v>
      </c>
      <c r="G1030">
        <v>0</v>
      </c>
      <c r="H1030">
        <f t="shared" si="66"/>
        <v>-17.709803921568628</v>
      </c>
      <c r="I1030">
        <f t="shared" si="67"/>
        <v>-8.8549019607843142</v>
      </c>
    </row>
    <row r="1031" spans="1:9" x14ac:dyDescent="0.35">
      <c r="A1031" s="5" t="s">
        <v>8219</v>
      </c>
      <c r="B1031">
        <v>58</v>
      </c>
      <c r="C1031">
        <f t="shared" si="64"/>
        <v>-136.42517162471395</v>
      </c>
      <c r="D1031">
        <f t="shared" si="65"/>
        <v>18611.827452832658</v>
      </c>
      <c r="F1031" s="23" t="s">
        <v>8221</v>
      </c>
      <c r="G1031">
        <v>1</v>
      </c>
      <c r="H1031">
        <f t="shared" si="66"/>
        <v>-16.709803921568628</v>
      </c>
      <c r="I1031">
        <f t="shared" si="67"/>
        <v>-8.3549019607843142</v>
      </c>
    </row>
    <row r="1032" spans="1:9" x14ac:dyDescent="0.35">
      <c r="A1032" s="5" t="s">
        <v>8219</v>
      </c>
      <c r="B1032">
        <v>191</v>
      </c>
      <c r="C1032">
        <f t="shared" si="64"/>
        <v>-3.4251716247139541</v>
      </c>
      <c r="D1032">
        <f t="shared" si="65"/>
        <v>11.731800658745628</v>
      </c>
      <c r="F1032" s="23" t="s">
        <v>8221</v>
      </c>
      <c r="G1032">
        <v>13</v>
      </c>
      <c r="H1032">
        <f t="shared" si="66"/>
        <v>-4.7098039215686285</v>
      </c>
      <c r="I1032">
        <f t="shared" si="67"/>
        <v>-2.3549019607843142</v>
      </c>
    </row>
    <row r="1033" spans="1:9" x14ac:dyDescent="0.35">
      <c r="A1033" s="5" t="s">
        <v>8219</v>
      </c>
      <c r="B1033">
        <v>40</v>
      </c>
      <c r="C1033">
        <f t="shared" si="64"/>
        <v>-154.42517162471395</v>
      </c>
      <c r="D1033">
        <f t="shared" si="65"/>
        <v>23847.133631322358</v>
      </c>
      <c r="F1033" s="23" t="s">
        <v>8221</v>
      </c>
      <c r="G1033">
        <v>2</v>
      </c>
      <c r="H1033">
        <f t="shared" si="66"/>
        <v>-15.709803921568628</v>
      </c>
      <c r="I1033">
        <f t="shared" si="67"/>
        <v>-7.8549019607843142</v>
      </c>
    </row>
    <row r="1034" spans="1:9" x14ac:dyDescent="0.35">
      <c r="A1034" s="5" t="s">
        <v>8219</v>
      </c>
      <c r="B1034">
        <v>38</v>
      </c>
      <c r="C1034">
        <f t="shared" si="64"/>
        <v>-156.42517162471395</v>
      </c>
      <c r="D1034">
        <f t="shared" si="65"/>
        <v>24468.834317821216</v>
      </c>
      <c r="F1034" s="23" t="s">
        <v>8221</v>
      </c>
      <c r="G1034">
        <v>36</v>
      </c>
      <c r="H1034">
        <f t="shared" si="66"/>
        <v>18.290196078431372</v>
      </c>
      <c r="I1034">
        <f t="shared" si="67"/>
        <v>9.1450980392156858</v>
      </c>
    </row>
    <row r="1035" spans="1:9" x14ac:dyDescent="0.35">
      <c r="A1035" s="5" t="s">
        <v>8219</v>
      </c>
      <c r="B1035">
        <v>39</v>
      </c>
      <c r="C1035">
        <f t="shared" si="64"/>
        <v>-155.42517162471395</v>
      </c>
      <c r="D1035">
        <f t="shared" si="65"/>
        <v>24156.983974571787</v>
      </c>
      <c r="F1035" s="23" t="s">
        <v>8221</v>
      </c>
      <c r="G1035">
        <v>1</v>
      </c>
      <c r="H1035">
        <f t="shared" si="66"/>
        <v>-16.709803921568628</v>
      </c>
      <c r="I1035">
        <f t="shared" si="67"/>
        <v>-8.3549019607843142</v>
      </c>
    </row>
    <row r="1036" spans="1:9" x14ac:dyDescent="0.35">
      <c r="A1036" s="5" t="s">
        <v>8219</v>
      </c>
      <c r="B1036">
        <v>11</v>
      </c>
      <c r="C1036">
        <f t="shared" si="64"/>
        <v>-183.42517162471395</v>
      </c>
      <c r="D1036">
        <f t="shared" si="65"/>
        <v>33644.793585555766</v>
      </c>
      <c r="F1036" s="23" t="s">
        <v>8221</v>
      </c>
      <c r="G1036">
        <v>15</v>
      </c>
      <c r="H1036">
        <f t="shared" si="66"/>
        <v>-2.7098039215686285</v>
      </c>
      <c r="I1036">
        <f t="shared" si="67"/>
        <v>-1.3549019607843142</v>
      </c>
    </row>
    <row r="1037" spans="1:9" x14ac:dyDescent="0.35">
      <c r="A1037" s="5" t="s">
        <v>8219</v>
      </c>
      <c r="B1037">
        <v>107</v>
      </c>
      <c r="C1037">
        <f t="shared" si="64"/>
        <v>-87.425171624713954</v>
      </c>
      <c r="D1037">
        <f t="shared" si="65"/>
        <v>7643.1606336106897</v>
      </c>
      <c r="F1037" s="23" t="s">
        <v>8221</v>
      </c>
      <c r="G1037">
        <v>1</v>
      </c>
      <c r="H1037">
        <f t="shared" si="66"/>
        <v>-16.709803921568628</v>
      </c>
      <c r="I1037">
        <f t="shared" si="67"/>
        <v>-8.3549019607843142</v>
      </c>
    </row>
    <row r="1038" spans="1:9" x14ac:dyDescent="0.35">
      <c r="A1038" s="5" t="s">
        <v>8219</v>
      </c>
      <c r="B1038">
        <v>147</v>
      </c>
      <c r="C1038">
        <f t="shared" si="64"/>
        <v>-47.425171624713954</v>
      </c>
      <c r="D1038">
        <f t="shared" si="65"/>
        <v>2249.1469036335734</v>
      </c>
      <c r="F1038" s="23" t="s">
        <v>8221</v>
      </c>
      <c r="G1038">
        <v>0</v>
      </c>
      <c r="H1038">
        <f t="shared" si="66"/>
        <v>-17.709803921568628</v>
      </c>
      <c r="I1038">
        <f t="shared" si="67"/>
        <v>-8.8549019607843142</v>
      </c>
    </row>
    <row r="1039" spans="1:9" x14ac:dyDescent="0.35">
      <c r="A1039" s="5" t="s">
        <v>8219</v>
      </c>
      <c r="B1039">
        <v>36</v>
      </c>
      <c r="C1039">
        <f t="shared" si="64"/>
        <v>-158.42517162471395</v>
      </c>
      <c r="D1039">
        <f t="shared" si="65"/>
        <v>25098.535004320071</v>
      </c>
      <c r="F1039" s="23" t="s">
        <v>8221</v>
      </c>
      <c r="G1039">
        <v>1</v>
      </c>
      <c r="H1039">
        <f t="shared" si="66"/>
        <v>-16.709803921568628</v>
      </c>
      <c r="I1039">
        <f t="shared" si="67"/>
        <v>-8.3549019607843142</v>
      </c>
    </row>
    <row r="1040" spans="1:9" x14ac:dyDescent="0.35">
      <c r="A1040" s="5" t="s">
        <v>8219</v>
      </c>
      <c r="B1040">
        <v>92</v>
      </c>
      <c r="C1040">
        <f t="shared" si="64"/>
        <v>-102.42517162471395</v>
      </c>
      <c r="D1040">
        <f t="shared" si="65"/>
        <v>10490.915782352109</v>
      </c>
      <c r="F1040" s="23" t="s">
        <v>8221</v>
      </c>
      <c r="G1040">
        <v>0</v>
      </c>
      <c r="H1040">
        <f t="shared" si="66"/>
        <v>-17.709803921568628</v>
      </c>
      <c r="I1040">
        <f t="shared" si="67"/>
        <v>-8.8549019607843142</v>
      </c>
    </row>
    <row r="1041" spans="1:9" x14ac:dyDescent="0.35">
      <c r="A1041" s="5" t="s">
        <v>8219</v>
      </c>
      <c r="B1041">
        <v>35</v>
      </c>
      <c r="C1041">
        <f t="shared" si="64"/>
        <v>-159.42517162471395</v>
      </c>
      <c r="D1041">
        <f t="shared" si="65"/>
        <v>25416.3853475695</v>
      </c>
      <c r="F1041" s="23" t="s">
        <v>8221</v>
      </c>
      <c r="G1041">
        <v>0</v>
      </c>
      <c r="H1041">
        <f t="shared" si="66"/>
        <v>-17.709803921568628</v>
      </c>
      <c r="I1041">
        <f t="shared" si="67"/>
        <v>-8.8549019607843142</v>
      </c>
    </row>
    <row r="1042" spans="1:9" x14ac:dyDescent="0.35">
      <c r="A1042" s="5" t="s">
        <v>8219</v>
      </c>
      <c r="B1042">
        <v>17</v>
      </c>
      <c r="C1042">
        <f t="shared" si="64"/>
        <v>-177.42517162471395</v>
      </c>
      <c r="D1042">
        <f t="shared" si="65"/>
        <v>31479.691526059203</v>
      </c>
      <c r="F1042" s="23" t="s">
        <v>8221</v>
      </c>
      <c r="G1042">
        <v>1</v>
      </c>
      <c r="H1042">
        <f t="shared" si="66"/>
        <v>-16.709803921568628</v>
      </c>
      <c r="I1042">
        <f t="shared" si="67"/>
        <v>-8.3549019607843142</v>
      </c>
    </row>
    <row r="1043" spans="1:9" x14ac:dyDescent="0.35">
      <c r="A1043" s="5" t="s">
        <v>8219</v>
      </c>
      <c r="B1043">
        <v>22</v>
      </c>
      <c r="C1043">
        <f t="shared" si="64"/>
        <v>-172.42517162471395</v>
      </c>
      <c r="D1043">
        <f t="shared" si="65"/>
        <v>29730.439809812062</v>
      </c>
      <c r="F1043" s="23" t="s">
        <v>8221</v>
      </c>
      <c r="G1043">
        <v>39</v>
      </c>
      <c r="H1043">
        <f t="shared" si="66"/>
        <v>21.290196078431372</v>
      </c>
      <c r="I1043">
        <f t="shared" si="67"/>
        <v>10.645098039215686</v>
      </c>
    </row>
    <row r="1044" spans="1:9" x14ac:dyDescent="0.35">
      <c r="A1044" s="5" t="s">
        <v>8219</v>
      </c>
      <c r="B1044">
        <v>69</v>
      </c>
      <c r="C1044">
        <f t="shared" si="64"/>
        <v>-125.42517162471395</v>
      </c>
      <c r="D1044">
        <f t="shared" si="65"/>
        <v>15731.47367708895</v>
      </c>
      <c r="F1044" s="23" t="s">
        <v>8221</v>
      </c>
      <c r="G1044">
        <v>0</v>
      </c>
      <c r="H1044">
        <f t="shared" si="66"/>
        <v>-17.709803921568628</v>
      </c>
      <c r="I1044">
        <f t="shared" si="67"/>
        <v>-8.8549019607843142</v>
      </c>
    </row>
    <row r="1045" spans="1:9" x14ac:dyDescent="0.35">
      <c r="A1045" s="5" t="s">
        <v>8219</v>
      </c>
      <c r="B1045">
        <v>13</v>
      </c>
      <c r="C1045">
        <f t="shared" si="64"/>
        <v>-181.42517162471395</v>
      </c>
      <c r="D1045">
        <f t="shared" si="65"/>
        <v>32915.092899056915</v>
      </c>
      <c r="F1045" s="23" t="s">
        <v>8221</v>
      </c>
      <c r="G1045">
        <v>0</v>
      </c>
      <c r="H1045">
        <f t="shared" si="66"/>
        <v>-17.709803921568628</v>
      </c>
      <c r="I1045">
        <f t="shared" si="67"/>
        <v>-8.8549019607843142</v>
      </c>
    </row>
    <row r="1046" spans="1:9" x14ac:dyDescent="0.35">
      <c r="A1046" s="5" t="s">
        <v>8219</v>
      </c>
      <c r="B1046">
        <v>58</v>
      </c>
      <c r="C1046">
        <f t="shared" si="64"/>
        <v>-136.42517162471395</v>
      </c>
      <c r="D1046">
        <f t="shared" si="65"/>
        <v>18611.827452832658</v>
      </c>
      <c r="F1046" s="23" t="s">
        <v>8221</v>
      </c>
      <c r="G1046">
        <v>3</v>
      </c>
      <c r="H1046">
        <f t="shared" si="66"/>
        <v>-14.709803921568628</v>
      </c>
      <c r="I1046">
        <f t="shared" si="67"/>
        <v>-7.3549019607843142</v>
      </c>
    </row>
    <row r="1047" spans="1:9" x14ac:dyDescent="0.35">
      <c r="A1047" s="5" t="s">
        <v>8219</v>
      </c>
      <c r="B1047">
        <v>44</v>
      </c>
      <c r="C1047">
        <f t="shared" si="64"/>
        <v>-150.42517162471395</v>
      </c>
      <c r="D1047">
        <f t="shared" si="65"/>
        <v>22627.73225832465</v>
      </c>
      <c r="F1047" s="23" t="s">
        <v>8221</v>
      </c>
      <c r="G1047">
        <v>1</v>
      </c>
      <c r="H1047">
        <f t="shared" si="66"/>
        <v>-16.709803921568628</v>
      </c>
      <c r="I1047">
        <f t="shared" si="67"/>
        <v>-8.3549019607843142</v>
      </c>
    </row>
    <row r="1048" spans="1:9" x14ac:dyDescent="0.35">
      <c r="A1048" s="5" t="s">
        <v>8219</v>
      </c>
      <c r="B1048">
        <v>83</v>
      </c>
      <c r="C1048">
        <f t="shared" si="64"/>
        <v>-111.42517162471395</v>
      </c>
      <c r="D1048">
        <f t="shared" si="65"/>
        <v>12415.568871596959</v>
      </c>
      <c r="F1048" s="23" t="s">
        <v>8221</v>
      </c>
      <c r="G1048">
        <v>13</v>
      </c>
      <c r="H1048">
        <f t="shared" si="66"/>
        <v>-4.7098039215686285</v>
      </c>
      <c r="I1048">
        <f t="shared" si="67"/>
        <v>-2.3549019607843142</v>
      </c>
    </row>
    <row r="1049" spans="1:9" x14ac:dyDescent="0.35">
      <c r="A1049" s="5" t="s">
        <v>8219</v>
      </c>
      <c r="B1049">
        <v>117</v>
      </c>
      <c r="C1049">
        <f t="shared" si="64"/>
        <v>-77.425171624713954</v>
      </c>
      <c r="D1049">
        <f t="shared" si="65"/>
        <v>5994.6572011164108</v>
      </c>
      <c r="F1049" s="23" t="s">
        <v>8221</v>
      </c>
      <c r="G1049">
        <v>0</v>
      </c>
      <c r="H1049">
        <f t="shared" si="66"/>
        <v>-17.709803921568628</v>
      </c>
      <c r="I1049">
        <f t="shared" si="67"/>
        <v>-8.8549019607843142</v>
      </c>
    </row>
    <row r="1050" spans="1:9" x14ac:dyDescent="0.35">
      <c r="A1050" s="5" t="s">
        <v>8219</v>
      </c>
      <c r="B1050">
        <v>32</v>
      </c>
      <c r="C1050">
        <f t="shared" si="64"/>
        <v>-162.42517162471395</v>
      </c>
      <c r="D1050">
        <f t="shared" si="65"/>
        <v>26381.936377317783</v>
      </c>
      <c r="F1050" s="23" t="s">
        <v>8221</v>
      </c>
      <c r="G1050">
        <v>6</v>
      </c>
      <c r="H1050">
        <f t="shared" si="66"/>
        <v>-11.709803921568628</v>
      </c>
      <c r="I1050">
        <f t="shared" si="67"/>
        <v>-5.8549019607843142</v>
      </c>
    </row>
    <row r="1051" spans="1:9" x14ac:dyDescent="0.35">
      <c r="A1051" s="5" t="s">
        <v>8219</v>
      </c>
      <c r="B1051">
        <v>8</v>
      </c>
      <c r="C1051">
        <f t="shared" si="64"/>
        <v>-186.42517162471395</v>
      </c>
      <c r="D1051">
        <f t="shared" si="65"/>
        <v>34754.34461530405</v>
      </c>
      <c r="F1051" s="23" t="s">
        <v>8221</v>
      </c>
      <c r="G1051">
        <v>0</v>
      </c>
      <c r="H1051">
        <f t="shared" si="66"/>
        <v>-17.709803921568628</v>
      </c>
      <c r="I1051">
        <f t="shared" si="67"/>
        <v>-8.8549019607843142</v>
      </c>
    </row>
    <row r="1052" spans="1:9" x14ac:dyDescent="0.35">
      <c r="A1052" s="5" t="s">
        <v>8219</v>
      </c>
      <c r="B1052">
        <v>340</v>
      </c>
      <c r="C1052">
        <f t="shared" si="64"/>
        <v>145.57482837528605</v>
      </c>
      <c r="D1052">
        <f t="shared" si="65"/>
        <v>21192.030656493986</v>
      </c>
      <c r="F1052" s="23" t="s">
        <v>8221</v>
      </c>
      <c r="G1052">
        <v>14</v>
      </c>
      <c r="H1052">
        <f t="shared" si="66"/>
        <v>-3.7098039215686285</v>
      </c>
      <c r="I1052">
        <f t="shared" si="67"/>
        <v>-1.8549019607843142</v>
      </c>
    </row>
    <row r="1053" spans="1:9" x14ac:dyDescent="0.35">
      <c r="A1053" s="5" t="s">
        <v>8219</v>
      </c>
      <c r="B1053">
        <v>7</v>
      </c>
      <c r="C1053">
        <f t="shared" si="64"/>
        <v>-187.42517162471395</v>
      </c>
      <c r="D1053">
        <f t="shared" si="65"/>
        <v>35128.194958553482</v>
      </c>
      <c r="F1053" s="23" t="s">
        <v>8221</v>
      </c>
      <c r="G1053">
        <v>5</v>
      </c>
      <c r="H1053">
        <f t="shared" si="66"/>
        <v>-12.709803921568628</v>
      </c>
      <c r="I1053">
        <f t="shared" si="67"/>
        <v>-6.3549019607843142</v>
      </c>
    </row>
    <row r="1054" spans="1:9" x14ac:dyDescent="0.35">
      <c r="A1054" s="5" t="s">
        <v>8219</v>
      </c>
      <c r="B1054">
        <v>19</v>
      </c>
      <c r="C1054">
        <f t="shared" si="64"/>
        <v>-175.42517162471395</v>
      </c>
      <c r="D1054">
        <f t="shared" si="65"/>
        <v>30773.990839560345</v>
      </c>
      <c r="F1054" s="23" t="s">
        <v>8221</v>
      </c>
      <c r="G1054">
        <v>6</v>
      </c>
      <c r="H1054">
        <f t="shared" si="66"/>
        <v>-11.709803921568628</v>
      </c>
      <c r="I1054">
        <f t="shared" si="67"/>
        <v>-5.8549019607843142</v>
      </c>
    </row>
    <row r="1055" spans="1:9" x14ac:dyDescent="0.35">
      <c r="A1055" s="5" t="s">
        <v>8219</v>
      </c>
      <c r="B1055">
        <v>47</v>
      </c>
      <c r="C1055">
        <f t="shared" si="64"/>
        <v>-147.42517162471395</v>
      </c>
      <c r="D1055">
        <f t="shared" si="65"/>
        <v>21734.181228576363</v>
      </c>
      <c r="F1055" s="23" t="s">
        <v>8221</v>
      </c>
      <c r="G1055">
        <v>15</v>
      </c>
      <c r="H1055">
        <f t="shared" si="66"/>
        <v>-2.7098039215686285</v>
      </c>
      <c r="I1055">
        <f t="shared" si="67"/>
        <v>-1.3549019607843142</v>
      </c>
    </row>
    <row r="1056" spans="1:9" x14ac:dyDescent="0.35">
      <c r="A1056" s="5" t="s">
        <v>8219</v>
      </c>
      <c r="B1056">
        <v>13</v>
      </c>
      <c r="C1056">
        <f t="shared" si="64"/>
        <v>-181.42517162471395</v>
      </c>
      <c r="D1056">
        <f t="shared" si="65"/>
        <v>32915.092899056915</v>
      </c>
      <c r="F1056" s="23" t="s">
        <v>8221</v>
      </c>
      <c r="G1056">
        <v>0</v>
      </c>
      <c r="H1056">
        <f t="shared" si="66"/>
        <v>-17.709803921568628</v>
      </c>
      <c r="I1056">
        <f t="shared" si="67"/>
        <v>-8.8549019607843142</v>
      </c>
    </row>
    <row r="1057" spans="1:9" x14ac:dyDescent="0.35">
      <c r="A1057" s="5" t="s">
        <v>8219</v>
      </c>
      <c r="B1057">
        <v>90</v>
      </c>
      <c r="C1057">
        <f t="shared" si="64"/>
        <v>-104.42517162471395</v>
      </c>
      <c r="D1057">
        <f t="shared" si="65"/>
        <v>10904.616468850965</v>
      </c>
      <c r="F1057" s="23" t="s">
        <v>8221</v>
      </c>
      <c r="G1057">
        <v>1</v>
      </c>
      <c r="H1057">
        <f t="shared" si="66"/>
        <v>-16.709803921568628</v>
      </c>
      <c r="I1057">
        <f t="shared" si="67"/>
        <v>-8.3549019607843142</v>
      </c>
    </row>
    <row r="1058" spans="1:9" x14ac:dyDescent="0.35">
      <c r="A1058" s="5" t="s">
        <v>8219</v>
      </c>
      <c r="B1058">
        <v>63</v>
      </c>
      <c r="C1058">
        <f t="shared" si="64"/>
        <v>-131.42517162471395</v>
      </c>
      <c r="D1058">
        <f t="shared" si="65"/>
        <v>17272.575736585517</v>
      </c>
      <c r="F1058" s="23" t="s">
        <v>8221</v>
      </c>
      <c r="G1058">
        <v>9</v>
      </c>
      <c r="H1058">
        <f t="shared" si="66"/>
        <v>-8.7098039215686285</v>
      </c>
      <c r="I1058">
        <f t="shared" si="67"/>
        <v>-4.3549019607843142</v>
      </c>
    </row>
    <row r="1059" spans="1:9" x14ac:dyDescent="0.35">
      <c r="A1059" s="5" t="s">
        <v>8219</v>
      </c>
      <c r="B1059">
        <v>26</v>
      </c>
      <c r="C1059">
        <f t="shared" si="64"/>
        <v>-168.42517162471395</v>
      </c>
      <c r="D1059">
        <f t="shared" si="65"/>
        <v>28367.03843681435</v>
      </c>
      <c r="F1059" s="23" t="s">
        <v>8221</v>
      </c>
      <c r="G1059">
        <v>3</v>
      </c>
      <c r="H1059">
        <f t="shared" si="66"/>
        <v>-14.709803921568628</v>
      </c>
      <c r="I1059">
        <f t="shared" si="67"/>
        <v>-7.3549019607843142</v>
      </c>
    </row>
    <row r="1060" spans="1:9" x14ac:dyDescent="0.35">
      <c r="A1060" s="5" t="s">
        <v>8219</v>
      </c>
      <c r="B1060">
        <v>71</v>
      </c>
      <c r="C1060">
        <f t="shared" si="64"/>
        <v>-123.42517162471395</v>
      </c>
      <c r="D1060">
        <f t="shared" si="65"/>
        <v>15233.772990590094</v>
      </c>
      <c r="F1060" s="23" t="s">
        <v>8221</v>
      </c>
      <c r="G1060">
        <v>3</v>
      </c>
      <c r="H1060">
        <f t="shared" si="66"/>
        <v>-14.709803921568628</v>
      </c>
      <c r="I1060">
        <f t="shared" si="67"/>
        <v>-7.3549019607843142</v>
      </c>
    </row>
    <row r="1061" spans="1:9" x14ac:dyDescent="0.35">
      <c r="A1061" s="5" t="s">
        <v>8219</v>
      </c>
      <c r="B1061">
        <v>38</v>
      </c>
      <c r="C1061">
        <f t="shared" si="64"/>
        <v>-156.42517162471395</v>
      </c>
      <c r="D1061">
        <f t="shared" si="65"/>
        <v>24468.834317821216</v>
      </c>
      <c r="F1061" s="23" t="s">
        <v>8221</v>
      </c>
      <c r="G1061">
        <v>1</v>
      </c>
      <c r="H1061">
        <f t="shared" si="66"/>
        <v>-16.709803921568628</v>
      </c>
      <c r="I1061">
        <f t="shared" si="67"/>
        <v>-8.3549019607843142</v>
      </c>
    </row>
    <row r="1062" spans="1:9" x14ac:dyDescent="0.35">
      <c r="A1062" s="5" t="s">
        <v>8219</v>
      </c>
      <c r="B1062">
        <v>859</v>
      </c>
      <c r="C1062">
        <f t="shared" si="64"/>
        <v>664.57482837528607</v>
      </c>
      <c r="D1062">
        <f t="shared" si="65"/>
        <v>441659.70251004095</v>
      </c>
      <c r="F1062" s="23" t="s">
        <v>8221</v>
      </c>
      <c r="G1062">
        <v>3</v>
      </c>
      <c r="H1062">
        <f t="shared" si="66"/>
        <v>-14.709803921568628</v>
      </c>
      <c r="I1062">
        <f t="shared" si="67"/>
        <v>-7.3549019607843142</v>
      </c>
    </row>
    <row r="1063" spans="1:9" x14ac:dyDescent="0.35">
      <c r="A1063" s="5" t="s">
        <v>8219</v>
      </c>
      <c r="B1063">
        <v>21</v>
      </c>
      <c r="C1063">
        <f t="shared" si="64"/>
        <v>-173.42517162471395</v>
      </c>
      <c r="D1063">
        <f t="shared" si="65"/>
        <v>30076.290153061491</v>
      </c>
      <c r="F1063" s="23" t="s">
        <v>8221</v>
      </c>
      <c r="G1063">
        <v>0</v>
      </c>
      <c r="H1063">
        <f t="shared" si="66"/>
        <v>-17.709803921568628</v>
      </c>
      <c r="I1063">
        <f t="shared" si="67"/>
        <v>-8.8549019607843142</v>
      </c>
    </row>
    <row r="1064" spans="1:9" x14ac:dyDescent="0.35">
      <c r="A1064" s="5" t="s">
        <v>8219</v>
      </c>
      <c r="B1064">
        <v>78</v>
      </c>
      <c r="C1064">
        <f t="shared" si="64"/>
        <v>-116.42517162471395</v>
      </c>
      <c r="D1064">
        <f t="shared" si="65"/>
        <v>13554.820587844099</v>
      </c>
      <c r="F1064" s="23" t="s">
        <v>8221</v>
      </c>
      <c r="G1064">
        <v>2</v>
      </c>
      <c r="H1064">
        <f t="shared" si="66"/>
        <v>-15.709803921568628</v>
      </c>
      <c r="I1064">
        <f t="shared" si="67"/>
        <v>-7.8549019607843142</v>
      </c>
    </row>
    <row r="1065" spans="1:9" x14ac:dyDescent="0.35">
      <c r="A1065" s="5" t="s">
        <v>8219</v>
      </c>
      <c r="B1065">
        <v>53</v>
      </c>
      <c r="C1065">
        <f t="shared" si="64"/>
        <v>-141.42517162471395</v>
      </c>
      <c r="D1065">
        <f t="shared" si="65"/>
        <v>20001.079169079796</v>
      </c>
      <c r="F1065" s="23" t="s">
        <v>8221</v>
      </c>
      <c r="G1065">
        <v>10</v>
      </c>
      <c r="H1065">
        <f t="shared" si="66"/>
        <v>-7.7098039215686285</v>
      </c>
      <c r="I1065">
        <f t="shared" si="67"/>
        <v>-3.8549019607843142</v>
      </c>
    </row>
    <row r="1066" spans="1:9" x14ac:dyDescent="0.35">
      <c r="A1066" s="5" t="s">
        <v>8219</v>
      </c>
      <c r="B1066">
        <v>356</v>
      </c>
      <c r="C1066">
        <f t="shared" si="64"/>
        <v>161.57482837528605</v>
      </c>
      <c r="D1066">
        <f t="shared" si="65"/>
        <v>26106.42516450314</v>
      </c>
      <c r="F1066" s="23" t="s">
        <v>8221</v>
      </c>
      <c r="G1066">
        <v>60</v>
      </c>
      <c r="H1066">
        <f t="shared" si="66"/>
        <v>42.290196078431372</v>
      </c>
      <c r="I1066">
        <f t="shared" si="67"/>
        <v>21.145098039215686</v>
      </c>
    </row>
    <row r="1067" spans="1:9" x14ac:dyDescent="0.35">
      <c r="A1067" s="5" t="s">
        <v>8219</v>
      </c>
      <c r="B1067">
        <v>279</v>
      </c>
      <c r="C1067">
        <f t="shared" si="64"/>
        <v>84.574828375286046</v>
      </c>
      <c r="D1067">
        <f t="shared" si="65"/>
        <v>7152.9015947090893</v>
      </c>
      <c r="F1067" s="23" t="s">
        <v>8221</v>
      </c>
      <c r="G1067">
        <v>5</v>
      </c>
      <c r="H1067">
        <f t="shared" si="66"/>
        <v>-12.709803921568628</v>
      </c>
      <c r="I1067">
        <f t="shared" si="67"/>
        <v>-6.3549019607843142</v>
      </c>
    </row>
    <row r="1068" spans="1:9" x14ac:dyDescent="0.35">
      <c r="A1068" s="5" t="s">
        <v>8219</v>
      </c>
      <c r="B1068">
        <v>266</v>
      </c>
      <c r="C1068">
        <f t="shared" si="64"/>
        <v>71.574828375286046</v>
      </c>
      <c r="D1068">
        <f t="shared" si="65"/>
        <v>5122.9560569516525</v>
      </c>
      <c r="F1068" s="23" t="s">
        <v>8221</v>
      </c>
      <c r="G1068">
        <v>9</v>
      </c>
      <c r="H1068">
        <f t="shared" si="66"/>
        <v>-8.7098039215686285</v>
      </c>
      <c r="I1068">
        <f t="shared" si="67"/>
        <v>-4.3549019607843142</v>
      </c>
    </row>
    <row r="1069" spans="1:9" x14ac:dyDescent="0.35">
      <c r="A1069" s="5" t="s">
        <v>8219</v>
      </c>
      <c r="B1069">
        <v>623</v>
      </c>
      <c r="C1069">
        <f t="shared" si="64"/>
        <v>428.57482837528607</v>
      </c>
      <c r="D1069">
        <f t="shared" si="65"/>
        <v>183676.38351690592</v>
      </c>
      <c r="F1069" s="23" t="s">
        <v>8221</v>
      </c>
      <c r="G1069">
        <v>13</v>
      </c>
      <c r="H1069">
        <f t="shared" si="66"/>
        <v>-4.7098039215686285</v>
      </c>
      <c r="I1069">
        <f t="shared" si="67"/>
        <v>-2.3549019607843142</v>
      </c>
    </row>
    <row r="1070" spans="1:9" x14ac:dyDescent="0.35">
      <c r="A1070" s="5" t="s">
        <v>8219</v>
      </c>
      <c r="B1070">
        <v>392</v>
      </c>
      <c r="C1070">
        <f t="shared" si="64"/>
        <v>197.57482837528605</v>
      </c>
      <c r="D1070">
        <f t="shared" si="65"/>
        <v>39035.812807523733</v>
      </c>
      <c r="F1070" s="23" t="s">
        <v>8221</v>
      </c>
      <c r="G1070">
        <v>0</v>
      </c>
      <c r="H1070">
        <f t="shared" si="66"/>
        <v>-17.709803921568628</v>
      </c>
      <c r="I1070">
        <f t="shared" si="67"/>
        <v>-8.8549019607843142</v>
      </c>
    </row>
    <row r="1071" spans="1:9" x14ac:dyDescent="0.35">
      <c r="A1071" s="5" t="s">
        <v>8219</v>
      </c>
      <c r="B1071">
        <v>3562</v>
      </c>
      <c r="C1071">
        <f t="shared" si="64"/>
        <v>3367.574828375286</v>
      </c>
      <c r="D1071">
        <f t="shared" si="65"/>
        <v>11340560.224706836</v>
      </c>
      <c r="F1071" s="23" t="s">
        <v>8221</v>
      </c>
      <c r="G1071">
        <v>8</v>
      </c>
      <c r="H1071">
        <f t="shared" si="66"/>
        <v>-9.7098039215686285</v>
      </c>
      <c r="I1071">
        <f t="shared" si="67"/>
        <v>-4.8549019607843142</v>
      </c>
    </row>
    <row r="1072" spans="1:9" x14ac:dyDescent="0.35">
      <c r="A1072" s="5" t="s">
        <v>8219</v>
      </c>
      <c r="B1072">
        <v>514</v>
      </c>
      <c r="C1072">
        <f t="shared" si="64"/>
        <v>319.57482837528607</v>
      </c>
      <c r="D1072">
        <f t="shared" si="65"/>
        <v>102128.07093109355</v>
      </c>
      <c r="F1072" s="23" t="s">
        <v>8221</v>
      </c>
      <c r="G1072">
        <v>3</v>
      </c>
      <c r="H1072">
        <f t="shared" si="66"/>
        <v>-14.709803921568628</v>
      </c>
      <c r="I1072">
        <f t="shared" si="67"/>
        <v>-7.3549019607843142</v>
      </c>
    </row>
    <row r="1073" spans="1:9" x14ac:dyDescent="0.35">
      <c r="A1073" s="5" t="s">
        <v>8219</v>
      </c>
      <c r="B1073">
        <v>88</v>
      </c>
      <c r="C1073">
        <f t="shared" si="64"/>
        <v>-106.42517162471395</v>
      </c>
      <c r="D1073">
        <f t="shared" si="65"/>
        <v>11326.31715534982</v>
      </c>
      <c r="F1073" s="23" t="s">
        <v>8221</v>
      </c>
      <c r="G1073">
        <v>3</v>
      </c>
      <c r="H1073">
        <f t="shared" si="66"/>
        <v>-14.709803921568628</v>
      </c>
      <c r="I1073">
        <f t="shared" si="67"/>
        <v>-7.3549019607843142</v>
      </c>
    </row>
    <row r="1074" spans="1:9" x14ac:dyDescent="0.35">
      <c r="A1074" s="5" t="s">
        <v>8219</v>
      </c>
      <c r="B1074">
        <v>537</v>
      </c>
      <c r="C1074">
        <f t="shared" si="64"/>
        <v>342.57482837528607</v>
      </c>
      <c r="D1074">
        <f t="shared" si="65"/>
        <v>117357.51303635672</v>
      </c>
      <c r="F1074" s="23" t="s">
        <v>8221</v>
      </c>
      <c r="G1074">
        <v>0</v>
      </c>
      <c r="H1074">
        <f t="shared" si="66"/>
        <v>-17.709803921568628</v>
      </c>
      <c r="I1074">
        <f t="shared" si="67"/>
        <v>-8.8549019607843142</v>
      </c>
    </row>
    <row r="1075" spans="1:9" x14ac:dyDescent="0.35">
      <c r="A1075" s="5" t="s">
        <v>8219</v>
      </c>
      <c r="B1075">
        <v>25</v>
      </c>
      <c r="C1075">
        <f t="shared" si="64"/>
        <v>-169.42517162471395</v>
      </c>
      <c r="D1075">
        <f t="shared" si="65"/>
        <v>28704.888780063779</v>
      </c>
      <c r="F1075" s="23" t="s">
        <v>8221</v>
      </c>
      <c r="G1075">
        <v>6</v>
      </c>
      <c r="H1075">
        <f t="shared" si="66"/>
        <v>-11.709803921568628</v>
      </c>
      <c r="I1075">
        <f t="shared" si="67"/>
        <v>-5.8549019607843142</v>
      </c>
    </row>
    <row r="1076" spans="1:9" x14ac:dyDescent="0.35">
      <c r="A1076" s="5" t="s">
        <v>8219</v>
      </c>
      <c r="B1076">
        <v>3238</v>
      </c>
      <c r="C1076">
        <f t="shared" si="64"/>
        <v>3043.574828375286</v>
      </c>
      <c r="D1076">
        <f t="shared" si="65"/>
        <v>9263347.7359196506</v>
      </c>
      <c r="F1076" s="23" t="s">
        <v>8221</v>
      </c>
      <c r="G1076">
        <v>4</v>
      </c>
      <c r="H1076">
        <f t="shared" si="66"/>
        <v>-13.709803921568628</v>
      </c>
      <c r="I1076">
        <f t="shared" si="67"/>
        <v>-6.8549019607843142</v>
      </c>
    </row>
    <row r="1077" spans="1:9" x14ac:dyDescent="0.35">
      <c r="A1077" s="5" t="s">
        <v>8219</v>
      </c>
      <c r="B1077">
        <v>897</v>
      </c>
      <c r="C1077">
        <f t="shared" si="64"/>
        <v>702.57482837528607</v>
      </c>
      <c r="D1077">
        <f t="shared" si="65"/>
        <v>493611.38946656266</v>
      </c>
      <c r="F1077" s="23" t="s">
        <v>8221</v>
      </c>
      <c r="G1077">
        <v>1</v>
      </c>
      <c r="H1077">
        <f t="shared" si="66"/>
        <v>-16.709803921568628</v>
      </c>
      <c r="I1077">
        <f t="shared" si="67"/>
        <v>-8.3549019607843142</v>
      </c>
    </row>
    <row r="1078" spans="1:9" x14ac:dyDescent="0.35">
      <c r="A1078" s="5" t="s">
        <v>8219</v>
      </c>
      <c r="B1078">
        <v>878</v>
      </c>
      <c r="C1078">
        <f t="shared" si="64"/>
        <v>683.57482837528607</v>
      </c>
      <c r="D1078">
        <f t="shared" si="65"/>
        <v>467274.5459883018</v>
      </c>
      <c r="F1078" s="23" t="s">
        <v>8221</v>
      </c>
      <c r="G1078">
        <v>29</v>
      </c>
      <c r="H1078">
        <f t="shared" si="66"/>
        <v>11.290196078431372</v>
      </c>
      <c r="I1078">
        <f t="shared" si="67"/>
        <v>5.6450980392156858</v>
      </c>
    </row>
    <row r="1079" spans="1:9" x14ac:dyDescent="0.35">
      <c r="A1079" s="5" t="s">
        <v>8219</v>
      </c>
      <c r="B1079">
        <v>115</v>
      </c>
      <c r="C1079">
        <f t="shared" si="64"/>
        <v>-79.425171624713954</v>
      </c>
      <c r="D1079">
        <f t="shared" si="65"/>
        <v>6308.3578876152669</v>
      </c>
      <c r="F1079" s="23" t="s">
        <v>8221</v>
      </c>
      <c r="G1079">
        <v>0</v>
      </c>
      <c r="H1079">
        <f t="shared" si="66"/>
        <v>-17.709803921568628</v>
      </c>
      <c r="I1079">
        <f t="shared" si="67"/>
        <v>-8.8549019607843142</v>
      </c>
    </row>
    <row r="1080" spans="1:9" x14ac:dyDescent="0.35">
      <c r="A1080" s="5" t="s">
        <v>8219</v>
      </c>
      <c r="B1080">
        <v>234</v>
      </c>
      <c r="C1080">
        <f t="shared" si="64"/>
        <v>39.574828375286046</v>
      </c>
      <c r="D1080">
        <f t="shared" si="65"/>
        <v>1566.1670409333456</v>
      </c>
      <c r="F1080" s="23" t="s">
        <v>8221</v>
      </c>
      <c r="G1080">
        <v>4</v>
      </c>
      <c r="H1080">
        <f t="shared" si="66"/>
        <v>-13.709803921568628</v>
      </c>
      <c r="I1080">
        <f t="shared" si="67"/>
        <v>-6.8549019607843142</v>
      </c>
    </row>
    <row r="1081" spans="1:9" x14ac:dyDescent="0.35">
      <c r="A1081" s="5" t="s">
        <v>8219</v>
      </c>
      <c r="B1081">
        <v>4330</v>
      </c>
      <c r="C1081">
        <f t="shared" si="64"/>
        <v>4135.5748283752864</v>
      </c>
      <c r="D1081">
        <f t="shared" si="65"/>
        <v>17102979.161091279</v>
      </c>
      <c r="F1081" s="23" t="s">
        <v>8221</v>
      </c>
      <c r="G1081">
        <v>5</v>
      </c>
      <c r="H1081">
        <f t="shared" si="66"/>
        <v>-12.709803921568628</v>
      </c>
      <c r="I1081">
        <f t="shared" si="67"/>
        <v>-6.3549019607843142</v>
      </c>
    </row>
    <row r="1082" spans="1:9" x14ac:dyDescent="0.35">
      <c r="A1082" s="5" t="s">
        <v>8219</v>
      </c>
      <c r="B1082">
        <v>651</v>
      </c>
      <c r="C1082">
        <f t="shared" si="64"/>
        <v>456.57482837528607</v>
      </c>
      <c r="D1082">
        <f t="shared" si="65"/>
        <v>208460.57390592192</v>
      </c>
      <c r="F1082" s="23" t="s">
        <v>8221</v>
      </c>
      <c r="G1082">
        <v>4</v>
      </c>
      <c r="H1082">
        <f t="shared" si="66"/>
        <v>-13.709803921568628</v>
      </c>
      <c r="I1082">
        <f t="shared" si="67"/>
        <v>-6.8549019607843142</v>
      </c>
    </row>
    <row r="1083" spans="1:9" x14ac:dyDescent="0.35">
      <c r="A1083" s="5" t="s">
        <v>8219</v>
      </c>
      <c r="B1083">
        <v>251</v>
      </c>
      <c r="C1083">
        <f t="shared" si="64"/>
        <v>56.574828375286046</v>
      </c>
      <c r="D1083">
        <f t="shared" si="65"/>
        <v>3200.711205693071</v>
      </c>
      <c r="F1083" s="23" t="s">
        <v>8221</v>
      </c>
      <c r="G1083">
        <v>5</v>
      </c>
      <c r="H1083">
        <f t="shared" si="66"/>
        <v>-12.709803921568628</v>
      </c>
      <c r="I1083">
        <f t="shared" si="67"/>
        <v>-6.3549019607843142</v>
      </c>
    </row>
    <row r="1084" spans="1:9" x14ac:dyDescent="0.35">
      <c r="A1084" s="5" t="s">
        <v>8219</v>
      </c>
      <c r="B1084">
        <v>263</v>
      </c>
      <c r="C1084">
        <f t="shared" si="64"/>
        <v>68.574828375286046</v>
      </c>
      <c r="D1084">
        <f t="shared" si="65"/>
        <v>4702.5070866999358</v>
      </c>
      <c r="F1084" s="23" t="s">
        <v>8221</v>
      </c>
      <c r="G1084">
        <v>1</v>
      </c>
      <c r="H1084">
        <f t="shared" si="66"/>
        <v>-16.709803921568628</v>
      </c>
      <c r="I1084">
        <f t="shared" si="67"/>
        <v>-8.3549019607843142</v>
      </c>
    </row>
    <row r="1085" spans="1:9" x14ac:dyDescent="0.35">
      <c r="A1085" s="5" t="s">
        <v>8219</v>
      </c>
      <c r="B1085">
        <v>28</v>
      </c>
      <c r="C1085">
        <f t="shared" si="64"/>
        <v>-166.42517162471395</v>
      </c>
      <c r="D1085">
        <f t="shared" si="65"/>
        <v>27697.337750315495</v>
      </c>
      <c r="F1085" s="23" t="s">
        <v>8221</v>
      </c>
      <c r="G1085">
        <v>1</v>
      </c>
      <c r="H1085">
        <f t="shared" si="66"/>
        <v>-16.709803921568628</v>
      </c>
      <c r="I1085">
        <f t="shared" si="67"/>
        <v>-8.3549019607843142</v>
      </c>
    </row>
    <row r="1086" spans="1:9" x14ac:dyDescent="0.35">
      <c r="A1086" s="5" t="s">
        <v>8219</v>
      </c>
      <c r="B1086">
        <v>721</v>
      </c>
      <c r="C1086">
        <f t="shared" si="64"/>
        <v>526.57482837528607</v>
      </c>
      <c r="D1086">
        <f t="shared" si="65"/>
        <v>277281.04987846198</v>
      </c>
      <c r="F1086" s="23" t="s">
        <v>8221</v>
      </c>
      <c r="G1086">
        <v>0</v>
      </c>
      <c r="H1086">
        <f t="shared" si="66"/>
        <v>-17.709803921568628</v>
      </c>
      <c r="I1086">
        <f t="shared" si="67"/>
        <v>-8.8549019607843142</v>
      </c>
    </row>
    <row r="1087" spans="1:9" x14ac:dyDescent="0.35">
      <c r="A1087" s="5" t="s">
        <v>8219</v>
      </c>
      <c r="B1087">
        <v>50</v>
      </c>
      <c r="C1087">
        <f t="shared" si="64"/>
        <v>-144.42517162471395</v>
      </c>
      <c r="D1087">
        <f t="shared" si="65"/>
        <v>20858.630198828079</v>
      </c>
      <c r="F1087" s="23" t="s">
        <v>8221</v>
      </c>
      <c r="G1087">
        <v>14</v>
      </c>
      <c r="H1087">
        <f t="shared" si="66"/>
        <v>-3.7098039215686285</v>
      </c>
      <c r="I1087">
        <f t="shared" si="67"/>
        <v>-1.8549019607843142</v>
      </c>
    </row>
    <row r="1088" spans="1:9" x14ac:dyDescent="0.35">
      <c r="A1088" s="5" t="s">
        <v>8219</v>
      </c>
      <c r="B1088">
        <v>73</v>
      </c>
      <c r="C1088">
        <f t="shared" si="64"/>
        <v>-121.42517162471395</v>
      </c>
      <c r="D1088">
        <f t="shared" si="65"/>
        <v>14744.072304091238</v>
      </c>
      <c r="F1088" s="23" t="s">
        <v>8221</v>
      </c>
      <c r="G1088">
        <v>3</v>
      </c>
      <c r="H1088">
        <f t="shared" si="66"/>
        <v>-14.709803921568628</v>
      </c>
      <c r="I1088">
        <f t="shared" si="67"/>
        <v>-7.3549019607843142</v>
      </c>
    </row>
    <row r="1089" spans="1:9" x14ac:dyDescent="0.35">
      <c r="A1089" s="5" t="s">
        <v>8219</v>
      </c>
      <c r="B1089">
        <v>27</v>
      </c>
      <c r="C1089">
        <f t="shared" si="64"/>
        <v>-167.42517162471395</v>
      </c>
      <c r="D1089">
        <f t="shared" si="65"/>
        <v>28031.188093564924</v>
      </c>
      <c r="F1089" s="23" t="s">
        <v>8221</v>
      </c>
      <c r="G1089">
        <v>10</v>
      </c>
      <c r="H1089">
        <f t="shared" si="66"/>
        <v>-7.7098039215686285</v>
      </c>
      <c r="I1089">
        <f t="shared" si="67"/>
        <v>-3.8549019607843142</v>
      </c>
    </row>
    <row r="1090" spans="1:9" x14ac:dyDescent="0.35">
      <c r="A1090" s="5" t="s">
        <v>8219</v>
      </c>
      <c r="B1090">
        <v>34</v>
      </c>
      <c r="C1090">
        <f t="shared" ref="C1090:C1153" si="68">B1090-$L$4</f>
        <v>-160.42517162471395</v>
      </c>
      <c r="D1090">
        <f t="shared" si="65"/>
        <v>25736.235690818929</v>
      </c>
      <c r="F1090" s="23" t="s">
        <v>8221</v>
      </c>
      <c r="G1090">
        <v>17</v>
      </c>
      <c r="H1090">
        <f t="shared" si="66"/>
        <v>-0.70980392156862848</v>
      </c>
      <c r="I1090">
        <f t="shared" si="67"/>
        <v>-0.35490196078431424</v>
      </c>
    </row>
    <row r="1091" spans="1:9" x14ac:dyDescent="0.35">
      <c r="A1091" s="5" t="s">
        <v>8219</v>
      </c>
      <c r="B1091">
        <v>7</v>
      </c>
      <c r="C1091">
        <f t="shared" si="68"/>
        <v>-187.42517162471395</v>
      </c>
      <c r="D1091">
        <f t="shared" ref="D1091:D1154" si="69">C1091^2</f>
        <v>35128.194958553482</v>
      </c>
      <c r="F1091" s="23" t="s">
        <v>8221</v>
      </c>
      <c r="G1091">
        <v>2</v>
      </c>
      <c r="H1091">
        <f t="shared" ref="H1091:H1154" si="70">G1091-$M$4</f>
        <v>-15.709803921568628</v>
      </c>
      <c r="I1091">
        <f t="shared" ref="I1091:I1154" si="71">H1091/2</f>
        <v>-7.8549019607843142</v>
      </c>
    </row>
    <row r="1092" spans="1:9" x14ac:dyDescent="0.35">
      <c r="A1092" s="5" t="s">
        <v>8219</v>
      </c>
      <c r="B1092">
        <v>24</v>
      </c>
      <c r="C1092">
        <f t="shared" si="68"/>
        <v>-170.42517162471395</v>
      </c>
      <c r="D1092">
        <f t="shared" si="69"/>
        <v>29044.739123313208</v>
      </c>
      <c r="F1092" s="23" t="s">
        <v>8221</v>
      </c>
      <c r="G1092">
        <v>0</v>
      </c>
      <c r="H1092">
        <f t="shared" si="70"/>
        <v>-17.709803921568628</v>
      </c>
      <c r="I1092">
        <f t="shared" si="71"/>
        <v>-8.8549019607843142</v>
      </c>
    </row>
    <row r="1093" spans="1:9" x14ac:dyDescent="0.35">
      <c r="A1093" s="5" t="s">
        <v>8219</v>
      </c>
      <c r="B1093">
        <v>15</v>
      </c>
      <c r="C1093">
        <f t="shared" si="68"/>
        <v>-179.42517162471395</v>
      </c>
      <c r="D1093">
        <f t="shared" si="69"/>
        <v>32193.392212558058</v>
      </c>
      <c r="F1093" s="23" t="s">
        <v>8221</v>
      </c>
      <c r="G1093">
        <v>4</v>
      </c>
      <c r="H1093">
        <f t="shared" si="70"/>
        <v>-13.709803921568628</v>
      </c>
      <c r="I1093">
        <f t="shared" si="71"/>
        <v>-6.8549019607843142</v>
      </c>
    </row>
    <row r="1094" spans="1:9" x14ac:dyDescent="0.35">
      <c r="A1094" s="5" t="s">
        <v>8219</v>
      </c>
      <c r="B1094">
        <v>72</v>
      </c>
      <c r="C1094">
        <f t="shared" si="68"/>
        <v>-122.42517162471395</v>
      </c>
      <c r="D1094">
        <f t="shared" si="69"/>
        <v>14987.922647340667</v>
      </c>
      <c r="F1094" s="23" t="s">
        <v>8221</v>
      </c>
      <c r="G1094">
        <v>12</v>
      </c>
      <c r="H1094">
        <f t="shared" si="70"/>
        <v>-5.7098039215686285</v>
      </c>
      <c r="I1094">
        <f t="shared" si="71"/>
        <v>-2.8549019607843142</v>
      </c>
    </row>
    <row r="1095" spans="1:9" x14ac:dyDescent="0.35">
      <c r="A1095" s="5" t="s">
        <v>8219</v>
      </c>
      <c r="B1095">
        <v>120</v>
      </c>
      <c r="C1095">
        <f t="shared" si="68"/>
        <v>-74.425171624713954</v>
      </c>
      <c r="D1095">
        <f t="shared" si="69"/>
        <v>5539.1061713681274</v>
      </c>
      <c r="F1095" s="23" t="s">
        <v>8221</v>
      </c>
      <c r="G1095">
        <v>3</v>
      </c>
      <c r="H1095">
        <f t="shared" si="70"/>
        <v>-14.709803921568628</v>
      </c>
      <c r="I1095">
        <f t="shared" si="71"/>
        <v>-7.3549019607843142</v>
      </c>
    </row>
    <row r="1096" spans="1:9" x14ac:dyDescent="0.35">
      <c r="A1096" s="5" t="s">
        <v>8219</v>
      </c>
      <c r="B1096">
        <v>123</v>
      </c>
      <c r="C1096">
        <f t="shared" si="68"/>
        <v>-71.425171624713954</v>
      </c>
      <c r="D1096">
        <f t="shared" si="69"/>
        <v>5101.5551416198432</v>
      </c>
      <c r="F1096" s="23" t="s">
        <v>8221</v>
      </c>
      <c r="G1096">
        <v>12</v>
      </c>
      <c r="H1096">
        <f t="shared" si="70"/>
        <v>-5.7098039215686285</v>
      </c>
      <c r="I1096">
        <f t="shared" si="71"/>
        <v>-2.8549019607843142</v>
      </c>
    </row>
    <row r="1097" spans="1:9" x14ac:dyDescent="0.35">
      <c r="A1097" s="5" t="s">
        <v>8219</v>
      </c>
      <c r="B1097">
        <v>1</v>
      </c>
      <c r="C1097">
        <f t="shared" si="68"/>
        <v>-193.42517162471395</v>
      </c>
      <c r="D1097">
        <f t="shared" si="69"/>
        <v>37413.297018050049</v>
      </c>
      <c r="F1097" s="23" t="s">
        <v>8221</v>
      </c>
      <c r="G1097">
        <v>0</v>
      </c>
      <c r="H1097">
        <f t="shared" si="70"/>
        <v>-17.709803921568628</v>
      </c>
      <c r="I1097">
        <f t="shared" si="71"/>
        <v>-8.8549019607843142</v>
      </c>
    </row>
    <row r="1098" spans="1:9" x14ac:dyDescent="0.35">
      <c r="A1098" s="5" t="s">
        <v>8219</v>
      </c>
      <c r="B1098">
        <v>24</v>
      </c>
      <c r="C1098">
        <f t="shared" si="68"/>
        <v>-170.42517162471395</v>
      </c>
      <c r="D1098">
        <f t="shared" si="69"/>
        <v>29044.739123313208</v>
      </c>
      <c r="F1098" s="23" t="s">
        <v>8221</v>
      </c>
      <c r="G1098">
        <v>7</v>
      </c>
      <c r="H1098">
        <f t="shared" si="70"/>
        <v>-10.709803921568628</v>
      </c>
      <c r="I1098">
        <f t="shared" si="71"/>
        <v>-5.3549019607843142</v>
      </c>
    </row>
    <row r="1099" spans="1:9" x14ac:dyDescent="0.35">
      <c r="A1099" s="5" t="s">
        <v>8219</v>
      </c>
      <c r="B1099">
        <v>33</v>
      </c>
      <c r="C1099">
        <f t="shared" si="68"/>
        <v>-161.42517162471395</v>
      </c>
      <c r="D1099">
        <f t="shared" si="69"/>
        <v>26058.086034068354</v>
      </c>
      <c r="F1099" s="23" t="s">
        <v>8221</v>
      </c>
      <c r="G1099">
        <v>2</v>
      </c>
      <c r="H1099">
        <f t="shared" si="70"/>
        <v>-15.709803921568628</v>
      </c>
      <c r="I1099">
        <f t="shared" si="71"/>
        <v>-7.8549019607843142</v>
      </c>
    </row>
    <row r="1100" spans="1:9" x14ac:dyDescent="0.35">
      <c r="A1100" s="5" t="s">
        <v>8219</v>
      </c>
      <c r="B1100">
        <v>14</v>
      </c>
      <c r="C1100">
        <f t="shared" si="68"/>
        <v>-180.42517162471395</v>
      </c>
      <c r="D1100">
        <f t="shared" si="69"/>
        <v>32553.242555807486</v>
      </c>
      <c r="F1100" s="23" t="s">
        <v>8221</v>
      </c>
      <c r="G1100">
        <v>1</v>
      </c>
      <c r="H1100">
        <f t="shared" si="70"/>
        <v>-16.709803921568628</v>
      </c>
      <c r="I1100">
        <f t="shared" si="71"/>
        <v>-8.3549019607843142</v>
      </c>
    </row>
    <row r="1101" spans="1:9" x14ac:dyDescent="0.35">
      <c r="A1101" s="5" t="s">
        <v>8219</v>
      </c>
      <c r="B1101">
        <v>9</v>
      </c>
      <c r="C1101">
        <f t="shared" si="68"/>
        <v>-185.42517162471395</v>
      </c>
      <c r="D1101">
        <f t="shared" si="69"/>
        <v>34382.494272054624</v>
      </c>
      <c r="F1101" s="23" t="s">
        <v>8221</v>
      </c>
      <c r="G1101">
        <v>4</v>
      </c>
      <c r="H1101">
        <f t="shared" si="70"/>
        <v>-13.709803921568628</v>
      </c>
      <c r="I1101">
        <f t="shared" si="71"/>
        <v>-6.8549019607843142</v>
      </c>
    </row>
    <row r="1102" spans="1:9" x14ac:dyDescent="0.35">
      <c r="A1102" s="5" t="s">
        <v>8219</v>
      </c>
      <c r="B1102">
        <v>76</v>
      </c>
      <c r="C1102">
        <f t="shared" si="68"/>
        <v>-118.42517162471395</v>
      </c>
      <c r="D1102">
        <f t="shared" si="69"/>
        <v>14024.521274342955</v>
      </c>
      <c r="F1102" s="23" t="s">
        <v>8221</v>
      </c>
      <c r="G1102">
        <v>4</v>
      </c>
      <c r="H1102">
        <f t="shared" si="70"/>
        <v>-13.709803921568628</v>
      </c>
      <c r="I1102">
        <f t="shared" si="71"/>
        <v>-6.8549019607843142</v>
      </c>
    </row>
    <row r="1103" spans="1:9" x14ac:dyDescent="0.35">
      <c r="A1103" s="5" t="s">
        <v>8219</v>
      </c>
      <c r="B1103">
        <v>19</v>
      </c>
      <c r="C1103">
        <f t="shared" si="68"/>
        <v>-175.42517162471395</v>
      </c>
      <c r="D1103">
        <f t="shared" si="69"/>
        <v>30773.990839560345</v>
      </c>
      <c r="F1103" s="23" t="s">
        <v>8221</v>
      </c>
      <c r="G1103">
        <v>17</v>
      </c>
      <c r="H1103">
        <f t="shared" si="70"/>
        <v>-0.70980392156862848</v>
      </c>
      <c r="I1103">
        <f t="shared" si="71"/>
        <v>-0.35490196078431424</v>
      </c>
    </row>
    <row r="1104" spans="1:9" x14ac:dyDescent="0.35">
      <c r="A1104" s="5" t="s">
        <v>8219</v>
      </c>
      <c r="B1104">
        <v>69</v>
      </c>
      <c r="C1104">
        <f t="shared" si="68"/>
        <v>-125.42517162471395</v>
      </c>
      <c r="D1104">
        <f t="shared" si="69"/>
        <v>15731.47367708895</v>
      </c>
      <c r="F1104" s="23" t="s">
        <v>8221</v>
      </c>
      <c r="G1104">
        <v>7</v>
      </c>
      <c r="H1104">
        <f t="shared" si="70"/>
        <v>-10.709803921568628</v>
      </c>
      <c r="I1104">
        <f t="shared" si="71"/>
        <v>-5.3549019607843142</v>
      </c>
    </row>
    <row r="1105" spans="1:9" x14ac:dyDescent="0.35">
      <c r="A1105" s="5" t="s">
        <v>8219</v>
      </c>
      <c r="B1105">
        <v>218</v>
      </c>
      <c r="C1105">
        <f t="shared" si="68"/>
        <v>23.574828375286046</v>
      </c>
      <c r="D1105">
        <f t="shared" si="69"/>
        <v>555.77253292419209</v>
      </c>
      <c r="F1105" s="23" t="s">
        <v>8221</v>
      </c>
      <c r="G1105">
        <v>2</v>
      </c>
      <c r="H1105">
        <f t="shared" si="70"/>
        <v>-15.709803921568628</v>
      </c>
      <c r="I1105">
        <f t="shared" si="71"/>
        <v>-7.8549019607843142</v>
      </c>
    </row>
    <row r="1106" spans="1:9" x14ac:dyDescent="0.35">
      <c r="A1106" s="5" t="s">
        <v>8219</v>
      </c>
      <c r="B1106">
        <v>30</v>
      </c>
      <c r="C1106">
        <f t="shared" si="68"/>
        <v>-164.42517162471395</v>
      </c>
      <c r="D1106">
        <f t="shared" si="69"/>
        <v>27035.637063816637</v>
      </c>
      <c r="F1106" s="23" t="s">
        <v>8221</v>
      </c>
      <c r="G1106">
        <v>5</v>
      </c>
      <c r="H1106">
        <f t="shared" si="70"/>
        <v>-12.709803921568628</v>
      </c>
      <c r="I1106">
        <f t="shared" si="71"/>
        <v>-6.3549019607843142</v>
      </c>
    </row>
    <row r="1107" spans="1:9" x14ac:dyDescent="0.35">
      <c r="A1107" s="5" t="s">
        <v>8219</v>
      </c>
      <c r="B1107">
        <v>100</v>
      </c>
      <c r="C1107">
        <f t="shared" si="68"/>
        <v>-94.425171624713954</v>
      </c>
      <c r="D1107">
        <f t="shared" si="69"/>
        <v>8916.1130363566845</v>
      </c>
      <c r="F1107" s="23" t="s">
        <v>8221</v>
      </c>
      <c r="G1107">
        <v>1</v>
      </c>
      <c r="H1107">
        <f t="shared" si="70"/>
        <v>-16.709803921568628</v>
      </c>
      <c r="I1107">
        <f t="shared" si="71"/>
        <v>-8.3549019607843142</v>
      </c>
    </row>
    <row r="1108" spans="1:9" x14ac:dyDescent="0.35">
      <c r="A1108" s="5" t="s">
        <v>8219</v>
      </c>
      <c r="B1108">
        <v>296</v>
      </c>
      <c r="C1108">
        <f t="shared" si="68"/>
        <v>101.57482837528605</v>
      </c>
      <c r="D1108">
        <f t="shared" si="69"/>
        <v>10317.445759468816</v>
      </c>
      <c r="F1108" s="23" t="s">
        <v>8221</v>
      </c>
      <c r="G1108">
        <v>1</v>
      </c>
      <c r="H1108">
        <f t="shared" si="70"/>
        <v>-16.709803921568628</v>
      </c>
      <c r="I1108">
        <f t="shared" si="71"/>
        <v>-8.3549019607843142</v>
      </c>
    </row>
    <row r="1109" spans="1:9" x14ac:dyDescent="0.35">
      <c r="A1109" s="5" t="s">
        <v>8219</v>
      </c>
      <c r="B1109">
        <v>1204</v>
      </c>
      <c r="C1109">
        <f t="shared" si="68"/>
        <v>1009.5748283752861</v>
      </c>
      <c r="D1109">
        <f t="shared" si="69"/>
        <v>1019241.3340889884</v>
      </c>
      <c r="F1109" s="23" t="s">
        <v>8221</v>
      </c>
      <c r="G1109">
        <v>14</v>
      </c>
      <c r="H1109">
        <f t="shared" si="70"/>
        <v>-3.7098039215686285</v>
      </c>
      <c r="I1109">
        <f t="shared" si="71"/>
        <v>-1.8549019607843142</v>
      </c>
    </row>
    <row r="1110" spans="1:9" x14ac:dyDescent="0.35">
      <c r="A1110" s="5" t="s">
        <v>8219</v>
      </c>
      <c r="B1110">
        <v>321</v>
      </c>
      <c r="C1110">
        <f t="shared" si="68"/>
        <v>126.57482837528605</v>
      </c>
      <c r="D1110">
        <f t="shared" si="69"/>
        <v>16021.187178233118</v>
      </c>
      <c r="F1110" s="23" t="s">
        <v>8221</v>
      </c>
      <c r="G1110">
        <v>26</v>
      </c>
      <c r="H1110">
        <f t="shared" si="70"/>
        <v>8.2901960784313715</v>
      </c>
      <c r="I1110">
        <f t="shared" si="71"/>
        <v>4.1450980392156858</v>
      </c>
    </row>
    <row r="1111" spans="1:9" x14ac:dyDescent="0.35">
      <c r="A1111" s="5" t="s">
        <v>8219</v>
      </c>
      <c r="B1111">
        <v>301</v>
      </c>
      <c r="C1111">
        <f t="shared" si="68"/>
        <v>106.57482837528605</v>
      </c>
      <c r="D1111">
        <f t="shared" si="69"/>
        <v>11358.194043221676</v>
      </c>
      <c r="F1111" s="23" t="s">
        <v>8221</v>
      </c>
      <c r="G1111">
        <v>2</v>
      </c>
      <c r="H1111">
        <f t="shared" si="70"/>
        <v>-15.709803921568628</v>
      </c>
      <c r="I1111">
        <f t="shared" si="71"/>
        <v>-7.8549019607843142</v>
      </c>
    </row>
    <row r="1112" spans="1:9" x14ac:dyDescent="0.35">
      <c r="A1112" s="5" t="s">
        <v>8219</v>
      </c>
      <c r="B1112">
        <v>144</v>
      </c>
      <c r="C1112">
        <f t="shared" si="68"/>
        <v>-50.425171624713954</v>
      </c>
      <c r="D1112">
        <f t="shared" si="69"/>
        <v>2542.6979333818572</v>
      </c>
      <c r="F1112" s="23" t="s">
        <v>8221</v>
      </c>
      <c r="G1112">
        <v>1</v>
      </c>
      <c r="H1112">
        <f t="shared" si="70"/>
        <v>-16.709803921568628</v>
      </c>
      <c r="I1112">
        <f t="shared" si="71"/>
        <v>-8.3549019607843142</v>
      </c>
    </row>
    <row r="1113" spans="1:9" x14ac:dyDescent="0.35">
      <c r="A1113" s="5" t="s">
        <v>8219</v>
      </c>
      <c r="B1113">
        <v>539</v>
      </c>
      <c r="C1113">
        <f t="shared" si="68"/>
        <v>344.57482837528607</v>
      </c>
      <c r="D1113">
        <f t="shared" si="69"/>
        <v>118731.81234985785</v>
      </c>
      <c r="F1113" s="23" t="s">
        <v>8221</v>
      </c>
      <c r="G1113">
        <v>3</v>
      </c>
      <c r="H1113">
        <f t="shared" si="70"/>
        <v>-14.709803921568628</v>
      </c>
      <c r="I1113">
        <f t="shared" si="71"/>
        <v>-7.3549019607843142</v>
      </c>
    </row>
    <row r="1114" spans="1:9" x14ac:dyDescent="0.35">
      <c r="A1114" s="5" t="s">
        <v>8219</v>
      </c>
      <c r="B1114">
        <v>498</v>
      </c>
      <c r="C1114">
        <f t="shared" si="68"/>
        <v>303.57482837528607</v>
      </c>
      <c r="D1114">
        <f t="shared" si="69"/>
        <v>92157.676423084398</v>
      </c>
      <c r="F1114" s="23" t="s">
        <v>8221</v>
      </c>
      <c r="G1114">
        <v>7</v>
      </c>
      <c r="H1114">
        <f t="shared" si="70"/>
        <v>-10.709803921568628</v>
      </c>
      <c r="I1114">
        <f t="shared" si="71"/>
        <v>-5.3549019607843142</v>
      </c>
    </row>
    <row r="1115" spans="1:9" x14ac:dyDescent="0.35">
      <c r="A1115" s="5" t="s">
        <v>8219</v>
      </c>
      <c r="B1115">
        <v>1113</v>
      </c>
      <c r="C1115">
        <f t="shared" si="68"/>
        <v>918.57482837528607</v>
      </c>
      <c r="D1115">
        <f t="shared" si="69"/>
        <v>843779.71532468626</v>
      </c>
      <c r="F1115" s="23" t="s">
        <v>8221</v>
      </c>
      <c r="G1115">
        <v>9</v>
      </c>
      <c r="H1115">
        <f t="shared" si="70"/>
        <v>-8.7098039215686285</v>
      </c>
      <c r="I1115">
        <f t="shared" si="71"/>
        <v>-4.3549019607843142</v>
      </c>
    </row>
    <row r="1116" spans="1:9" x14ac:dyDescent="0.35">
      <c r="A1116" s="5" t="s">
        <v>8219</v>
      </c>
      <c r="B1116">
        <v>988</v>
      </c>
      <c r="C1116">
        <f t="shared" si="68"/>
        <v>793.57482837528607</v>
      </c>
      <c r="D1116">
        <f t="shared" si="69"/>
        <v>629761.00823086477</v>
      </c>
      <c r="F1116" s="23" t="s">
        <v>8221</v>
      </c>
      <c r="G1116">
        <v>20</v>
      </c>
      <c r="H1116">
        <f t="shared" si="70"/>
        <v>2.2901960784313715</v>
      </c>
      <c r="I1116">
        <f t="shared" si="71"/>
        <v>1.1450980392156858</v>
      </c>
    </row>
    <row r="1117" spans="1:9" x14ac:dyDescent="0.35">
      <c r="A1117" s="5" t="s">
        <v>8219</v>
      </c>
      <c r="B1117">
        <v>391</v>
      </c>
      <c r="C1117">
        <f t="shared" si="68"/>
        <v>196.57482837528605</v>
      </c>
      <c r="D1117">
        <f t="shared" si="69"/>
        <v>38641.663150773165</v>
      </c>
      <c r="F1117" s="23" t="s">
        <v>8221</v>
      </c>
      <c r="G1117">
        <v>6</v>
      </c>
      <c r="H1117">
        <f t="shared" si="70"/>
        <v>-11.709803921568628</v>
      </c>
      <c r="I1117">
        <f t="shared" si="71"/>
        <v>-5.8549019607843142</v>
      </c>
    </row>
    <row r="1118" spans="1:9" x14ac:dyDescent="0.35">
      <c r="A1118" s="5" t="s">
        <v>8219</v>
      </c>
      <c r="B1118">
        <v>28</v>
      </c>
      <c r="C1118">
        <f t="shared" si="68"/>
        <v>-166.42517162471395</v>
      </c>
      <c r="D1118">
        <f t="shared" si="69"/>
        <v>27697.337750315495</v>
      </c>
      <c r="F1118" s="23" t="s">
        <v>8221</v>
      </c>
      <c r="G1118">
        <v>13</v>
      </c>
      <c r="H1118">
        <f t="shared" si="70"/>
        <v>-4.7098039215686285</v>
      </c>
      <c r="I1118">
        <f t="shared" si="71"/>
        <v>-2.3549019607843142</v>
      </c>
    </row>
    <row r="1119" spans="1:9" x14ac:dyDescent="0.35">
      <c r="A1119" s="5" t="s">
        <v>8219</v>
      </c>
      <c r="B1119">
        <v>147</v>
      </c>
      <c r="C1119">
        <f t="shared" si="68"/>
        <v>-47.425171624713954</v>
      </c>
      <c r="D1119">
        <f t="shared" si="69"/>
        <v>2249.1469036335734</v>
      </c>
      <c r="F1119" s="23" t="s">
        <v>8221</v>
      </c>
      <c r="G1119">
        <v>1</v>
      </c>
      <c r="H1119">
        <f t="shared" si="70"/>
        <v>-16.709803921568628</v>
      </c>
      <c r="I1119">
        <f t="shared" si="71"/>
        <v>-8.3549019607843142</v>
      </c>
    </row>
    <row r="1120" spans="1:9" x14ac:dyDescent="0.35">
      <c r="A1120" s="5" t="s">
        <v>8219</v>
      </c>
      <c r="B1120">
        <v>680</v>
      </c>
      <c r="C1120">
        <f t="shared" si="68"/>
        <v>485.57482837528607</v>
      </c>
      <c r="D1120">
        <f t="shared" si="69"/>
        <v>235782.91395168853</v>
      </c>
      <c r="F1120" s="23" t="s">
        <v>8221</v>
      </c>
      <c r="G1120">
        <v>202</v>
      </c>
      <c r="H1120">
        <f t="shared" si="70"/>
        <v>184.29019607843136</v>
      </c>
      <c r="I1120">
        <f t="shared" si="71"/>
        <v>92.145098039215682</v>
      </c>
    </row>
    <row r="1121" spans="1:9" x14ac:dyDescent="0.35">
      <c r="A1121" s="5" t="s">
        <v>8219</v>
      </c>
      <c r="B1121">
        <v>983</v>
      </c>
      <c r="C1121">
        <f t="shared" si="68"/>
        <v>788.57482837528607</v>
      </c>
      <c r="D1121">
        <f t="shared" si="69"/>
        <v>621850.25994711183</v>
      </c>
      <c r="F1121" s="23" t="s">
        <v>8221</v>
      </c>
      <c r="G1121">
        <v>0</v>
      </c>
      <c r="H1121">
        <f t="shared" si="70"/>
        <v>-17.709803921568628</v>
      </c>
      <c r="I1121">
        <f t="shared" si="71"/>
        <v>-8.8549019607843142</v>
      </c>
    </row>
    <row r="1122" spans="1:9" x14ac:dyDescent="0.35">
      <c r="A1122" s="5" t="s">
        <v>8219</v>
      </c>
      <c r="B1122">
        <v>79</v>
      </c>
      <c r="C1122">
        <f t="shared" si="68"/>
        <v>-115.42517162471395</v>
      </c>
      <c r="D1122">
        <f t="shared" si="69"/>
        <v>13322.970244594671</v>
      </c>
      <c r="F1122" s="23" t="s">
        <v>8221</v>
      </c>
      <c r="G1122">
        <v>1</v>
      </c>
      <c r="H1122">
        <f t="shared" si="70"/>
        <v>-16.709803921568628</v>
      </c>
      <c r="I1122">
        <f t="shared" si="71"/>
        <v>-8.3549019607843142</v>
      </c>
    </row>
    <row r="1123" spans="1:9" x14ac:dyDescent="0.35">
      <c r="A1123" s="5" t="s">
        <v>8219</v>
      </c>
      <c r="B1123">
        <v>426</v>
      </c>
      <c r="C1123">
        <f t="shared" si="68"/>
        <v>231.57482837528605</v>
      </c>
      <c r="D1123">
        <f t="shared" si="69"/>
        <v>53626.901137043191</v>
      </c>
      <c r="F1123" s="23" t="s">
        <v>8221</v>
      </c>
      <c r="G1123">
        <v>0</v>
      </c>
      <c r="H1123">
        <f t="shared" si="70"/>
        <v>-17.709803921568628</v>
      </c>
      <c r="I1123">
        <f t="shared" si="71"/>
        <v>-8.8549019607843142</v>
      </c>
    </row>
    <row r="1124" spans="1:9" x14ac:dyDescent="0.35">
      <c r="A1124" s="5" t="s">
        <v>8219</v>
      </c>
      <c r="B1124">
        <v>96</v>
      </c>
      <c r="C1124">
        <f t="shared" si="68"/>
        <v>-98.425171624713954</v>
      </c>
      <c r="D1124">
        <f t="shared" si="69"/>
        <v>9687.5144093543968</v>
      </c>
      <c r="F1124" s="23" t="s">
        <v>8221</v>
      </c>
      <c r="G1124">
        <v>2</v>
      </c>
      <c r="H1124">
        <f t="shared" si="70"/>
        <v>-15.709803921568628</v>
      </c>
      <c r="I1124">
        <f t="shared" si="71"/>
        <v>-7.8549019607843142</v>
      </c>
    </row>
    <row r="1125" spans="1:9" x14ac:dyDescent="0.35">
      <c r="A1125" s="5" t="s">
        <v>8219</v>
      </c>
      <c r="B1125">
        <v>163</v>
      </c>
      <c r="C1125">
        <f t="shared" si="68"/>
        <v>-31.425171624713954</v>
      </c>
      <c r="D1125">
        <f t="shared" si="69"/>
        <v>987.5414116427271</v>
      </c>
      <c r="F1125" s="23" t="s">
        <v>8221</v>
      </c>
      <c r="G1125">
        <v>13</v>
      </c>
      <c r="H1125">
        <f t="shared" si="70"/>
        <v>-4.7098039215686285</v>
      </c>
      <c r="I1125">
        <f t="shared" si="71"/>
        <v>-2.3549019607843142</v>
      </c>
    </row>
    <row r="1126" spans="1:9" x14ac:dyDescent="0.35">
      <c r="A1126" s="5" t="s">
        <v>8219</v>
      </c>
      <c r="B1126">
        <v>2525</v>
      </c>
      <c r="C1126">
        <f t="shared" si="68"/>
        <v>2330.574828375286</v>
      </c>
      <c r="D1126">
        <f t="shared" si="69"/>
        <v>5431579.0306564933</v>
      </c>
      <c r="F1126" s="23" t="s">
        <v>8221</v>
      </c>
      <c r="G1126">
        <v>9</v>
      </c>
      <c r="H1126">
        <f t="shared" si="70"/>
        <v>-8.7098039215686285</v>
      </c>
      <c r="I1126">
        <f t="shared" si="71"/>
        <v>-4.3549019607843142</v>
      </c>
    </row>
    <row r="1127" spans="1:9" x14ac:dyDescent="0.35">
      <c r="A1127" s="5" t="s">
        <v>8219</v>
      </c>
      <c r="B1127">
        <v>2035</v>
      </c>
      <c r="C1127">
        <f t="shared" si="68"/>
        <v>1840.574828375286</v>
      </c>
      <c r="D1127">
        <f t="shared" si="69"/>
        <v>3387715.6988487132</v>
      </c>
      <c r="F1127" s="23" t="s">
        <v>8221</v>
      </c>
      <c r="G1127">
        <v>2</v>
      </c>
      <c r="H1127">
        <f t="shared" si="70"/>
        <v>-15.709803921568628</v>
      </c>
      <c r="I1127">
        <f t="shared" si="71"/>
        <v>-7.8549019607843142</v>
      </c>
    </row>
    <row r="1128" spans="1:9" x14ac:dyDescent="0.35">
      <c r="A1128" s="5" t="s">
        <v>8219</v>
      </c>
      <c r="B1128">
        <v>290</v>
      </c>
      <c r="C1128">
        <f t="shared" si="68"/>
        <v>95.574828375286046</v>
      </c>
      <c r="D1128">
        <f t="shared" si="69"/>
        <v>9134.5478189653822</v>
      </c>
      <c r="F1128" s="23" t="s">
        <v>8221</v>
      </c>
      <c r="G1128">
        <v>0</v>
      </c>
      <c r="H1128">
        <f t="shared" si="70"/>
        <v>-17.709803921568628</v>
      </c>
      <c r="I1128">
        <f t="shared" si="71"/>
        <v>-8.8549019607843142</v>
      </c>
    </row>
    <row r="1129" spans="1:9" x14ac:dyDescent="0.35">
      <c r="A1129" s="5" t="s">
        <v>8219</v>
      </c>
      <c r="B1129">
        <v>1980</v>
      </c>
      <c r="C1129">
        <f t="shared" si="68"/>
        <v>1785.574828375286</v>
      </c>
      <c r="D1129">
        <f t="shared" si="69"/>
        <v>3188277.467727432</v>
      </c>
      <c r="F1129" s="23" t="s">
        <v>8221</v>
      </c>
      <c r="G1129">
        <v>35</v>
      </c>
      <c r="H1129">
        <f t="shared" si="70"/>
        <v>17.290196078431372</v>
      </c>
      <c r="I1129">
        <f t="shared" si="71"/>
        <v>8.6450980392156858</v>
      </c>
    </row>
    <row r="1130" spans="1:9" x14ac:dyDescent="0.35">
      <c r="A1130" s="5" t="s">
        <v>8219</v>
      </c>
      <c r="B1130">
        <v>57</v>
      </c>
      <c r="C1130">
        <f t="shared" si="68"/>
        <v>-137.42517162471395</v>
      </c>
      <c r="D1130">
        <f t="shared" si="69"/>
        <v>18885.677796082084</v>
      </c>
      <c r="F1130" s="23" t="s">
        <v>8221</v>
      </c>
      <c r="G1130">
        <v>2</v>
      </c>
      <c r="H1130">
        <f t="shared" si="70"/>
        <v>-15.709803921568628</v>
      </c>
      <c r="I1130">
        <f t="shared" si="71"/>
        <v>-7.8549019607843142</v>
      </c>
    </row>
    <row r="1131" spans="1:9" x14ac:dyDescent="0.35">
      <c r="A1131" s="5" t="s">
        <v>8219</v>
      </c>
      <c r="B1131">
        <v>380</v>
      </c>
      <c r="C1131">
        <f t="shared" si="68"/>
        <v>185.57482837528605</v>
      </c>
      <c r="D1131">
        <f t="shared" si="69"/>
        <v>34438.016926516873</v>
      </c>
      <c r="F1131" s="23" t="s">
        <v>8221</v>
      </c>
      <c r="G1131">
        <v>3</v>
      </c>
      <c r="H1131">
        <f t="shared" si="70"/>
        <v>-14.709803921568628</v>
      </c>
      <c r="I1131">
        <f t="shared" si="71"/>
        <v>-7.3549019607843142</v>
      </c>
    </row>
    <row r="1132" spans="1:9" x14ac:dyDescent="0.35">
      <c r="A1132" s="5" t="s">
        <v>8219</v>
      </c>
      <c r="B1132">
        <v>128</v>
      </c>
      <c r="C1132">
        <f t="shared" si="68"/>
        <v>-66.425171624713954</v>
      </c>
      <c r="D1132">
        <f t="shared" si="69"/>
        <v>4412.3034253727037</v>
      </c>
      <c r="F1132" s="23" t="s">
        <v>8221</v>
      </c>
      <c r="G1132">
        <v>0</v>
      </c>
      <c r="H1132">
        <f t="shared" si="70"/>
        <v>-17.709803921568628</v>
      </c>
      <c r="I1132">
        <f t="shared" si="71"/>
        <v>-8.8549019607843142</v>
      </c>
    </row>
    <row r="1133" spans="1:9" x14ac:dyDescent="0.35">
      <c r="A1133" s="5" t="s">
        <v>8219</v>
      </c>
      <c r="B1133">
        <v>180</v>
      </c>
      <c r="C1133">
        <f t="shared" si="68"/>
        <v>-14.425171624713954</v>
      </c>
      <c r="D1133">
        <f t="shared" si="69"/>
        <v>208.08557640245263</v>
      </c>
      <c r="F1133" s="23" t="s">
        <v>8221</v>
      </c>
      <c r="G1133">
        <v>1</v>
      </c>
      <c r="H1133">
        <f t="shared" si="70"/>
        <v>-16.709803921568628</v>
      </c>
      <c r="I1133">
        <f t="shared" si="71"/>
        <v>-8.3549019607843142</v>
      </c>
    </row>
    <row r="1134" spans="1:9" x14ac:dyDescent="0.35">
      <c r="A1134" s="5" t="s">
        <v>8219</v>
      </c>
      <c r="B1134">
        <v>571</v>
      </c>
      <c r="C1134">
        <f t="shared" si="68"/>
        <v>376.57482837528607</v>
      </c>
      <c r="D1134">
        <f t="shared" si="69"/>
        <v>141808.60136587615</v>
      </c>
      <c r="F1134" s="23" t="s">
        <v>8221</v>
      </c>
      <c r="G1134">
        <v>0</v>
      </c>
      <c r="H1134">
        <f t="shared" si="70"/>
        <v>-17.709803921568628</v>
      </c>
      <c r="I1134">
        <f t="shared" si="71"/>
        <v>-8.8549019607843142</v>
      </c>
    </row>
    <row r="1135" spans="1:9" x14ac:dyDescent="0.35">
      <c r="A1135" s="5" t="s">
        <v>8219</v>
      </c>
      <c r="B1135">
        <v>480</v>
      </c>
      <c r="C1135">
        <f t="shared" si="68"/>
        <v>285.57482837528607</v>
      </c>
      <c r="D1135">
        <f t="shared" si="69"/>
        <v>81552.982601574098</v>
      </c>
      <c r="F1135" s="23" t="s">
        <v>8221</v>
      </c>
      <c r="G1135">
        <v>0</v>
      </c>
      <c r="H1135">
        <f t="shared" si="70"/>
        <v>-17.709803921568628</v>
      </c>
      <c r="I1135">
        <f t="shared" si="71"/>
        <v>-8.8549019607843142</v>
      </c>
    </row>
    <row r="1136" spans="1:9" x14ac:dyDescent="0.35">
      <c r="A1136" s="5" t="s">
        <v>8219</v>
      </c>
      <c r="B1136">
        <v>249</v>
      </c>
      <c r="C1136">
        <f t="shared" si="68"/>
        <v>54.574828375286046</v>
      </c>
      <c r="D1136">
        <f t="shared" si="69"/>
        <v>2978.4118921919271</v>
      </c>
      <c r="F1136" s="23" t="s">
        <v>8221</v>
      </c>
      <c r="G1136">
        <v>3</v>
      </c>
      <c r="H1136">
        <f t="shared" si="70"/>
        <v>-14.709803921568628</v>
      </c>
      <c r="I1136">
        <f t="shared" si="71"/>
        <v>-7.3549019607843142</v>
      </c>
    </row>
    <row r="1137" spans="1:9" x14ac:dyDescent="0.35">
      <c r="A1137" s="5" t="s">
        <v>8219</v>
      </c>
      <c r="B1137">
        <v>84</v>
      </c>
      <c r="C1137">
        <f t="shared" si="68"/>
        <v>-110.42517162471395</v>
      </c>
      <c r="D1137">
        <f t="shared" si="69"/>
        <v>12193.718528347532</v>
      </c>
      <c r="F1137" s="23" t="s">
        <v>8221</v>
      </c>
      <c r="G1137">
        <v>11</v>
      </c>
      <c r="H1137">
        <f t="shared" si="70"/>
        <v>-6.7098039215686285</v>
      </c>
      <c r="I1137">
        <f t="shared" si="71"/>
        <v>-3.3549019607843142</v>
      </c>
    </row>
    <row r="1138" spans="1:9" x14ac:dyDescent="0.35">
      <c r="A1138" s="5" t="s">
        <v>8219</v>
      </c>
      <c r="B1138">
        <v>197</v>
      </c>
      <c r="C1138">
        <f t="shared" si="68"/>
        <v>2.5748283752860459</v>
      </c>
      <c r="D1138">
        <f t="shared" si="69"/>
        <v>6.6297411621781785</v>
      </c>
      <c r="F1138" s="23" t="s">
        <v>8221</v>
      </c>
      <c r="G1138">
        <v>6</v>
      </c>
      <c r="H1138">
        <f t="shared" si="70"/>
        <v>-11.709803921568628</v>
      </c>
      <c r="I1138">
        <f t="shared" si="71"/>
        <v>-5.8549019607843142</v>
      </c>
    </row>
    <row r="1139" spans="1:9" x14ac:dyDescent="0.35">
      <c r="A1139" s="5" t="s">
        <v>8219</v>
      </c>
      <c r="B1139">
        <v>271</v>
      </c>
      <c r="C1139">
        <f t="shared" si="68"/>
        <v>76.574828375286046</v>
      </c>
      <c r="D1139">
        <f t="shared" si="69"/>
        <v>5863.704340704513</v>
      </c>
      <c r="F1139" s="23" t="s">
        <v>8221</v>
      </c>
      <c r="G1139">
        <v>0</v>
      </c>
      <c r="H1139">
        <f t="shared" si="70"/>
        <v>-17.709803921568628</v>
      </c>
      <c r="I1139">
        <f t="shared" si="71"/>
        <v>-8.8549019607843142</v>
      </c>
    </row>
    <row r="1140" spans="1:9" x14ac:dyDescent="0.35">
      <c r="A1140" s="5" t="s">
        <v>8219</v>
      </c>
      <c r="B1140">
        <v>50</v>
      </c>
      <c r="C1140">
        <f t="shared" si="68"/>
        <v>-144.42517162471395</v>
      </c>
      <c r="D1140">
        <f t="shared" si="69"/>
        <v>20858.630198828079</v>
      </c>
      <c r="F1140" s="23" t="s">
        <v>8221</v>
      </c>
      <c r="G1140">
        <v>67</v>
      </c>
      <c r="H1140">
        <f t="shared" si="70"/>
        <v>49.290196078431372</v>
      </c>
      <c r="I1140">
        <f t="shared" si="71"/>
        <v>24.645098039215686</v>
      </c>
    </row>
    <row r="1141" spans="1:9" x14ac:dyDescent="0.35">
      <c r="A1141" s="5" t="s">
        <v>8219</v>
      </c>
      <c r="B1141">
        <v>169</v>
      </c>
      <c r="C1141">
        <f t="shared" si="68"/>
        <v>-25.425171624713954</v>
      </c>
      <c r="D1141">
        <f t="shared" si="69"/>
        <v>646.43935214615965</v>
      </c>
      <c r="F1141" s="23" t="s">
        <v>8221</v>
      </c>
      <c r="G1141">
        <v>23</v>
      </c>
      <c r="H1141">
        <f t="shared" si="70"/>
        <v>5.2901960784313715</v>
      </c>
      <c r="I1141">
        <f t="shared" si="71"/>
        <v>2.6450980392156858</v>
      </c>
    </row>
    <row r="1142" spans="1:9" x14ac:dyDescent="0.35">
      <c r="A1142" s="5" t="s">
        <v>8219</v>
      </c>
      <c r="B1142">
        <v>205</v>
      </c>
      <c r="C1142">
        <f t="shared" si="68"/>
        <v>10.574828375286046</v>
      </c>
      <c r="D1142">
        <f t="shared" si="69"/>
        <v>111.82699516675491</v>
      </c>
      <c r="F1142" s="23" t="s">
        <v>8221</v>
      </c>
      <c r="G1142">
        <v>72</v>
      </c>
      <c r="H1142">
        <f t="shared" si="70"/>
        <v>54.290196078431372</v>
      </c>
      <c r="I1142">
        <f t="shared" si="71"/>
        <v>27.145098039215686</v>
      </c>
    </row>
    <row r="1143" spans="1:9" x14ac:dyDescent="0.35">
      <c r="A1143" s="5" t="s">
        <v>8219</v>
      </c>
      <c r="B1143">
        <v>206</v>
      </c>
      <c r="C1143">
        <f t="shared" si="68"/>
        <v>11.574828375286046</v>
      </c>
      <c r="D1143">
        <f t="shared" si="69"/>
        <v>133.97665191732702</v>
      </c>
      <c r="F1143" s="23" t="s">
        <v>8221</v>
      </c>
      <c r="G1143">
        <v>2</v>
      </c>
      <c r="H1143">
        <f t="shared" si="70"/>
        <v>-15.709803921568628</v>
      </c>
      <c r="I1143">
        <f t="shared" si="71"/>
        <v>-7.8549019607843142</v>
      </c>
    </row>
    <row r="1144" spans="1:9" x14ac:dyDescent="0.35">
      <c r="A1144" s="5" t="s">
        <v>8219</v>
      </c>
      <c r="B1144">
        <v>84</v>
      </c>
      <c r="C1144">
        <f t="shared" si="68"/>
        <v>-110.42517162471395</v>
      </c>
      <c r="D1144">
        <f t="shared" si="69"/>
        <v>12193.718528347532</v>
      </c>
      <c r="F1144" s="23" t="s">
        <v>8221</v>
      </c>
      <c r="G1144">
        <v>15</v>
      </c>
      <c r="H1144">
        <f t="shared" si="70"/>
        <v>-2.7098039215686285</v>
      </c>
      <c r="I1144">
        <f t="shared" si="71"/>
        <v>-1.3549019607843142</v>
      </c>
    </row>
    <row r="1145" spans="1:9" x14ac:dyDescent="0.35">
      <c r="A1145" s="5" t="s">
        <v>8219</v>
      </c>
      <c r="B1145">
        <v>210</v>
      </c>
      <c r="C1145">
        <f t="shared" si="68"/>
        <v>15.574828375286046</v>
      </c>
      <c r="D1145">
        <f t="shared" si="69"/>
        <v>242.57527891961539</v>
      </c>
      <c r="F1145" s="23" t="s">
        <v>8221</v>
      </c>
      <c r="G1145">
        <v>1</v>
      </c>
      <c r="H1145">
        <f t="shared" si="70"/>
        <v>-16.709803921568628</v>
      </c>
      <c r="I1145">
        <f t="shared" si="71"/>
        <v>-8.3549019607843142</v>
      </c>
    </row>
    <row r="1146" spans="1:9" x14ac:dyDescent="0.35">
      <c r="A1146" s="5" t="s">
        <v>8219</v>
      </c>
      <c r="B1146">
        <v>181</v>
      </c>
      <c r="C1146">
        <f t="shared" si="68"/>
        <v>-13.425171624713954</v>
      </c>
      <c r="D1146">
        <f t="shared" si="69"/>
        <v>180.23523315302472</v>
      </c>
      <c r="F1146" s="23" t="s">
        <v>8221</v>
      </c>
      <c r="G1146">
        <v>2</v>
      </c>
      <c r="H1146">
        <f t="shared" si="70"/>
        <v>-15.709803921568628</v>
      </c>
      <c r="I1146">
        <f t="shared" si="71"/>
        <v>-7.8549019607843142</v>
      </c>
    </row>
    <row r="1147" spans="1:9" x14ac:dyDescent="0.35">
      <c r="A1147" s="5" t="s">
        <v>8219</v>
      </c>
      <c r="B1147">
        <v>60</v>
      </c>
      <c r="C1147">
        <f t="shared" si="68"/>
        <v>-134.42517162471395</v>
      </c>
      <c r="D1147">
        <f t="shared" si="69"/>
        <v>18070.1267663338</v>
      </c>
      <c r="F1147" s="23" t="s">
        <v>8221</v>
      </c>
      <c r="G1147">
        <v>7</v>
      </c>
      <c r="H1147">
        <f t="shared" si="70"/>
        <v>-10.709803921568628</v>
      </c>
      <c r="I1147">
        <f t="shared" si="71"/>
        <v>-5.3549019607843142</v>
      </c>
    </row>
    <row r="1148" spans="1:9" x14ac:dyDescent="0.35">
      <c r="A1148" s="5" t="s">
        <v>8219</v>
      </c>
      <c r="B1148">
        <v>445</v>
      </c>
      <c r="C1148">
        <f t="shared" si="68"/>
        <v>250.57482837528605</v>
      </c>
      <c r="D1148">
        <f t="shared" si="69"/>
        <v>62787.744615304058</v>
      </c>
      <c r="F1148" s="23" t="s">
        <v>8221</v>
      </c>
      <c r="G1148">
        <v>16</v>
      </c>
      <c r="H1148">
        <f t="shared" si="70"/>
        <v>-1.7098039215686285</v>
      </c>
      <c r="I1148">
        <f t="shared" si="71"/>
        <v>-0.85490196078431424</v>
      </c>
    </row>
    <row r="1149" spans="1:9" x14ac:dyDescent="0.35">
      <c r="A1149" s="5" t="s">
        <v>8219</v>
      </c>
      <c r="B1149">
        <v>17</v>
      </c>
      <c r="C1149">
        <f t="shared" si="68"/>
        <v>-177.42517162471395</v>
      </c>
      <c r="D1149">
        <f t="shared" si="69"/>
        <v>31479.691526059203</v>
      </c>
      <c r="F1149" s="23" t="s">
        <v>8221</v>
      </c>
      <c r="G1149">
        <v>117</v>
      </c>
      <c r="H1149">
        <f t="shared" si="70"/>
        <v>99.290196078431364</v>
      </c>
      <c r="I1149">
        <f t="shared" si="71"/>
        <v>49.645098039215682</v>
      </c>
    </row>
    <row r="1150" spans="1:9" x14ac:dyDescent="0.35">
      <c r="A1150" s="5" t="s">
        <v>8219</v>
      </c>
      <c r="B1150">
        <v>194</v>
      </c>
      <c r="C1150">
        <f t="shared" si="68"/>
        <v>-0.42517162471395409</v>
      </c>
      <c r="D1150">
        <f t="shared" si="69"/>
        <v>0.18077091046190341</v>
      </c>
      <c r="F1150" s="23" t="s">
        <v>8221</v>
      </c>
      <c r="G1150">
        <v>2</v>
      </c>
      <c r="H1150">
        <f t="shared" si="70"/>
        <v>-15.709803921568628</v>
      </c>
      <c r="I1150">
        <f t="shared" si="71"/>
        <v>-7.8549019607843142</v>
      </c>
    </row>
    <row r="1151" spans="1:9" x14ac:dyDescent="0.35">
      <c r="A1151" s="5" t="s">
        <v>8219</v>
      </c>
      <c r="B1151">
        <v>404</v>
      </c>
      <c r="C1151">
        <f t="shared" si="68"/>
        <v>209.57482837528605</v>
      </c>
      <c r="D1151">
        <f t="shared" si="69"/>
        <v>43921.608688530599</v>
      </c>
      <c r="F1151" s="23" t="s">
        <v>8221</v>
      </c>
      <c r="G1151">
        <v>7</v>
      </c>
      <c r="H1151">
        <f t="shared" si="70"/>
        <v>-10.709803921568628</v>
      </c>
      <c r="I1151">
        <f t="shared" si="71"/>
        <v>-5.3549019607843142</v>
      </c>
    </row>
    <row r="1152" spans="1:9" x14ac:dyDescent="0.35">
      <c r="A1152" s="5" t="s">
        <v>8219</v>
      </c>
      <c r="B1152">
        <v>194</v>
      </c>
      <c r="C1152">
        <f t="shared" si="68"/>
        <v>-0.42517162471395409</v>
      </c>
      <c r="D1152">
        <f t="shared" si="69"/>
        <v>0.18077091046190341</v>
      </c>
      <c r="F1152" s="23" t="s">
        <v>8221</v>
      </c>
      <c r="G1152">
        <v>3</v>
      </c>
      <c r="H1152">
        <f t="shared" si="70"/>
        <v>-14.709803921568628</v>
      </c>
      <c r="I1152">
        <f t="shared" si="71"/>
        <v>-7.3549019607843142</v>
      </c>
    </row>
    <row r="1153" spans="1:9" x14ac:dyDescent="0.35">
      <c r="A1153" s="5" t="s">
        <v>8219</v>
      </c>
      <c r="B1153">
        <v>902</v>
      </c>
      <c r="C1153">
        <f t="shared" si="68"/>
        <v>707.57482837528607</v>
      </c>
      <c r="D1153">
        <f t="shared" si="69"/>
        <v>500662.13775031554</v>
      </c>
      <c r="F1153" s="23" t="s">
        <v>8221</v>
      </c>
      <c r="G1153">
        <v>20</v>
      </c>
      <c r="H1153">
        <f t="shared" si="70"/>
        <v>2.2901960784313715</v>
      </c>
      <c r="I1153">
        <f t="shared" si="71"/>
        <v>1.1450980392156858</v>
      </c>
    </row>
    <row r="1154" spans="1:9" x14ac:dyDescent="0.35">
      <c r="A1154" s="5" t="s">
        <v>8219</v>
      </c>
      <c r="B1154">
        <v>1670</v>
      </c>
      <c r="C1154">
        <f t="shared" ref="C1154:C1217" si="72">B1154-$L$4</f>
        <v>1475.574828375286</v>
      </c>
      <c r="D1154">
        <f t="shared" si="69"/>
        <v>2177321.0741347545</v>
      </c>
      <c r="F1154" s="23" t="s">
        <v>8221</v>
      </c>
      <c r="G1154">
        <v>50</v>
      </c>
      <c r="H1154">
        <f t="shared" si="70"/>
        <v>32.290196078431372</v>
      </c>
      <c r="I1154">
        <f t="shared" si="71"/>
        <v>16.145098039215686</v>
      </c>
    </row>
    <row r="1155" spans="1:9" x14ac:dyDescent="0.35">
      <c r="A1155" s="5" t="s">
        <v>8219</v>
      </c>
      <c r="B1155">
        <v>1328</v>
      </c>
      <c r="C1155">
        <f t="shared" si="72"/>
        <v>1133.574828375286</v>
      </c>
      <c r="D1155">
        <f t="shared" ref="D1155:D1218" si="73">C1155^2</f>
        <v>1284991.891526059</v>
      </c>
      <c r="F1155" s="23" t="s">
        <v>8221</v>
      </c>
      <c r="G1155">
        <v>2</v>
      </c>
      <c r="H1155">
        <f t="shared" ref="H1155:H1218" si="74">G1155-$M$4</f>
        <v>-15.709803921568628</v>
      </c>
      <c r="I1155">
        <f t="shared" ref="I1155:I1218" si="75">H1155/2</f>
        <v>-7.8549019607843142</v>
      </c>
    </row>
    <row r="1156" spans="1:9" x14ac:dyDescent="0.35">
      <c r="A1156" s="5" t="s">
        <v>8219</v>
      </c>
      <c r="B1156">
        <v>944</v>
      </c>
      <c r="C1156">
        <f t="shared" si="72"/>
        <v>749.57482837528607</v>
      </c>
      <c r="D1156">
        <f t="shared" si="73"/>
        <v>561862.42333383963</v>
      </c>
      <c r="F1156" s="23" t="s">
        <v>8221</v>
      </c>
      <c r="G1156">
        <v>3</v>
      </c>
      <c r="H1156">
        <f t="shared" si="74"/>
        <v>-14.709803921568628</v>
      </c>
      <c r="I1156">
        <f t="shared" si="75"/>
        <v>-7.3549019607843142</v>
      </c>
    </row>
    <row r="1157" spans="1:9" x14ac:dyDescent="0.35">
      <c r="A1157" s="5" t="s">
        <v>8219</v>
      </c>
      <c r="B1157">
        <v>147</v>
      </c>
      <c r="C1157">
        <f t="shared" si="72"/>
        <v>-47.425171624713954</v>
      </c>
      <c r="D1157">
        <f t="shared" si="73"/>
        <v>2249.1469036335734</v>
      </c>
      <c r="F1157" s="23" t="s">
        <v>8221</v>
      </c>
      <c r="G1157">
        <v>27</v>
      </c>
      <c r="H1157">
        <f t="shared" si="74"/>
        <v>9.2901960784313715</v>
      </c>
      <c r="I1157">
        <f t="shared" si="75"/>
        <v>4.6450980392156858</v>
      </c>
    </row>
    <row r="1158" spans="1:9" x14ac:dyDescent="0.35">
      <c r="A1158" s="5" t="s">
        <v>8219</v>
      </c>
      <c r="B1158">
        <v>99</v>
      </c>
      <c r="C1158">
        <f t="shared" si="72"/>
        <v>-95.425171624713954</v>
      </c>
      <c r="D1158">
        <f t="shared" si="73"/>
        <v>9105.9633796061134</v>
      </c>
      <c r="F1158" s="23" t="s">
        <v>8221</v>
      </c>
      <c r="G1158">
        <v>7</v>
      </c>
      <c r="H1158">
        <f t="shared" si="74"/>
        <v>-10.709803921568628</v>
      </c>
      <c r="I1158">
        <f t="shared" si="75"/>
        <v>-5.3549019607843142</v>
      </c>
    </row>
    <row r="1159" spans="1:9" x14ac:dyDescent="0.35">
      <c r="A1159" s="5" t="s">
        <v>8219</v>
      </c>
      <c r="B1159">
        <v>79</v>
      </c>
      <c r="C1159">
        <f t="shared" si="72"/>
        <v>-115.42517162471395</v>
      </c>
      <c r="D1159">
        <f t="shared" si="73"/>
        <v>13322.970244594671</v>
      </c>
      <c r="F1159" s="23" t="s">
        <v>8221</v>
      </c>
      <c r="G1159">
        <v>5</v>
      </c>
      <c r="H1159">
        <f t="shared" si="74"/>
        <v>-12.709803921568628</v>
      </c>
      <c r="I1159">
        <f t="shared" si="75"/>
        <v>-6.3549019607843142</v>
      </c>
    </row>
    <row r="1160" spans="1:9" x14ac:dyDescent="0.35">
      <c r="A1160" s="5" t="s">
        <v>8219</v>
      </c>
      <c r="B1160">
        <v>75</v>
      </c>
      <c r="C1160">
        <f t="shared" si="72"/>
        <v>-119.42517162471395</v>
      </c>
      <c r="D1160">
        <f t="shared" si="73"/>
        <v>14262.371617592384</v>
      </c>
      <c r="F1160" s="23" t="s">
        <v>8221</v>
      </c>
      <c r="G1160">
        <v>0</v>
      </c>
      <c r="H1160">
        <f t="shared" si="74"/>
        <v>-17.709803921568628</v>
      </c>
      <c r="I1160">
        <f t="shared" si="75"/>
        <v>-8.8549019607843142</v>
      </c>
    </row>
    <row r="1161" spans="1:9" x14ac:dyDescent="0.35">
      <c r="A1161" s="5" t="s">
        <v>8219</v>
      </c>
      <c r="B1161">
        <v>207</v>
      </c>
      <c r="C1161">
        <f t="shared" si="72"/>
        <v>12.574828375286046</v>
      </c>
      <c r="D1161">
        <f t="shared" si="73"/>
        <v>158.12630866789911</v>
      </c>
      <c r="F1161" s="23" t="s">
        <v>8221</v>
      </c>
      <c r="G1161">
        <v>3</v>
      </c>
      <c r="H1161">
        <f t="shared" si="74"/>
        <v>-14.709803921568628</v>
      </c>
      <c r="I1161">
        <f t="shared" si="75"/>
        <v>-7.3549019607843142</v>
      </c>
    </row>
    <row r="1162" spans="1:9" x14ac:dyDescent="0.35">
      <c r="A1162" s="5" t="s">
        <v>8219</v>
      </c>
      <c r="B1162">
        <v>102</v>
      </c>
      <c r="C1162">
        <f t="shared" si="72"/>
        <v>-92.425171624713954</v>
      </c>
      <c r="D1162">
        <f t="shared" si="73"/>
        <v>8542.4123498578301</v>
      </c>
      <c r="F1162" s="23" t="s">
        <v>8221</v>
      </c>
      <c r="G1162">
        <v>6</v>
      </c>
      <c r="H1162">
        <f t="shared" si="74"/>
        <v>-11.709803921568628</v>
      </c>
      <c r="I1162">
        <f t="shared" si="75"/>
        <v>-5.8549019607843142</v>
      </c>
    </row>
    <row r="1163" spans="1:9" x14ac:dyDescent="0.35">
      <c r="A1163" s="5" t="s">
        <v>8219</v>
      </c>
      <c r="B1163">
        <v>32</v>
      </c>
      <c r="C1163">
        <f t="shared" si="72"/>
        <v>-162.42517162471395</v>
      </c>
      <c r="D1163">
        <f t="shared" si="73"/>
        <v>26381.936377317783</v>
      </c>
      <c r="F1163" s="23" t="s">
        <v>8221</v>
      </c>
      <c r="G1163">
        <v>9</v>
      </c>
      <c r="H1163">
        <f t="shared" si="74"/>
        <v>-8.7098039215686285</v>
      </c>
      <c r="I1163">
        <f t="shared" si="75"/>
        <v>-4.3549019607843142</v>
      </c>
    </row>
    <row r="1164" spans="1:9" x14ac:dyDescent="0.35">
      <c r="A1164" s="5" t="s">
        <v>8219</v>
      </c>
      <c r="B1164">
        <v>480</v>
      </c>
      <c r="C1164">
        <f t="shared" si="72"/>
        <v>285.57482837528607</v>
      </c>
      <c r="D1164">
        <f t="shared" si="73"/>
        <v>81552.982601574098</v>
      </c>
      <c r="F1164" s="23" t="s">
        <v>8221</v>
      </c>
      <c r="G1164">
        <v>3</v>
      </c>
      <c r="H1164">
        <f t="shared" si="74"/>
        <v>-14.709803921568628</v>
      </c>
      <c r="I1164">
        <f t="shared" si="75"/>
        <v>-7.3549019607843142</v>
      </c>
    </row>
    <row r="1165" spans="1:9" x14ac:dyDescent="0.35">
      <c r="A1165" s="5" t="s">
        <v>8219</v>
      </c>
      <c r="B1165">
        <v>11</v>
      </c>
      <c r="C1165">
        <f t="shared" si="72"/>
        <v>-183.42517162471395</v>
      </c>
      <c r="D1165">
        <f t="shared" si="73"/>
        <v>33644.793585555766</v>
      </c>
      <c r="F1165" s="23" t="s">
        <v>8221</v>
      </c>
      <c r="G1165">
        <v>2</v>
      </c>
      <c r="H1165">
        <f t="shared" si="74"/>
        <v>-15.709803921568628</v>
      </c>
      <c r="I1165">
        <f t="shared" si="75"/>
        <v>-7.8549019607843142</v>
      </c>
    </row>
    <row r="1166" spans="1:9" x14ac:dyDescent="0.35">
      <c r="A1166" s="5" t="s">
        <v>8219</v>
      </c>
      <c r="B1166">
        <v>12</v>
      </c>
      <c r="C1166">
        <f t="shared" si="72"/>
        <v>-182.42517162471395</v>
      </c>
      <c r="D1166">
        <f t="shared" si="73"/>
        <v>33278.943242306341</v>
      </c>
      <c r="F1166" s="23" t="s">
        <v>8221</v>
      </c>
      <c r="G1166">
        <v>3</v>
      </c>
      <c r="H1166">
        <f t="shared" si="74"/>
        <v>-14.709803921568628</v>
      </c>
      <c r="I1166">
        <f t="shared" si="75"/>
        <v>-7.3549019607843142</v>
      </c>
    </row>
    <row r="1167" spans="1:9" x14ac:dyDescent="0.35">
      <c r="A1167" s="5" t="s">
        <v>8219</v>
      </c>
      <c r="B1167">
        <v>48</v>
      </c>
      <c r="C1167">
        <f t="shared" si="72"/>
        <v>-146.42517162471395</v>
      </c>
      <c r="D1167">
        <f t="shared" si="73"/>
        <v>21440.330885326937</v>
      </c>
      <c r="F1167" s="23" t="s">
        <v>8221</v>
      </c>
      <c r="G1167">
        <v>45</v>
      </c>
      <c r="H1167">
        <f t="shared" si="74"/>
        <v>27.290196078431372</v>
      </c>
      <c r="I1167">
        <f t="shared" si="75"/>
        <v>13.645098039215686</v>
      </c>
    </row>
    <row r="1168" spans="1:9" x14ac:dyDescent="0.35">
      <c r="A1168" s="5" t="s">
        <v>8219</v>
      </c>
      <c r="B1168">
        <v>59</v>
      </c>
      <c r="C1168">
        <f t="shared" si="72"/>
        <v>-135.42517162471395</v>
      </c>
      <c r="D1168">
        <f t="shared" si="73"/>
        <v>18339.977109583229</v>
      </c>
      <c r="F1168" s="23" t="s">
        <v>8221</v>
      </c>
      <c r="G1168">
        <v>9</v>
      </c>
      <c r="H1168">
        <f t="shared" si="74"/>
        <v>-8.7098039215686285</v>
      </c>
      <c r="I1168">
        <f t="shared" si="75"/>
        <v>-4.3549019607843142</v>
      </c>
    </row>
    <row r="1169" spans="1:9" x14ac:dyDescent="0.35">
      <c r="A1169" s="5" t="s">
        <v>8219</v>
      </c>
      <c r="B1169">
        <v>79</v>
      </c>
      <c r="C1169">
        <f t="shared" si="72"/>
        <v>-115.42517162471395</v>
      </c>
      <c r="D1169">
        <f t="shared" si="73"/>
        <v>13322.970244594671</v>
      </c>
      <c r="F1169" s="23" t="s">
        <v>8221</v>
      </c>
      <c r="G1169">
        <v>9</v>
      </c>
      <c r="H1169">
        <f t="shared" si="74"/>
        <v>-8.7098039215686285</v>
      </c>
      <c r="I1169">
        <f t="shared" si="75"/>
        <v>-4.3549019607843142</v>
      </c>
    </row>
    <row r="1170" spans="1:9" x14ac:dyDescent="0.35">
      <c r="A1170" s="5" t="s">
        <v>8219</v>
      </c>
      <c r="B1170">
        <v>14</v>
      </c>
      <c r="C1170">
        <f t="shared" si="72"/>
        <v>-180.42517162471395</v>
      </c>
      <c r="D1170">
        <f t="shared" si="73"/>
        <v>32553.242555807486</v>
      </c>
      <c r="F1170" s="23" t="s">
        <v>8221</v>
      </c>
      <c r="G1170">
        <v>21</v>
      </c>
      <c r="H1170">
        <f t="shared" si="74"/>
        <v>3.2901960784313715</v>
      </c>
      <c r="I1170">
        <f t="shared" si="75"/>
        <v>1.6450980392156858</v>
      </c>
    </row>
    <row r="1171" spans="1:9" x14ac:dyDescent="0.35">
      <c r="A1171" s="5" t="s">
        <v>8219</v>
      </c>
      <c r="B1171">
        <v>106</v>
      </c>
      <c r="C1171">
        <f t="shared" si="72"/>
        <v>-88.425171624713954</v>
      </c>
      <c r="D1171">
        <f t="shared" si="73"/>
        <v>7819.0109768601178</v>
      </c>
      <c r="F1171" s="23" t="s">
        <v>8221</v>
      </c>
      <c r="G1171">
        <v>17</v>
      </c>
      <c r="H1171">
        <f t="shared" si="74"/>
        <v>-0.70980392156862848</v>
      </c>
      <c r="I1171">
        <f t="shared" si="75"/>
        <v>-0.35490196078431424</v>
      </c>
    </row>
    <row r="1172" spans="1:9" x14ac:dyDescent="0.35">
      <c r="A1172" s="5" t="s">
        <v>8219</v>
      </c>
      <c r="B1172">
        <v>25</v>
      </c>
      <c r="C1172">
        <f t="shared" si="72"/>
        <v>-169.42517162471395</v>
      </c>
      <c r="D1172">
        <f t="shared" si="73"/>
        <v>28704.888780063779</v>
      </c>
      <c r="F1172" s="23" t="s">
        <v>8221</v>
      </c>
      <c r="G1172">
        <v>1</v>
      </c>
      <c r="H1172">
        <f t="shared" si="74"/>
        <v>-16.709803921568628</v>
      </c>
      <c r="I1172">
        <f t="shared" si="75"/>
        <v>-8.3549019607843142</v>
      </c>
    </row>
    <row r="1173" spans="1:9" x14ac:dyDescent="0.35">
      <c r="A1173" s="5" t="s">
        <v>8219</v>
      </c>
      <c r="B1173">
        <v>25</v>
      </c>
      <c r="C1173">
        <f t="shared" si="72"/>
        <v>-169.42517162471395</v>
      </c>
      <c r="D1173">
        <f t="shared" si="73"/>
        <v>28704.888780063779</v>
      </c>
      <c r="F1173" s="23" t="s">
        <v>8221</v>
      </c>
      <c r="G1173">
        <v>1</v>
      </c>
      <c r="H1173">
        <f t="shared" si="74"/>
        <v>-16.709803921568628</v>
      </c>
      <c r="I1173">
        <f t="shared" si="75"/>
        <v>-8.3549019607843142</v>
      </c>
    </row>
    <row r="1174" spans="1:9" x14ac:dyDescent="0.35">
      <c r="A1174" s="5" t="s">
        <v>8219</v>
      </c>
      <c r="B1174">
        <v>29</v>
      </c>
      <c r="C1174">
        <f t="shared" si="72"/>
        <v>-165.42517162471395</v>
      </c>
      <c r="D1174">
        <f t="shared" si="73"/>
        <v>27365.487407066066</v>
      </c>
      <c r="F1174" s="23" t="s">
        <v>8221</v>
      </c>
      <c r="G1174">
        <v>14</v>
      </c>
      <c r="H1174">
        <f t="shared" si="74"/>
        <v>-3.7098039215686285</v>
      </c>
      <c r="I1174">
        <f t="shared" si="75"/>
        <v>-1.8549019607843142</v>
      </c>
    </row>
    <row r="1175" spans="1:9" x14ac:dyDescent="0.35">
      <c r="A1175" s="5" t="s">
        <v>8219</v>
      </c>
      <c r="B1175">
        <v>43</v>
      </c>
      <c r="C1175">
        <f t="shared" si="72"/>
        <v>-151.42517162471395</v>
      </c>
      <c r="D1175">
        <f t="shared" si="73"/>
        <v>22929.582601574075</v>
      </c>
      <c r="F1175" s="23" t="s">
        <v>8221</v>
      </c>
      <c r="G1175">
        <v>42</v>
      </c>
      <c r="H1175">
        <f t="shared" si="74"/>
        <v>24.290196078431372</v>
      </c>
      <c r="I1175">
        <f t="shared" si="75"/>
        <v>12.145098039215686</v>
      </c>
    </row>
    <row r="1176" spans="1:9" x14ac:dyDescent="0.35">
      <c r="A1176" s="5" t="s">
        <v>8219</v>
      </c>
      <c r="B1176">
        <v>46</v>
      </c>
      <c r="C1176">
        <f t="shared" si="72"/>
        <v>-148.42517162471395</v>
      </c>
      <c r="D1176">
        <f t="shared" si="73"/>
        <v>22030.031571825792</v>
      </c>
      <c r="F1176" s="23" t="s">
        <v>8221</v>
      </c>
      <c r="G1176">
        <v>27</v>
      </c>
      <c r="H1176">
        <f t="shared" si="74"/>
        <v>9.2901960784313715</v>
      </c>
      <c r="I1176">
        <f t="shared" si="75"/>
        <v>4.6450980392156858</v>
      </c>
    </row>
    <row r="1177" spans="1:9" x14ac:dyDescent="0.35">
      <c r="A1177" s="5" t="s">
        <v>8219</v>
      </c>
      <c r="B1177">
        <v>27</v>
      </c>
      <c r="C1177">
        <f t="shared" si="72"/>
        <v>-167.42517162471395</v>
      </c>
      <c r="D1177">
        <f t="shared" si="73"/>
        <v>28031.188093564924</v>
      </c>
      <c r="F1177" s="23" t="s">
        <v>8221</v>
      </c>
      <c r="G1177">
        <v>5</v>
      </c>
      <c r="H1177">
        <f t="shared" si="74"/>
        <v>-12.709803921568628</v>
      </c>
      <c r="I1177">
        <f t="shared" si="75"/>
        <v>-6.3549019607843142</v>
      </c>
    </row>
    <row r="1178" spans="1:9" x14ac:dyDescent="0.35">
      <c r="A1178" s="5" t="s">
        <v>8219</v>
      </c>
      <c r="B1178">
        <v>112</v>
      </c>
      <c r="C1178">
        <f t="shared" si="72"/>
        <v>-82.425171624713954</v>
      </c>
      <c r="D1178">
        <f t="shared" si="73"/>
        <v>6793.9089173635502</v>
      </c>
      <c r="F1178" s="23" t="s">
        <v>8221</v>
      </c>
      <c r="G1178">
        <v>13</v>
      </c>
      <c r="H1178">
        <f t="shared" si="74"/>
        <v>-4.7098039215686285</v>
      </c>
      <c r="I1178">
        <f t="shared" si="75"/>
        <v>-2.3549019607843142</v>
      </c>
    </row>
    <row r="1179" spans="1:9" x14ac:dyDescent="0.35">
      <c r="A1179" s="5" t="s">
        <v>8219</v>
      </c>
      <c r="B1179">
        <v>34</v>
      </c>
      <c r="C1179">
        <f t="shared" si="72"/>
        <v>-160.42517162471395</v>
      </c>
      <c r="D1179">
        <f t="shared" si="73"/>
        <v>25736.235690818929</v>
      </c>
      <c r="F1179" s="23" t="s">
        <v>8221</v>
      </c>
      <c r="G1179">
        <v>12</v>
      </c>
      <c r="H1179">
        <f t="shared" si="74"/>
        <v>-5.7098039215686285</v>
      </c>
      <c r="I1179">
        <f t="shared" si="75"/>
        <v>-2.8549019607843142</v>
      </c>
    </row>
    <row r="1180" spans="1:9" x14ac:dyDescent="0.35">
      <c r="A1180" s="5" t="s">
        <v>8219</v>
      </c>
      <c r="B1180">
        <v>145</v>
      </c>
      <c r="C1180">
        <f t="shared" si="72"/>
        <v>-49.425171624713954</v>
      </c>
      <c r="D1180">
        <f t="shared" si="73"/>
        <v>2442.8475901324296</v>
      </c>
      <c r="F1180" s="23" t="s">
        <v>8221</v>
      </c>
      <c r="G1180">
        <v>90</v>
      </c>
      <c r="H1180">
        <f t="shared" si="74"/>
        <v>72.290196078431364</v>
      </c>
      <c r="I1180">
        <f t="shared" si="75"/>
        <v>36.145098039215682</v>
      </c>
    </row>
    <row r="1181" spans="1:9" x14ac:dyDescent="0.35">
      <c r="A1181" s="5" t="s">
        <v>8219</v>
      </c>
      <c r="B1181">
        <v>19</v>
      </c>
      <c r="C1181">
        <f t="shared" si="72"/>
        <v>-175.42517162471395</v>
      </c>
      <c r="D1181">
        <f t="shared" si="73"/>
        <v>30773.990839560345</v>
      </c>
      <c r="F1181" s="23" t="s">
        <v>8221</v>
      </c>
      <c r="G1181">
        <v>2</v>
      </c>
      <c r="H1181">
        <f t="shared" si="74"/>
        <v>-15.709803921568628</v>
      </c>
      <c r="I1181">
        <f t="shared" si="75"/>
        <v>-7.8549019607843142</v>
      </c>
    </row>
    <row r="1182" spans="1:9" x14ac:dyDescent="0.35">
      <c r="A1182" s="5" t="s">
        <v>8219</v>
      </c>
      <c r="B1182">
        <v>288</v>
      </c>
      <c r="C1182">
        <f t="shared" si="72"/>
        <v>93.574828375286046</v>
      </c>
      <c r="D1182">
        <f t="shared" si="73"/>
        <v>8756.2485054642384</v>
      </c>
      <c r="F1182" s="23" t="s">
        <v>8221</v>
      </c>
      <c r="G1182">
        <v>5</v>
      </c>
      <c r="H1182">
        <f t="shared" si="74"/>
        <v>-12.709803921568628</v>
      </c>
      <c r="I1182">
        <f t="shared" si="75"/>
        <v>-6.3549019607843142</v>
      </c>
    </row>
    <row r="1183" spans="1:9" x14ac:dyDescent="0.35">
      <c r="A1183" s="5" t="s">
        <v>8219</v>
      </c>
      <c r="B1183">
        <v>14</v>
      </c>
      <c r="C1183">
        <f t="shared" si="72"/>
        <v>-180.42517162471395</v>
      </c>
      <c r="D1183">
        <f t="shared" si="73"/>
        <v>32553.242555807486</v>
      </c>
      <c r="F1183" s="23" t="s">
        <v>8221</v>
      </c>
      <c r="G1183">
        <v>31</v>
      </c>
      <c r="H1183">
        <f t="shared" si="74"/>
        <v>13.290196078431372</v>
      </c>
      <c r="I1183">
        <f t="shared" si="75"/>
        <v>6.6450980392156858</v>
      </c>
    </row>
    <row r="1184" spans="1:9" x14ac:dyDescent="0.35">
      <c r="A1184" s="5" t="s">
        <v>8219</v>
      </c>
      <c r="B1184">
        <v>7</v>
      </c>
      <c r="C1184">
        <f t="shared" si="72"/>
        <v>-187.42517162471395</v>
      </c>
      <c r="D1184">
        <f t="shared" si="73"/>
        <v>35128.194958553482</v>
      </c>
      <c r="F1184" s="23" t="s">
        <v>8221</v>
      </c>
      <c r="G1184">
        <v>4</v>
      </c>
      <c r="H1184">
        <f t="shared" si="74"/>
        <v>-13.709803921568628</v>
      </c>
      <c r="I1184">
        <f t="shared" si="75"/>
        <v>-6.8549019607843142</v>
      </c>
    </row>
    <row r="1185" spans="1:9" x14ac:dyDescent="0.35">
      <c r="A1185" s="5" t="s">
        <v>8219</v>
      </c>
      <c r="B1185">
        <v>211</v>
      </c>
      <c r="C1185">
        <f t="shared" si="72"/>
        <v>16.574828375286046</v>
      </c>
      <c r="D1185">
        <f t="shared" si="73"/>
        <v>274.72493567018745</v>
      </c>
      <c r="F1185" s="23" t="s">
        <v>8221</v>
      </c>
      <c r="G1185">
        <v>29</v>
      </c>
      <c r="H1185">
        <f t="shared" si="74"/>
        <v>11.290196078431372</v>
      </c>
      <c r="I1185">
        <f t="shared" si="75"/>
        <v>5.6450980392156858</v>
      </c>
    </row>
    <row r="1186" spans="1:9" x14ac:dyDescent="0.35">
      <c r="A1186" s="5" t="s">
        <v>8219</v>
      </c>
      <c r="B1186">
        <v>85</v>
      </c>
      <c r="C1186">
        <f t="shared" si="72"/>
        <v>-109.42517162471395</v>
      </c>
      <c r="D1186">
        <f t="shared" si="73"/>
        <v>11973.868185098105</v>
      </c>
      <c r="F1186" s="23" t="s">
        <v>8221</v>
      </c>
      <c r="G1186">
        <v>2</v>
      </c>
      <c r="H1186">
        <f t="shared" si="74"/>
        <v>-15.709803921568628</v>
      </c>
      <c r="I1186">
        <f t="shared" si="75"/>
        <v>-7.8549019607843142</v>
      </c>
    </row>
    <row r="1187" spans="1:9" x14ac:dyDescent="0.35">
      <c r="A1187" s="5" t="s">
        <v>8219</v>
      </c>
      <c r="B1187">
        <v>103</v>
      </c>
      <c r="C1187">
        <f t="shared" si="72"/>
        <v>-91.425171624713954</v>
      </c>
      <c r="D1187">
        <f t="shared" si="73"/>
        <v>8358.5620066084011</v>
      </c>
      <c r="F1187" s="23" t="s">
        <v>8221</v>
      </c>
      <c r="G1187">
        <v>114</v>
      </c>
      <c r="H1187">
        <f t="shared" si="74"/>
        <v>96.290196078431364</v>
      </c>
      <c r="I1187">
        <f t="shared" si="75"/>
        <v>48.145098039215682</v>
      </c>
    </row>
    <row r="1188" spans="1:9" x14ac:dyDescent="0.35">
      <c r="A1188" s="5" t="s">
        <v>8219</v>
      </c>
      <c r="B1188">
        <v>113</v>
      </c>
      <c r="C1188">
        <f t="shared" si="72"/>
        <v>-81.425171624713954</v>
      </c>
      <c r="D1188">
        <f t="shared" si="73"/>
        <v>6630.0585741141222</v>
      </c>
      <c r="F1188" s="23" t="s">
        <v>8221</v>
      </c>
      <c r="G1188">
        <v>1</v>
      </c>
      <c r="H1188">
        <f t="shared" si="74"/>
        <v>-16.709803921568628</v>
      </c>
      <c r="I1188">
        <f t="shared" si="75"/>
        <v>-8.3549019607843142</v>
      </c>
    </row>
    <row r="1189" spans="1:9" x14ac:dyDescent="0.35">
      <c r="A1189" s="5" t="s">
        <v>8219</v>
      </c>
      <c r="B1189">
        <v>167</v>
      </c>
      <c r="C1189">
        <f t="shared" si="72"/>
        <v>-27.425171624713954</v>
      </c>
      <c r="D1189">
        <f t="shared" si="73"/>
        <v>752.14003864501547</v>
      </c>
      <c r="F1189" s="23" t="s">
        <v>8221</v>
      </c>
      <c r="G1189">
        <v>76</v>
      </c>
      <c r="H1189">
        <f t="shared" si="74"/>
        <v>58.290196078431372</v>
      </c>
      <c r="I1189">
        <f t="shared" si="75"/>
        <v>29.145098039215686</v>
      </c>
    </row>
    <row r="1190" spans="1:9" x14ac:dyDescent="0.35">
      <c r="A1190" s="5" t="s">
        <v>8219</v>
      </c>
      <c r="B1190">
        <v>73</v>
      </c>
      <c r="C1190">
        <f t="shared" si="72"/>
        <v>-121.42517162471395</v>
      </c>
      <c r="D1190">
        <f t="shared" si="73"/>
        <v>14744.072304091238</v>
      </c>
      <c r="F1190" s="23" t="s">
        <v>8221</v>
      </c>
      <c r="G1190">
        <v>9</v>
      </c>
      <c r="H1190">
        <f t="shared" si="74"/>
        <v>-8.7098039215686285</v>
      </c>
      <c r="I1190">
        <f t="shared" si="75"/>
        <v>-4.3549019607843142</v>
      </c>
    </row>
    <row r="1191" spans="1:9" x14ac:dyDescent="0.35">
      <c r="A1191" s="5" t="s">
        <v>8219</v>
      </c>
      <c r="B1191">
        <v>75</v>
      </c>
      <c r="C1191">
        <f t="shared" si="72"/>
        <v>-119.42517162471395</v>
      </c>
      <c r="D1191">
        <f t="shared" si="73"/>
        <v>14262.371617592384</v>
      </c>
      <c r="F1191" s="23" t="s">
        <v>8221</v>
      </c>
      <c r="G1191">
        <v>37</v>
      </c>
      <c r="H1191">
        <f t="shared" si="74"/>
        <v>19.290196078431372</v>
      </c>
      <c r="I1191">
        <f t="shared" si="75"/>
        <v>9.6450980392156858</v>
      </c>
    </row>
    <row r="1192" spans="1:9" x14ac:dyDescent="0.35">
      <c r="A1192" s="5" t="s">
        <v>8219</v>
      </c>
      <c r="B1192">
        <v>614</v>
      </c>
      <c r="C1192">
        <f t="shared" si="72"/>
        <v>419.57482837528607</v>
      </c>
      <c r="D1192">
        <f t="shared" si="73"/>
        <v>176043.03660615077</v>
      </c>
      <c r="F1192" s="23" t="s">
        <v>8221</v>
      </c>
      <c r="G1192">
        <v>0</v>
      </c>
      <c r="H1192">
        <f t="shared" si="74"/>
        <v>-17.709803921568628</v>
      </c>
      <c r="I1192">
        <f t="shared" si="75"/>
        <v>-8.8549019607843142</v>
      </c>
    </row>
    <row r="1193" spans="1:9" x14ac:dyDescent="0.35">
      <c r="A1193" s="5" t="s">
        <v>8219</v>
      </c>
      <c r="B1193">
        <v>107</v>
      </c>
      <c r="C1193">
        <f t="shared" si="72"/>
        <v>-87.425171624713954</v>
      </c>
      <c r="D1193">
        <f t="shared" si="73"/>
        <v>7643.1606336106897</v>
      </c>
      <c r="F1193" s="23" t="s">
        <v>8221</v>
      </c>
      <c r="G1193">
        <v>1</v>
      </c>
      <c r="H1193">
        <f t="shared" si="74"/>
        <v>-16.709803921568628</v>
      </c>
      <c r="I1193">
        <f t="shared" si="75"/>
        <v>-8.3549019607843142</v>
      </c>
    </row>
    <row r="1194" spans="1:9" x14ac:dyDescent="0.35">
      <c r="A1194" s="5" t="s">
        <v>8219</v>
      </c>
      <c r="B1194">
        <v>1224</v>
      </c>
      <c r="C1194">
        <f t="shared" si="72"/>
        <v>1029.574828375286</v>
      </c>
      <c r="D1194">
        <f t="shared" si="73"/>
        <v>1060024.3272239994</v>
      </c>
      <c r="F1194" s="23" t="s">
        <v>8221</v>
      </c>
      <c r="G1194">
        <v>10</v>
      </c>
      <c r="H1194">
        <f t="shared" si="74"/>
        <v>-7.7098039215686285</v>
      </c>
      <c r="I1194">
        <f t="shared" si="75"/>
        <v>-3.8549019607843142</v>
      </c>
    </row>
    <row r="1195" spans="1:9" x14ac:dyDescent="0.35">
      <c r="A1195" s="5" t="s">
        <v>8219</v>
      </c>
      <c r="B1195">
        <v>104</v>
      </c>
      <c r="C1195">
        <f t="shared" si="72"/>
        <v>-90.425171624713954</v>
      </c>
      <c r="D1195">
        <f t="shared" si="73"/>
        <v>8176.711663358974</v>
      </c>
      <c r="F1195" s="23" t="s">
        <v>8221</v>
      </c>
      <c r="G1195">
        <v>1</v>
      </c>
      <c r="H1195">
        <f t="shared" si="74"/>
        <v>-16.709803921568628</v>
      </c>
      <c r="I1195">
        <f t="shared" si="75"/>
        <v>-8.3549019607843142</v>
      </c>
    </row>
    <row r="1196" spans="1:9" x14ac:dyDescent="0.35">
      <c r="A1196" s="5" t="s">
        <v>8219</v>
      </c>
      <c r="B1196">
        <v>79</v>
      </c>
      <c r="C1196">
        <f t="shared" si="72"/>
        <v>-115.42517162471395</v>
      </c>
      <c r="D1196">
        <f t="shared" si="73"/>
        <v>13322.970244594671</v>
      </c>
      <c r="F1196" s="23" t="s">
        <v>8221</v>
      </c>
      <c r="G1196">
        <v>2</v>
      </c>
      <c r="H1196">
        <f t="shared" si="74"/>
        <v>-15.709803921568628</v>
      </c>
      <c r="I1196">
        <f t="shared" si="75"/>
        <v>-7.8549019607843142</v>
      </c>
    </row>
    <row r="1197" spans="1:9" x14ac:dyDescent="0.35">
      <c r="A1197" s="5" t="s">
        <v>8219</v>
      </c>
      <c r="B1197">
        <v>157</v>
      </c>
      <c r="C1197">
        <f t="shared" si="72"/>
        <v>-37.425171624713954</v>
      </c>
      <c r="D1197">
        <f t="shared" si="73"/>
        <v>1400.6434711392944</v>
      </c>
      <c r="F1197" s="23" t="s">
        <v>8221</v>
      </c>
      <c r="G1197">
        <v>1</v>
      </c>
      <c r="H1197">
        <f t="shared" si="74"/>
        <v>-16.709803921568628</v>
      </c>
      <c r="I1197">
        <f t="shared" si="75"/>
        <v>-8.3549019607843142</v>
      </c>
    </row>
    <row r="1198" spans="1:9" x14ac:dyDescent="0.35">
      <c r="A1198" s="5" t="s">
        <v>8219</v>
      </c>
      <c r="B1198">
        <v>50</v>
      </c>
      <c r="C1198">
        <f t="shared" si="72"/>
        <v>-144.42517162471395</v>
      </c>
      <c r="D1198">
        <f t="shared" si="73"/>
        <v>20858.630198828079</v>
      </c>
      <c r="F1198" s="23" t="s">
        <v>8221</v>
      </c>
      <c r="G1198">
        <v>10</v>
      </c>
      <c r="H1198">
        <f t="shared" si="74"/>
        <v>-7.7098039215686285</v>
      </c>
      <c r="I1198">
        <f t="shared" si="75"/>
        <v>-3.8549019607843142</v>
      </c>
    </row>
    <row r="1199" spans="1:9" x14ac:dyDescent="0.35">
      <c r="A1199" s="5" t="s">
        <v>8219</v>
      </c>
      <c r="B1199">
        <v>64</v>
      </c>
      <c r="C1199">
        <f t="shared" si="72"/>
        <v>-130.42517162471395</v>
      </c>
      <c r="D1199">
        <f t="shared" si="73"/>
        <v>17010.725393336092</v>
      </c>
      <c r="F1199" s="23" t="s">
        <v>8221</v>
      </c>
      <c r="G1199">
        <v>9</v>
      </c>
      <c r="H1199">
        <f t="shared" si="74"/>
        <v>-8.7098039215686285</v>
      </c>
      <c r="I1199">
        <f t="shared" si="75"/>
        <v>-4.3549019607843142</v>
      </c>
    </row>
    <row r="1200" spans="1:9" x14ac:dyDescent="0.35">
      <c r="A1200" s="5" t="s">
        <v>8219</v>
      </c>
      <c r="B1200">
        <v>200</v>
      </c>
      <c r="C1200">
        <f t="shared" si="72"/>
        <v>5.5748283752860459</v>
      </c>
      <c r="D1200">
        <f t="shared" si="73"/>
        <v>31.078711413894453</v>
      </c>
      <c r="F1200" s="23" t="s">
        <v>8221</v>
      </c>
      <c r="G1200">
        <v>19</v>
      </c>
      <c r="H1200">
        <f t="shared" si="74"/>
        <v>1.2901960784313715</v>
      </c>
      <c r="I1200">
        <f t="shared" si="75"/>
        <v>0.64509803921568576</v>
      </c>
    </row>
    <row r="1201" spans="1:9" x14ac:dyDescent="0.35">
      <c r="A1201" s="5" t="s">
        <v>8219</v>
      </c>
      <c r="B1201">
        <v>22</v>
      </c>
      <c r="C1201">
        <f t="shared" si="72"/>
        <v>-172.42517162471395</v>
      </c>
      <c r="D1201">
        <f t="shared" si="73"/>
        <v>29730.439809812062</v>
      </c>
      <c r="F1201" s="23" t="s">
        <v>8221</v>
      </c>
      <c r="G1201">
        <v>0</v>
      </c>
      <c r="H1201">
        <f t="shared" si="74"/>
        <v>-17.709803921568628</v>
      </c>
      <c r="I1201">
        <f t="shared" si="75"/>
        <v>-8.8549019607843142</v>
      </c>
    </row>
    <row r="1202" spans="1:9" x14ac:dyDescent="0.35">
      <c r="A1202" s="5" t="s">
        <v>8219</v>
      </c>
      <c r="B1202">
        <v>163</v>
      </c>
      <c r="C1202">
        <f t="shared" si="72"/>
        <v>-31.425171624713954</v>
      </c>
      <c r="D1202">
        <f t="shared" si="73"/>
        <v>987.5414116427271</v>
      </c>
      <c r="F1202" s="23" t="s">
        <v>8221</v>
      </c>
      <c r="G1202">
        <v>4</v>
      </c>
      <c r="H1202">
        <f t="shared" si="74"/>
        <v>-13.709803921568628</v>
      </c>
      <c r="I1202">
        <f t="shared" si="75"/>
        <v>-6.8549019607843142</v>
      </c>
    </row>
    <row r="1203" spans="1:9" x14ac:dyDescent="0.35">
      <c r="A1203" s="5" t="s">
        <v>8219</v>
      </c>
      <c r="B1203">
        <v>77</v>
      </c>
      <c r="C1203">
        <f t="shared" si="72"/>
        <v>-117.42517162471395</v>
      </c>
      <c r="D1203">
        <f t="shared" si="73"/>
        <v>13788.670931093528</v>
      </c>
      <c r="F1203" s="23" t="s">
        <v>8221</v>
      </c>
      <c r="G1203">
        <v>8</v>
      </c>
      <c r="H1203">
        <f t="shared" si="74"/>
        <v>-9.7098039215686285</v>
      </c>
      <c r="I1203">
        <f t="shared" si="75"/>
        <v>-4.8549019607843142</v>
      </c>
    </row>
    <row r="1204" spans="1:9" x14ac:dyDescent="0.35">
      <c r="A1204" s="5" t="s">
        <v>8219</v>
      </c>
      <c r="B1204">
        <v>89</v>
      </c>
      <c r="C1204">
        <f t="shared" si="72"/>
        <v>-105.42517162471395</v>
      </c>
      <c r="D1204">
        <f t="shared" si="73"/>
        <v>11114.466812100392</v>
      </c>
      <c r="F1204" s="23" t="s">
        <v>8221</v>
      </c>
      <c r="G1204">
        <v>24</v>
      </c>
      <c r="H1204">
        <f t="shared" si="74"/>
        <v>6.2901960784313715</v>
      </c>
      <c r="I1204">
        <f t="shared" si="75"/>
        <v>3.1450980392156858</v>
      </c>
    </row>
    <row r="1205" spans="1:9" x14ac:dyDescent="0.35">
      <c r="A1205" s="5" t="s">
        <v>8219</v>
      </c>
      <c r="B1205">
        <v>3355</v>
      </c>
      <c r="C1205">
        <f t="shared" si="72"/>
        <v>3160.574828375286</v>
      </c>
      <c r="D1205">
        <f t="shared" si="73"/>
        <v>9989233.2457594685</v>
      </c>
      <c r="F1205" s="23" t="s">
        <v>8221</v>
      </c>
      <c r="G1205">
        <v>0</v>
      </c>
      <c r="H1205">
        <f t="shared" si="74"/>
        <v>-17.709803921568628</v>
      </c>
      <c r="I1205">
        <f t="shared" si="75"/>
        <v>-8.8549019607843142</v>
      </c>
    </row>
    <row r="1206" spans="1:9" x14ac:dyDescent="0.35">
      <c r="A1206" s="5" t="s">
        <v>8219</v>
      </c>
      <c r="B1206">
        <v>537</v>
      </c>
      <c r="C1206">
        <f t="shared" si="72"/>
        <v>342.57482837528607</v>
      </c>
      <c r="D1206">
        <f t="shared" si="73"/>
        <v>117357.51303635672</v>
      </c>
      <c r="F1206" s="23" t="s">
        <v>8221</v>
      </c>
      <c r="G1206">
        <v>39</v>
      </c>
      <c r="H1206">
        <f t="shared" si="74"/>
        <v>21.290196078431372</v>
      </c>
      <c r="I1206">
        <f t="shared" si="75"/>
        <v>10.645098039215686</v>
      </c>
    </row>
    <row r="1207" spans="1:9" x14ac:dyDescent="0.35">
      <c r="A1207" s="5" t="s">
        <v>8219</v>
      </c>
      <c r="B1207">
        <v>125</v>
      </c>
      <c r="C1207">
        <f t="shared" si="72"/>
        <v>-69.425171624713954</v>
      </c>
      <c r="D1207">
        <f t="shared" si="73"/>
        <v>4819.854455120988</v>
      </c>
      <c r="F1207" s="23" t="s">
        <v>8221</v>
      </c>
      <c r="G1207">
        <v>6</v>
      </c>
      <c r="H1207">
        <f t="shared" si="74"/>
        <v>-11.709803921568628</v>
      </c>
      <c r="I1207">
        <f t="shared" si="75"/>
        <v>-5.8549019607843142</v>
      </c>
    </row>
    <row r="1208" spans="1:9" x14ac:dyDescent="0.35">
      <c r="A1208" s="5" t="s">
        <v>8219</v>
      </c>
      <c r="B1208">
        <v>163</v>
      </c>
      <c r="C1208">
        <f t="shared" si="72"/>
        <v>-31.425171624713954</v>
      </c>
      <c r="D1208">
        <f t="shared" si="73"/>
        <v>987.5414116427271</v>
      </c>
      <c r="F1208" s="23" t="s">
        <v>8221</v>
      </c>
      <c r="G1208">
        <v>4</v>
      </c>
      <c r="H1208">
        <f t="shared" si="74"/>
        <v>-13.709803921568628</v>
      </c>
      <c r="I1208">
        <f t="shared" si="75"/>
        <v>-6.8549019607843142</v>
      </c>
    </row>
    <row r="1209" spans="1:9" x14ac:dyDescent="0.35">
      <c r="A1209" s="5" t="s">
        <v>8219</v>
      </c>
      <c r="B1209">
        <v>283</v>
      </c>
      <c r="C1209">
        <f t="shared" si="72"/>
        <v>88.574828375286046</v>
      </c>
      <c r="D1209">
        <f t="shared" si="73"/>
        <v>7845.5002217113779</v>
      </c>
      <c r="F1209" s="23" t="s">
        <v>8221</v>
      </c>
      <c r="G1209">
        <v>3</v>
      </c>
      <c r="H1209">
        <f t="shared" si="74"/>
        <v>-14.709803921568628</v>
      </c>
      <c r="I1209">
        <f t="shared" si="75"/>
        <v>-7.3549019607843142</v>
      </c>
    </row>
    <row r="1210" spans="1:9" x14ac:dyDescent="0.35">
      <c r="A1210" s="5" t="s">
        <v>8219</v>
      </c>
      <c r="B1210">
        <v>352</v>
      </c>
      <c r="C1210">
        <f t="shared" si="72"/>
        <v>157.57482837528605</v>
      </c>
      <c r="D1210">
        <f t="shared" si="73"/>
        <v>24829.826537500852</v>
      </c>
      <c r="F1210" s="23" t="s">
        <v>8221</v>
      </c>
      <c r="G1210">
        <v>53</v>
      </c>
      <c r="H1210">
        <f t="shared" si="74"/>
        <v>35.290196078431372</v>
      </c>
      <c r="I1210">
        <f t="shared" si="75"/>
        <v>17.645098039215686</v>
      </c>
    </row>
    <row r="1211" spans="1:9" x14ac:dyDescent="0.35">
      <c r="A1211" s="5" t="s">
        <v>8219</v>
      </c>
      <c r="B1211">
        <v>94</v>
      </c>
      <c r="C1211">
        <f t="shared" si="72"/>
        <v>-100.42517162471395</v>
      </c>
      <c r="D1211">
        <f t="shared" si="73"/>
        <v>10085.215095853253</v>
      </c>
      <c r="F1211" s="23" t="s">
        <v>8221</v>
      </c>
      <c r="G1211">
        <v>1</v>
      </c>
      <c r="H1211">
        <f t="shared" si="74"/>
        <v>-16.709803921568628</v>
      </c>
      <c r="I1211">
        <f t="shared" si="75"/>
        <v>-8.3549019607843142</v>
      </c>
    </row>
    <row r="1212" spans="1:9" x14ac:dyDescent="0.35">
      <c r="A1212" s="5" t="s">
        <v>8219</v>
      </c>
      <c r="B1212">
        <v>67</v>
      </c>
      <c r="C1212">
        <f t="shared" si="72"/>
        <v>-127.42517162471395</v>
      </c>
      <c r="D1212">
        <f t="shared" si="73"/>
        <v>16237.174363587807</v>
      </c>
      <c r="F1212" s="23" t="s">
        <v>8221</v>
      </c>
      <c r="G1212">
        <v>2</v>
      </c>
      <c r="H1212">
        <f t="shared" si="74"/>
        <v>-15.709803921568628</v>
      </c>
      <c r="I1212">
        <f t="shared" si="75"/>
        <v>-7.8549019607843142</v>
      </c>
    </row>
    <row r="1213" spans="1:9" x14ac:dyDescent="0.35">
      <c r="A1213" s="5" t="s">
        <v>8219</v>
      </c>
      <c r="B1213">
        <v>221</v>
      </c>
      <c r="C1213">
        <f t="shared" si="72"/>
        <v>26.574828375286046</v>
      </c>
      <c r="D1213">
        <f t="shared" si="73"/>
        <v>706.22150317590842</v>
      </c>
      <c r="F1213" s="23" t="s">
        <v>8221</v>
      </c>
      <c r="G1213">
        <v>25</v>
      </c>
      <c r="H1213">
        <f t="shared" si="74"/>
        <v>7.2901960784313715</v>
      </c>
      <c r="I1213">
        <f t="shared" si="75"/>
        <v>3.6450980392156858</v>
      </c>
    </row>
    <row r="1214" spans="1:9" x14ac:dyDescent="0.35">
      <c r="A1214" s="5" t="s">
        <v>8219</v>
      </c>
      <c r="B1214">
        <v>2165</v>
      </c>
      <c r="C1214">
        <f t="shared" si="72"/>
        <v>1970.574828375286</v>
      </c>
      <c r="D1214">
        <f t="shared" si="73"/>
        <v>3883165.1542262877</v>
      </c>
      <c r="F1214" s="23" t="s">
        <v>8221</v>
      </c>
      <c r="G1214">
        <v>6</v>
      </c>
      <c r="H1214">
        <f t="shared" si="74"/>
        <v>-11.709803921568628</v>
      </c>
      <c r="I1214">
        <f t="shared" si="75"/>
        <v>-5.8549019607843142</v>
      </c>
    </row>
    <row r="1215" spans="1:9" x14ac:dyDescent="0.35">
      <c r="A1215" s="5" t="s">
        <v>8219</v>
      </c>
      <c r="B1215">
        <v>179</v>
      </c>
      <c r="C1215">
        <f t="shared" si="72"/>
        <v>-15.425171624713954</v>
      </c>
      <c r="D1215">
        <f t="shared" si="73"/>
        <v>237.93591965188054</v>
      </c>
      <c r="F1215" s="23" t="s">
        <v>8221</v>
      </c>
      <c r="G1215">
        <v>0</v>
      </c>
      <c r="H1215">
        <f t="shared" si="74"/>
        <v>-17.709803921568628</v>
      </c>
      <c r="I1215">
        <f t="shared" si="75"/>
        <v>-8.8549019607843142</v>
      </c>
    </row>
    <row r="1216" spans="1:9" x14ac:dyDescent="0.35">
      <c r="A1216" s="5" t="s">
        <v>8219</v>
      </c>
      <c r="B1216">
        <v>123</v>
      </c>
      <c r="C1216">
        <f t="shared" si="72"/>
        <v>-71.425171624713954</v>
      </c>
      <c r="D1216">
        <f t="shared" si="73"/>
        <v>5101.5551416198432</v>
      </c>
      <c r="F1216" s="23" t="s">
        <v>8221</v>
      </c>
      <c r="G1216">
        <v>12</v>
      </c>
      <c r="H1216">
        <f t="shared" si="74"/>
        <v>-5.7098039215686285</v>
      </c>
      <c r="I1216">
        <f t="shared" si="75"/>
        <v>-2.8549019607843142</v>
      </c>
    </row>
    <row r="1217" spans="1:9" x14ac:dyDescent="0.35">
      <c r="A1217" s="5" t="s">
        <v>8219</v>
      </c>
      <c r="B1217">
        <v>1104</v>
      </c>
      <c r="C1217">
        <f t="shared" si="72"/>
        <v>909.57482837528607</v>
      </c>
      <c r="D1217">
        <f t="shared" si="73"/>
        <v>827326.36841393111</v>
      </c>
      <c r="F1217" s="23" t="s">
        <v>8221</v>
      </c>
      <c r="G1217">
        <v>0</v>
      </c>
      <c r="H1217">
        <f t="shared" si="74"/>
        <v>-17.709803921568628</v>
      </c>
      <c r="I1217">
        <f t="shared" si="75"/>
        <v>-8.8549019607843142</v>
      </c>
    </row>
    <row r="1218" spans="1:9" x14ac:dyDescent="0.35">
      <c r="A1218" s="5" t="s">
        <v>8219</v>
      </c>
      <c r="B1218">
        <v>403</v>
      </c>
      <c r="C1218">
        <f t="shared" ref="C1218:C1281" si="76">B1218-$L$4</f>
        <v>208.57482837528605</v>
      </c>
      <c r="D1218">
        <f t="shared" si="73"/>
        <v>43503.459031780032</v>
      </c>
      <c r="F1218" s="23" t="s">
        <v>8221</v>
      </c>
      <c r="G1218">
        <v>36</v>
      </c>
      <c r="H1218">
        <f t="shared" si="74"/>
        <v>18.290196078431372</v>
      </c>
      <c r="I1218">
        <f t="shared" si="75"/>
        <v>9.1450980392156858</v>
      </c>
    </row>
    <row r="1219" spans="1:9" x14ac:dyDescent="0.35">
      <c r="A1219" s="5" t="s">
        <v>8219</v>
      </c>
      <c r="B1219">
        <v>109</v>
      </c>
      <c r="C1219">
        <f t="shared" si="76"/>
        <v>-85.425171624713954</v>
      </c>
      <c r="D1219">
        <f t="shared" ref="D1219:D1282" si="77">C1219^2</f>
        <v>7297.4599471118345</v>
      </c>
      <c r="F1219" s="23" t="s">
        <v>8221</v>
      </c>
      <c r="G1219">
        <v>0</v>
      </c>
      <c r="H1219">
        <f t="shared" ref="H1219:H1282" si="78">G1219-$M$4</f>
        <v>-17.709803921568628</v>
      </c>
      <c r="I1219">
        <f t="shared" ref="I1219:I1282" si="79">H1219/2</f>
        <v>-8.8549019607843142</v>
      </c>
    </row>
    <row r="1220" spans="1:9" x14ac:dyDescent="0.35">
      <c r="A1220" s="5" t="s">
        <v>8219</v>
      </c>
      <c r="B1220">
        <v>372</v>
      </c>
      <c r="C1220">
        <f t="shared" si="76"/>
        <v>177.57482837528605</v>
      </c>
      <c r="D1220">
        <f t="shared" si="77"/>
        <v>31532.819672512294</v>
      </c>
      <c r="F1220" s="23" t="s">
        <v>8221</v>
      </c>
      <c r="G1220">
        <v>2</v>
      </c>
      <c r="H1220">
        <f t="shared" si="78"/>
        <v>-15.709803921568628</v>
      </c>
      <c r="I1220">
        <f t="shared" si="79"/>
        <v>-7.8549019607843142</v>
      </c>
    </row>
    <row r="1221" spans="1:9" x14ac:dyDescent="0.35">
      <c r="A1221" s="5" t="s">
        <v>8219</v>
      </c>
      <c r="B1221">
        <v>311</v>
      </c>
      <c r="C1221">
        <f t="shared" si="76"/>
        <v>116.57482837528605</v>
      </c>
      <c r="D1221">
        <f t="shared" si="77"/>
        <v>13589.690610727397</v>
      </c>
      <c r="F1221" s="23" t="s">
        <v>8221</v>
      </c>
      <c r="G1221">
        <v>1</v>
      </c>
      <c r="H1221">
        <f t="shared" si="78"/>
        <v>-16.709803921568628</v>
      </c>
      <c r="I1221">
        <f t="shared" si="79"/>
        <v>-8.3549019607843142</v>
      </c>
    </row>
    <row r="1222" spans="1:9" x14ac:dyDescent="0.35">
      <c r="A1222" s="5" t="s">
        <v>8219</v>
      </c>
      <c r="B1222">
        <v>61</v>
      </c>
      <c r="C1222">
        <f t="shared" si="76"/>
        <v>-133.42517162471395</v>
      </c>
      <c r="D1222">
        <f t="shared" si="77"/>
        <v>17802.276423084375</v>
      </c>
      <c r="F1222" s="23" t="s">
        <v>8221</v>
      </c>
      <c r="G1222">
        <v>59</v>
      </c>
      <c r="H1222">
        <f t="shared" si="78"/>
        <v>41.290196078431372</v>
      </c>
      <c r="I1222">
        <f t="shared" si="79"/>
        <v>20.645098039215686</v>
      </c>
    </row>
    <row r="1223" spans="1:9" x14ac:dyDescent="0.35">
      <c r="A1223" s="5" t="s">
        <v>8219</v>
      </c>
      <c r="B1223">
        <v>115</v>
      </c>
      <c r="C1223">
        <f t="shared" si="76"/>
        <v>-79.425171624713954</v>
      </c>
      <c r="D1223">
        <f t="shared" si="77"/>
        <v>6308.3578876152669</v>
      </c>
      <c r="F1223" s="23" t="s">
        <v>8221</v>
      </c>
      <c r="G1223">
        <v>1</v>
      </c>
      <c r="H1223">
        <f t="shared" si="78"/>
        <v>-16.709803921568628</v>
      </c>
      <c r="I1223">
        <f t="shared" si="79"/>
        <v>-8.3549019607843142</v>
      </c>
    </row>
    <row r="1224" spans="1:9" x14ac:dyDescent="0.35">
      <c r="A1224" s="5" t="s">
        <v>8219</v>
      </c>
      <c r="B1224">
        <v>111</v>
      </c>
      <c r="C1224">
        <f t="shared" si="76"/>
        <v>-83.425171624713954</v>
      </c>
      <c r="D1224">
        <f t="shared" si="77"/>
        <v>6959.7592606129783</v>
      </c>
      <c r="F1224" s="23" t="s">
        <v>8221</v>
      </c>
      <c r="G1224">
        <v>31</v>
      </c>
      <c r="H1224">
        <f t="shared" si="78"/>
        <v>13.290196078431372</v>
      </c>
      <c r="I1224">
        <f t="shared" si="79"/>
        <v>6.6450980392156858</v>
      </c>
    </row>
    <row r="1225" spans="1:9" x14ac:dyDescent="0.35">
      <c r="A1225" s="5" t="s">
        <v>8219</v>
      </c>
      <c r="B1225">
        <v>337</v>
      </c>
      <c r="C1225">
        <f t="shared" si="76"/>
        <v>142.57482837528605</v>
      </c>
      <c r="D1225">
        <f t="shared" si="77"/>
        <v>20327.581686242273</v>
      </c>
      <c r="F1225" s="23" t="s">
        <v>8221</v>
      </c>
      <c r="G1225">
        <v>18</v>
      </c>
      <c r="H1225">
        <f t="shared" si="78"/>
        <v>0.29019607843137152</v>
      </c>
      <c r="I1225">
        <f t="shared" si="79"/>
        <v>0.14509803921568576</v>
      </c>
    </row>
    <row r="1226" spans="1:9" x14ac:dyDescent="0.35">
      <c r="A1226" s="5" t="s">
        <v>8219</v>
      </c>
      <c r="B1226">
        <v>9</v>
      </c>
      <c r="C1226">
        <f t="shared" si="76"/>
        <v>-185.42517162471395</v>
      </c>
      <c r="D1226">
        <f t="shared" si="77"/>
        <v>34382.494272054624</v>
      </c>
      <c r="F1226" s="23" t="s">
        <v>8221</v>
      </c>
      <c r="G1226">
        <v>10</v>
      </c>
      <c r="H1226">
        <f t="shared" si="78"/>
        <v>-7.7098039215686285</v>
      </c>
      <c r="I1226">
        <f t="shared" si="79"/>
        <v>-3.8549019607843142</v>
      </c>
    </row>
    <row r="1227" spans="1:9" x14ac:dyDescent="0.35">
      <c r="A1227" s="5" t="s">
        <v>8219</v>
      </c>
      <c r="B1227">
        <v>120</v>
      </c>
      <c r="C1227">
        <f t="shared" si="76"/>
        <v>-74.425171624713954</v>
      </c>
      <c r="D1227">
        <f t="shared" si="77"/>
        <v>5539.1061713681274</v>
      </c>
      <c r="F1227" s="23" t="s">
        <v>8221</v>
      </c>
      <c r="G1227">
        <v>0</v>
      </c>
      <c r="H1227">
        <f t="shared" si="78"/>
        <v>-17.709803921568628</v>
      </c>
      <c r="I1227">
        <f t="shared" si="79"/>
        <v>-8.8549019607843142</v>
      </c>
    </row>
    <row r="1228" spans="1:9" x14ac:dyDescent="0.35">
      <c r="A1228" s="5" t="s">
        <v>8219</v>
      </c>
      <c r="B1228">
        <v>102</v>
      </c>
      <c r="C1228">
        <f t="shared" si="76"/>
        <v>-92.425171624713954</v>
      </c>
      <c r="D1228">
        <f t="shared" si="77"/>
        <v>8542.4123498578301</v>
      </c>
      <c r="F1228" s="23" t="s">
        <v>8221</v>
      </c>
      <c r="G1228">
        <v>14</v>
      </c>
      <c r="H1228">
        <f t="shared" si="78"/>
        <v>-3.7098039215686285</v>
      </c>
      <c r="I1228">
        <f t="shared" si="79"/>
        <v>-1.8549019607843142</v>
      </c>
    </row>
    <row r="1229" spans="1:9" x14ac:dyDescent="0.35">
      <c r="A1229" s="5" t="s">
        <v>8219</v>
      </c>
      <c r="B1229">
        <v>186</v>
      </c>
      <c r="C1229">
        <f t="shared" si="76"/>
        <v>-8.4251716247139541</v>
      </c>
      <c r="D1229">
        <f t="shared" si="77"/>
        <v>70.983516905885168</v>
      </c>
      <c r="F1229" s="23" t="s">
        <v>8221</v>
      </c>
      <c r="G1229">
        <v>2</v>
      </c>
      <c r="H1229">
        <f t="shared" si="78"/>
        <v>-15.709803921568628</v>
      </c>
      <c r="I1229">
        <f t="shared" si="79"/>
        <v>-7.8549019607843142</v>
      </c>
    </row>
    <row r="1230" spans="1:9" x14ac:dyDescent="0.35">
      <c r="A1230" s="5" t="s">
        <v>8219</v>
      </c>
      <c r="B1230">
        <v>15</v>
      </c>
      <c r="C1230">
        <f t="shared" si="76"/>
        <v>-179.42517162471395</v>
      </c>
      <c r="D1230">
        <f t="shared" si="77"/>
        <v>32193.392212558058</v>
      </c>
      <c r="F1230" s="23" t="s">
        <v>8221</v>
      </c>
      <c r="G1230">
        <v>1</v>
      </c>
      <c r="H1230">
        <f t="shared" si="78"/>
        <v>-16.709803921568628</v>
      </c>
      <c r="I1230">
        <f t="shared" si="79"/>
        <v>-8.3549019607843142</v>
      </c>
    </row>
    <row r="1231" spans="1:9" x14ac:dyDescent="0.35">
      <c r="A1231" s="5" t="s">
        <v>8219</v>
      </c>
      <c r="B1231">
        <v>67</v>
      </c>
      <c r="C1231">
        <f t="shared" si="76"/>
        <v>-127.42517162471395</v>
      </c>
      <c r="D1231">
        <f t="shared" si="77"/>
        <v>16237.174363587807</v>
      </c>
      <c r="F1231" s="23" t="s">
        <v>8221</v>
      </c>
      <c r="G1231">
        <v>3</v>
      </c>
      <c r="H1231">
        <f t="shared" si="78"/>
        <v>-14.709803921568628</v>
      </c>
      <c r="I1231">
        <f t="shared" si="79"/>
        <v>-7.3549019607843142</v>
      </c>
    </row>
    <row r="1232" spans="1:9" x14ac:dyDescent="0.35">
      <c r="A1232" s="5" t="s">
        <v>8219</v>
      </c>
      <c r="B1232">
        <v>130</v>
      </c>
      <c r="C1232">
        <f t="shared" si="76"/>
        <v>-64.425171624713954</v>
      </c>
      <c r="D1232">
        <f t="shared" si="77"/>
        <v>4150.6027388738485</v>
      </c>
      <c r="F1232" s="23" t="s">
        <v>8221</v>
      </c>
      <c r="G1232">
        <v>0</v>
      </c>
      <c r="H1232">
        <f t="shared" si="78"/>
        <v>-17.709803921568628</v>
      </c>
      <c r="I1232">
        <f t="shared" si="79"/>
        <v>-8.8549019607843142</v>
      </c>
    </row>
    <row r="1233" spans="1:9" x14ac:dyDescent="0.35">
      <c r="A1233" s="5" t="s">
        <v>8219</v>
      </c>
      <c r="B1233">
        <v>16</v>
      </c>
      <c r="C1233">
        <f t="shared" si="76"/>
        <v>-178.42517162471395</v>
      </c>
      <c r="D1233">
        <f t="shared" si="77"/>
        <v>31835.541869308629</v>
      </c>
      <c r="F1233" s="23" t="s">
        <v>8221</v>
      </c>
      <c r="G1233">
        <v>2</v>
      </c>
      <c r="H1233">
        <f t="shared" si="78"/>
        <v>-15.709803921568628</v>
      </c>
      <c r="I1233">
        <f t="shared" si="79"/>
        <v>-7.8549019607843142</v>
      </c>
    </row>
    <row r="1234" spans="1:9" x14ac:dyDescent="0.35">
      <c r="A1234" s="5" t="s">
        <v>8219</v>
      </c>
      <c r="B1234">
        <v>67</v>
      </c>
      <c r="C1234">
        <f t="shared" si="76"/>
        <v>-127.42517162471395</v>
      </c>
      <c r="D1234">
        <f t="shared" si="77"/>
        <v>16237.174363587807</v>
      </c>
      <c r="F1234" s="23" t="s">
        <v>8221</v>
      </c>
      <c r="G1234">
        <v>0</v>
      </c>
      <c r="H1234">
        <f t="shared" si="78"/>
        <v>-17.709803921568628</v>
      </c>
      <c r="I1234">
        <f t="shared" si="79"/>
        <v>-8.8549019607843142</v>
      </c>
    </row>
    <row r="1235" spans="1:9" x14ac:dyDescent="0.35">
      <c r="A1235" s="5" t="s">
        <v>8219</v>
      </c>
      <c r="B1235">
        <v>124</v>
      </c>
      <c r="C1235">
        <f t="shared" si="76"/>
        <v>-70.425171624713954</v>
      </c>
      <c r="D1235">
        <f t="shared" si="77"/>
        <v>4959.7047983704151</v>
      </c>
      <c r="F1235" s="23" t="s">
        <v>8221</v>
      </c>
      <c r="G1235">
        <v>12</v>
      </c>
      <c r="H1235">
        <f t="shared" si="78"/>
        <v>-5.7098039215686285</v>
      </c>
      <c r="I1235">
        <f t="shared" si="79"/>
        <v>-2.8549019607843142</v>
      </c>
    </row>
    <row r="1236" spans="1:9" x14ac:dyDescent="0.35">
      <c r="A1236" s="5" t="s">
        <v>8219</v>
      </c>
      <c r="B1236">
        <v>80</v>
      </c>
      <c r="C1236">
        <f t="shared" si="76"/>
        <v>-114.42517162471395</v>
      </c>
      <c r="D1236">
        <f t="shared" si="77"/>
        <v>13093.119901345244</v>
      </c>
      <c r="F1236" s="23" t="s">
        <v>8221</v>
      </c>
      <c r="G1236">
        <v>1</v>
      </c>
      <c r="H1236">
        <f t="shared" si="78"/>
        <v>-16.709803921568628</v>
      </c>
      <c r="I1236">
        <f t="shared" si="79"/>
        <v>-8.3549019607843142</v>
      </c>
    </row>
    <row r="1237" spans="1:9" x14ac:dyDescent="0.35">
      <c r="A1237" s="5" t="s">
        <v>8219</v>
      </c>
      <c r="B1237">
        <v>282</v>
      </c>
      <c r="C1237">
        <f t="shared" si="76"/>
        <v>87.574828375286046</v>
      </c>
      <c r="D1237">
        <f t="shared" si="77"/>
        <v>7669.350564960806</v>
      </c>
      <c r="F1237" s="23" t="s">
        <v>8221</v>
      </c>
      <c r="G1237">
        <v>8</v>
      </c>
      <c r="H1237">
        <f t="shared" si="78"/>
        <v>-9.7098039215686285</v>
      </c>
      <c r="I1237">
        <f t="shared" si="79"/>
        <v>-4.8549019607843142</v>
      </c>
    </row>
    <row r="1238" spans="1:9" x14ac:dyDescent="0.35">
      <c r="A1238" s="5" t="s">
        <v>8219</v>
      </c>
      <c r="B1238">
        <v>68</v>
      </c>
      <c r="C1238">
        <f t="shared" si="76"/>
        <v>-126.42517162471395</v>
      </c>
      <c r="D1238">
        <f t="shared" si="77"/>
        <v>15983.324020338378</v>
      </c>
      <c r="F1238" s="23" t="s">
        <v>8221</v>
      </c>
      <c r="G1238">
        <v>2</v>
      </c>
      <c r="H1238">
        <f t="shared" si="78"/>
        <v>-15.709803921568628</v>
      </c>
      <c r="I1238">
        <f t="shared" si="79"/>
        <v>-7.8549019607843142</v>
      </c>
    </row>
    <row r="1239" spans="1:9" x14ac:dyDescent="0.35">
      <c r="A1239" s="5" t="s">
        <v>8219</v>
      </c>
      <c r="B1239">
        <v>86</v>
      </c>
      <c r="C1239">
        <f t="shared" si="76"/>
        <v>-108.42517162471395</v>
      </c>
      <c r="D1239">
        <f t="shared" si="77"/>
        <v>11756.017841848676</v>
      </c>
      <c r="F1239" s="23" t="s">
        <v>8221</v>
      </c>
      <c r="G1239">
        <v>31</v>
      </c>
      <c r="H1239">
        <f t="shared" si="78"/>
        <v>13.290196078431372</v>
      </c>
      <c r="I1239">
        <f t="shared" si="79"/>
        <v>6.6450980392156858</v>
      </c>
    </row>
    <row r="1240" spans="1:9" x14ac:dyDescent="0.35">
      <c r="A1240" s="5" t="s">
        <v>8219</v>
      </c>
      <c r="B1240">
        <v>115</v>
      </c>
      <c r="C1240">
        <f t="shared" si="76"/>
        <v>-79.425171624713954</v>
      </c>
      <c r="D1240">
        <f t="shared" si="77"/>
        <v>6308.3578876152669</v>
      </c>
      <c r="F1240" s="23" t="s">
        <v>8221</v>
      </c>
      <c r="G1240">
        <v>5</v>
      </c>
      <c r="H1240">
        <f t="shared" si="78"/>
        <v>-12.709803921568628</v>
      </c>
      <c r="I1240">
        <f t="shared" si="79"/>
        <v>-6.3549019607843142</v>
      </c>
    </row>
    <row r="1241" spans="1:9" x14ac:dyDescent="0.35">
      <c r="A1241" s="5" t="s">
        <v>8219</v>
      </c>
      <c r="B1241">
        <v>75</v>
      </c>
      <c r="C1241">
        <f t="shared" si="76"/>
        <v>-119.42517162471395</v>
      </c>
      <c r="D1241">
        <f t="shared" si="77"/>
        <v>14262.371617592384</v>
      </c>
      <c r="F1241" s="23" t="s">
        <v>8221</v>
      </c>
      <c r="G1241">
        <v>1</v>
      </c>
      <c r="H1241">
        <f t="shared" si="78"/>
        <v>-16.709803921568628</v>
      </c>
      <c r="I1241">
        <f t="shared" si="79"/>
        <v>-8.3549019607843142</v>
      </c>
    </row>
    <row r="1242" spans="1:9" x14ac:dyDescent="0.35">
      <c r="A1242" s="5" t="s">
        <v>8219</v>
      </c>
      <c r="B1242">
        <v>43</v>
      </c>
      <c r="C1242">
        <f t="shared" si="76"/>
        <v>-151.42517162471395</v>
      </c>
      <c r="D1242">
        <f t="shared" si="77"/>
        <v>22929.582601574075</v>
      </c>
      <c r="F1242" s="23" t="s">
        <v>8221</v>
      </c>
      <c r="G1242">
        <v>12</v>
      </c>
      <c r="H1242">
        <f t="shared" si="78"/>
        <v>-5.7098039215686285</v>
      </c>
      <c r="I1242">
        <f t="shared" si="79"/>
        <v>-2.8549019607843142</v>
      </c>
    </row>
    <row r="1243" spans="1:9" x14ac:dyDescent="0.35">
      <c r="A1243" s="5" t="s">
        <v>8219</v>
      </c>
      <c r="B1243">
        <v>48</v>
      </c>
      <c r="C1243">
        <f t="shared" si="76"/>
        <v>-146.42517162471395</v>
      </c>
      <c r="D1243">
        <f t="shared" si="77"/>
        <v>21440.330885326937</v>
      </c>
      <c r="F1243" s="23" t="s">
        <v>8221</v>
      </c>
      <c r="G1243">
        <v>4</v>
      </c>
      <c r="H1243">
        <f t="shared" si="78"/>
        <v>-13.709803921568628</v>
      </c>
      <c r="I1243">
        <f t="shared" si="79"/>
        <v>-6.8549019607843142</v>
      </c>
    </row>
    <row r="1244" spans="1:9" x14ac:dyDescent="0.35">
      <c r="A1244" s="5" t="s">
        <v>8219</v>
      </c>
      <c r="B1244">
        <v>52</v>
      </c>
      <c r="C1244">
        <f t="shared" si="76"/>
        <v>-142.42517162471395</v>
      </c>
      <c r="D1244">
        <f t="shared" si="77"/>
        <v>20284.929512329225</v>
      </c>
      <c r="F1244" s="23" t="s">
        <v>8221</v>
      </c>
      <c r="G1244">
        <v>0</v>
      </c>
      <c r="H1244">
        <f t="shared" si="78"/>
        <v>-17.709803921568628</v>
      </c>
      <c r="I1244">
        <f t="shared" si="79"/>
        <v>-8.8549019607843142</v>
      </c>
    </row>
    <row r="1245" spans="1:9" x14ac:dyDescent="0.35">
      <c r="A1245" s="5" t="s">
        <v>8219</v>
      </c>
      <c r="B1245">
        <v>43</v>
      </c>
      <c r="C1245">
        <f t="shared" si="76"/>
        <v>-151.42517162471395</v>
      </c>
      <c r="D1245">
        <f t="shared" si="77"/>
        <v>22929.582601574075</v>
      </c>
      <c r="F1245" s="23" t="s">
        <v>8221</v>
      </c>
      <c r="G1245">
        <v>7</v>
      </c>
      <c r="H1245">
        <f t="shared" si="78"/>
        <v>-10.709803921568628</v>
      </c>
      <c r="I1245">
        <f t="shared" si="79"/>
        <v>-5.3549019607843142</v>
      </c>
    </row>
    <row r="1246" spans="1:9" x14ac:dyDescent="0.35">
      <c r="A1246" s="5" t="s">
        <v>8219</v>
      </c>
      <c r="B1246">
        <v>58</v>
      </c>
      <c r="C1246">
        <f t="shared" si="76"/>
        <v>-136.42517162471395</v>
      </c>
      <c r="D1246">
        <f t="shared" si="77"/>
        <v>18611.827452832658</v>
      </c>
      <c r="F1246" s="23" t="s">
        <v>8221</v>
      </c>
      <c r="G1246">
        <v>2</v>
      </c>
      <c r="H1246">
        <f t="shared" si="78"/>
        <v>-15.709803921568628</v>
      </c>
      <c r="I1246">
        <f t="shared" si="79"/>
        <v>-7.8549019607843142</v>
      </c>
    </row>
    <row r="1247" spans="1:9" x14ac:dyDescent="0.35">
      <c r="A1247" s="5" t="s">
        <v>8219</v>
      </c>
      <c r="B1247">
        <v>47</v>
      </c>
      <c r="C1247">
        <f t="shared" si="76"/>
        <v>-147.42517162471395</v>
      </c>
      <c r="D1247">
        <f t="shared" si="77"/>
        <v>21734.181228576363</v>
      </c>
      <c r="F1247" s="23" t="s">
        <v>8221</v>
      </c>
      <c r="G1247">
        <v>1</v>
      </c>
      <c r="H1247">
        <f t="shared" si="78"/>
        <v>-16.709803921568628</v>
      </c>
      <c r="I1247">
        <f t="shared" si="79"/>
        <v>-8.3549019607843142</v>
      </c>
    </row>
    <row r="1248" spans="1:9" x14ac:dyDescent="0.35">
      <c r="A1248" s="5" t="s">
        <v>8219</v>
      </c>
      <c r="B1248">
        <v>36</v>
      </c>
      <c r="C1248">
        <f t="shared" si="76"/>
        <v>-158.42517162471395</v>
      </c>
      <c r="D1248">
        <f t="shared" si="77"/>
        <v>25098.535004320071</v>
      </c>
      <c r="F1248" s="23" t="s">
        <v>8221</v>
      </c>
      <c r="G1248">
        <v>4</v>
      </c>
      <c r="H1248">
        <f t="shared" si="78"/>
        <v>-13.709803921568628</v>
      </c>
      <c r="I1248">
        <f t="shared" si="79"/>
        <v>-6.8549019607843142</v>
      </c>
    </row>
    <row r="1249" spans="1:9" x14ac:dyDescent="0.35">
      <c r="A1249" s="5" t="s">
        <v>8219</v>
      </c>
      <c r="B1249">
        <v>17</v>
      </c>
      <c r="C1249">
        <f t="shared" si="76"/>
        <v>-177.42517162471395</v>
      </c>
      <c r="D1249">
        <f t="shared" si="77"/>
        <v>31479.691526059203</v>
      </c>
      <c r="F1249" s="23" t="s">
        <v>8221</v>
      </c>
      <c r="G1249">
        <v>6</v>
      </c>
      <c r="H1249">
        <f t="shared" si="78"/>
        <v>-11.709803921568628</v>
      </c>
      <c r="I1249">
        <f t="shared" si="79"/>
        <v>-5.8549019607843142</v>
      </c>
    </row>
    <row r="1250" spans="1:9" x14ac:dyDescent="0.35">
      <c r="A1250" s="5" t="s">
        <v>8219</v>
      </c>
      <c r="B1250">
        <v>104</v>
      </c>
      <c r="C1250">
        <f t="shared" si="76"/>
        <v>-90.425171624713954</v>
      </c>
      <c r="D1250">
        <f t="shared" si="77"/>
        <v>8176.711663358974</v>
      </c>
      <c r="F1250" s="23" t="s">
        <v>8221</v>
      </c>
      <c r="G1250">
        <v>8</v>
      </c>
      <c r="H1250">
        <f t="shared" si="78"/>
        <v>-9.7098039215686285</v>
      </c>
      <c r="I1250">
        <f t="shared" si="79"/>
        <v>-4.8549019607843142</v>
      </c>
    </row>
    <row r="1251" spans="1:9" x14ac:dyDescent="0.35">
      <c r="A1251" s="5" t="s">
        <v>8219</v>
      </c>
      <c r="B1251">
        <v>47</v>
      </c>
      <c r="C1251">
        <f t="shared" si="76"/>
        <v>-147.42517162471395</v>
      </c>
      <c r="D1251">
        <f t="shared" si="77"/>
        <v>21734.181228576363</v>
      </c>
      <c r="F1251" s="23" t="s">
        <v>8221</v>
      </c>
      <c r="G1251">
        <v>14</v>
      </c>
      <c r="H1251">
        <f t="shared" si="78"/>
        <v>-3.7098039215686285</v>
      </c>
      <c r="I1251">
        <f t="shared" si="79"/>
        <v>-1.8549019607843142</v>
      </c>
    </row>
    <row r="1252" spans="1:9" x14ac:dyDescent="0.35">
      <c r="A1252" s="5" t="s">
        <v>8219</v>
      </c>
      <c r="B1252">
        <v>38</v>
      </c>
      <c r="C1252">
        <f t="shared" si="76"/>
        <v>-156.42517162471395</v>
      </c>
      <c r="D1252">
        <f t="shared" si="77"/>
        <v>24468.834317821216</v>
      </c>
      <c r="F1252" s="23" t="s">
        <v>8221</v>
      </c>
      <c r="G1252">
        <v>0</v>
      </c>
      <c r="H1252">
        <f t="shared" si="78"/>
        <v>-17.709803921568628</v>
      </c>
      <c r="I1252">
        <f t="shared" si="79"/>
        <v>-8.8549019607843142</v>
      </c>
    </row>
    <row r="1253" spans="1:9" x14ac:dyDescent="0.35">
      <c r="A1253" s="5" t="s">
        <v>8219</v>
      </c>
      <c r="B1253">
        <v>81</v>
      </c>
      <c r="C1253">
        <f t="shared" si="76"/>
        <v>-113.42517162471395</v>
      </c>
      <c r="D1253">
        <f t="shared" si="77"/>
        <v>12865.269558095815</v>
      </c>
      <c r="F1253" s="23" t="s">
        <v>8221</v>
      </c>
      <c r="G1253">
        <v>4</v>
      </c>
      <c r="H1253">
        <f t="shared" si="78"/>
        <v>-13.709803921568628</v>
      </c>
      <c r="I1253">
        <f t="shared" si="79"/>
        <v>-6.8549019607843142</v>
      </c>
    </row>
    <row r="1254" spans="1:9" x14ac:dyDescent="0.35">
      <c r="A1254" s="5" t="s">
        <v>8219</v>
      </c>
      <c r="B1254">
        <v>55</v>
      </c>
      <c r="C1254">
        <f t="shared" si="76"/>
        <v>-139.42517162471395</v>
      </c>
      <c r="D1254">
        <f t="shared" si="77"/>
        <v>19439.378482580942</v>
      </c>
      <c r="F1254" s="23" t="s">
        <v>8221</v>
      </c>
      <c r="G1254">
        <v>0</v>
      </c>
      <c r="H1254">
        <f t="shared" si="78"/>
        <v>-17.709803921568628</v>
      </c>
      <c r="I1254">
        <f t="shared" si="79"/>
        <v>-8.8549019607843142</v>
      </c>
    </row>
    <row r="1255" spans="1:9" x14ac:dyDescent="0.35">
      <c r="A1255" s="5" t="s">
        <v>8219</v>
      </c>
      <c r="B1255">
        <v>41</v>
      </c>
      <c r="C1255">
        <f t="shared" si="76"/>
        <v>-153.42517162471395</v>
      </c>
      <c r="D1255">
        <f t="shared" si="77"/>
        <v>23539.283288072933</v>
      </c>
      <c r="F1255" s="23" t="s">
        <v>8221</v>
      </c>
      <c r="G1255">
        <v>0</v>
      </c>
      <c r="H1255">
        <f t="shared" si="78"/>
        <v>-17.709803921568628</v>
      </c>
      <c r="I1255">
        <f t="shared" si="79"/>
        <v>-8.8549019607843142</v>
      </c>
    </row>
    <row r="1256" spans="1:9" x14ac:dyDescent="0.35">
      <c r="A1256" s="5" t="s">
        <v>8219</v>
      </c>
      <c r="B1256">
        <v>79</v>
      </c>
      <c r="C1256">
        <f t="shared" si="76"/>
        <v>-115.42517162471395</v>
      </c>
      <c r="D1256">
        <f t="shared" si="77"/>
        <v>13322.970244594671</v>
      </c>
      <c r="F1256" s="23" t="s">
        <v>8221</v>
      </c>
      <c r="G1256">
        <v>1</v>
      </c>
      <c r="H1256">
        <f t="shared" si="78"/>
        <v>-16.709803921568628</v>
      </c>
      <c r="I1256">
        <f t="shared" si="79"/>
        <v>-8.3549019607843142</v>
      </c>
    </row>
    <row r="1257" spans="1:9" x14ac:dyDescent="0.35">
      <c r="A1257" s="5" t="s">
        <v>8219</v>
      </c>
      <c r="B1257">
        <v>16</v>
      </c>
      <c r="C1257">
        <f t="shared" si="76"/>
        <v>-178.42517162471395</v>
      </c>
      <c r="D1257">
        <f t="shared" si="77"/>
        <v>31835.541869308629</v>
      </c>
      <c r="F1257" s="23" t="s">
        <v>8221</v>
      </c>
      <c r="G1257">
        <v>1</v>
      </c>
      <c r="H1257">
        <f t="shared" si="78"/>
        <v>-16.709803921568628</v>
      </c>
      <c r="I1257">
        <f t="shared" si="79"/>
        <v>-8.3549019607843142</v>
      </c>
    </row>
    <row r="1258" spans="1:9" x14ac:dyDescent="0.35">
      <c r="A1258" s="5" t="s">
        <v>8219</v>
      </c>
      <c r="B1258">
        <v>8</v>
      </c>
      <c r="C1258">
        <f t="shared" si="76"/>
        <v>-186.42517162471395</v>
      </c>
      <c r="D1258">
        <f t="shared" si="77"/>
        <v>34754.34461530405</v>
      </c>
      <c r="F1258" s="23" t="s">
        <v>8221</v>
      </c>
      <c r="G1258">
        <v>1</v>
      </c>
      <c r="H1258">
        <f t="shared" si="78"/>
        <v>-16.709803921568628</v>
      </c>
      <c r="I1258">
        <f t="shared" si="79"/>
        <v>-8.3549019607843142</v>
      </c>
    </row>
    <row r="1259" spans="1:9" x14ac:dyDescent="0.35">
      <c r="A1259" s="5" t="s">
        <v>8219</v>
      </c>
      <c r="B1259">
        <v>95</v>
      </c>
      <c r="C1259">
        <f t="shared" si="76"/>
        <v>-99.425171624713954</v>
      </c>
      <c r="D1259">
        <f t="shared" si="77"/>
        <v>9885.3647526038239</v>
      </c>
      <c r="F1259" s="23" t="s">
        <v>8221</v>
      </c>
      <c r="G1259">
        <v>1</v>
      </c>
      <c r="H1259">
        <f t="shared" si="78"/>
        <v>-16.709803921568628</v>
      </c>
      <c r="I1259">
        <f t="shared" si="79"/>
        <v>-8.3549019607843142</v>
      </c>
    </row>
    <row r="1260" spans="1:9" x14ac:dyDescent="0.35">
      <c r="A1260" s="5" t="s">
        <v>8219</v>
      </c>
      <c r="B1260">
        <v>25</v>
      </c>
      <c r="C1260">
        <f t="shared" si="76"/>
        <v>-169.42517162471395</v>
      </c>
      <c r="D1260">
        <f t="shared" si="77"/>
        <v>28704.888780063779</v>
      </c>
      <c r="F1260" s="23" t="s">
        <v>8221</v>
      </c>
      <c r="G1260">
        <v>4</v>
      </c>
      <c r="H1260">
        <f t="shared" si="78"/>
        <v>-13.709803921568628</v>
      </c>
      <c r="I1260">
        <f t="shared" si="79"/>
        <v>-6.8549019607843142</v>
      </c>
    </row>
    <row r="1261" spans="1:9" x14ac:dyDescent="0.35">
      <c r="A1261" s="5" t="s">
        <v>8219</v>
      </c>
      <c r="B1261">
        <v>19</v>
      </c>
      <c r="C1261">
        <f t="shared" si="76"/>
        <v>-175.42517162471395</v>
      </c>
      <c r="D1261">
        <f t="shared" si="77"/>
        <v>30773.990839560345</v>
      </c>
      <c r="F1261" s="23" t="s">
        <v>8221</v>
      </c>
      <c r="G1261">
        <v>0</v>
      </c>
      <c r="H1261">
        <f t="shared" si="78"/>
        <v>-17.709803921568628</v>
      </c>
      <c r="I1261">
        <f t="shared" si="79"/>
        <v>-8.8549019607843142</v>
      </c>
    </row>
    <row r="1262" spans="1:9" x14ac:dyDescent="0.35">
      <c r="A1262" s="5" t="s">
        <v>8219</v>
      </c>
      <c r="B1262">
        <v>90</v>
      </c>
      <c r="C1262">
        <f t="shared" si="76"/>
        <v>-104.42517162471395</v>
      </c>
      <c r="D1262">
        <f t="shared" si="77"/>
        <v>10904.616468850965</v>
      </c>
      <c r="F1262" s="23" t="s">
        <v>8221</v>
      </c>
      <c r="G1262">
        <v>0</v>
      </c>
      <c r="H1262">
        <f t="shared" si="78"/>
        <v>-17.709803921568628</v>
      </c>
      <c r="I1262">
        <f t="shared" si="79"/>
        <v>-8.8549019607843142</v>
      </c>
    </row>
    <row r="1263" spans="1:9" x14ac:dyDescent="0.35">
      <c r="A1263" s="5" t="s">
        <v>8219</v>
      </c>
      <c r="B1263">
        <v>41</v>
      </c>
      <c r="C1263">
        <f t="shared" si="76"/>
        <v>-153.42517162471395</v>
      </c>
      <c r="D1263">
        <f t="shared" si="77"/>
        <v>23539.283288072933</v>
      </c>
      <c r="F1263" s="23" t="s">
        <v>8221</v>
      </c>
      <c r="G1263">
        <v>2</v>
      </c>
      <c r="H1263">
        <f t="shared" si="78"/>
        <v>-15.709803921568628</v>
      </c>
      <c r="I1263">
        <f t="shared" si="79"/>
        <v>-7.8549019607843142</v>
      </c>
    </row>
    <row r="1264" spans="1:9" x14ac:dyDescent="0.35">
      <c r="A1264" s="5" t="s">
        <v>8219</v>
      </c>
      <c r="B1264">
        <v>30</v>
      </c>
      <c r="C1264">
        <f t="shared" si="76"/>
        <v>-164.42517162471395</v>
      </c>
      <c r="D1264">
        <f t="shared" si="77"/>
        <v>27035.637063816637</v>
      </c>
      <c r="F1264" s="23" t="s">
        <v>8221</v>
      </c>
      <c r="G1264">
        <v>24</v>
      </c>
      <c r="H1264">
        <f t="shared" si="78"/>
        <v>6.2901960784313715</v>
      </c>
      <c r="I1264">
        <f t="shared" si="79"/>
        <v>3.1450980392156858</v>
      </c>
    </row>
    <row r="1265" spans="1:9" x14ac:dyDescent="0.35">
      <c r="A1265" s="5" t="s">
        <v>8219</v>
      </c>
      <c r="B1265">
        <v>38</v>
      </c>
      <c r="C1265">
        <f t="shared" si="76"/>
        <v>-156.42517162471395</v>
      </c>
      <c r="D1265">
        <f t="shared" si="77"/>
        <v>24468.834317821216</v>
      </c>
      <c r="F1265" s="23" t="s">
        <v>8221</v>
      </c>
      <c r="G1265">
        <v>1</v>
      </c>
      <c r="H1265">
        <f t="shared" si="78"/>
        <v>-16.709803921568628</v>
      </c>
      <c r="I1265">
        <f t="shared" si="79"/>
        <v>-8.3549019607843142</v>
      </c>
    </row>
    <row r="1266" spans="1:9" x14ac:dyDescent="0.35">
      <c r="A1266" s="5" t="s">
        <v>8219</v>
      </c>
      <c r="B1266">
        <v>65</v>
      </c>
      <c r="C1266">
        <f t="shared" si="76"/>
        <v>-129.42517162471395</v>
      </c>
      <c r="D1266">
        <f t="shared" si="77"/>
        <v>16750.875050086663</v>
      </c>
      <c r="F1266" s="23" t="s">
        <v>8221</v>
      </c>
      <c r="G1266">
        <v>2</v>
      </c>
      <c r="H1266">
        <f t="shared" si="78"/>
        <v>-15.709803921568628</v>
      </c>
      <c r="I1266">
        <f t="shared" si="79"/>
        <v>-7.8549019607843142</v>
      </c>
    </row>
    <row r="1267" spans="1:9" x14ac:dyDescent="0.35">
      <c r="A1267" s="5" t="s">
        <v>8219</v>
      </c>
      <c r="B1267">
        <v>75</v>
      </c>
      <c r="C1267">
        <f t="shared" si="76"/>
        <v>-119.42517162471395</v>
      </c>
      <c r="D1267">
        <f t="shared" si="77"/>
        <v>14262.371617592384</v>
      </c>
      <c r="F1267" s="23" t="s">
        <v>8221</v>
      </c>
      <c r="G1267">
        <v>1</v>
      </c>
      <c r="H1267">
        <f t="shared" si="78"/>
        <v>-16.709803921568628</v>
      </c>
      <c r="I1267">
        <f t="shared" si="79"/>
        <v>-8.3549019607843142</v>
      </c>
    </row>
    <row r="1268" spans="1:9" x14ac:dyDescent="0.35">
      <c r="A1268" s="5" t="s">
        <v>8219</v>
      </c>
      <c r="B1268">
        <v>16</v>
      </c>
      <c r="C1268">
        <f t="shared" si="76"/>
        <v>-178.42517162471395</v>
      </c>
      <c r="D1268">
        <f t="shared" si="77"/>
        <v>31835.541869308629</v>
      </c>
      <c r="F1268" s="23" t="s">
        <v>8221</v>
      </c>
      <c r="G1268">
        <v>37</v>
      </c>
      <c r="H1268">
        <f t="shared" si="78"/>
        <v>19.290196078431372</v>
      </c>
      <c r="I1268">
        <f t="shared" si="79"/>
        <v>9.6450980392156858</v>
      </c>
    </row>
    <row r="1269" spans="1:9" x14ac:dyDescent="0.35">
      <c r="A1269" s="5" t="s">
        <v>8219</v>
      </c>
      <c r="B1269">
        <v>10</v>
      </c>
      <c r="C1269">
        <f t="shared" si="76"/>
        <v>-184.42517162471395</v>
      </c>
      <c r="D1269">
        <f t="shared" si="77"/>
        <v>34012.643928805199</v>
      </c>
      <c r="F1269" s="23" t="s">
        <v>8221</v>
      </c>
      <c r="G1269">
        <v>5</v>
      </c>
      <c r="H1269">
        <f t="shared" si="78"/>
        <v>-12.709803921568628</v>
      </c>
      <c r="I1269">
        <f t="shared" si="79"/>
        <v>-6.3549019607843142</v>
      </c>
    </row>
    <row r="1270" spans="1:9" x14ac:dyDescent="0.35">
      <c r="A1270" s="5" t="s">
        <v>8219</v>
      </c>
      <c r="B1270">
        <v>27</v>
      </c>
      <c r="C1270">
        <f t="shared" si="76"/>
        <v>-167.42517162471395</v>
      </c>
      <c r="D1270">
        <f t="shared" si="77"/>
        <v>28031.188093564924</v>
      </c>
      <c r="F1270" s="23" t="s">
        <v>8221</v>
      </c>
      <c r="G1270">
        <v>4</v>
      </c>
      <c r="H1270">
        <f t="shared" si="78"/>
        <v>-13.709803921568628</v>
      </c>
      <c r="I1270">
        <f t="shared" si="79"/>
        <v>-6.8549019607843142</v>
      </c>
    </row>
    <row r="1271" spans="1:9" x14ac:dyDescent="0.35">
      <c r="A1271" s="5" t="s">
        <v>8219</v>
      </c>
      <c r="B1271">
        <v>259</v>
      </c>
      <c r="C1271">
        <f t="shared" si="76"/>
        <v>64.574828375286046</v>
      </c>
      <c r="D1271">
        <f t="shared" si="77"/>
        <v>4169.9084596976481</v>
      </c>
      <c r="F1271" s="23" t="s">
        <v>8221</v>
      </c>
      <c r="G1271">
        <v>16</v>
      </c>
      <c r="H1271">
        <f t="shared" si="78"/>
        <v>-1.7098039215686285</v>
      </c>
      <c r="I1271">
        <f t="shared" si="79"/>
        <v>-0.85490196078431424</v>
      </c>
    </row>
    <row r="1272" spans="1:9" x14ac:dyDescent="0.35">
      <c r="A1272" s="5" t="s">
        <v>8219</v>
      </c>
      <c r="B1272">
        <v>39</v>
      </c>
      <c r="C1272">
        <f t="shared" si="76"/>
        <v>-155.42517162471395</v>
      </c>
      <c r="D1272">
        <f t="shared" si="77"/>
        <v>24156.983974571787</v>
      </c>
      <c r="F1272" s="23" t="s">
        <v>8221</v>
      </c>
      <c r="G1272">
        <v>9</v>
      </c>
      <c r="H1272">
        <f t="shared" si="78"/>
        <v>-8.7098039215686285</v>
      </c>
      <c r="I1272">
        <f t="shared" si="79"/>
        <v>-4.3549019607843142</v>
      </c>
    </row>
    <row r="1273" spans="1:9" x14ac:dyDescent="0.35">
      <c r="A1273" s="5" t="s">
        <v>8219</v>
      </c>
      <c r="B1273">
        <v>42</v>
      </c>
      <c r="C1273">
        <f t="shared" si="76"/>
        <v>-152.42517162471395</v>
      </c>
      <c r="D1273">
        <f t="shared" si="77"/>
        <v>23233.432944823504</v>
      </c>
      <c r="F1273" s="23" t="s">
        <v>8221</v>
      </c>
      <c r="G1273">
        <v>0</v>
      </c>
      <c r="H1273">
        <f t="shared" si="78"/>
        <v>-17.709803921568628</v>
      </c>
      <c r="I1273">
        <f t="shared" si="79"/>
        <v>-8.8549019607843142</v>
      </c>
    </row>
    <row r="1274" spans="1:9" x14ac:dyDescent="0.35">
      <c r="A1274" s="5" t="s">
        <v>8219</v>
      </c>
      <c r="B1274">
        <v>10</v>
      </c>
      <c r="C1274">
        <f t="shared" si="76"/>
        <v>-184.42517162471395</v>
      </c>
      <c r="D1274">
        <f t="shared" si="77"/>
        <v>34012.643928805199</v>
      </c>
      <c r="F1274" s="23" t="s">
        <v>8221</v>
      </c>
      <c r="G1274">
        <v>40</v>
      </c>
      <c r="H1274">
        <f t="shared" si="78"/>
        <v>22.290196078431372</v>
      </c>
      <c r="I1274">
        <f t="shared" si="79"/>
        <v>11.145098039215686</v>
      </c>
    </row>
    <row r="1275" spans="1:9" x14ac:dyDescent="0.35">
      <c r="A1275" s="5" t="s">
        <v>8219</v>
      </c>
      <c r="B1275">
        <v>56</v>
      </c>
      <c r="C1275">
        <f t="shared" si="76"/>
        <v>-138.42517162471395</v>
      </c>
      <c r="D1275">
        <f t="shared" si="77"/>
        <v>19161.528139331513</v>
      </c>
      <c r="F1275" s="23" t="s">
        <v>8221</v>
      </c>
      <c r="G1275">
        <v>0</v>
      </c>
      <c r="H1275">
        <f t="shared" si="78"/>
        <v>-17.709803921568628</v>
      </c>
      <c r="I1275">
        <f t="shared" si="79"/>
        <v>-8.8549019607843142</v>
      </c>
    </row>
    <row r="1276" spans="1:9" x14ac:dyDescent="0.35">
      <c r="A1276" s="5" t="s">
        <v>8219</v>
      </c>
      <c r="B1276">
        <v>20</v>
      </c>
      <c r="C1276">
        <f t="shared" si="76"/>
        <v>-174.42517162471395</v>
      </c>
      <c r="D1276">
        <f t="shared" si="77"/>
        <v>30424.140496310916</v>
      </c>
      <c r="F1276" s="23" t="s">
        <v>8221</v>
      </c>
      <c r="G1276">
        <v>2</v>
      </c>
      <c r="H1276">
        <f t="shared" si="78"/>
        <v>-15.709803921568628</v>
      </c>
      <c r="I1276">
        <f t="shared" si="79"/>
        <v>-7.8549019607843142</v>
      </c>
    </row>
    <row r="1277" spans="1:9" x14ac:dyDescent="0.35">
      <c r="A1277" s="5" t="s">
        <v>8219</v>
      </c>
      <c r="B1277">
        <v>170</v>
      </c>
      <c r="C1277">
        <f t="shared" si="76"/>
        <v>-24.425171624713954</v>
      </c>
      <c r="D1277">
        <f t="shared" si="77"/>
        <v>596.58900889673168</v>
      </c>
      <c r="F1277" s="23" t="s">
        <v>8221</v>
      </c>
      <c r="G1277">
        <v>1</v>
      </c>
      <c r="H1277">
        <f t="shared" si="78"/>
        <v>-16.709803921568628</v>
      </c>
      <c r="I1277">
        <f t="shared" si="79"/>
        <v>-8.3549019607843142</v>
      </c>
    </row>
    <row r="1278" spans="1:9" x14ac:dyDescent="0.35">
      <c r="A1278" s="5" t="s">
        <v>8219</v>
      </c>
      <c r="B1278">
        <v>29</v>
      </c>
      <c r="C1278">
        <f t="shared" si="76"/>
        <v>-165.42517162471395</v>
      </c>
      <c r="D1278">
        <f t="shared" si="77"/>
        <v>27365.487407066066</v>
      </c>
      <c r="F1278" s="23" t="s">
        <v>8221</v>
      </c>
      <c r="G1278">
        <v>9</v>
      </c>
      <c r="H1278">
        <f t="shared" si="78"/>
        <v>-8.7098039215686285</v>
      </c>
      <c r="I1278">
        <f t="shared" si="79"/>
        <v>-4.3549019607843142</v>
      </c>
    </row>
    <row r="1279" spans="1:9" x14ac:dyDescent="0.35">
      <c r="A1279" s="5" t="s">
        <v>8219</v>
      </c>
      <c r="B1279">
        <v>132</v>
      </c>
      <c r="C1279">
        <f t="shared" si="76"/>
        <v>-62.425171624713954</v>
      </c>
      <c r="D1279">
        <f t="shared" si="77"/>
        <v>3896.9020523749923</v>
      </c>
      <c r="F1279" s="23" t="s">
        <v>8221</v>
      </c>
      <c r="G1279">
        <v>34</v>
      </c>
      <c r="H1279">
        <f t="shared" si="78"/>
        <v>16.290196078431372</v>
      </c>
      <c r="I1279">
        <f t="shared" si="79"/>
        <v>8.1450980392156858</v>
      </c>
    </row>
    <row r="1280" spans="1:9" x14ac:dyDescent="0.35">
      <c r="A1280" s="5" t="s">
        <v>8219</v>
      </c>
      <c r="B1280">
        <v>27</v>
      </c>
      <c r="C1280">
        <f t="shared" si="76"/>
        <v>-167.42517162471395</v>
      </c>
      <c r="D1280">
        <f t="shared" si="77"/>
        <v>28031.188093564924</v>
      </c>
      <c r="F1280" s="23" t="s">
        <v>8221</v>
      </c>
      <c r="G1280">
        <v>23</v>
      </c>
      <c r="H1280">
        <f t="shared" si="78"/>
        <v>5.2901960784313715</v>
      </c>
      <c r="I1280">
        <f t="shared" si="79"/>
        <v>2.6450980392156858</v>
      </c>
    </row>
    <row r="1281" spans="1:9" x14ac:dyDescent="0.35">
      <c r="A1281" s="5" t="s">
        <v>8219</v>
      </c>
      <c r="B1281">
        <v>26</v>
      </c>
      <c r="C1281">
        <f t="shared" si="76"/>
        <v>-168.42517162471395</v>
      </c>
      <c r="D1281">
        <f t="shared" si="77"/>
        <v>28367.03843681435</v>
      </c>
      <c r="F1281" s="23" t="s">
        <v>8221</v>
      </c>
      <c r="G1281">
        <v>19</v>
      </c>
      <c r="H1281">
        <f t="shared" si="78"/>
        <v>1.2901960784313715</v>
      </c>
      <c r="I1281">
        <f t="shared" si="79"/>
        <v>0.64509803921568576</v>
      </c>
    </row>
    <row r="1282" spans="1:9" x14ac:dyDescent="0.35">
      <c r="A1282" s="5" t="s">
        <v>8219</v>
      </c>
      <c r="B1282">
        <v>43</v>
      </c>
      <c r="C1282">
        <f t="shared" ref="C1282:C1345" si="80">B1282-$L$4</f>
        <v>-151.42517162471395</v>
      </c>
      <c r="D1282">
        <f t="shared" si="77"/>
        <v>22929.582601574075</v>
      </c>
      <c r="F1282" s="23" t="s">
        <v>8221</v>
      </c>
      <c r="G1282">
        <v>50</v>
      </c>
      <c r="H1282">
        <f t="shared" si="78"/>
        <v>32.290196078431372</v>
      </c>
      <c r="I1282">
        <f t="shared" si="79"/>
        <v>16.145098039215686</v>
      </c>
    </row>
    <row r="1283" spans="1:9" x14ac:dyDescent="0.35">
      <c r="A1283" s="5" t="s">
        <v>8219</v>
      </c>
      <c r="B1283">
        <v>80</v>
      </c>
      <c r="C1283">
        <f t="shared" si="80"/>
        <v>-114.42517162471395</v>
      </c>
      <c r="D1283">
        <f t="shared" ref="D1283:D1346" si="81">C1283^2</f>
        <v>13093.119901345244</v>
      </c>
      <c r="F1283" s="23" t="s">
        <v>8221</v>
      </c>
      <c r="G1283">
        <v>12</v>
      </c>
      <c r="H1283">
        <f t="shared" ref="H1283:H1346" si="82">G1283-$M$4</f>
        <v>-5.7098039215686285</v>
      </c>
      <c r="I1283">
        <f t="shared" ref="I1283:I1346" si="83">H1283/2</f>
        <v>-2.8549019607843142</v>
      </c>
    </row>
    <row r="1284" spans="1:9" x14ac:dyDescent="0.35">
      <c r="A1284" s="5" t="s">
        <v>8219</v>
      </c>
      <c r="B1284">
        <v>33</v>
      </c>
      <c r="C1284">
        <f t="shared" si="80"/>
        <v>-161.42517162471395</v>
      </c>
      <c r="D1284">
        <f t="shared" si="81"/>
        <v>26058.086034068354</v>
      </c>
      <c r="F1284" s="23" t="s">
        <v>8221</v>
      </c>
      <c r="G1284">
        <v>8</v>
      </c>
      <c r="H1284">
        <f t="shared" si="82"/>
        <v>-9.7098039215686285</v>
      </c>
      <c r="I1284">
        <f t="shared" si="83"/>
        <v>-4.8549019607843142</v>
      </c>
    </row>
    <row r="1285" spans="1:9" x14ac:dyDescent="0.35">
      <c r="A1285" s="5" t="s">
        <v>8219</v>
      </c>
      <c r="B1285">
        <v>71</v>
      </c>
      <c r="C1285">
        <f t="shared" si="80"/>
        <v>-123.42517162471395</v>
      </c>
      <c r="D1285">
        <f t="shared" si="81"/>
        <v>15233.772990590094</v>
      </c>
      <c r="F1285" s="23" t="s">
        <v>8221</v>
      </c>
      <c r="G1285">
        <v>9</v>
      </c>
      <c r="H1285">
        <f t="shared" si="82"/>
        <v>-8.7098039215686285</v>
      </c>
      <c r="I1285">
        <f t="shared" si="83"/>
        <v>-4.3549019607843142</v>
      </c>
    </row>
    <row r="1286" spans="1:9" x14ac:dyDescent="0.35">
      <c r="A1286" s="5" t="s">
        <v>8219</v>
      </c>
      <c r="B1286">
        <v>81</v>
      </c>
      <c r="C1286">
        <f t="shared" si="80"/>
        <v>-113.42517162471395</v>
      </c>
      <c r="D1286">
        <f t="shared" si="81"/>
        <v>12865.269558095815</v>
      </c>
      <c r="F1286" s="23" t="s">
        <v>8221</v>
      </c>
      <c r="G1286">
        <v>43</v>
      </c>
      <c r="H1286">
        <f t="shared" si="82"/>
        <v>25.290196078431372</v>
      </c>
      <c r="I1286">
        <f t="shared" si="83"/>
        <v>12.645098039215686</v>
      </c>
    </row>
    <row r="1287" spans="1:9" x14ac:dyDescent="0.35">
      <c r="A1287" s="5" t="s">
        <v>8219</v>
      </c>
      <c r="B1287">
        <v>76</v>
      </c>
      <c r="C1287">
        <f t="shared" si="80"/>
        <v>-118.42517162471395</v>
      </c>
      <c r="D1287">
        <f t="shared" si="81"/>
        <v>14024.521274342955</v>
      </c>
      <c r="F1287" s="23" t="s">
        <v>8221</v>
      </c>
      <c r="G1287">
        <v>28</v>
      </c>
      <c r="H1287">
        <f t="shared" si="82"/>
        <v>10.290196078431372</v>
      </c>
      <c r="I1287">
        <f t="shared" si="83"/>
        <v>5.1450980392156858</v>
      </c>
    </row>
    <row r="1288" spans="1:9" x14ac:dyDescent="0.35">
      <c r="A1288" s="5" t="s">
        <v>8219</v>
      </c>
      <c r="B1288">
        <v>48</v>
      </c>
      <c r="C1288">
        <f t="shared" si="80"/>
        <v>-146.42517162471395</v>
      </c>
      <c r="D1288">
        <f t="shared" si="81"/>
        <v>21440.330885326937</v>
      </c>
      <c r="F1288" s="23" t="s">
        <v>8221</v>
      </c>
      <c r="G1288">
        <v>4</v>
      </c>
      <c r="H1288">
        <f t="shared" si="82"/>
        <v>-13.709803921568628</v>
      </c>
      <c r="I1288">
        <f t="shared" si="83"/>
        <v>-6.8549019607843142</v>
      </c>
    </row>
    <row r="1289" spans="1:9" x14ac:dyDescent="0.35">
      <c r="A1289" s="5" t="s">
        <v>8219</v>
      </c>
      <c r="B1289">
        <v>61</v>
      </c>
      <c r="C1289">
        <f t="shared" si="80"/>
        <v>-133.42517162471395</v>
      </c>
      <c r="D1289">
        <f t="shared" si="81"/>
        <v>17802.276423084375</v>
      </c>
      <c r="F1289" s="23" t="s">
        <v>8221</v>
      </c>
      <c r="G1289">
        <v>24</v>
      </c>
      <c r="H1289">
        <f t="shared" si="82"/>
        <v>6.2901960784313715</v>
      </c>
      <c r="I1289">
        <f t="shared" si="83"/>
        <v>3.1450980392156858</v>
      </c>
    </row>
    <row r="1290" spans="1:9" x14ac:dyDescent="0.35">
      <c r="A1290" s="5" t="s">
        <v>8219</v>
      </c>
      <c r="B1290">
        <v>60</v>
      </c>
      <c r="C1290">
        <f t="shared" si="80"/>
        <v>-134.42517162471395</v>
      </c>
      <c r="D1290">
        <f t="shared" si="81"/>
        <v>18070.1267663338</v>
      </c>
      <c r="F1290" s="23" t="s">
        <v>8221</v>
      </c>
      <c r="G1290">
        <v>2</v>
      </c>
      <c r="H1290">
        <f t="shared" si="82"/>
        <v>-15.709803921568628</v>
      </c>
      <c r="I1290">
        <f t="shared" si="83"/>
        <v>-7.8549019607843142</v>
      </c>
    </row>
    <row r="1291" spans="1:9" x14ac:dyDescent="0.35">
      <c r="A1291" s="5" t="s">
        <v>8219</v>
      </c>
      <c r="B1291">
        <v>136</v>
      </c>
      <c r="C1291">
        <f t="shared" si="80"/>
        <v>-58.425171624713954</v>
      </c>
      <c r="D1291">
        <f t="shared" si="81"/>
        <v>3413.5006793772804</v>
      </c>
      <c r="F1291" s="23" t="s">
        <v>8221</v>
      </c>
      <c r="G1291">
        <v>2</v>
      </c>
      <c r="H1291">
        <f t="shared" si="82"/>
        <v>-15.709803921568628</v>
      </c>
      <c r="I1291">
        <f t="shared" si="83"/>
        <v>-7.8549019607843142</v>
      </c>
    </row>
    <row r="1292" spans="1:9" x14ac:dyDescent="0.35">
      <c r="A1292" s="5" t="s">
        <v>8219</v>
      </c>
      <c r="B1292">
        <v>14</v>
      </c>
      <c r="C1292">
        <f t="shared" si="80"/>
        <v>-180.42517162471395</v>
      </c>
      <c r="D1292">
        <f t="shared" si="81"/>
        <v>32553.242555807486</v>
      </c>
      <c r="F1292" s="23" t="s">
        <v>8221</v>
      </c>
      <c r="G1292">
        <v>20</v>
      </c>
      <c r="H1292">
        <f t="shared" si="82"/>
        <v>2.2901960784313715</v>
      </c>
      <c r="I1292">
        <f t="shared" si="83"/>
        <v>1.1450980392156858</v>
      </c>
    </row>
    <row r="1293" spans="1:9" x14ac:dyDescent="0.35">
      <c r="A1293" s="5" t="s">
        <v>8219</v>
      </c>
      <c r="B1293">
        <v>78</v>
      </c>
      <c r="C1293">
        <f t="shared" si="80"/>
        <v>-116.42517162471395</v>
      </c>
      <c r="D1293">
        <f t="shared" si="81"/>
        <v>13554.820587844099</v>
      </c>
      <c r="F1293" s="23" t="s">
        <v>8221</v>
      </c>
      <c r="G1293">
        <v>1</v>
      </c>
      <c r="H1293">
        <f t="shared" si="82"/>
        <v>-16.709803921568628</v>
      </c>
      <c r="I1293">
        <f t="shared" si="83"/>
        <v>-8.3549019607843142</v>
      </c>
    </row>
    <row r="1294" spans="1:9" x14ac:dyDescent="0.35">
      <c r="A1294" s="5" t="s">
        <v>8219</v>
      </c>
      <c r="B1294">
        <v>4</v>
      </c>
      <c r="C1294">
        <f t="shared" si="80"/>
        <v>-190.42517162471395</v>
      </c>
      <c r="D1294">
        <f t="shared" si="81"/>
        <v>36261.745988301765</v>
      </c>
      <c r="F1294" s="23" t="s">
        <v>8221</v>
      </c>
      <c r="G1294">
        <v>1</v>
      </c>
      <c r="H1294">
        <f t="shared" si="82"/>
        <v>-16.709803921568628</v>
      </c>
      <c r="I1294">
        <f t="shared" si="83"/>
        <v>-8.3549019607843142</v>
      </c>
    </row>
    <row r="1295" spans="1:9" x14ac:dyDescent="0.35">
      <c r="A1295" s="5" t="s">
        <v>8219</v>
      </c>
      <c r="B1295">
        <v>11</v>
      </c>
      <c r="C1295">
        <f t="shared" si="80"/>
        <v>-183.42517162471395</v>
      </c>
      <c r="D1295">
        <f t="shared" si="81"/>
        <v>33644.793585555766</v>
      </c>
      <c r="F1295" s="23" t="s">
        <v>8221</v>
      </c>
      <c r="G1295">
        <v>4</v>
      </c>
      <c r="H1295">
        <f t="shared" si="82"/>
        <v>-13.709803921568628</v>
      </c>
      <c r="I1295">
        <f t="shared" si="83"/>
        <v>-6.8549019607843142</v>
      </c>
    </row>
    <row r="1296" spans="1:9" x14ac:dyDescent="0.35">
      <c r="A1296" s="5" t="s">
        <v>8219</v>
      </c>
      <c r="B1296">
        <v>185</v>
      </c>
      <c r="C1296">
        <f t="shared" si="80"/>
        <v>-9.4251716247139541</v>
      </c>
      <c r="D1296">
        <f t="shared" si="81"/>
        <v>88.833860155313076</v>
      </c>
      <c r="F1296" s="23" t="s">
        <v>8221</v>
      </c>
      <c r="G1296">
        <v>1</v>
      </c>
      <c r="H1296">
        <f t="shared" si="82"/>
        <v>-16.709803921568628</v>
      </c>
      <c r="I1296">
        <f t="shared" si="83"/>
        <v>-8.3549019607843142</v>
      </c>
    </row>
    <row r="1297" spans="1:9" x14ac:dyDescent="0.35">
      <c r="A1297" s="5" t="s">
        <v>8219</v>
      </c>
      <c r="B1297">
        <v>59</v>
      </c>
      <c r="C1297">
        <f t="shared" si="80"/>
        <v>-135.42517162471395</v>
      </c>
      <c r="D1297">
        <f t="shared" si="81"/>
        <v>18339.977109583229</v>
      </c>
      <c r="F1297" s="23" t="s">
        <v>8221</v>
      </c>
      <c r="G1297">
        <v>1</v>
      </c>
      <c r="H1297">
        <f t="shared" si="82"/>
        <v>-16.709803921568628</v>
      </c>
      <c r="I1297">
        <f t="shared" si="83"/>
        <v>-8.3549019607843142</v>
      </c>
    </row>
    <row r="1298" spans="1:9" x14ac:dyDescent="0.35">
      <c r="A1298" s="5" t="s">
        <v>8219</v>
      </c>
      <c r="B1298">
        <v>27</v>
      </c>
      <c r="C1298">
        <f t="shared" si="80"/>
        <v>-167.42517162471395</v>
      </c>
      <c r="D1298">
        <f t="shared" si="81"/>
        <v>28031.188093564924</v>
      </c>
      <c r="F1298" s="23" t="s">
        <v>8221</v>
      </c>
      <c r="G1298">
        <v>13</v>
      </c>
      <c r="H1298">
        <f t="shared" si="82"/>
        <v>-4.7098039215686285</v>
      </c>
      <c r="I1298">
        <f t="shared" si="83"/>
        <v>-2.3549019607843142</v>
      </c>
    </row>
    <row r="1299" spans="1:9" x14ac:dyDescent="0.35">
      <c r="A1299" s="5" t="s">
        <v>8219</v>
      </c>
      <c r="B1299">
        <v>63</v>
      </c>
      <c r="C1299">
        <f t="shared" si="80"/>
        <v>-131.42517162471395</v>
      </c>
      <c r="D1299">
        <f t="shared" si="81"/>
        <v>17272.575736585517</v>
      </c>
      <c r="F1299" s="23" t="s">
        <v>8221</v>
      </c>
      <c r="G1299">
        <v>1</v>
      </c>
      <c r="H1299">
        <f t="shared" si="82"/>
        <v>-16.709803921568628</v>
      </c>
      <c r="I1299">
        <f t="shared" si="83"/>
        <v>-8.3549019607843142</v>
      </c>
    </row>
    <row r="1300" spans="1:9" x14ac:dyDescent="0.35">
      <c r="A1300" s="5" t="s">
        <v>8219</v>
      </c>
      <c r="B1300">
        <v>13</v>
      </c>
      <c r="C1300">
        <f t="shared" si="80"/>
        <v>-181.42517162471395</v>
      </c>
      <c r="D1300">
        <f t="shared" si="81"/>
        <v>32915.092899056915</v>
      </c>
      <c r="F1300" s="23" t="s">
        <v>8221</v>
      </c>
      <c r="G1300">
        <v>1</v>
      </c>
      <c r="H1300">
        <f t="shared" si="82"/>
        <v>-16.709803921568628</v>
      </c>
      <c r="I1300">
        <f t="shared" si="83"/>
        <v>-8.3549019607843142</v>
      </c>
    </row>
    <row r="1301" spans="1:9" x14ac:dyDescent="0.35">
      <c r="A1301" s="5" t="s">
        <v>8219</v>
      </c>
      <c r="B1301">
        <v>13</v>
      </c>
      <c r="C1301">
        <f t="shared" si="80"/>
        <v>-181.42517162471395</v>
      </c>
      <c r="D1301">
        <f t="shared" si="81"/>
        <v>32915.092899056915</v>
      </c>
      <c r="F1301" s="23" t="s">
        <v>8221</v>
      </c>
      <c r="G1301">
        <v>0</v>
      </c>
      <c r="H1301">
        <f t="shared" si="82"/>
        <v>-17.709803921568628</v>
      </c>
      <c r="I1301">
        <f t="shared" si="83"/>
        <v>-8.8549019607843142</v>
      </c>
    </row>
    <row r="1302" spans="1:9" x14ac:dyDescent="0.35">
      <c r="A1302" s="5" t="s">
        <v>8219</v>
      </c>
      <c r="B1302">
        <v>57</v>
      </c>
      <c r="C1302">
        <f t="shared" si="80"/>
        <v>-137.42517162471395</v>
      </c>
      <c r="D1302">
        <f t="shared" si="81"/>
        <v>18885.677796082084</v>
      </c>
      <c r="F1302" s="23" t="s">
        <v>8221</v>
      </c>
      <c r="G1302">
        <v>3</v>
      </c>
      <c r="H1302">
        <f t="shared" si="82"/>
        <v>-14.709803921568628</v>
      </c>
      <c r="I1302">
        <f t="shared" si="83"/>
        <v>-7.3549019607843142</v>
      </c>
    </row>
    <row r="1303" spans="1:9" x14ac:dyDescent="0.35">
      <c r="A1303" s="5" t="s">
        <v>8219</v>
      </c>
      <c r="B1303">
        <v>61</v>
      </c>
      <c r="C1303">
        <f t="shared" si="80"/>
        <v>-133.42517162471395</v>
      </c>
      <c r="D1303">
        <f t="shared" si="81"/>
        <v>17802.276423084375</v>
      </c>
      <c r="F1303" s="23" t="s">
        <v>8221</v>
      </c>
      <c r="G1303">
        <v>14</v>
      </c>
      <c r="H1303">
        <f t="shared" si="82"/>
        <v>-3.7098039215686285</v>
      </c>
      <c r="I1303">
        <f t="shared" si="83"/>
        <v>-1.8549019607843142</v>
      </c>
    </row>
    <row r="1304" spans="1:9" x14ac:dyDescent="0.35">
      <c r="A1304" s="5" t="s">
        <v>8219</v>
      </c>
      <c r="B1304">
        <v>65</v>
      </c>
      <c r="C1304">
        <f t="shared" si="80"/>
        <v>-129.42517162471395</v>
      </c>
      <c r="D1304">
        <f t="shared" si="81"/>
        <v>16750.875050086663</v>
      </c>
      <c r="F1304" s="23" t="s">
        <v>8221</v>
      </c>
      <c r="G1304">
        <v>2</v>
      </c>
      <c r="H1304">
        <f t="shared" si="82"/>
        <v>-15.709803921568628</v>
      </c>
      <c r="I1304">
        <f t="shared" si="83"/>
        <v>-7.8549019607843142</v>
      </c>
    </row>
    <row r="1305" spans="1:9" x14ac:dyDescent="0.35">
      <c r="A1305" s="5" t="s">
        <v>8219</v>
      </c>
      <c r="B1305">
        <v>134</v>
      </c>
      <c r="C1305">
        <f t="shared" si="80"/>
        <v>-60.425171624713954</v>
      </c>
      <c r="D1305">
        <f t="shared" si="81"/>
        <v>3651.2013658761366</v>
      </c>
      <c r="F1305" s="23" t="s">
        <v>8221</v>
      </c>
      <c r="G1305">
        <v>5</v>
      </c>
      <c r="H1305">
        <f t="shared" si="82"/>
        <v>-12.709803921568628</v>
      </c>
      <c r="I1305">
        <f t="shared" si="83"/>
        <v>-6.3549019607843142</v>
      </c>
    </row>
    <row r="1306" spans="1:9" x14ac:dyDescent="0.35">
      <c r="A1306" s="5" t="s">
        <v>8219</v>
      </c>
      <c r="B1306">
        <v>37</v>
      </c>
      <c r="C1306">
        <f t="shared" si="80"/>
        <v>-157.42517162471395</v>
      </c>
      <c r="D1306">
        <f t="shared" si="81"/>
        <v>24782.684661070645</v>
      </c>
      <c r="F1306" s="23" t="s">
        <v>8221</v>
      </c>
      <c r="G1306">
        <v>14</v>
      </c>
      <c r="H1306">
        <f t="shared" si="82"/>
        <v>-3.7098039215686285</v>
      </c>
      <c r="I1306">
        <f t="shared" si="83"/>
        <v>-1.8549019607843142</v>
      </c>
    </row>
    <row r="1307" spans="1:9" x14ac:dyDescent="0.35">
      <c r="A1307" s="5" t="s">
        <v>8219</v>
      </c>
      <c r="B1307">
        <v>37</v>
      </c>
      <c r="C1307">
        <f t="shared" si="80"/>
        <v>-157.42517162471395</v>
      </c>
      <c r="D1307">
        <f t="shared" si="81"/>
        <v>24782.684661070645</v>
      </c>
      <c r="F1307" s="23" t="s">
        <v>8221</v>
      </c>
      <c r="G1307">
        <v>9</v>
      </c>
      <c r="H1307">
        <f t="shared" si="82"/>
        <v>-8.7098039215686285</v>
      </c>
      <c r="I1307">
        <f t="shared" si="83"/>
        <v>-4.3549019607843142</v>
      </c>
    </row>
    <row r="1308" spans="1:9" x14ac:dyDescent="0.35">
      <c r="A1308" s="5" t="s">
        <v>8219</v>
      </c>
      <c r="B1308">
        <v>150</v>
      </c>
      <c r="C1308">
        <f t="shared" si="80"/>
        <v>-44.425171624713954</v>
      </c>
      <c r="D1308">
        <f t="shared" si="81"/>
        <v>1973.5958738852898</v>
      </c>
      <c r="F1308" s="23" t="s">
        <v>8221</v>
      </c>
      <c r="G1308">
        <v>8</v>
      </c>
      <c r="H1308">
        <f t="shared" si="82"/>
        <v>-9.7098039215686285</v>
      </c>
      <c r="I1308">
        <f t="shared" si="83"/>
        <v>-4.8549019607843142</v>
      </c>
    </row>
    <row r="1309" spans="1:9" x14ac:dyDescent="0.35">
      <c r="A1309" s="5" t="s">
        <v>8219</v>
      </c>
      <c r="B1309">
        <v>56</v>
      </c>
      <c r="C1309">
        <f t="shared" si="80"/>
        <v>-138.42517162471395</v>
      </c>
      <c r="D1309">
        <f t="shared" si="81"/>
        <v>19161.528139331513</v>
      </c>
      <c r="F1309" s="23" t="s">
        <v>8221</v>
      </c>
      <c r="G1309">
        <v>7</v>
      </c>
      <c r="H1309">
        <f t="shared" si="82"/>
        <v>-10.709803921568628</v>
      </c>
      <c r="I1309">
        <f t="shared" si="83"/>
        <v>-5.3549019607843142</v>
      </c>
    </row>
    <row r="1310" spans="1:9" x14ac:dyDescent="0.35">
      <c r="A1310" s="5" t="s">
        <v>8219</v>
      </c>
      <c r="B1310">
        <v>18</v>
      </c>
      <c r="C1310">
        <f t="shared" si="80"/>
        <v>-176.42517162471395</v>
      </c>
      <c r="D1310">
        <f t="shared" si="81"/>
        <v>31125.841182809774</v>
      </c>
      <c r="F1310" s="23" t="s">
        <v>8221</v>
      </c>
      <c r="G1310">
        <v>0</v>
      </c>
      <c r="H1310">
        <f t="shared" si="82"/>
        <v>-17.709803921568628</v>
      </c>
      <c r="I1310">
        <f t="shared" si="83"/>
        <v>-8.8549019607843142</v>
      </c>
    </row>
    <row r="1311" spans="1:9" x14ac:dyDescent="0.35">
      <c r="A1311" s="5" t="s">
        <v>8219</v>
      </c>
      <c r="B1311">
        <v>60</v>
      </c>
      <c r="C1311">
        <f t="shared" si="80"/>
        <v>-134.42517162471395</v>
      </c>
      <c r="D1311">
        <f t="shared" si="81"/>
        <v>18070.1267663338</v>
      </c>
      <c r="F1311" s="23" t="s">
        <v>8221</v>
      </c>
      <c r="G1311">
        <v>84</v>
      </c>
      <c r="H1311">
        <f t="shared" si="82"/>
        <v>66.290196078431364</v>
      </c>
      <c r="I1311">
        <f t="shared" si="83"/>
        <v>33.145098039215682</v>
      </c>
    </row>
    <row r="1312" spans="1:9" x14ac:dyDescent="0.35">
      <c r="A1312" s="5" t="s">
        <v>8219</v>
      </c>
      <c r="B1312">
        <v>67</v>
      </c>
      <c r="C1312">
        <f t="shared" si="80"/>
        <v>-127.42517162471395</v>
      </c>
      <c r="D1312">
        <f t="shared" si="81"/>
        <v>16237.174363587807</v>
      </c>
      <c r="F1312" s="23" t="s">
        <v>8221</v>
      </c>
      <c r="G1312">
        <v>11</v>
      </c>
      <c r="H1312">
        <f t="shared" si="82"/>
        <v>-6.7098039215686285</v>
      </c>
      <c r="I1312">
        <f t="shared" si="83"/>
        <v>-3.3549019607843142</v>
      </c>
    </row>
    <row r="1313" spans="1:9" x14ac:dyDescent="0.35">
      <c r="A1313" s="5" t="s">
        <v>8219</v>
      </c>
      <c r="B1313">
        <v>35</v>
      </c>
      <c r="C1313">
        <f t="shared" si="80"/>
        <v>-159.42517162471395</v>
      </c>
      <c r="D1313">
        <f t="shared" si="81"/>
        <v>25416.3853475695</v>
      </c>
      <c r="F1313" s="23" t="s">
        <v>8221</v>
      </c>
      <c r="G1313">
        <v>1</v>
      </c>
      <c r="H1313">
        <f t="shared" si="82"/>
        <v>-16.709803921568628</v>
      </c>
      <c r="I1313">
        <f t="shared" si="83"/>
        <v>-8.3549019607843142</v>
      </c>
    </row>
    <row r="1314" spans="1:9" x14ac:dyDescent="0.35">
      <c r="A1314" s="5" t="s">
        <v>8219</v>
      </c>
      <c r="B1314">
        <v>34</v>
      </c>
      <c r="C1314">
        <f t="shared" si="80"/>
        <v>-160.42517162471395</v>
      </c>
      <c r="D1314">
        <f t="shared" si="81"/>
        <v>25736.235690818929</v>
      </c>
      <c r="F1314" s="23" t="s">
        <v>8221</v>
      </c>
      <c r="G1314">
        <v>4</v>
      </c>
      <c r="H1314">
        <f t="shared" si="82"/>
        <v>-13.709803921568628</v>
      </c>
      <c r="I1314">
        <f t="shared" si="83"/>
        <v>-6.8549019607843142</v>
      </c>
    </row>
    <row r="1315" spans="1:9" x14ac:dyDescent="0.35">
      <c r="A1315" s="5" t="s">
        <v>8219</v>
      </c>
      <c r="B1315">
        <v>36</v>
      </c>
      <c r="C1315">
        <f t="shared" si="80"/>
        <v>-158.42517162471395</v>
      </c>
      <c r="D1315">
        <f t="shared" si="81"/>
        <v>25098.535004320071</v>
      </c>
      <c r="F1315" s="23" t="s">
        <v>8221</v>
      </c>
      <c r="G1315">
        <v>10</v>
      </c>
      <c r="H1315">
        <f t="shared" si="82"/>
        <v>-7.7098039215686285</v>
      </c>
      <c r="I1315">
        <f t="shared" si="83"/>
        <v>-3.8549019607843142</v>
      </c>
    </row>
    <row r="1316" spans="1:9" x14ac:dyDescent="0.35">
      <c r="A1316" s="5" t="s">
        <v>8219</v>
      </c>
      <c r="B1316">
        <v>18</v>
      </c>
      <c r="C1316">
        <f t="shared" si="80"/>
        <v>-176.42517162471395</v>
      </c>
      <c r="D1316">
        <f t="shared" si="81"/>
        <v>31125.841182809774</v>
      </c>
      <c r="F1316" s="23" t="s">
        <v>8221</v>
      </c>
      <c r="G1316">
        <v>16</v>
      </c>
      <c r="H1316">
        <f t="shared" si="82"/>
        <v>-1.7098039215686285</v>
      </c>
      <c r="I1316">
        <f t="shared" si="83"/>
        <v>-0.85490196078431424</v>
      </c>
    </row>
    <row r="1317" spans="1:9" x14ac:dyDescent="0.35">
      <c r="A1317" s="5" t="s">
        <v>8219</v>
      </c>
      <c r="B1317">
        <v>25</v>
      </c>
      <c r="C1317">
        <f t="shared" si="80"/>
        <v>-169.42517162471395</v>
      </c>
      <c r="D1317">
        <f t="shared" si="81"/>
        <v>28704.888780063779</v>
      </c>
      <c r="F1317" s="23" t="s">
        <v>8221</v>
      </c>
      <c r="G1317">
        <v>2</v>
      </c>
      <c r="H1317">
        <f t="shared" si="82"/>
        <v>-15.709803921568628</v>
      </c>
      <c r="I1317">
        <f t="shared" si="83"/>
        <v>-7.8549019607843142</v>
      </c>
    </row>
    <row r="1318" spans="1:9" x14ac:dyDescent="0.35">
      <c r="A1318" s="5" t="s">
        <v>8219</v>
      </c>
      <c r="B1318">
        <v>21</v>
      </c>
      <c r="C1318">
        <f t="shared" si="80"/>
        <v>-173.42517162471395</v>
      </c>
      <c r="D1318">
        <f t="shared" si="81"/>
        <v>30076.290153061491</v>
      </c>
      <c r="F1318" s="23" t="s">
        <v>8221</v>
      </c>
      <c r="G1318">
        <v>5</v>
      </c>
      <c r="H1318">
        <f t="shared" si="82"/>
        <v>-12.709803921568628</v>
      </c>
      <c r="I1318">
        <f t="shared" si="83"/>
        <v>-6.3549019607843142</v>
      </c>
    </row>
    <row r="1319" spans="1:9" x14ac:dyDescent="0.35">
      <c r="A1319" s="5" t="s">
        <v>8219</v>
      </c>
      <c r="B1319">
        <v>151</v>
      </c>
      <c r="C1319">
        <f t="shared" si="80"/>
        <v>-43.425171624713954</v>
      </c>
      <c r="D1319">
        <f t="shared" si="81"/>
        <v>1885.745530635862</v>
      </c>
      <c r="F1319" s="23" t="s">
        <v>8221</v>
      </c>
      <c r="G1319">
        <v>1</v>
      </c>
      <c r="H1319">
        <f t="shared" si="82"/>
        <v>-16.709803921568628</v>
      </c>
      <c r="I1319">
        <f t="shared" si="83"/>
        <v>-8.3549019607843142</v>
      </c>
    </row>
    <row r="1320" spans="1:9" x14ac:dyDescent="0.35">
      <c r="A1320" s="5" t="s">
        <v>8219</v>
      </c>
      <c r="B1320">
        <v>489</v>
      </c>
      <c r="C1320">
        <f t="shared" si="80"/>
        <v>294.57482837528607</v>
      </c>
      <c r="D1320">
        <f t="shared" si="81"/>
        <v>86774.329512329248</v>
      </c>
      <c r="F1320" s="23" t="s">
        <v>8221</v>
      </c>
      <c r="G1320">
        <v>31</v>
      </c>
      <c r="H1320">
        <f t="shared" si="82"/>
        <v>13.290196078431372</v>
      </c>
      <c r="I1320">
        <f t="shared" si="83"/>
        <v>6.6450980392156858</v>
      </c>
    </row>
    <row r="1321" spans="1:9" x14ac:dyDescent="0.35">
      <c r="A1321" s="5" t="s">
        <v>8219</v>
      </c>
      <c r="B1321">
        <v>50</v>
      </c>
      <c r="C1321">
        <f t="shared" si="80"/>
        <v>-144.42517162471395</v>
      </c>
      <c r="D1321">
        <f t="shared" si="81"/>
        <v>20858.630198828079</v>
      </c>
      <c r="F1321" s="23" t="s">
        <v>8221</v>
      </c>
      <c r="G1321">
        <v>0</v>
      </c>
      <c r="H1321">
        <f t="shared" si="82"/>
        <v>-17.709803921568628</v>
      </c>
      <c r="I1321">
        <f t="shared" si="83"/>
        <v>-8.8549019607843142</v>
      </c>
    </row>
    <row r="1322" spans="1:9" x14ac:dyDescent="0.35">
      <c r="A1322" s="5" t="s">
        <v>8219</v>
      </c>
      <c r="B1322">
        <v>321</v>
      </c>
      <c r="C1322">
        <f t="shared" si="80"/>
        <v>126.57482837528605</v>
      </c>
      <c r="D1322">
        <f t="shared" si="81"/>
        <v>16021.187178233118</v>
      </c>
      <c r="F1322" s="23" t="s">
        <v>8221</v>
      </c>
      <c r="G1322">
        <v>2</v>
      </c>
      <c r="H1322">
        <f t="shared" si="82"/>
        <v>-15.709803921568628</v>
      </c>
      <c r="I1322">
        <f t="shared" si="83"/>
        <v>-7.8549019607843142</v>
      </c>
    </row>
    <row r="1323" spans="1:9" x14ac:dyDescent="0.35">
      <c r="A1323" s="5" t="s">
        <v>8219</v>
      </c>
      <c r="B1323">
        <v>1762</v>
      </c>
      <c r="C1323">
        <f t="shared" si="80"/>
        <v>1567.574828375286</v>
      </c>
      <c r="D1323">
        <f t="shared" si="81"/>
        <v>2457290.8425558074</v>
      </c>
      <c r="F1323" s="23" t="s">
        <v>8221</v>
      </c>
      <c r="G1323">
        <v>7</v>
      </c>
      <c r="H1323">
        <f t="shared" si="82"/>
        <v>-10.709803921568628</v>
      </c>
      <c r="I1323">
        <f t="shared" si="83"/>
        <v>-5.3549019607843142</v>
      </c>
    </row>
    <row r="1324" spans="1:9" x14ac:dyDescent="0.35">
      <c r="A1324" s="5" t="s">
        <v>8219</v>
      </c>
      <c r="B1324">
        <v>385</v>
      </c>
      <c r="C1324">
        <f t="shared" si="80"/>
        <v>190.57482837528605</v>
      </c>
      <c r="D1324">
        <f t="shared" si="81"/>
        <v>36318.765210269732</v>
      </c>
      <c r="F1324" s="23" t="s">
        <v>8221</v>
      </c>
      <c r="G1324">
        <v>16</v>
      </c>
      <c r="H1324">
        <f t="shared" si="82"/>
        <v>-1.7098039215686285</v>
      </c>
      <c r="I1324">
        <f t="shared" si="83"/>
        <v>-0.85490196078431424</v>
      </c>
    </row>
    <row r="1325" spans="1:9" x14ac:dyDescent="0.35">
      <c r="A1325" s="5" t="s">
        <v>8219</v>
      </c>
      <c r="B1325">
        <v>398</v>
      </c>
      <c r="C1325">
        <f t="shared" si="80"/>
        <v>203.57482837528605</v>
      </c>
      <c r="D1325">
        <f t="shared" si="81"/>
        <v>41442.710748027166</v>
      </c>
      <c r="F1325" s="23" t="s">
        <v>8221</v>
      </c>
      <c r="G1325">
        <v>4</v>
      </c>
      <c r="H1325">
        <f t="shared" si="82"/>
        <v>-13.709803921568628</v>
      </c>
      <c r="I1325">
        <f t="shared" si="83"/>
        <v>-6.8549019607843142</v>
      </c>
    </row>
    <row r="1326" spans="1:9" x14ac:dyDescent="0.35">
      <c r="A1326" s="5" t="s">
        <v>8219</v>
      </c>
      <c r="B1326">
        <v>304</v>
      </c>
      <c r="C1326">
        <f t="shared" si="80"/>
        <v>109.57482837528605</v>
      </c>
      <c r="D1326">
        <f t="shared" si="81"/>
        <v>12006.643013473393</v>
      </c>
      <c r="F1326" s="23" t="s">
        <v>8221</v>
      </c>
      <c r="G1326">
        <v>4</v>
      </c>
      <c r="H1326">
        <f t="shared" si="82"/>
        <v>-13.709803921568628</v>
      </c>
      <c r="I1326">
        <f t="shared" si="83"/>
        <v>-6.8549019607843142</v>
      </c>
    </row>
    <row r="1327" spans="1:9" x14ac:dyDescent="0.35">
      <c r="A1327" s="5" t="s">
        <v>8219</v>
      </c>
      <c r="B1327">
        <v>676</v>
      </c>
      <c r="C1327">
        <f t="shared" si="80"/>
        <v>481.57482837528607</v>
      </c>
      <c r="D1327">
        <f t="shared" si="81"/>
        <v>231914.31532468623</v>
      </c>
      <c r="F1327" s="23" t="s">
        <v>8221</v>
      </c>
      <c r="G1327">
        <v>4</v>
      </c>
      <c r="H1327">
        <f t="shared" si="82"/>
        <v>-13.709803921568628</v>
      </c>
      <c r="I1327">
        <f t="shared" si="83"/>
        <v>-6.8549019607843142</v>
      </c>
    </row>
    <row r="1328" spans="1:9" x14ac:dyDescent="0.35">
      <c r="A1328" s="5" t="s">
        <v>8219</v>
      </c>
      <c r="B1328">
        <v>577</v>
      </c>
      <c r="C1328">
        <f t="shared" si="80"/>
        <v>382.57482837528607</v>
      </c>
      <c r="D1328">
        <f t="shared" si="81"/>
        <v>146363.49930637958</v>
      </c>
      <c r="F1328" s="23" t="s">
        <v>8221</v>
      </c>
      <c r="G1328">
        <v>3</v>
      </c>
      <c r="H1328">
        <f t="shared" si="82"/>
        <v>-14.709803921568628</v>
      </c>
      <c r="I1328">
        <f t="shared" si="83"/>
        <v>-7.3549019607843142</v>
      </c>
    </row>
    <row r="1329" spans="1:9" x14ac:dyDescent="0.35">
      <c r="A1329" s="5" t="s">
        <v>8219</v>
      </c>
      <c r="B1329">
        <v>3663</v>
      </c>
      <c r="C1329">
        <f t="shared" si="80"/>
        <v>3468.574828375286</v>
      </c>
      <c r="D1329">
        <f t="shared" si="81"/>
        <v>12031011.340038644</v>
      </c>
      <c r="F1329" s="23" t="s">
        <v>8221</v>
      </c>
      <c r="G1329">
        <v>36</v>
      </c>
      <c r="H1329">
        <f t="shared" si="82"/>
        <v>18.290196078431372</v>
      </c>
      <c r="I1329">
        <f t="shared" si="83"/>
        <v>9.1450980392156858</v>
      </c>
    </row>
    <row r="1330" spans="1:9" x14ac:dyDescent="0.35">
      <c r="A1330" s="5" t="s">
        <v>8219</v>
      </c>
      <c r="B1330">
        <v>294</v>
      </c>
      <c r="C1330">
        <f t="shared" si="80"/>
        <v>99.574828375286046</v>
      </c>
      <c r="D1330">
        <f t="shared" si="81"/>
        <v>9915.1464459676718</v>
      </c>
      <c r="F1330" s="23" t="s">
        <v>8221</v>
      </c>
      <c r="G1330">
        <v>1</v>
      </c>
      <c r="H1330">
        <f t="shared" si="82"/>
        <v>-16.709803921568628</v>
      </c>
      <c r="I1330">
        <f t="shared" si="83"/>
        <v>-8.3549019607843142</v>
      </c>
    </row>
    <row r="1331" spans="1:9" x14ac:dyDescent="0.35">
      <c r="A1331" s="5" t="s">
        <v>8219</v>
      </c>
      <c r="B1331">
        <v>28</v>
      </c>
      <c r="C1331">
        <f t="shared" si="80"/>
        <v>-166.42517162471395</v>
      </c>
      <c r="D1331">
        <f t="shared" si="81"/>
        <v>27697.337750315495</v>
      </c>
      <c r="F1331" s="23" t="s">
        <v>8221</v>
      </c>
      <c r="G1331">
        <v>7</v>
      </c>
      <c r="H1331">
        <f t="shared" si="82"/>
        <v>-10.709803921568628</v>
      </c>
      <c r="I1331">
        <f t="shared" si="83"/>
        <v>-5.3549019607843142</v>
      </c>
    </row>
    <row r="1332" spans="1:9" x14ac:dyDescent="0.35">
      <c r="A1332" s="5" t="s">
        <v>8219</v>
      </c>
      <c r="B1332">
        <v>100</v>
      </c>
      <c r="C1332">
        <f t="shared" si="80"/>
        <v>-94.425171624713954</v>
      </c>
      <c r="D1332">
        <f t="shared" si="81"/>
        <v>8916.1130363566845</v>
      </c>
      <c r="F1332" s="23" t="s">
        <v>8221</v>
      </c>
      <c r="G1332">
        <v>27</v>
      </c>
      <c r="H1332">
        <f t="shared" si="82"/>
        <v>9.2901960784313715</v>
      </c>
      <c r="I1332">
        <f t="shared" si="83"/>
        <v>4.6450980392156858</v>
      </c>
    </row>
    <row r="1333" spans="1:9" x14ac:dyDescent="0.35">
      <c r="A1333" s="5" t="s">
        <v>8219</v>
      </c>
      <c r="B1333">
        <v>72</v>
      </c>
      <c r="C1333">
        <f t="shared" si="80"/>
        <v>-122.42517162471395</v>
      </c>
      <c r="D1333">
        <f t="shared" si="81"/>
        <v>14987.922647340667</v>
      </c>
      <c r="F1333" s="23" t="s">
        <v>8221</v>
      </c>
      <c r="G1333">
        <v>1</v>
      </c>
      <c r="H1333">
        <f t="shared" si="82"/>
        <v>-16.709803921568628</v>
      </c>
      <c r="I1333">
        <f t="shared" si="83"/>
        <v>-8.3549019607843142</v>
      </c>
    </row>
    <row r="1334" spans="1:9" x14ac:dyDescent="0.35">
      <c r="A1334" s="5" t="s">
        <v>8219</v>
      </c>
      <c r="B1334">
        <v>238</v>
      </c>
      <c r="C1334">
        <f t="shared" si="80"/>
        <v>43.574828375286046</v>
      </c>
      <c r="D1334">
        <f t="shared" si="81"/>
        <v>1898.7656679356339</v>
      </c>
      <c r="F1334" s="23" t="s">
        <v>8221</v>
      </c>
      <c r="G1334">
        <v>0</v>
      </c>
      <c r="H1334">
        <f t="shared" si="82"/>
        <v>-17.709803921568628</v>
      </c>
      <c r="I1334">
        <f t="shared" si="83"/>
        <v>-8.8549019607843142</v>
      </c>
    </row>
    <row r="1335" spans="1:9" x14ac:dyDescent="0.35">
      <c r="A1335" s="5" t="s">
        <v>8219</v>
      </c>
      <c r="B1335">
        <v>159</v>
      </c>
      <c r="C1335">
        <f t="shared" si="80"/>
        <v>-35.425171624713954</v>
      </c>
      <c r="D1335">
        <f t="shared" si="81"/>
        <v>1254.9427846404387</v>
      </c>
      <c r="F1335" s="23" t="s">
        <v>8221</v>
      </c>
      <c r="G1335">
        <v>1</v>
      </c>
      <c r="H1335">
        <f t="shared" si="82"/>
        <v>-16.709803921568628</v>
      </c>
      <c r="I1335">
        <f t="shared" si="83"/>
        <v>-8.3549019607843142</v>
      </c>
    </row>
    <row r="1336" spans="1:9" x14ac:dyDescent="0.35">
      <c r="A1336" s="5" t="s">
        <v>8219</v>
      </c>
      <c r="B1336">
        <v>77</v>
      </c>
      <c r="C1336">
        <f t="shared" si="80"/>
        <v>-117.42517162471395</v>
      </c>
      <c r="D1336">
        <f t="shared" si="81"/>
        <v>13788.670931093528</v>
      </c>
      <c r="F1336" s="23" t="s">
        <v>8221</v>
      </c>
      <c r="G1336">
        <v>3</v>
      </c>
      <c r="H1336">
        <f t="shared" si="82"/>
        <v>-14.709803921568628</v>
      </c>
      <c r="I1336">
        <f t="shared" si="83"/>
        <v>-7.3549019607843142</v>
      </c>
    </row>
    <row r="1337" spans="1:9" x14ac:dyDescent="0.35">
      <c r="A1337" s="5" t="s">
        <v>8219</v>
      </c>
      <c r="B1337">
        <v>53</v>
      </c>
      <c r="C1337">
        <f t="shared" si="80"/>
        <v>-141.42517162471395</v>
      </c>
      <c r="D1337">
        <f t="shared" si="81"/>
        <v>20001.079169079796</v>
      </c>
      <c r="F1337" s="23" t="s">
        <v>8221</v>
      </c>
      <c r="G1337">
        <v>3</v>
      </c>
      <c r="H1337">
        <f t="shared" si="82"/>
        <v>-14.709803921568628</v>
      </c>
      <c r="I1337">
        <f t="shared" si="83"/>
        <v>-7.3549019607843142</v>
      </c>
    </row>
    <row r="1338" spans="1:9" x14ac:dyDescent="0.35">
      <c r="A1338" s="5" t="s">
        <v>8219</v>
      </c>
      <c r="B1338">
        <v>1251</v>
      </c>
      <c r="C1338">
        <f t="shared" si="80"/>
        <v>1056.574828375286</v>
      </c>
      <c r="D1338">
        <f t="shared" si="81"/>
        <v>1116350.3679562649</v>
      </c>
      <c r="F1338" s="23" t="s">
        <v>8221</v>
      </c>
      <c r="G1338">
        <v>3</v>
      </c>
      <c r="H1338">
        <f t="shared" si="82"/>
        <v>-14.709803921568628</v>
      </c>
      <c r="I1338">
        <f t="shared" si="83"/>
        <v>-7.3549019607843142</v>
      </c>
    </row>
    <row r="1339" spans="1:9" x14ac:dyDescent="0.35">
      <c r="A1339" s="5" t="s">
        <v>8219</v>
      </c>
      <c r="B1339">
        <v>465</v>
      </c>
      <c r="C1339">
        <f t="shared" si="80"/>
        <v>270.57482837528607</v>
      </c>
      <c r="D1339">
        <f t="shared" si="81"/>
        <v>73210.737750315515</v>
      </c>
      <c r="F1339" s="23" t="s">
        <v>8221</v>
      </c>
      <c r="G1339">
        <v>0</v>
      </c>
      <c r="H1339">
        <f t="shared" si="82"/>
        <v>-17.709803921568628</v>
      </c>
      <c r="I1339">
        <f t="shared" si="83"/>
        <v>-8.8549019607843142</v>
      </c>
    </row>
    <row r="1340" spans="1:9" x14ac:dyDescent="0.35">
      <c r="A1340" s="5" t="s">
        <v>8219</v>
      </c>
      <c r="B1340">
        <v>74</v>
      </c>
      <c r="C1340">
        <f t="shared" si="80"/>
        <v>-120.42517162471395</v>
      </c>
      <c r="D1340">
        <f t="shared" si="81"/>
        <v>14502.221960841811</v>
      </c>
      <c r="F1340" s="23" t="s">
        <v>8221</v>
      </c>
      <c r="G1340">
        <v>6</v>
      </c>
      <c r="H1340">
        <f t="shared" si="82"/>
        <v>-11.709803921568628</v>
      </c>
      <c r="I1340">
        <f t="shared" si="83"/>
        <v>-5.8549019607843142</v>
      </c>
    </row>
    <row r="1341" spans="1:9" x14ac:dyDescent="0.35">
      <c r="A1341" s="5" t="s">
        <v>8219</v>
      </c>
      <c r="B1341">
        <v>62</v>
      </c>
      <c r="C1341">
        <f t="shared" si="80"/>
        <v>-132.42517162471395</v>
      </c>
      <c r="D1341">
        <f t="shared" si="81"/>
        <v>17536.426079834946</v>
      </c>
      <c r="F1341" s="23" t="s">
        <v>8221</v>
      </c>
      <c r="G1341">
        <v>17</v>
      </c>
      <c r="H1341">
        <f t="shared" si="82"/>
        <v>-0.70980392156862848</v>
      </c>
      <c r="I1341">
        <f t="shared" si="83"/>
        <v>-0.35490196078431424</v>
      </c>
    </row>
    <row r="1342" spans="1:9" x14ac:dyDescent="0.35">
      <c r="A1342" s="5" t="s">
        <v>8219</v>
      </c>
      <c r="B1342">
        <v>3468</v>
      </c>
      <c r="C1342">
        <f t="shared" si="80"/>
        <v>3273.574828375286</v>
      </c>
      <c r="D1342">
        <f t="shared" si="81"/>
        <v>10716292.156972283</v>
      </c>
      <c r="F1342" s="23" t="s">
        <v>8221</v>
      </c>
      <c r="G1342">
        <v>40</v>
      </c>
      <c r="H1342">
        <f t="shared" si="82"/>
        <v>22.290196078431372</v>
      </c>
      <c r="I1342">
        <f t="shared" si="83"/>
        <v>11.145098039215686</v>
      </c>
    </row>
    <row r="1343" spans="1:9" x14ac:dyDescent="0.35">
      <c r="A1343" s="5" t="s">
        <v>8219</v>
      </c>
      <c r="B1343">
        <v>52</v>
      </c>
      <c r="C1343">
        <f t="shared" si="80"/>
        <v>-142.42517162471395</v>
      </c>
      <c r="D1343">
        <f t="shared" si="81"/>
        <v>20284.929512329225</v>
      </c>
      <c r="F1343" s="23" t="s">
        <v>8221</v>
      </c>
      <c r="G1343">
        <v>3</v>
      </c>
      <c r="H1343">
        <f t="shared" si="82"/>
        <v>-14.709803921568628</v>
      </c>
      <c r="I1343">
        <f t="shared" si="83"/>
        <v>-7.3549019607843142</v>
      </c>
    </row>
    <row r="1344" spans="1:9" x14ac:dyDescent="0.35">
      <c r="A1344" s="5" t="s">
        <v>8219</v>
      </c>
      <c r="B1344">
        <v>50</v>
      </c>
      <c r="C1344">
        <f t="shared" si="80"/>
        <v>-144.42517162471395</v>
      </c>
      <c r="D1344">
        <f t="shared" si="81"/>
        <v>20858.630198828079</v>
      </c>
      <c r="F1344" s="23" t="s">
        <v>8221</v>
      </c>
      <c r="G1344">
        <v>1</v>
      </c>
      <c r="H1344">
        <f t="shared" si="82"/>
        <v>-16.709803921568628</v>
      </c>
      <c r="I1344">
        <f t="shared" si="83"/>
        <v>-8.3549019607843142</v>
      </c>
    </row>
    <row r="1345" spans="1:9" x14ac:dyDescent="0.35">
      <c r="A1345" s="5" t="s">
        <v>8219</v>
      </c>
      <c r="B1345">
        <v>45</v>
      </c>
      <c r="C1345">
        <f t="shared" si="80"/>
        <v>-149.42517162471395</v>
      </c>
      <c r="D1345">
        <f t="shared" si="81"/>
        <v>22327.881915075221</v>
      </c>
      <c r="F1345" s="23" t="s">
        <v>8221</v>
      </c>
      <c r="G1345">
        <v>2</v>
      </c>
      <c r="H1345">
        <f t="shared" si="82"/>
        <v>-15.709803921568628</v>
      </c>
      <c r="I1345">
        <f t="shared" si="83"/>
        <v>-7.8549019607843142</v>
      </c>
    </row>
    <row r="1346" spans="1:9" x14ac:dyDescent="0.35">
      <c r="A1346" s="5" t="s">
        <v>8219</v>
      </c>
      <c r="B1346">
        <v>21</v>
      </c>
      <c r="C1346">
        <f t="shared" ref="C1346:C1409" si="84">B1346-$L$4</f>
        <v>-173.42517162471395</v>
      </c>
      <c r="D1346">
        <f t="shared" si="81"/>
        <v>30076.290153061491</v>
      </c>
      <c r="F1346" s="23" t="s">
        <v>8221</v>
      </c>
      <c r="G1346">
        <v>7</v>
      </c>
      <c r="H1346">
        <f t="shared" si="82"/>
        <v>-10.709803921568628</v>
      </c>
      <c r="I1346">
        <f t="shared" si="83"/>
        <v>-5.3549019607843142</v>
      </c>
    </row>
    <row r="1347" spans="1:9" x14ac:dyDescent="0.35">
      <c r="A1347" s="5" t="s">
        <v>8219</v>
      </c>
      <c r="B1347">
        <v>100</v>
      </c>
      <c r="C1347">
        <f t="shared" si="84"/>
        <v>-94.425171624713954</v>
      </c>
      <c r="D1347">
        <f t="shared" ref="D1347:D1410" si="85">C1347^2</f>
        <v>8916.1130363566845</v>
      </c>
      <c r="F1347" s="23" t="s">
        <v>8221</v>
      </c>
      <c r="G1347">
        <v>14</v>
      </c>
      <c r="H1347">
        <f t="shared" ref="H1347:H1410" si="86">G1347-$M$4</f>
        <v>-3.7098039215686285</v>
      </c>
      <c r="I1347">
        <f t="shared" ref="I1347:I1410" si="87">H1347/2</f>
        <v>-1.8549019607843142</v>
      </c>
    </row>
    <row r="1348" spans="1:9" x14ac:dyDescent="0.35">
      <c r="A1348" s="5" t="s">
        <v>8219</v>
      </c>
      <c r="B1348">
        <v>81</v>
      </c>
      <c r="C1348">
        <f t="shared" si="84"/>
        <v>-113.42517162471395</v>
      </c>
      <c r="D1348">
        <f t="shared" si="85"/>
        <v>12865.269558095815</v>
      </c>
      <c r="F1348" s="23" t="s">
        <v>8221</v>
      </c>
      <c r="G1348">
        <v>0</v>
      </c>
      <c r="H1348">
        <f t="shared" si="86"/>
        <v>-17.709803921568628</v>
      </c>
      <c r="I1348">
        <f t="shared" si="87"/>
        <v>-8.8549019607843142</v>
      </c>
    </row>
    <row r="1349" spans="1:9" x14ac:dyDescent="0.35">
      <c r="A1349" s="5" t="s">
        <v>8219</v>
      </c>
      <c r="B1349">
        <v>286</v>
      </c>
      <c r="C1349">
        <f t="shared" si="84"/>
        <v>91.574828375286046</v>
      </c>
      <c r="D1349">
        <f t="shared" si="85"/>
        <v>8385.9491919630946</v>
      </c>
      <c r="F1349" s="23" t="s">
        <v>8221</v>
      </c>
      <c r="G1349">
        <v>0</v>
      </c>
      <c r="H1349">
        <f t="shared" si="86"/>
        <v>-17.709803921568628</v>
      </c>
      <c r="I1349">
        <f t="shared" si="87"/>
        <v>-8.8549019607843142</v>
      </c>
    </row>
    <row r="1350" spans="1:9" x14ac:dyDescent="0.35">
      <c r="A1350" s="5" t="s">
        <v>8219</v>
      </c>
      <c r="B1350">
        <v>42</v>
      </c>
      <c r="C1350">
        <f t="shared" si="84"/>
        <v>-152.42517162471395</v>
      </c>
      <c r="D1350">
        <f t="shared" si="85"/>
        <v>23233.432944823504</v>
      </c>
      <c r="F1350" s="23" t="s">
        <v>8221</v>
      </c>
      <c r="G1350">
        <v>1</v>
      </c>
      <c r="H1350">
        <f t="shared" si="86"/>
        <v>-16.709803921568628</v>
      </c>
      <c r="I1350">
        <f t="shared" si="87"/>
        <v>-8.3549019607843142</v>
      </c>
    </row>
    <row r="1351" spans="1:9" x14ac:dyDescent="0.35">
      <c r="A1351" s="5" t="s">
        <v>8219</v>
      </c>
      <c r="B1351">
        <v>199</v>
      </c>
      <c r="C1351">
        <f t="shared" si="84"/>
        <v>4.5748283752860459</v>
      </c>
      <c r="D1351">
        <f t="shared" si="85"/>
        <v>20.929054663322361</v>
      </c>
      <c r="F1351" s="23" t="s">
        <v>8221</v>
      </c>
      <c r="G1351">
        <v>12</v>
      </c>
      <c r="H1351">
        <f t="shared" si="86"/>
        <v>-5.7098039215686285</v>
      </c>
      <c r="I1351">
        <f t="shared" si="87"/>
        <v>-2.8549019607843142</v>
      </c>
    </row>
    <row r="1352" spans="1:9" x14ac:dyDescent="0.35">
      <c r="A1352" s="5" t="s">
        <v>8219</v>
      </c>
      <c r="B1352">
        <v>25</v>
      </c>
      <c r="C1352">
        <f t="shared" si="84"/>
        <v>-169.42517162471395</v>
      </c>
      <c r="D1352">
        <f t="shared" si="85"/>
        <v>28704.888780063779</v>
      </c>
      <c r="F1352" s="23" t="s">
        <v>8221</v>
      </c>
      <c r="G1352">
        <v>12</v>
      </c>
      <c r="H1352">
        <f t="shared" si="86"/>
        <v>-5.7098039215686285</v>
      </c>
      <c r="I1352">
        <f t="shared" si="87"/>
        <v>-2.8549019607843142</v>
      </c>
    </row>
    <row r="1353" spans="1:9" x14ac:dyDescent="0.35">
      <c r="A1353" s="5" t="s">
        <v>8219</v>
      </c>
      <c r="B1353">
        <v>84</v>
      </c>
      <c r="C1353">
        <f t="shared" si="84"/>
        <v>-110.42517162471395</v>
      </c>
      <c r="D1353">
        <f t="shared" si="85"/>
        <v>12193.718528347532</v>
      </c>
      <c r="F1353" s="23" t="s">
        <v>8221</v>
      </c>
      <c r="G1353">
        <v>23</v>
      </c>
      <c r="H1353">
        <f t="shared" si="86"/>
        <v>5.2901960784313715</v>
      </c>
      <c r="I1353">
        <f t="shared" si="87"/>
        <v>2.6450980392156858</v>
      </c>
    </row>
    <row r="1354" spans="1:9" x14ac:dyDescent="0.35">
      <c r="A1354" s="5" t="s">
        <v>8219</v>
      </c>
      <c r="B1354">
        <v>50</v>
      </c>
      <c r="C1354">
        <f t="shared" si="84"/>
        <v>-144.42517162471395</v>
      </c>
      <c r="D1354">
        <f t="shared" si="85"/>
        <v>20858.630198828079</v>
      </c>
      <c r="F1354" s="23" t="s">
        <v>8221</v>
      </c>
      <c r="G1354">
        <v>0</v>
      </c>
      <c r="H1354">
        <f t="shared" si="86"/>
        <v>-17.709803921568628</v>
      </c>
      <c r="I1354">
        <f t="shared" si="87"/>
        <v>-8.8549019607843142</v>
      </c>
    </row>
    <row r="1355" spans="1:9" x14ac:dyDescent="0.35">
      <c r="A1355" s="5" t="s">
        <v>8219</v>
      </c>
      <c r="B1355">
        <v>26</v>
      </c>
      <c r="C1355">
        <f t="shared" si="84"/>
        <v>-168.42517162471395</v>
      </c>
      <c r="D1355">
        <f t="shared" si="85"/>
        <v>28367.03843681435</v>
      </c>
      <c r="F1355" s="23" t="s">
        <v>8221</v>
      </c>
      <c r="G1355">
        <v>10</v>
      </c>
      <c r="H1355">
        <f t="shared" si="86"/>
        <v>-7.7098039215686285</v>
      </c>
      <c r="I1355">
        <f t="shared" si="87"/>
        <v>-3.8549019607843142</v>
      </c>
    </row>
    <row r="1356" spans="1:9" x14ac:dyDescent="0.35">
      <c r="A1356" s="5" t="s">
        <v>8219</v>
      </c>
      <c r="B1356">
        <v>14</v>
      </c>
      <c r="C1356">
        <f t="shared" si="84"/>
        <v>-180.42517162471395</v>
      </c>
      <c r="D1356">
        <f t="shared" si="85"/>
        <v>32553.242555807486</v>
      </c>
      <c r="F1356" s="23" t="s">
        <v>8221</v>
      </c>
      <c r="G1356">
        <v>5</v>
      </c>
      <c r="H1356">
        <f t="shared" si="86"/>
        <v>-12.709803921568628</v>
      </c>
      <c r="I1356">
        <f t="shared" si="87"/>
        <v>-6.3549019607843142</v>
      </c>
    </row>
    <row r="1357" spans="1:9" x14ac:dyDescent="0.35">
      <c r="A1357" s="5" t="s">
        <v>8219</v>
      </c>
      <c r="B1357">
        <v>49</v>
      </c>
      <c r="C1357">
        <f t="shared" si="84"/>
        <v>-145.42517162471395</v>
      </c>
      <c r="D1357">
        <f t="shared" si="85"/>
        <v>21148.480542077508</v>
      </c>
      <c r="F1357" s="23" t="s">
        <v>8221</v>
      </c>
      <c r="G1357">
        <v>1</v>
      </c>
      <c r="H1357">
        <f t="shared" si="86"/>
        <v>-16.709803921568628</v>
      </c>
      <c r="I1357">
        <f t="shared" si="87"/>
        <v>-8.3549019607843142</v>
      </c>
    </row>
    <row r="1358" spans="1:9" x14ac:dyDescent="0.35">
      <c r="A1358" s="5" t="s">
        <v>8219</v>
      </c>
      <c r="B1358">
        <v>69</v>
      </c>
      <c r="C1358">
        <f t="shared" si="84"/>
        <v>-125.42517162471395</v>
      </c>
      <c r="D1358">
        <f t="shared" si="85"/>
        <v>15731.47367708895</v>
      </c>
      <c r="F1358" s="23" t="s">
        <v>8221</v>
      </c>
      <c r="G1358">
        <v>2</v>
      </c>
      <c r="H1358">
        <f t="shared" si="86"/>
        <v>-15.709803921568628</v>
      </c>
      <c r="I1358">
        <f t="shared" si="87"/>
        <v>-7.8549019607843142</v>
      </c>
    </row>
    <row r="1359" spans="1:9" x14ac:dyDescent="0.35">
      <c r="A1359" s="5" t="s">
        <v>8219</v>
      </c>
      <c r="B1359">
        <v>60</v>
      </c>
      <c r="C1359">
        <f t="shared" si="84"/>
        <v>-134.42517162471395</v>
      </c>
      <c r="D1359">
        <f t="shared" si="85"/>
        <v>18070.1267663338</v>
      </c>
      <c r="F1359" s="23" t="s">
        <v>8221</v>
      </c>
      <c r="G1359">
        <v>2</v>
      </c>
      <c r="H1359">
        <f t="shared" si="86"/>
        <v>-15.709803921568628</v>
      </c>
      <c r="I1359">
        <f t="shared" si="87"/>
        <v>-7.8549019607843142</v>
      </c>
    </row>
    <row r="1360" spans="1:9" x14ac:dyDescent="0.35">
      <c r="A1360" s="5" t="s">
        <v>8219</v>
      </c>
      <c r="B1360">
        <v>80</v>
      </c>
      <c r="C1360">
        <f t="shared" si="84"/>
        <v>-114.42517162471395</v>
      </c>
      <c r="D1360">
        <f t="shared" si="85"/>
        <v>13093.119901345244</v>
      </c>
      <c r="F1360" s="23" t="s">
        <v>8221</v>
      </c>
      <c r="G1360">
        <v>0</v>
      </c>
      <c r="H1360">
        <f t="shared" si="86"/>
        <v>-17.709803921568628</v>
      </c>
      <c r="I1360">
        <f t="shared" si="87"/>
        <v>-8.8549019607843142</v>
      </c>
    </row>
    <row r="1361" spans="1:9" x14ac:dyDescent="0.35">
      <c r="A1361" s="5" t="s">
        <v>8219</v>
      </c>
      <c r="B1361">
        <v>56</v>
      </c>
      <c r="C1361">
        <f t="shared" si="84"/>
        <v>-138.42517162471395</v>
      </c>
      <c r="D1361">
        <f t="shared" si="85"/>
        <v>19161.528139331513</v>
      </c>
      <c r="F1361" s="23" t="s">
        <v>8221</v>
      </c>
      <c r="G1361">
        <v>13</v>
      </c>
      <c r="H1361">
        <f t="shared" si="86"/>
        <v>-4.7098039215686285</v>
      </c>
      <c r="I1361">
        <f t="shared" si="87"/>
        <v>-2.3549019607843142</v>
      </c>
    </row>
    <row r="1362" spans="1:9" x14ac:dyDescent="0.35">
      <c r="A1362" s="5" t="s">
        <v>8219</v>
      </c>
      <c r="B1362">
        <v>104</v>
      </c>
      <c r="C1362">
        <f t="shared" si="84"/>
        <v>-90.425171624713954</v>
      </c>
      <c r="D1362">
        <f t="shared" si="85"/>
        <v>8176.711663358974</v>
      </c>
      <c r="F1362" s="23" t="s">
        <v>8221</v>
      </c>
      <c r="G1362">
        <v>0</v>
      </c>
      <c r="H1362">
        <f t="shared" si="86"/>
        <v>-17.709803921568628</v>
      </c>
      <c r="I1362">
        <f t="shared" si="87"/>
        <v>-8.8549019607843142</v>
      </c>
    </row>
    <row r="1363" spans="1:9" x14ac:dyDescent="0.35">
      <c r="A1363" s="5" t="s">
        <v>8219</v>
      </c>
      <c r="B1363">
        <v>46</v>
      </c>
      <c r="C1363">
        <f t="shared" si="84"/>
        <v>-148.42517162471395</v>
      </c>
      <c r="D1363">
        <f t="shared" si="85"/>
        <v>22030.031571825792</v>
      </c>
      <c r="F1363" s="23" t="s">
        <v>8221</v>
      </c>
      <c r="G1363">
        <v>1</v>
      </c>
      <c r="H1363">
        <f t="shared" si="86"/>
        <v>-16.709803921568628</v>
      </c>
      <c r="I1363">
        <f t="shared" si="87"/>
        <v>-8.3549019607843142</v>
      </c>
    </row>
    <row r="1364" spans="1:9" x14ac:dyDescent="0.35">
      <c r="A1364" s="5" t="s">
        <v>8219</v>
      </c>
      <c r="B1364">
        <v>206</v>
      </c>
      <c r="C1364">
        <f t="shared" si="84"/>
        <v>11.574828375286046</v>
      </c>
      <c r="D1364">
        <f t="shared" si="85"/>
        <v>133.97665191732702</v>
      </c>
      <c r="F1364" s="23" t="s">
        <v>8221</v>
      </c>
      <c r="G1364">
        <v>5</v>
      </c>
      <c r="H1364">
        <f t="shared" si="86"/>
        <v>-12.709803921568628</v>
      </c>
      <c r="I1364">
        <f t="shared" si="87"/>
        <v>-6.3549019607843142</v>
      </c>
    </row>
    <row r="1365" spans="1:9" x14ac:dyDescent="0.35">
      <c r="A1365" s="5" t="s">
        <v>8219</v>
      </c>
      <c r="B1365">
        <v>18</v>
      </c>
      <c r="C1365">
        <f t="shared" si="84"/>
        <v>-176.42517162471395</v>
      </c>
      <c r="D1365">
        <f t="shared" si="85"/>
        <v>31125.841182809774</v>
      </c>
      <c r="F1365" s="23" t="s">
        <v>8221</v>
      </c>
      <c r="G1365">
        <v>2</v>
      </c>
      <c r="H1365">
        <f t="shared" si="86"/>
        <v>-15.709803921568628</v>
      </c>
      <c r="I1365">
        <f t="shared" si="87"/>
        <v>-7.8549019607843142</v>
      </c>
    </row>
    <row r="1366" spans="1:9" x14ac:dyDescent="0.35">
      <c r="A1366" s="5" t="s">
        <v>8219</v>
      </c>
      <c r="B1366">
        <v>28</v>
      </c>
      <c r="C1366">
        <f t="shared" si="84"/>
        <v>-166.42517162471395</v>
      </c>
      <c r="D1366">
        <f t="shared" si="85"/>
        <v>27697.337750315495</v>
      </c>
      <c r="F1366" s="23" t="s">
        <v>8221</v>
      </c>
      <c r="G1366">
        <v>0</v>
      </c>
      <c r="H1366">
        <f t="shared" si="86"/>
        <v>-17.709803921568628</v>
      </c>
      <c r="I1366">
        <f t="shared" si="87"/>
        <v>-8.8549019607843142</v>
      </c>
    </row>
    <row r="1367" spans="1:9" x14ac:dyDescent="0.35">
      <c r="A1367" s="5" t="s">
        <v>8219</v>
      </c>
      <c r="B1367">
        <v>11</v>
      </c>
      <c r="C1367">
        <f t="shared" si="84"/>
        <v>-183.42517162471395</v>
      </c>
      <c r="D1367">
        <f t="shared" si="85"/>
        <v>33644.793585555766</v>
      </c>
      <c r="F1367" s="23" t="s">
        <v>8221</v>
      </c>
      <c r="G1367">
        <v>32</v>
      </c>
      <c r="H1367">
        <f t="shared" si="86"/>
        <v>14.290196078431372</v>
      </c>
      <c r="I1367">
        <f t="shared" si="87"/>
        <v>7.1450980392156858</v>
      </c>
    </row>
    <row r="1368" spans="1:9" x14ac:dyDescent="0.35">
      <c r="A1368" s="5" t="s">
        <v>8219</v>
      </c>
      <c r="B1368">
        <v>263</v>
      </c>
      <c r="C1368">
        <f t="shared" si="84"/>
        <v>68.574828375286046</v>
      </c>
      <c r="D1368">
        <f t="shared" si="85"/>
        <v>4702.5070866999358</v>
      </c>
      <c r="F1368" s="23" t="s">
        <v>8221</v>
      </c>
      <c r="G1368">
        <v>1</v>
      </c>
      <c r="H1368">
        <f t="shared" si="86"/>
        <v>-16.709803921568628</v>
      </c>
      <c r="I1368">
        <f t="shared" si="87"/>
        <v>-8.3549019607843142</v>
      </c>
    </row>
    <row r="1369" spans="1:9" x14ac:dyDescent="0.35">
      <c r="A1369" s="5" t="s">
        <v>8219</v>
      </c>
      <c r="B1369">
        <v>394</v>
      </c>
      <c r="C1369">
        <f t="shared" si="84"/>
        <v>199.57482837528605</v>
      </c>
      <c r="D1369">
        <f t="shared" si="85"/>
        <v>39830.112121024882</v>
      </c>
      <c r="F1369" s="23" t="s">
        <v>8221</v>
      </c>
      <c r="G1369">
        <v>1</v>
      </c>
      <c r="H1369">
        <f t="shared" si="86"/>
        <v>-16.709803921568628</v>
      </c>
      <c r="I1369">
        <f t="shared" si="87"/>
        <v>-8.3549019607843142</v>
      </c>
    </row>
    <row r="1370" spans="1:9" x14ac:dyDescent="0.35">
      <c r="A1370" s="5" t="s">
        <v>8219</v>
      </c>
      <c r="B1370">
        <v>1049</v>
      </c>
      <c r="C1370">
        <f t="shared" si="84"/>
        <v>854.57482837528607</v>
      </c>
      <c r="D1370">
        <f t="shared" si="85"/>
        <v>730298.1372926496</v>
      </c>
      <c r="F1370" s="23" t="s">
        <v>8221</v>
      </c>
      <c r="G1370">
        <v>1</v>
      </c>
      <c r="H1370">
        <f t="shared" si="86"/>
        <v>-16.709803921568628</v>
      </c>
      <c r="I1370">
        <f t="shared" si="87"/>
        <v>-8.3549019607843142</v>
      </c>
    </row>
    <row r="1371" spans="1:9" x14ac:dyDescent="0.35">
      <c r="A1371" s="5" t="s">
        <v>8219</v>
      </c>
      <c r="B1371">
        <v>308</v>
      </c>
      <c r="C1371">
        <f t="shared" si="84"/>
        <v>113.57482837528605</v>
      </c>
      <c r="D1371">
        <f t="shared" si="85"/>
        <v>12899.24164047568</v>
      </c>
      <c r="F1371" s="23" t="s">
        <v>8221</v>
      </c>
      <c r="G1371">
        <v>0</v>
      </c>
      <c r="H1371">
        <f t="shared" si="86"/>
        <v>-17.709803921568628</v>
      </c>
      <c r="I1371">
        <f t="shared" si="87"/>
        <v>-8.8549019607843142</v>
      </c>
    </row>
    <row r="1372" spans="1:9" x14ac:dyDescent="0.35">
      <c r="A1372" s="5" t="s">
        <v>8219</v>
      </c>
      <c r="B1372">
        <v>1088</v>
      </c>
      <c r="C1372">
        <f t="shared" si="84"/>
        <v>893.57482837528607</v>
      </c>
      <c r="D1372">
        <f t="shared" si="85"/>
        <v>798475.97390592191</v>
      </c>
      <c r="F1372" s="23" t="s">
        <v>8221</v>
      </c>
      <c r="G1372">
        <v>0</v>
      </c>
      <c r="H1372">
        <f t="shared" si="86"/>
        <v>-17.709803921568628</v>
      </c>
      <c r="I1372">
        <f t="shared" si="87"/>
        <v>-8.8549019607843142</v>
      </c>
    </row>
    <row r="1373" spans="1:9" x14ac:dyDescent="0.35">
      <c r="A1373" s="5" t="s">
        <v>8219</v>
      </c>
      <c r="B1373">
        <v>73</v>
      </c>
      <c r="C1373">
        <f t="shared" si="84"/>
        <v>-121.42517162471395</v>
      </c>
      <c r="D1373">
        <f t="shared" si="85"/>
        <v>14744.072304091238</v>
      </c>
      <c r="F1373" s="23" t="s">
        <v>8221</v>
      </c>
      <c r="G1373">
        <v>8</v>
      </c>
      <c r="H1373">
        <f t="shared" si="86"/>
        <v>-9.7098039215686285</v>
      </c>
      <c r="I1373">
        <f t="shared" si="87"/>
        <v>-4.8549019607843142</v>
      </c>
    </row>
    <row r="1374" spans="1:9" x14ac:dyDescent="0.35">
      <c r="A1374" s="5" t="s">
        <v>8219</v>
      </c>
      <c r="B1374">
        <v>143</v>
      </c>
      <c r="C1374">
        <f t="shared" si="84"/>
        <v>-51.425171624713954</v>
      </c>
      <c r="D1374">
        <f t="shared" si="85"/>
        <v>2644.5482766312853</v>
      </c>
      <c r="F1374" s="23" t="s">
        <v>8221</v>
      </c>
      <c r="G1374">
        <v>0</v>
      </c>
      <c r="H1374">
        <f t="shared" si="86"/>
        <v>-17.709803921568628</v>
      </c>
      <c r="I1374">
        <f t="shared" si="87"/>
        <v>-8.8549019607843142</v>
      </c>
    </row>
    <row r="1375" spans="1:9" x14ac:dyDescent="0.35">
      <c r="A1375" s="5" t="s">
        <v>8219</v>
      </c>
      <c r="B1375">
        <v>1420</v>
      </c>
      <c r="C1375">
        <f t="shared" si="84"/>
        <v>1225.574828375286</v>
      </c>
      <c r="D1375">
        <f t="shared" si="85"/>
        <v>1502033.6599471117</v>
      </c>
      <c r="F1375" s="23" t="s">
        <v>8221</v>
      </c>
      <c r="G1375">
        <v>1</v>
      </c>
      <c r="H1375">
        <f t="shared" si="86"/>
        <v>-16.709803921568628</v>
      </c>
      <c r="I1375">
        <f t="shared" si="87"/>
        <v>-8.3549019607843142</v>
      </c>
    </row>
    <row r="1376" spans="1:9" x14ac:dyDescent="0.35">
      <c r="A1376" s="5" t="s">
        <v>8219</v>
      </c>
      <c r="B1376">
        <v>305</v>
      </c>
      <c r="C1376">
        <f t="shared" si="84"/>
        <v>110.57482837528605</v>
      </c>
      <c r="D1376">
        <f t="shared" si="85"/>
        <v>12226.792670223964</v>
      </c>
      <c r="F1376" s="23" t="s">
        <v>8221</v>
      </c>
      <c r="G1376">
        <v>16</v>
      </c>
      <c r="H1376">
        <f t="shared" si="86"/>
        <v>-1.7098039215686285</v>
      </c>
      <c r="I1376">
        <f t="shared" si="87"/>
        <v>-0.85490196078431424</v>
      </c>
    </row>
    <row r="1377" spans="1:9" x14ac:dyDescent="0.35">
      <c r="A1377" s="5" t="s">
        <v>8219</v>
      </c>
      <c r="B1377">
        <v>551</v>
      </c>
      <c r="C1377">
        <f t="shared" si="84"/>
        <v>356.57482837528607</v>
      </c>
      <c r="D1377">
        <f t="shared" si="85"/>
        <v>127145.60823086472</v>
      </c>
      <c r="F1377" s="23" t="s">
        <v>8221</v>
      </c>
      <c r="G1377">
        <v>12</v>
      </c>
      <c r="H1377">
        <f t="shared" si="86"/>
        <v>-5.7098039215686285</v>
      </c>
      <c r="I1377">
        <f t="shared" si="87"/>
        <v>-2.8549019607843142</v>
      </c>
    </row>
    <row r="1378" spans="1:9" x14ac:dyDescent="0.35">
      <c r="A1378" s="5" t="s">
        <v>8219</v>
      </c>
      <c r="B1378">
        <v>187</v>
      </c>
      <c r="C1378">
        <f t="shared" si="84"/>
        <v>-7.4251716247139541</v>
      </c>
      <c r="D1378">
        <f t="shared" si="85"/>
        <v>55.133173656457259</v>
      </c>
      <c r="F1378" s="23" t="s">
        <v>8221</v>
      </c>
      <c r="G1378">
        <v>4</v>
      </c>
      <c r="H1378">
        <f t="shared" si="86"/>
        <v>-13.709803921568628</v>
      </c>
      <c r="I1378">
        <f t="shared" si="87"/>
        <v>-6.8549019607843142</v>
      </c>
    </row>
    <row r="1379" spans="1:9" x14ac:dyDescent="0.35">
      <c r="A1379" s="5" t="s">
        <v>8219</v>
      </c>
      <c r="B1379">
        <v>325</v>
      </c>
      <c r="C1379">
        <f t="shared" si="84"/>
        <v>130.57482837528605</v>
      </c>
      <c r="D1379">
        <f t="shared" si="85"/>
        <v>17049.785805235406</v>
      </c>
      <c r="F1379" s="23" t="s">
        <v>8221</v>
      </c>
      <c r="G1379">
        <v>2</v>
      </c>
      <c r="H1379">
        <f t="shared" si="86"/>
        <v>-15.709803921568628</v>
      </c>
      <c r="I1379">
        <f t="shared" si="87"/>
        <v>-7.8549019607843142</v>
      </c>
    </row>
    <row r="1380" spans="1:9" x14ac:dyDescent="0.35">
      <c r="A1380" s="5" t="s">
        <v>8219</v>
      </c>
      <c r="B1380">
        <v>148</v>
      </c>
      <c r="C1380">
        <f t="shared" si="84"/>
        <v>-46.425171624713954</v>
      </c>
      <c r="D1380">
        <f t="shared" si="85"/>
        <v>2155.2965603841458</v>
      </c>
      <c r="F1380" s="23" t="s">
        <v>8221</v>
      </c>
      <c r="G1380">
        <v>3</v>
      </c>
      <c r="H1380">
        <f t="shared" si="86"/>
        <v>-14.709803921568628</v>
      </c>
      <c r="I1380">
        <f t="shared" si="87"/>
        <v>-7.3549019607843142</v>
      </c>
    </row>
    <row r="1381" spans="1:9" x14ac:dyDescent="0.35">
      <c r="A1381" s="5" t="s">
        <v>8219</v>
      </c>
      <c r="B1381">
        <v>69</v>
      </c>
      <c r="C1381">
        <f t="shared" si="84"/>
        <v>-125.42517162471395</v>
      </c>
      <c r="D1381">
        <f t="shared" si="85"/>
        <v>15731.47367708895</v>
      </c>
      <c r="F1381" s="23" t="s">
        <v>8221</v>
      </c>
      <c r="G1381">
        <v>0</v>
      </c>
      <c r="H1381">
        <f t="shared" si="86"/>
        <v>-17.709803921568628</v>
      </c>
      <c r="I1381">
        <f t="shared" si="87"/>
        <v>-8.8549019607843142</v>
      </c>
    </row>
    <row r="1382" spans="1:9" x14ac:dyDescent="0.35">
      <c r="A1382" s="5" t="s">
        <v>8219</v>
      </c>
      <c r="B1382">
        <v>173</v>
      </c>
      <c r="C1382">
        <f t="shared" si="84"/>
        <v>-21.425171624713954</v>
      </c>
      <c r="D1382">
        <f t="shared" si="85"/>
        <v>459.03797914844796</v>
      </c>
      <c r="F1382" s="23" t="s">
        <v>8221</v>
      </c>
      <c r="G1382">
        <v>3</v>
      </c>
      <c r="H1382">
        <f t="shared" si="86"/>
        <v>-14.709803921568628</v>
      </c>
      <c r="I1382">
        <f t="shared" si="87"/>
        <v>-7.3549019607843142</v>
      </c>
    </row>
    <row r="1383" spans="1:9" x14ac:dyDescent="0.35">
      <c r="A1383" s="5" t="s">
        <v>8219</v>
      </c>
      <c r="B1383">
        <v>269</v>
      </c>
      <c r="C1383">
        <f t="shared" si="84"/>
        <v>74.574828375286046</v>
      </c>
      <c r="D1383">
        <f t="shared" si="85"/>
        <v>5561.4050272033692</v>
      </c>
      <c r="F1383" s="23" t="s">
        <v>8221</v>
      </c>
      <c r="G1383">
        <v>4</v>
      </c>
      <c r="H1383">
        <f t="shared" si="86"/>
        <v>-13.709803921568628</v>
      </c>
      <c r="I1383">
        <f t="shared" si="87"/>
        <v>-6.8549019607843142</v>
      </c>
    </row>
    <row r="1384" spans="1:9" x14ac:dyDescent="0.35">
      <c r="A1384" s="5" t="s">
        <v>8219</v>
      </c>
      <c r="B1384">
        <v>185</v>
      </c>
      <c r="C1384">
        <f t="shared" si="84"/>
        <v>-9.4251716247139541</v>
      </c>
      <c r="D1384">
        <f t="shared" si="85"/>
        <v>88.833860155313076</v>
      </c>
      <c r="F1384" s="23" t="s">
        <v>8221</v>
      </c>
      <c r="G1384">
        <v>2</v>
      </c>
      <c r="H1384">
        <f t="shared" si="86"/>
        <v>-15.709803921568628</v>
      </c>
      <c r="I1384">
        <f t="shared" si="87"/>
        <v>-7.8549019607843142</v>
      </c>
    </row>
    <row r="1385" spans="1:9" x14ac:dyDescent="0.35">
      <c r="A1385" s="5" t="s">
        <v>8219</v>
      </c>
      <c r="B1385">
        <v>176</v>
      </c>
      <c r="C1385">
        <f t="shared" si="84"/>
        <v>-18.425171624713954</v>
      </c>
      <c r="D1385">
        <f t="shared" si="85"/>
        <v>339.48694940016424</v>
      </c>
      <c r="F1385" s="23" t="s">
        <v>8221</v>
      </c>
      <c r="G1385">
        <v>10</v>
      </c>
      <c r="H1385">
        <f t="shared" si="86"/>
        <v>-7.7098039215686285</v>
      </c>
      <c r="I1385">
        <f t="shared" si="87"/>
        <v>-3.8549019607843142</v>
      </c>
    </row>
    <row r="1386" spans="1:9" x14ac:dyDescent="0.35">
      <c r="A1386" s="5" t="s">
        <v>8219</v>
      </c>
      <c r="B1386">
        <v>1019</v>
      </c>
      <c r="C1386">
        <f t="shared" si="84"/>
        <v>824.57482837528607</v>
      </c>
      <c r="D1386">
        <f t="shared" si="85"/>
        <v>679923.64759013243</v>
      </c>
      <c r="F1386" s="23" t="s">
        <v>8221</v>
      </c>
      <c r="G1386">
        <v>11</v>
      </c>
      <c r="H1386">
        <f t="shared" si="86"/>
        <v>-6.7098039215686285</v>
      </c>
      <c r="I1386">
        <f t="shared" si="87"/>
        <v>-3.3549019607843142</v>
      </c>
    </row>
    <row r="1387" spans="1:9" x14ac:dyDescent="0.35">
      <c r="A1387" s="5" t="s">
        <v>8219</v>
      </c>
      <c r="B1387">
        <v>113</v>
      </c>
      <c r="C1387">
        <f t="shared" si="84"/>
        <v>-81.425171624713954</v>
      </c>
      <c r="D1387">
        <f t="shared" si="85"/>
        <v>6630.0585741141222</v>
      </c>
      <c r="F1387" s="23" t="s">
        <v>8221</v>
      </c>
      <c r="G1387">
        <v>6</v>
      </c>
      <c r="H1387">
        <f t="shared" si="86"/>
        <v>-11.709803921568628</v>
      </c>
      <c r="I1387">
        <f t="shared" si="87"/>
        <v>-5.8549019607843142</v>
      </c>
    </row>
    <row r="1388" spans="1:9" x14ac:dyDescent="0.35">
      <c r="A1388" s="5" t="s">
        <v>8219</v>
      </c>
      <c r="B1388">
        <v>404</v>
      </c>
      <c r="C1388">
        <f t="shared" si="84"/>
        <v>209.57482837528605</v>
      </c>
      <c r="D1388">
        <f t="shared" si="85"/>
        <v>43921.608688530599</v>
      </c>
      <c r="F1388" s="23" t="s">
        <v>8221</v>
      </c>
      <c r="G1388">
        <v>2</v>
      </c>
      <c r="H1388">
        <f t="shared" si="86"/>
        <v>-15.709803921568628</v>
      </c>
      <c r="I1388">
        <f t="shared" si="87"/>
        <v>-7.8549019607843142</v>
      </c>
    </row>
    <row r="1389" spans="1:9" x14ac:dyDescent="0.35">
      <c r="A1389" s="5" t="s">
        <v>8219</v>
      </c>
      <c r="B1389">
        <v>707</v>
      </c>
      <c r="C1389">
        <f t="shared" si="84"/>
        <v>512.57482837528607</v>
      </c>
      <c r="D1389">
        <f t="shared" si="85"/>
        <v>262732.95468395395</v>
      </c>
      <c r="F1389" s="23" t="s">
        <v>8221</v>
      </c>
      <c r="G1389">
        <v>6</v>
      </c>
      <c r="H1389">
        <f t="shared" si="86"/>
        <v>-11.709803921568628</v>
      </c>
      <c r="I1389">
        <f t="shared" si="87"/>
        <v>-5.8549019607843142</v>
      </c>
    </row>
    <row r="1390" spans="1:9" x14ac:dyDescent="0.35">
      <c r="A1390" s="5" t="s">
        <v>8219</v>
      </c>
      <c r="B1390">
        <v>392</v>
      </c>
      <c r="C1390">
        <f t="shared" si="84"/>
        <v>197.57482837528605</v>
      </c>
      <c r="D1390">
        <f t="shared" si="85"/>
        <v>39035.812807523733</v>
      </c>
      <c r="F1390" s="23" t="s">
        <v>8221</v>
      </c>
      <c r="G1390">
        <v>8</v>
      </c>
      <c r="H1390">
        <f t="shared" si="86"/>
        <v>-9.7098039215686285</v>
      </c>
      <c r="I1390">
        <f t="shared" si="87"/>
        <v>-4.8549019607843142</v>
      </c>
    </row>
    <row r="1391" spans="1:9" x14ac:dyDescent="0.35">
      <c r="A1391" s="5" t="s">
        <v>8219</v>
      </c>
      <c r="B1391">
        <v>23</v>
      </c>
      <c r="C1391">
        <f t="shared" si="84"/>
        <v>-171.42517162471395</v>
      </c>
      <c r="D1391">
        <f t="shared" si="85"/>
        <v>29386.589466562633</v>
      </c>
      <c r="F1391" s="23" t="s">
        <v>8221</v>
      </c>
      <c r="G1391">
        <v>37</v>
      </c>
      <c r="H1391">
        <f t="shared" si="86"/>
        <v>19.290196078431372</v>
      </c>
      <c r="I1391">
        <f t="shared" si="87"/>
        <v>9.6450980392156858</v>
      </c>
    </row>
    <row r="1392" spans="1:9" x14ac:dyDescent="0.35">
      <c r="A1392" s="5" t="s">
        <v>8219</v>
      </c>
      <c r="B1392">
        <v>682</v>
      </c>
      <c r="C1392">
        <f t="shared" si="84"/>
        <v>487.57482837528607</v>
      </c>
      <c r="D1392">
        <f t="shared" si="85"/>
        <v>237729.21326518967</v>
      </c>
      <c r="F1392" s="23" t="s">
        <v>8221</v>
      </c>
      <c r="G1392">
        <v>11</v>
      </c>
      <c r="H1392">
        <f t="shared" si="86"/>
        <v>-6.7098039215686285</v>
      </c>
      <c r="I1392">
        <f t="shared" si="87"/>
        <v>-3.3549019607843142</v>
      </c>
    </row>
    <row r="1393" spans="1:9" x14ac:dyDescent="0.35">
      <c r="A1393" s="5" t="s">
        <v>8219</v>
      </c>
      <c r="B1393">
        <v>37</v>
      </c>
      <c r="C1393">
        <f t="shared" si="84"/>
        <v>-157.42517162471395</v>
      </c>
      <c r="D1393">
        <f t="shared" si="85"/>
        <v>24782.684661070645</v>
      </c>
      <c r="F1393" s="23" t="s">
        <v>8221</v>
      </c>
      <c r="G1393">
        <v>0</v>
      </c>
      <c r="H1393">
        <f t="shared" si="86"/>
        <v>-17.709803921568628</v>
      </c>
      <c r="I1393">
        <f t="shared" si="87"/>
        <v>-8.8549019607843142</v>
      </c>
    </row>
    <row r="1394" spans="1:9" x14ac:dyDescent="0.35">
      <c r="A1394" s="5" t="s">
        <v>8219</v>
      </c>
      <c r="B1394">
        <v>146</v>
      </c>
      <c r="C1394">
        <f t="shared" si="84"/>
        <v>-48.425171624713954</v>
      </c>
      <c r="D1394">
        <f t="shared" si="85"/>
        <v>2344.9972468830015</v>
      </c>
      <c r="F1394" s="23" t="s">
        <v>8221</v>
      </c>
      <c r="G1394">
        <v>10</v>
      </c>
      <c r="H1394">
        <f t="shared" si="86"/>
        <v>-7.7098039215686285</v>
      </c>
      <c r="I1394">
        <f t="shared" si="87"/>
        <v>-3.8549019607843142</v>
      </c>
    </row>
    <row r="1395" spans="1:9" x14ac:dyDescent="0.35">
      <c r="A1395" s="5" t="s">
        <v>8219</v>
      </c>
      <c r="B1395">
        <v>119</v>
      </c>
      <c r="C1395">
        <f t="shared" si="84"/>
        <v>-75.425171624713954</v>
      </c>
      <c r="D1395">
        <f t="shared" si="85"/>
        <v>5688.9565146175546</v>
      </c>
      <c r="F1395" s="23" t="s">
        <v>8221</v>
      </c>
      <c r="G1395">
        <v>6</v>
      </c>
      <c r="H1395">
        <f t="shared" si="86"/>
        <v>-11.709803921568628</v>
      </c>
      <c r="I1395">
        <f t="shared" si="87"/>
        <v>-5.8549019607843142</v>
      </c>
    </row>
    <row r="1396" spans="1:9" x14ac:dyDescent="0.35">
      <c r="A1396" s="5" t="s">
        <v>8219</v>
      </c>
      <c r="B1396">
        <v>163</v>
      </c>
      <c r="C1396">
        <f t="shared" si="84"/>
        <v>-31.425171624713954</v>
      </c>
      <c r="D1396">
        <f t="shared" si="85"/>
        <v>987.5414116427271</v>
      </c>
      <c r="F1396" s="23" t="s">
        <v>8221</v>
      </c>
      <c r="G1396">
        <v>8</v>
      </c>
      <c r="H1396">
        <f t="shared" si="86"/>
        <v>-9.7098039215686285</v>
      </c>
      <c r="I1396">
        <f t="shared" si="87"/>
        <v>-4.8549019607843142</v>
      </c>
    </row>
    <row r="1397" spans="1:9" x14ac:dyDescent="0.35">
      <c r="A1397" s="5" t="s">
        <v>8219</v>
      </c>
      <c r="B1397">
        <v>339</v>
      </c>
      <c r="C1397">
        <f t="shared" si="84"/>
        <v>144.57482837528605</v>
      </c>
      <c r="D1397">
        <f t="shared" si="85"/>
        <v>20901.880999743415</v>
      </c>
      <c r="F1397" s="23" t="s">
        <v>8221</v>
      </c>
      <c r="G1397">
        <v>6</v>
      </c>
      <c r="H1397">
        <f t="shared" si="86"/>
        <v>-11.709803921568628</v>
      </c>
      <c r="I1397">
        <f t="shared" si="87"/>
        <v>-5.8549019607843142</v>
      </c>
    </row>
    <row r="1398" spans="1:9" x14ac:dyDescent="0.35">
      <c r="A1398" s="5" t="s">
        <v>8219</v>
      </c>
      <c r="B1398">
        <v>58</v>
      </c>
      <c r="C1398">
        <f t="shared" si="84"/>
        <v>-136.42517162471395</v>
      </c>
      <c r="D1398">
        <f t="shared" si="85"/>
        <v>18611.827452832658</v>
      </c>
      <c r="F1398" s="23" t="s">
        <v>8221</v>
      </c>
      <c r="G1398">
        <v>7</v>
      </c>
      <c r="H1398">
        <f t="shared" si="86"/>
        <v>-10.709803921568628</v>
      </c>
      <c r="I1398">
        <f t="shared" si="87"/>
        <v>-5.3549019607843142</v>
      </c>
    </row>
    <row r="1399" spans="1:9" x14ac:dyDescent="0.35">
      <c r="A1399" s="5" t="s">
        <v>8219</v>
      </c>
      <c r="B1399">
        <v>456</v>
      </c>
      <c r="C1399">
        <f t="shared" si="84"/>
        <v>261.57482837528607</v>
      </c>
      <c r="D1399">
        <f t="shared" si="85"/>
        <v>68421.390839560365</v>
      </c>
      <c r="F1399" s="23" t="s">
        <v>8221</v>
      </c>
      <c r="G1399">
        <v>7</v>
      </c>
      <c r="H1399">
        <f t="shared" si="86"/>
        <v>-10.709803921568628</v>
      </c>
      <c r="I1399">
        <f t="shared" si="87"/>
        <v>-5.3549019607843142</v>
      </c>
    </row>
    <row r="1400" spans="1:9" x14ac:dyDescent="0.35">
      <c r="A1400" s="5" t="s">
        <v>8219</v>
      </c>
      <c r="B1400">
        <v>15</v>
      </c>
      <c r="C1400">
        <f t="shared" si="84"/>
        <v>-179.42517162471395</v>
      </c>
      <c r="D1400">
        <f t="shared" si="85"/>
        <v>32193.392212558058</v>
      </c>
      <c r="F1400" s="23" t="s">
        <v>8221</v>
      </c>
      <c r="G1400">
        <v>5</v>
      </c>
      <c r="H1400">
        <f t="shared" si="86"/>
        <v>-12.709803921568628</v>
      </c>
      <c r="I1400">
        <f t="shared" si="87"/>
        <v>-6.3549019607843142</v>
      </c>
    </row>
    <row r="1401" spans="1:9" x14ac:dyDescent="0.35">
      <c r="A1401" s="5" t="s">
        <v>8219</v>
      </c>
      <c r="B1401">
        <v>191</v>
      </c>
      <c r="C1401">
        <f t="shared" si="84"/>
        <v>-3.4251716247139541</v>
      </c>
      <c r="D1401">
        <f t="shared" si="85"/>
        <v>11.731800658745628</v>
      </c>
      <c r="F1401" s="23" t="s">
        <v>8221</v>
      </c>
      <c r="G1401">
        <v>46</v>
      </c>
      <c r="H1401">
        <f t="shared" si="86"/>
        <v>28.290196078431372</v>
      </c>
      <c r="I1401">
        <f t="shared" si="87"/>
        <v>14.145098039215686</v>
      </c>
    </row>
    <row r="1402" spans="1:9" x14ac:dyDescent="0.35">
      <c r="A1402" s="5" t="s">
        <v>8219</v>
      </c>
      <c r="B1402">
        <v>17</v>
      </c>
      <c r="C1402">
        <f t="shared" si="84"/>
        <v>-177.42517162471395</v>
      </c>
      <c r="D1402">
        <f t="shared" si="85"/>
        <v>31479.691526059203</v>
      </c>
      <c r="F1402" s="23" t="s">
        <v>8221</v>
      </c>
      <c r="G1402">
        <v>10</v>
      </c>
      <c r="H1402">
        <f t="shared" si="86"/>
        <v>-7.7098039215686285</v>
      </c>
      <c r="I1402">
        <f t="shared" si="87"/>
        <v>-3.8549019607843142</v>
      </c>
    </row>
    <row r="1403" spans="1:9" x14ac:dyDescent="0.35">
      <c r="A1403" s="5" t="s">
        <v>8219</v>
      </c>
      <c r="B1403">
        <v>28</v>
      </c>
      <c r="C1403">
        <f t="shared" si="84"/>
        <v>-166.42517162471395</v>
      </c>
      <c r="D1403">
        <f t="shared" si="85"/>
        <v>27697.337750315495</v>
      </c>
      <c r="F1403" s="23" t="s">
        <v>8221</v>
      </c>
      <c r="G1403">
        <v>19</v>
      </c>
      <c r="H1403">
        <f t="shared" si="86"/>
        <v>1.2901960784313715</v>
      </c>
      <c r="I1403">
        <f t="shared" si="87"/>
        <v>0.64509803921568576</v>
      </c>
    </row>
    <row r="1404" spans="1:9" x14ac:dyDescent="0.35">
      <c r="A1404" s="5" t="s">
        <v>8219</v>
      </c>
      <c r="B1404">
        <v>18</v>
      </c>
      <c r="C1404">
        <f t="shared" si="84"/>
        <v>-176.42517162471395</v>
      </c>
      <c r="D1404">
        <f t="shared" si="85"/>
        <v>31125.841182809774</v>
      </c>
      <c r="F1404" s="23" t="s">
        <v>8221</v>
      </c>
      <c r="G1404">
        <v>13</v>
      </c>
      <c r="H1404">
        <f t="shared" si="86"/>
        <v>-4.7098039215686285</v>
      </c>
      <c r="I1404">
        <f t="shared" si="87"/>
        <v>-2.3549019607843142</v>
      </c>
    </row>
    <row r="1405" spans="1:9" x14ac:dyDescent="0.35">
      <c r="A1405" s="5" t="s">
        <v>8219</v>
      </c>
      <c r="B1405">
        <v>61</v>
      </c>
      <c r="C1405">
        <f t="shared" si="84"/>
        <v>-133.42517162471395</v>
      </c>
      <c r="D1405">
        <f t="shared" si="85"/>
        <v>17802.276423084375</v>
      </c>
      <c r="F1405" s="23" t="s">
        <v>8221</v>
      </c>
      <c r="G1405">
        <v>13</v>
      </c>
      <c r="H1405">
        <f t="shared" si="86"/>
        <v>-4.7098039215686285</v>
      </c>
      <c r="I1405">
        <f t="shared" si="87"/>
        <v>-2.3549019607843142</v>
      </c>
    </row>
    <row r="1406" spans="1:9" x14ac:dyDescent="0.35">
      <c r="A1406" s="5" t="s">
        <v>8219</v>
      </c>
      <c r="B1406">
        <v>108</v>
      </c>
      <c r="C1406">
        <f t="shared" si="84"/>
        <v>-86.425171624713954</v>
      </c>
      <c r="D1406">
        <f t="shared" si="85"/>
        <v>7469.3102903612617</v>
      </c>
      <c r="F1406" s="23" t="s">
        <v>8221</v>
      </c>
      <c r="G1406">
        <v>4</v>
      </c>
      <c r="H1406">
        <f t="shared" si="86"/>
        <v>-13.709803921568628</v>
      </c>
      <c r="I1406">
        <f t="shared" si="87"/>
        <v>-6.8549019607843142</v>
      </c>
    </row>
    <row r="1407" spans="1:9" x14ac:dyDescent="0.35">
      <c r="A1407" s="5" t="s">
        <v>8219</v>
      </c>
      <c r="B1407">
        <v>142</v>
      </c>
      <c r="C1407">
        <f t="shared" si="84"/>
        <v>-52.425171624713954</v>
      </c>
      <c r="D1407">
        <f t="shared" si="85"/>
        <v>2748.3986198807133</v>
      </c>
      <c r="F1407" s="23" t="s">
        <v>8221</v>
      </c>
      <c r="G1407">
        <v>0</v>
      </c>
      <c r="H1407">
        <f t="shared" si="86"/>
        <v>-17.709803921568628</v>
      </c>
      <c r="I1407">
        <f t="shared" si="87"/>
        <v>-8.8549019607843142</v>
      </c>
    </row>
    <row r="1408" spans="1:9" x14ac:dyDescent="0.35">
      <c r="A1408" s="5" t="s">
        <v>8219</v>
      </c>
      <c r="B1408">
        <v>74</v>
      </c>
      <c r="C1408">
        <f t="shared" si="84"/>
        <v>-120.42517162471395</v>
      </c>
      <c r="D1408">
        <f t="shared" si="85"/>
        <v>14502.221960841811</v>
      </c>
      <c r="F1408" s="23" t="s">
        <v>8221</v>
      </c>
      <c r="G1408">
        <v>3</v>
      </c>
      <c r="H1408">
        <f t="shared" si="86"/>
        <v>-14.709803921568628</v>
      </c>
      <c r="I1408">
        <f t="shared" si="87"/>
        <v>-7.3549019607843142</v>
      </c>
    </row>
    <row r="1409" spans="1:9" x14ac:dyDescent="0.35">
      <c r="A1409" s="5" t="s">
        <v>8219</v>
      </c>
      <c r="B1409">
        <v>38</v>
      </c>
      <c r="C1409">
        <f t="shared" si="84"/>
        <v>-156.42517162471395</v>
      </c>
      <c r="D1409">
        <f t="shared" si="85"/>
        <v>24468.834317821216</v>
      </c>
      <c r="F1409" s="23" t="s">
        <v>8221</v>
      </c>
      <c r="G1409">
        <v>1</v>
      </c>
      <c r="H1409">
        <f t="shared" si="86"/>
        <v>-16.709803921568628</v>
      </c>
      <c r="I1409">
        <f t="shared" si="87"/>
        <v>-8.3549019607843142</v>
      </c>
    </row>
    <row r="1410" spans="1:9" x14ac:dyDescent="0.35">
      <c r="A1410" s="5" t="s">
        <v>8219</v>
      </c>
      <c r="B1410">
        <v>20</v>
      </c>
      <c r="C1410">
        <f t="shared" ref="C1410:C1473" si="88">B1410-$L$4</f>
        <v>-174.42517162471395</v>
      </c>
      <c r="D1410">
        <f t="shared" si="85"/>
        <v>30424.140496310916</v>
      </c>
      <c r="F1410" s="23" t="s">
        <v>8221</v>
      </c>
      <c r="G1410">
        <v>9</v>
      </c>
      <c r="H1410">
        <f t="shared" si="86"/>
        <v>-8.7098039215686285</v>
      </c>
      <c r="I1410">
        <f t="shared" si="87"/>
        <v>-4.3549019607843142</v>
      </c>
    </row>
    <row r="1411" spans="1:9" x14ac:dyDescent="0.35">
      <c r="A1411" s="5" t="s">
        <v>8219</v>
      </c>
      <c r="B1411">
        <v>24</v>
      </c>
      <c r="C1411">
        <f t="shared" si="88"/>
        <v>-170.42517162471395</v>
      </c>
      <c r="D1411">
        <f t="shared" ref="D1411:D1474" si="89">C1411^2</f>
        <v>29044.739123313208</v>
      </c>
      <c r="F1411" s="23" t="s">
        <v>8221</v>
      </c>
      <c r="G1411">
        <v>1</v>
      </c>
      <c r="H1411">
        <f t="shared" ref="H1411:H1474" si="90">G1411-$M$4</f>
        <v>-16.709803921568628</v>
      </c>
      <c r="I1411">
        <f t="shared" ref="I1411:I1474" si="91">H1411/2</f>
        <v>-8.3549019607843142</v>
      </c>
    </row>
    <row r="1412" spans="1:9" x14ac:dyDescent="0.35">
      <c r="A1412" s="5" t="s">
        <v>8219</v>
      </c>
      <c r="B1412">
        <v>66</v>
      </c>
      <c r="C1412">
        <f t="shared" si="88"/>
        <v>-128.42517162471395</v>
      </c>
      <c r="D1412">
        <f t="shared" si="89"/>
        <v>16493.024706837234</v>
      </c>
      <c r="F1412" s="23" t="s">
        <v>8221</v>
      </c>
      <c r="G1412">
        <v>1</v>
      </c>
      <c r="H1412">
        <f t="shared" si="90"/>
        <v>-16.709803921568628</v>
      </c>
      <c r="I1412">
        <f t="shared" si="91"/>
        <v>-8.3549019607843142</v>
      </c>
    </row>
    <row r="1413" spans="1:9" x14ac:dyDescent="0.35">
      <c r="A1413" s="5" t="s">
        <v>8219</v>
      </c>
      <c r="B1413">
        <v>28</v>
      </c>
      <c r="C1413">
        <f t="shared" si="88"/>
        <v>-166.42517162471395</v>
      </c>
      <c r="D1413">
        <f t="shared" si="89"/>
        <v>27697.337750315495</v>
      </c>
      <c r="F1413" s="23" t="s">
        <v>8221</v>
      </c>
      <c r="G1413">
        <v>4</v>
      </c>
      <c r="H1413">
        <f t="shared" si="90"/>
        <v>-13.709803921568628</v>
      </c>
      <c r="I1413">
        <f t="shared" si="91"/>
        <v>-6.8549019607843142</v>
      </c>
    </row>
    <row r="1414" spans="1:9" x14ac:dyDescent="0.35">
      <c r="A1414" s="5" t="s">
        <v>8219</v>
      </c>
      <c r="B1414">
        <v>24</v>
      </c>
      <c r="C1414">
        <f t="shared" si="88"/>
        <v>-170.42517162471395</v>
      </c>
      <c r="D1414">
        <f t="shared" si="89"/>
        <v>29044.739123313208</v>
      </c>
      <c r="F1414" s="23" t="s">
        <v>8221</v>
      </c>
      <c r="G1414">
        <v>17</v>
      </c>
      <c r="H1414">
        <f t="shared" si="90"/>
        <v>-0.70980392156862848</v>
      </c>
      <c r="I1414">
        <f t="shared" si="91"/>
        <v>-0.35490196078431424</v>
      </c>
    </row>
    <row r="1415" spans="1:9" x14ac:dyDescent="0.35">
      <c r="A1415" s="5" t="s">
        <v>8219</v>
      </c>
      <c r="B1415">
        <v>73</v>
      </c>
      <c r="C1415">
        <f t="shared" si="88"/>
        <v>-121.42517162471395</v>
      </c>
      <c r="D1415">
        <f t="shared" si="89"/>
        <v>14744.072304091238</v>
      </c>
      <c r="F1415" s="23" t="s">
        <v>8221</v>
      </c>
      <c r="G1415">
        <v>0</v>
      </c>
      <c r="H1415">
        <f t="shared" si="90"/>
        <v>-17.709803921568628</v>
      </c>
      <c r="I1415">
        <f t="shared" si="91"/>
        <v>-8.8549019607843142</v>
      </c>
    </row>
    <row r="1416" spans="1:9" x14ac:dyDescent="0.35">
      <c r="A1416" s="5" t="s">
        <v>8219</v>
      </c>
      <c r="B1416">
        <v>3</v>
      </c>
      <c r="C1416">
        <f t="shared" si="88"/>
        <v>-191.42517162471395</v>
      </c>
      <c r="D1416">
        <f t="shared" si="89"/>
        <v>36643.596331551191</v>
      </c>
      <c r="F1416" s="23" t="s">
        <v>8221</v>
      </c>
      <c r="G1416">
        <v>12</v>
      </c>
      <c r="H1416">
        <f t="shared" si="90"/>
        <v>-5.7098039215686285</v>
      </c>
      <c r="I1416">
        <f t="shared" si="91"/>
        <v>-2.8549019607843142</v>
      </c>
    </row>
    <row r="1417" spans="1:9" x14ac:dyDescent="0.35">
      <c r="A1417" s="5" t="s">
        <v>8219</v>
      </c>
      <c r="B1417">
        <v>20</v>
      </c>
      <c r="C1417">
        <f t="shared" si="88"/>
        <v>-174.42517162471395</v>
      </c>
      <c r="D1417">
        <f t="shared" si="89"/>
        <v>30424.140496310916</v>
      </c>
      <c r="F1417" s="23" t="s">
        <v>8221</v>
      </c>
      <c r="G1417">
        <v>14</v>
      </c>
      <c r="H1417">
        <f t="shared" si="90"/>
        <v>-3.7098039215686285</v>
      </c>
      <c r="I1417">
        <f t="shared" si="91"/>
        <v>-1.8549019607843142</v>
      </c>
    </row>
    <row r="1418" spans="1:9" x14ac:dyDescent="0.35">
      <c r="A1418" s="5" t="s">
        <v>8219</v>
      </c>
      <c r="B1418">
        <v>21</v>
      </c>
      <c r="C1418">
        <f t="shared" si="88"/>
        <v>-173.42517162471395</v>
      </c>
      <c r="D1418">
        <f t="shared" si="89"/>
        <v>30076.290153061491</v>
      </c>
      <c r="F1418" s="23" t="s">
        <v>8221</v>
      </c>
      <c r="G1418">
        <v>1</v>
      </c>
      <c r="H1418">
        <f t="shared" si="90"/>
        <v>-16.709803921568628</v>
      </c>
      <c r="I1418">
        <f t="shared" si="91"/>
        <v>-8.3549019607843142</v>
      </c>
    </row>
    <row r="1419" spans="1:9" x14ac:dyDescent="0.35">
      <c r="A1419" s="5" t="s">
        <v>8219</v>
      </c>
      <c r="B1419">
        <v>94</v>
      </c>
      <c r="C1419">
        <f t="shared" si="88"/>
        <v>-100.42517162471395</v>
      </c>
      <c r="D1419">
        <f t="shared" si="89"/>
        <v>10085.215095853253</v>
      </c>
      <c r="F1419" s="23" t="s">
        <v>8221</v>
      </c>
      <c r="G1419">
        <v>14</v>
      </c>
      <c r="H1419">
        <f t="shared" si="90"/>
        <v>-3.7098039215686285</v>
      </c>
      <c r="I1419">
        <f t="shared" si="91"/>
        <v>-1.8549019607843142</v>
      </c>
    </row>
    <row r="1420" spans="1:9" x14ac:dyDescent="0.35">
      <c r="A1420" s="5" t="s">
        <v>8219</v>
      </c>
      <c r="B1420">
        <v>139</v>
      </c>
      <c r="C1420">
        <f t="shared" si="88"/>
        <v>-55.425171624713954</v>
      </c>
      <c r="D1420">
        <f t="shared" si="89"/>
        <v>3071.9496496289967</v>
      </c>
      <c r="F1420" s="23" t="s">
        <v>8221</v>
      </c>
      <c r="G1420">
        <v>4</v>
      </c>
      <c r="H1420">
        <f t="shared" si="90"/>
        <v>-13.709803921568628</v>
      </c>
      <c r="I1420">
        <f t="shared" si="91"/>
        <v>-6.8549019607843142</v>
      </c>
    </row>
    <row r="1421" spans="1:9" x14ac:dyDescent="0.35">
      <c r="A1421" s="5" t="s">
        <v>8219</v>
      </c>
      <c r="B1421">
        <v>130</v>
      </c>
      <c r="C1421">
        <f t="shared" si="88"/>
        <v>-64.425171624713954</v>
      </c>
      <c r="D1421">
        <f t="shared" si="89"/>
        <v>4150.6027388738485</v>
      </c>
      <c r="F1421" s="23" t="s">
        <v>8221</v>
      </c>
      <c r="G1421">
        <v>2</v>
      </c>
      <c r="H1421">
        <f t="shared" si="90"/>
        <v>-15.709803921568628</v>
      </c>
      <c r="I1421">
        <f t="shared" si="91"/>
        <v>-7.8549019607843142</v>
      </c>
    </row>
    <row r="1422" spans="1:9" x14ac:dyDescent="0.35">
      <c r="A1422" s="5" t="s">
        <v>8219</v>
      </c>
      <c r="B1422">
        <v>31</v>
      </c>
      <c r="C1422">
        <f t="shared" si="88"/>
        <v>-163.42517162471395</v>
      </c>
      <c r="D1422">
        <f t="shared" si="89"/>
        <v>26707.786720567212</v>
      </c>
      <c r="F1422" s="23" t="s">
        <v>8221</v>
      </c>
      <c r="G1422">
        <v>1</v>
      </c>
      <c r="H1422">
        <f t="shared" si="90"/>
        <v>-16.709803921568628</v>
      </c>
      <c r="I1422">
        <f t="shared" si="91"/>
        <v>-8.3549019607843142</v>
      </c>
    </row>
    <row r="1423" spans="1:9" x14ac:dyDescent="0.35">
      <c r="A1423" s="5" t="s">
        <v>8219</v>
      </c>
      <c r="B1423">
        <v>13</v>
      </c>
      <c r="C1423">
        <f t="shared" si="88"/>
        <v>-181.42517162471395</v>
      </c>
      <c r="D1423">
        <f t="shared" si="89"/>
        <v>32915.092899056915</v>
      </c>
      <c r="F1423" s="23" t="s">
        <v>8221</v>
      </c>
      <c r="G1423">
        <v>2</v>
      </c>
      <c r="H1423">
        <f t="shared" si="90"/>
        <v>-15.709803921568628</v>
      </c>
      <c r="I1423">
        <f t="shared" si="91"/>
        <v>-7.8549019607843142</v>
      </c>
    </row>
    <row r="1424" spans="1:9" x14ac:dyDescent="0.35">
      <c r="A1424" s="5" t="s">
        <v>8219</v>
      </c>
      <c r="B1424">
        <v>90</v>
      </c>
      <c r="C1424">
        <f t="shared" si="88"/>
        <v>-104.42517162471395</v>
      </c>
      <c r="D1424">
        <f t="shared" si="89"/>
        <v>10904.616468850965</v>
      </c>
      <c r="F1424" s="23" t="s">
        <v>8221</v>
      </c>
      <c r="G1424">
        <v>1</v>
      </c>
      <c r="H1424">
        <f t="shared" si="90"/>
        <v>-16.709803921568628</v>
      </c>
      <c r="I1424">
        <f t="shared" si="91"/>
        <v>-8.3549019607843142</v>
      </c>
    </row>
    <row r="1425" spans="1:9" x14ac:dyDescent="0.35">
      <c r="A1425" s="5" t="s">
        <v>8219</v>
      </c>
      <c r="B1425">
        <v>141</v>
      </c>
      <c r="C1425">
        <f t="shared" si="88"/>
        <v>-53.425171624713954</v>
      </c>
      <c r="D1425">
        <f t="shared" si="89"/>
        <v>2854.248963130141</v>
      </c>
      <c r="F1425" s="23" t="s">
        <v>8221</v>
      </c>
      <c r="G1425">
        <v>1</v>
      </c>
      <c r="H1425">
        <f t="shared" si="90"/>
        <v>-16.709803921568628</v>
      </c>
      <c r="I1425">
        <f t="shared" si="91"/>
        <v>-8.3549019607843142</v>
      </c>
    </row>
    <row r="1426" spans="1:9" x14ac:dyDescent="0.35">
      <c r="A1426" s="5" t="s">
        <v>8219</v>
      </c>
      <c r="B1426">
        <v>23</v>
      </c>
      <c r="C1426">
        <f t="shared" si="88"/>
        <v>-171.42517162471395</v>
      </c>
      <c r="D1426">
        <f t="shared" si="89"/>
        <v>29386.589466562633</v>
      </c>
      <c r="F1426" s="23" t="s">
        <v>8221</v>
      </c>
      <c r="G1426">
        <v>4</v>
      </c>
      <c r="H1426">
        <f t="shared" si="90"/>
        <v>-13.709803921568628</v>
      </c>
      <c r="I1426">
        <f t="shared" si="91"/>
        <v>-6.8549019607843142</v>
      </c>
    </row>
    <row r="1427" spans="1:9" x14ac:dyDescent="0.35">
      <c r="A1427" s="5" t="s">
        <v>8219</v>
      </c>
      <c r="B1427">
        <v>18</v>
      </c>
      <c r="C1427">
        <f t="shared" si="88"/>
        <v>-176.42517162471395</v>
      </c>
      <c r="D1427">
        <f t="shared" si="89"/>
        <v>31125.841182809774</v>
      </c>
      <c r="F1427" s="23" t="s">
        <v>8221</v>
      </c>
      <c r="G1427">
        <v>3</v>
      </c>
      <c r="H1427">
        <f t="shared" si="90"/>
        <v>-14.709803921568628</v>
      </c>
      <c r="I1427">
        <f t="shared" si="91"/>
        <v>-7.3549019607843142</v>
      </c>
    </row>
    <row r="1428" spans="1:9" x14ac:dyDescent="0.35">
      <c r="A1428" s="5" t="s">
        <v>8219</v>
      </c>
      <c r="B1428">
        <v>76</v>
      </c>
      <c r="C1428">
        <f t="shared" si="88"/>
        <v>-118.42517162471395</v>
      </c>
      <c r="D1428">
        <f t="shared" si="89"/>
        <v>14024.521274342955</v>
      </c>
      <c r="F1428" s="23" t="s">
        <v>8221</v>
      </c>
      <c r="G1428">
        <v>38</v>
      </c>
      <c r="H1428">
        <f t="shared" si="90"/>
        <v>20.290196078431372</v>
      </c>
      <c r="I1428">
        <f t="shared" si="91"/>
        <v>10.145098039215686</v>
      </c>
    </row>
    <row r="1429" spans="1:9" x14ac:dyDescent="0.35">
      <c r="A1429" s="5" t="s">
        <v>8219</v>
      </c>
      <c r="B1429">
        <v>93</v>
      </c>
      <c r="C1429">
        <f t="shared" si="88"/>
        <v>-101.42517162471395</v>
      </c>
      <c r="D1429">
        <f t="shared" si="89"/>
        <v>10287.06543910268</v>
      </c>
      <c r="F1429" s="23" t="s">
        <v>8221</v>
      </c>
      <c r="G1429">
        <v>4</v>
      </c>
      <c r="H1429">
        <f t="shared" si="90"/>
        <v>-13.709803921568628</v>
      </c>
      <c r="I1429">
        <f t="shared" si="91"/>
        <v>-6.8549019607843142</v>
      </c>
    </row>
    <row r="1430" spans="1:9" x14ac:dyDescent="0.35">
      <c r="A1430" s="5" t="s">
        <v>8219</v>
      </c>
      <c r="B1430">
        <v>69</v>
      </c>
      <c r="C1430">
        <f t="shared" si="88"/>
        <v>-125.42517162471395</v>
      </c>
      <c r="D1430">
        <f t="shared" si="89"/>
        <v>15731.47367708895</v>
      </c>
      <c r="F1430" s="23" t="s">
        <v>8221</v>
      </c>
      <c r="G1430">
        <v>0</v>
      </c>
      <c r="H1430">
        <f t="shared" si="90"/>
        <v>-17.709803921568628</v>
      </c>
      <c r="I1430">
        <f t="shared" si="91"/>
        <v>-8.8549019607843142</v>
      </c>
    </row>
    <row r="1431" spans="1:9" x14ac:dyDescent="0.35">
      <c r="A1431" s="5" t="s">
        <v>8219</v>
      </c>
      <c r="B1431">
        <v>21</v>
      </c>
      <c r="C1431">
        <f t="shared" si="88"/>
        <v>-173.42517162471395</v>
      </c>
      <c r="D1431">
        <f t="shared" si="89"/>
        <v>30076.290153061491</v>
      </c>
      <c r="F1431" s="23" t="s">
        <v>8221</v>
      </c>
      <c r="G1431">
        <v>2</v>
      </c>
      <c r="H1431">
        <f t="shared" si="90"/>
        <v>-15.709803921568628</v>
      </c>
      <c r="I1431">
        <f t="shared" si="91"/>
        <v>-7.8549019607843142</v>
      </c>
    </row>
    <row r="1432" spans="1:9" x14ac:dyDescent="0.35">
      <c r="A1432" s="5" t="s">
        <v>8219</v>
      </c>
      <c r="B1432">
        <v>57</v>
      </c>
      <c r="C1432">
        <f t="shared" si="88"/>
        <v>-137.42517162471395</v>
      </c>
      <c r="D1432">
        <f t="shared" si="89"/>
        <v>18885.677796082084</v>
      </c>
      <c r="F1432" s="23" t="s">
        <v>8221</v>
      </c>
      <c r="G1432">
        <v>0</v>
      </c>
      <c r="H1432">
        <f t="shared" si="90"/>
        <v>-17.709803921568628</v>
      </c>
      <c r="I1432">
        <f t="shared" si="91"/>
        <v>-8.8549019607843142</v>
      </c>
    </row>
    <row r="1433" spans="1:9" x14ac:dyDescent="0.35">
      <c r="A1433" s="5" t="s">
        <v>8219</v>
      </c>
      <c r="B1433">
        <v>108</v>
      </c>
      <c r="C1433">
        <f t="shared" si="88"/>
        <v>-86.425171624713954</v>
      </c>
      <c r="D1433">
        <f t="shared" si="89"/>
        <v>7469.3102903612617</v>
      </c>
      <c r="F1433" s="23" t="s">
        <v>8221</v>
      </c>
      <c r="G1433">
        <v>1</v>
      </c>
      <c r="H1433">
        <f t="shared" si="90"/>
        <v>-16.709803921568628</v>
      </c>
      <c r="I1433">
        <f t="shared" si="91"/>
        <v>-8.3549019607843142</v>
      </c>
    </row>
    <row r="1434" spans="1:9" x14ac:dyDescent="0.35">
      <c r="A1434" s="5" t="s">
        <v>8219</v>
      </c>
      <c r="B1434">
        <v>83</v>
      </c>
      <c r="C1434">
        <f t="shared" si="88"/>
        <v>-111.42517162471395</v>
      </c>
      <c r="D1434">
        <f t="shared" si="89"/>
        <v>12415.568871596959</v>
      </c>
      <c r="F1434" s="23" t="s">
        <v>8221</v>
      </c>
      <c r="G1434">
        <v>7</v>
      </c>
      <c r="H1434">
        <f t="shared" si="90"/>
        <v>-10.709803921568628</v>
      </c>
      <c r="I1434">
        <f t="shared" si="91"/>
        <v>-5.3549019607843142</v>
      </c>
    </row>
    <row r="1435" spans="1:9" x14ac:dyDescent="0.35">
      <c r="A1435" s="5" t="s">
        <v>8219</v>
      </c>
      <c r="B1435">
        <v>96</v>
      </c>
      <c r="C1435">
        <f t="shared" si="88"/>
        <v>-98.425171624713954</v>
      </c>
      <c r="D1435">
        <f t="shared" si="89"/>
        <v>9687.5144093543968</v>
      </c>
      <c r="F1435" s="23" t="s">
        <v>8221</v>
      </c>
      <c r="G1435">
        <v>2</v>
      </c>
      <c r="H1435">
        <f t="shared" si="90"/>
        <v>-15.709803921568628</v>
      </c>
      <c r="I1435">
        <f t="shared" si="91"/>
        <v>-7.8549019607843142</v>
      </c>
    </row>
    <row r="1436" spans="1:9" x14ac:dyDescent="0.35">
      <c r="A1436" s="5" t="s">
        <v>8219</v>
      </c>
      <c r="B1436">
        <v>64</v>
      </c>
      <c r="C1436">
        <f t="shared" si="88"/>
        <v>-130.42517162471395</v>
      </c>
      <c r="D1436">
        <f t="shared" si="89"/>
        <v>17010.725393336092</v>
      </c>
      <c r="F1436" s="23" t="s">
        <v>8221</v>
      </c>
      <c r="G1436">
        <v>4</v>
      </c>
      <c r="H1436">
        <f t="shared" si="90"/>
        <v>-13.709803921568628</v>
      </c>
      <c r="I1436">
        <f t="shared" si="91"/>
        <v>-6.8549019607843142</v>
      </c>
    </row>
    <row r="1437" spans="1:9" x14ac:dyDescent="0.35">
      <c r="A1437" s="5" t="s">
        <v>8219</v>
      </c>
      <c r="B1437">
        <v>14</v>
      </c>
      <c r="C1437">
        <f t="shared" si="88"/>
        <v>-180.42517162471395</v>
      </c>
      <c r="D1437">
        <f t="shared" si="89"/>
        <v>32553.242555807486</v>
      </c>
      <c r="F1437" s="23" t="s">
        <v>8221</v>
      </c>
      <c r="G1437">
        <v>4</v>
      </c>
      <c r="H1437">
        <f t="shared" si="90"/>
        <v>-13.709803921568628</v>
      </c>
      <c r="I1437">
        <f t="shared" si="91"/>
        <v>-6.8549019607843142</v>
      </c>
    </row>
    <row r="1438" spans="1:9" x14ac:dyDescent="0.35">
      <c r="A1438" s="5" t="s">
        <v>8219</v>
      </c>
      <c r="B1438">
        <v>169</v>
      </c>
      <c r="C1438">
        <f t="shared" si="88"/>
        <v>-25.425171624713954</v>
      </c>
      <c r="D1438">
        <f t="shared" si="89"/>
        <v>646.43935214615965</v>
      </c>
      <c r="F1438" s="23" t="s">
        <v>8221</v>
      </c>
      <c r="G1438">
        <v>3</v>
      </c>
      <c r="H1438">
        <f t="shared" si="90"/>
        <v>-14.709803921568628</v>
      </c>
      <c r="I1438">
        <f t="shared" si="91"/>
        <v>-7.3549019607843142</v>
      </c>
    </row>
    <row r="1439" spans="1:9" x14ac:dyDescent="0.35">
      <c r="A1439" s="5" t="s">
        <v>8219</v>
      </c>
      <c r="B1439">
        <v>33</v>
      </c>
      <c r="C1439">
        <f t="shared" si="88"/>
        <v>-161.42517162471395</v>
      </c>
      <c r="D1439">
        <f t="shared" si="89"/>
        <v>26058.086034068354</v>
      </c>
      <c r="F1439" s="23" t="s">
        <v>8221</v>
      </c>
      <c r="G1439">
        <v>2</v>
      </c>
      <c r="H1439">
        <f t="shared" si="90"/>
        <v>-15.709803921568628</v>
      </c>
      <c r="I1439">
        <f t="shared" si="91"/>
        <v>-7.8549019607843142</v>
      </c>
    </row>
    <row r="1440" spans="1:9" x14ac:dyDescent="0.35">
      <c r="A1440" s="5" t="s">
        <v>8219</v>
      </c>
      <c r="B1440">
        <v>102</v>
      </c>
      <c r="C1440">
        <f t="shared" si="88"/>
        <v>-92.425171624713954</v>
      </c>
      <c r="D1440">
        <f t="shared" si="89"/>
        <v>8542.4123498578301</v>
      </c>
      <c r="F1440" s="23" t="s">
        <v>8221</v>
      </c>
      <c r="G1440">
        <v>197</v>
      </c>
      <c r="H1440">
        <f t="shared" si="90"/>
        <v>179.29019607843136</v>
      </c>
      <c r="I1440">
        <f t="shared" si="91"/>
        <v>89.645098039215682</v>
      </c>
    </row>
    <row r="1441" spans="1:9" x14ac:dyDescent="0.35">
      <c r="A1441" s="5" t="s">
        <v>8219</v>
      </c>
      <c r="B1441">
        <v>104</v>
      </c>
      <c r="C1441">
        <f t="shared" si="88"/>
        <v>-90.425171624713954</v>
      </c>
      <c r="D1441">
        <f t="shared" si="89"/>
        <v>8176.711663358974</v>
      </c>
      <c r="F1441" s="23" t="s">
        <v>8221</v>
      </c>
      <c r="G1441">
        <v>0</v>
      </c>
      <c r="H1441">
        <f t="shared" si="90"/>
        <v>-17.709803921568628</v>
      </c>
      <c r="I1441">
        <f t="shared" si="91"/>
        <v>-8.8549019607843142</v>
      </c>
    </row>
    <row r="1442" spans="1:9" x14ac:dyDescent="0.35">
      <c r="A1442" s="5" t="s">
        <v>8219</v>
      </c>
      <c r="B1442">
        <v>20</v>
      </c>
      <c r="C1442">
        <f t="shared" si="88"/>
        <v>-174.42517162471395</v>
      </c>
      <c r="D1442">
        <f t="shared" si="89"/>
        <v>30424.140496310916</v>
      </c>
      <c r="F1442" s="23" t="s">
        <v>8221</v>
      </c>
      <c r="G1442">
        <v>1</v>
      </c>
      <c r="H1442">
        <f t="shared" si="90"/>
        <v>-16.709803921568628</v>
      </c>
      <c r="I1442">
        <f t="shared" si="91"/>
        <v>-8.3549019607843142</v>
      </c>
    </row>
    <row r="1443" spans="1:9" x14ac:dyDescent="0.35">
      <c r="A1443" s="5" t="s">
        <v>8219</v>
      </c>
      <c r="B1443">
        <v>35</v>
      </c>
      <c r="C1443">
        <f t="shared" si="88"/>
        <v>-159.42517162471395</v>
      </c>
      <c r="D1443">
        <f t="shared" si="89"/>
        <v>25416.3853475695</v>
      </c>
      <c r="F1443" s="23" t="s">
        <v>8221</v>
      </c>
      <c r="G1443">
        <v>4</v>
      </c>
      <c r="H1443">
        <f t="shared" si="90"/>
        <v>-13.709803921568628</v>
      </c>
      <c r="I1443">
        <f t="shared" si="91"/>
        <v>-6.8549019607843142</v>
      </c>
    </row>
    <row r="1444" spans="1:9" x14ac:dyDescent="0.35">
      <c r="A1444" s="5" t="s">
        <v>8219</v>
      </c>
      <c r="B1444">
        <v>94</v>
      </c>
      <c r="C1444">
        <f t="shared" si="88"/>
        <v>-100.42517162471395</v>
      </c>
      <c r="D1444">
        <f t="shared" si="89"/>
        <v>10085.215095853253</v>
      </c>
      <c r="F1444" s="23" t="s">
        <v>8221</v>
      </c>
      <c r="G1444">
        <v>0</v>
      </c>
      <c r="H1444">
        <f t="shared" si="90"/>
        <v>-17.709803921568628</v>
      </c>
      <c r="I1444">
        <f t="shared" si="91"/>
        <v>-8.8549019607843142</v>
      </c>
    </row>
    <row r="1445" spans="1:9" x14ac:dyDescent="0.35">
      <c r="A1445" s="5" t="s">
        <v>8219</v>
      </c>
      <c r="B1445">
        <v>14</v>
      </c>
      <c r="C1445">
        <f t="shared" si="88"/>
        <v>-180.42517162471395</v>
      </c>
      <c r="D1445">
        <f t="shared" si="89"/>
        <v>32553.242555807486</v>
      </c>
      <c r="F1445" s="23" t="s">
        <v>8221</v>
      </c>
      <c r="G1445">
        <v>7</v>
      </c>
      <c r="H1445">
        <f t="shared" si="90"/>
        <v>-10.709803921568628</v>
      </c>
      <c r="I1445">
        <f t="shared" si="91"/>
        <v>-5.3549019607843142</v>
      </c>
    </row>
    <row r="1446" spans="1:9" x14ac:dyDescent="0.35">
      <c r="A1446" s="5" t="s">
        <v>8219</v>
      </c>
      <c r="B1446">
        <v>15</v>
      </c>
      <c r="C1446">
        <f t="shared" si="88"/>
        <v>-179.42517162471395</v>
      </c>
      <c r="D1446">
        <f t="shared" si="89"/>
        <v>32193.392212558058</v>
      </c>
      <c r="F1446" s="23" t="s">
        <v>8221</v>
      </c>
      <c r="G1446">
        <v>11</v>
      </c>
      <c r="H1446">
        <f t="shared" si="90"/>
        <v>-6.7098039215686285</v>
      </c>
      <c r="I1446">
        <f t="shared" si="91"/>
        <v>-3.3549019607843142</v>
      </c>
    </row>
    <row r="1447" spans="1:9" x14ac:dyDescent="0.35">
      <c r="A1447" s="5" t="s">
        <v>8219</v>
      </c>
      <c r="B1447">
        <v>51</v>
      </c>
      <c r="C1447">
        <f t="shared" si="88"/>
        <v>-143.42517162471395</v>
      </c>
      <c r="D1447">
        <f t="shared" si="89"/>
        <v>20570.779855578654</v>
      </c>
      <c r="F1447" s="23" t="s">
        <v>8221</v>
      </c>
      <c r="G1447">
        <v>0</v>
      </c>
      <c r="H1447">
        <f t="shared" si="90"/>
        <v>-17.709803921568628</v>
      </c>
      <c r="I1447">
        <f t="shared" si="91"/>
        <v>-8.8549019607843142</v>
      </c>
    </row>
    <row r="1448" spans="1:9" x14ac:dyDescent="0.35">
      <c r="A1448" s="5" t="s">
        <v>8219</v>
      </c>
      <c r="B1448">
        <v>19</v>
      </c>
      <c r="C1448">
        <f t="shared" si="88"/>
        <v>-175.42517162471395</v>
      </c>
      <c r="D1448">
        <f t="shared" si="89"/>
        <v>30773.990839560345</v>
      </c>
      <c r="F1448" s="23" t="s">
        <v>8221</v>
      </c>
      <c r="G1448">
        <v>6</v>
      </c>
      <c r="H1448">
        <f t="shared" si="90"/>
        <v>-11.709803921568628</v>
      </c>
      <c r="I1448">
        <f t="shared" si="91"/>
        <v>-5.8549019607843142</v>
      </c>
    </row>
    <row r="1449" spans="1:9" x14ac:dyDescent="0.35">
      <c r="A1449" s="5" t="s">
        <v>8219</v>
      </c>
      <c r="B1449">
        <v>23</v>
      </c>
      <c r="C1449">
        <f t="shared" si="88"/>
        <v>-171.42517162471395</v>
      </c>
      <c r="D1449">
        <f t="shared" si="89"/>
        <v>29386.589466562633</v>
      </c>
      <c r="F1449" s="23" t="s">
        <v>8221</v>
      </c>
      <c r="G1449">
        <v>0</v>
      </c>
      <c r="H1449">
        <f t="shared" si="90"/>
        <v>-17.709803921568628</v>
      </c>
      <c r="I1449">
        <f t="shared" si="91"/>
        <v>-8.8549019607843142</v>
      </c>
    </row>
    <row r="1450" spans="1:9" x14ac:dyDescent="0.35">
      <c r="A1450" s="5" t="s">
        <v>8219</v>
      </c>
      <c r="B1450">
        <v>97</v>
      </c>
      <c r="C1450">
        <f t="shared" si="88"/>
        <v>-97.425171624713954</v>
      </c>
      <c r="D1450">
        <f t="shared" si="89"/>
        <v>9491.6640661049696</v>
      </c>
      <c r="F1450" s="23" t="s">
        <v>8221</v>
      </c>
      <c r="G1450">
        <v>7</v>
      </c>
      <c r="H1450">
        <f t="shared" si="90"/>
        <v>-10.709803921568628</v>
      </c>
      <c r="I1450">
        <f t="shared" si="91"/>
        <v>-5.3549019607843142</v>
      </c>
    </row>
    <row r="1451" spans="1:9" x14ac:dyDescent="0.35">
      <c r="A1451" s="5" t="s">
        <v>8219</v>
      </c>
      <c r="B1451">
        <v>76</v>
      </c>
      <c r="C1451">
        <f t="shared" si="88"/>
        <v>-118.42517162471395</v>
      </c>
      <c r="D1451">
        <f t="shared" si="89"/>
        <v>14024.521274342955</v>
      </c>
      <c r="F1451" s="23" t="s">
        <v>8221</v>
      </c>
      <c r="G1451">
        <v>94</v>
      </c>
      <c r="H1451">
        <f t="shared" si="90"/>
        <v>76.290196078431364</v>
      </c>
      <c r="I1451">
        <f t="shared" si="91"/>
        <v>38.145098039215682</v>
      </c>
    </row>
    <row r="1452" spans="1:9" x14ac:dyDescent="0.35">
      <c r="A1452" s="5" t="s">
        <v>8219</v>
      </c>
      <c r="B1452">
        <v>11</v>
      </c>
      <c r="C1452">
        <f t="shared" si="88"/>
        <v>-183.42517162471395</v>
      </c>
      <c r="D1452">
        <f t="shared" si="89"/>
        <v>33644.793585555766</v>
      </c>
      <c r="F1452" s="23" t="s">
        <v>8221</v>
      </c>
      <c r="G1452">
        <v>2</v>
      </c>
      <c r="H1452">
        <f t="shared" si="90"/>
        <v>-15.709803921568628</v>
      </c>
      <c r="I1452">
        <f t="shared" si="91"/>
        <v>-7.8549019607843142</v>
      </c>
    </row>
    <row r="1453" spans="1:9" x14ac:dyDescent="0.35">
      <c r="A1453" s="5" t="s">
        <v>8219</v>
      </c>
      <c r="B1453">
        <v>52</v>
      </c>
      <c r="C1453">
        <f t="shared" si="88"/>
        <v>-142.42517162471395</v>
      </c>
      <c r="D1453">
        <f t="shared" si="89"/>
        <v>20284.929512329225</v>
      </c>
      <c r="F1453" s="23" t="s">
        <v>8221</v>
      </c>
      <c r="G1453">
        <v>25</v>
      </c>
      <c r="H1453">
        <f t="shared" si="90"/>
        <v>7.2901960784313715</v>
      </c>
      <c r="I1453">
        <f t="shared" si="91"/>
        <v>3.6450980392156858</v>
      </c>
    </row>
    <row r="1454" spans="1:9" x14ac:dyDescent="0.35">
      <c r="A1454" s="5" t="s">
        <v>8219</v>
      </c>
      <c r="B1454">
        <v>95</v>
      </c>
      <c r="C1454">
        <f t="shared" si="88"/>
        <v>-99.425171624713954</v>
      </c>
      <c r="D1454">
        <f t="shared" si="89"/>
        <v>9885.3647526038239</v>
      </c>
      <c r="F1454" s="23" t="s">
        <v>8221</v>
      </c>
      <c r="G1454">
        <v>17</v>
      </c>
      <c r="H1454">
        <f t="shared" si="90"/>
        <v>-0.70980392156862848</v>
      </c>
      <c r="I1454">
        <f t="shared" si="91"/>
        <v>-0.35490196078431424</v>
      </c>
    </row>
    <row r="1455" spans="1:9" x14ac:dyDescent="0.35">
      <c r="A1455" s="5" t="s">
        <v>8219</v>
      </c>
      <c r="B1455">
        <v>35</v>
      </c>
      <c r="C1455">
        <f t="shared" si="88"/>
        <v>-159.42517162471395</v>
      </c>
      <c r="D1455">
        <f t="shared" si="89"/>
        <v>25416.3853475695</v>
      </c>
      <c r="F1455" s="23" t="s">
        <v>8221</v>
      </c>
      <c r="G1455">
        <v>2</v>
      </c>
      <c r="H1455">
        <f t="shared" si="90"/>
        <v>-15.709803921568628</v>
      </c>
      <c r="I1455">
        <f t="shared" si="91"/>
        <v>-7.8549019607843142</v>
      </c>
    </row>
    <row r="1456" spans="1:9" x14ac:dyDescent="0.35">
      <c r="A1456" s="5" t="s">
        <v>8219</v>
      </c>
      <c r="B1456">
        <v>21</v>
      </c>
      <c r="C1456">
        <f t="shared" si="88"/>
        <v>-173.42517162471395</v>
      </c>
      <c r="D1456">
        <f t="shared" si="89"/>
        <v>30076.290153061491</v>
      </c>
      <c r="F1456" s="23" t="s">
        <v>8221</v>
      </c>
      <c r="G1456">
        <v>4</v>
      </c>
      <c r="H1456">
        <f t="shared" si="90"/>
        <v>-13.709803921568628</v>
      </c>
      <c r="I1456">
        <f t="shared" si="91"/>
        <v>-6.8549019607843142</v>
      </c>
    </row>
    <row r="1457" spans="1:9" x14ac:dyDescent="0.35">
      <c r="A1457" s="5" t="s">
        <v>8219</v>
      </c>
      <c r="B1457">
        <v>93</v>
      </c>
      <c r="C1457">
        <f t="shared" si="88"/>
        <v>-101.42517162471395</v>
      </c>
      <c r="D1457">
        <f t="shared" si="89"/>
        <v>10287.06543910268</v>
      </c>
      <c r="F1457" s="23" t="s">
        <v>8221</v>
      </c>
      <c r="G1457">
        <v>5</v>
      </c>
      <c r="H1457">
        <f t="shared" si="90"/>
        <v>-12.709803921568628</v>
      </c>
      <c r="I1457">
        <f t="shared" si="91"/>
        <v>-6.3549019607843142</v>
      </c>
    </row>
    <row r="1458" spans="1:9" x14ac:dyDescent="0.35">
      <c r="A1458" s="5" t="s">
        <v>8219</v>
      </c>
      <c r="B1458">
        <v>11</v>
      </c>
      <c r="C1458">
        <f t="shared" si="88"/>
        <v>-183.42517162471395</v>
      </c>
      <c r="D1458">
        <f t="shared" si="89"/>
        <v>33644.793585555766</v>
      </c>
      <c r="F1458" s="23" t="s">
        <v>8221</v>
      </c>
      <c r="G1458">
        <v>2</v>
      </c>
      <c r="H1458">
        <f t="shared" si="90"/>
        <v>-15.709803921568628</v>
      </c>
      <c r="I1458">
        <f t="shared" si="91"/>
        <v>-7.8549019607843142</v>
      </c>
    </row>
    <row r="1459" spans="1:9" x14ac:dyDescent="0.35">
      <c r="A1459" s="5" t="s">
        <v>8219</v>
      </c>
      <c r="B1459">
        <v>21</v>
      </c>
      <c r="C1459">
        <f t="shared" si="88"/>
        <v>-173.42517162471395</v>
      </c>
      <c r="D1459">
        <f t="shared" si="89"/>
        <v>30076.290153061491</v>
      </c>
      <c r="F1459" s="23" t="s">
        <v>8221</v>
      </c>
      <c r="G1459">
        <v>2</v>
      </c>
      <c r="H1459">
        <f t="shared" si="90"/>
        <v>-15.709803921568628</v>
      </c>
      <c r="I1459">
        <f t="shared" si="91"/>
        <v>-7.8549019607843142</v>
      </c>
    </row>
    <row r="1460" spans="1:9" x14ac:dyDescent="0.35">
      <c r="A1460" s="5" t="s">
        <v>8219</v>
      </c>
      <c r="B1460">
        <v>54</v>
      </c>
      <c r="C1460">
        <f t="shared" si="88"/>
        <v>-140.42517162471395</v>
      </c>
      <c r="D1460">
        <f t="shared" si="89"/>
        <v>19719.228825830371</v>
      </c>
      <c r="F1460" s="23" t="s">
        <v>8221</v>
      </c>
      <c r="G1460">
        <v>3</v>
      </c>
      <c r="H1460">
        <f t="shared" si="90"/>
        <v>-14.709803921568628</v>
      </c>
      <c r="I1460">
        <f t="shared" si="91"/>
        <v>-7.3549019607843142</v>
      </c>
    </row>
    <row r="1461" spans="1:9" x14ac:dyDescent="0.35">
      <c r="A1461" s="5" t="s">
        <v>8219</v>
      </c>
      <c r="B1461">
        <v>31</v>
      </c>
      <c r="C1461">
        <f t="shared" si="88"/>
        <v>-163.42517162471395</v>
      </c>
      <c r="D1461">
        <f t="shared" si="89"/>
        <v>26707.786720567212</v>
      </c>
      <c r="F1461" s="23" t="s">
        <v>8221</v>
      </c>
      <c r="G1461">
        <v>0</v>
      </c>
      <c r="H1461">
        <f t="shared" si="90"/>
        <v>-17.709803921568628</v>
      </c>
      <c r="I1461">
        <f t="shared" si="91"/>
        <v>-8.8549019607843142</v>
      </c>
    </row>
    <row r="1462" spans="1:9" x14ac:dyDescent="0.35">
      <c r="A1462" s="5" t="s">
        <v>8219</v>
      </c>
      <c r="B1462">
        <v>132</v>
      </c>
      <c r="C1462">
        <f t="shared" si="88"/>
        <v>-62.425171624713954</v>
      </c>
      <c r="D1462">
        <f t="shared" si="89"/>
        <v>3896.9020523749923</v>
      </c>
      <c r="F1462" s="23" t="s">
        <v>8221</v>
      </c>
      <c r="G1462">
        <v>4</v>
      </c>
      <c r="H1462">
        <f t="shared" si="90"/>
        <v>-13.709803921568628</v>
      </c>
      <c r="I1462">
        <f t="shared" si="91"/>
        <v>-6.8549019607843142</v>
      </c>
    </row>
    <row r="1463" spans="1:9" x14ac:dyDescent="0.35">
      <c r="A1463" s="5" t="s">
        <v>8219</v>
      </c>
      <c r="B1463">
        <v>3</v>
      </c>
      <c r="C1463">
        <f t="shared" si="88"/>
        <v>-191.42517162471395</v>
      </c>
      <c r="D1463">
        <f t="shared" si="89"/>
        <v>36643.596331551191</v>
      </c>
      <c r="F1463" s="23" t="s">
        <v>8221</v>
      </c>
      <c r="G1463">
        <v>1</v>
      </c>
      <c r="H1463">
        <f t="shared" si="90"/>
        <v>-16.709803921568628</v>
      </c>
      <c r="I1463">
        <f t="shared" si="91"/>
        <v>-8.3549019607843142</v>
      </c>
    </row>
    <row r="1464" spans="1:9" x14ac:dyDescent="0.35">
      <c r="A1464" s="5" t="s">
        <v>8219</v>
      </c>
      <c r="B1464">
        <v>6</v>
      </c>
      <c r="C1464">
        <f t="shared" si="88"/>
        <v>-188.42517162471395</v>
      </c>
      <c r="D1464">
        <f t="shared" si="89"/>
        <v>35504.045301802907</v>
      </c>
      <c r="F1464" s="23" t="s">
        <v>8221</v>
      </c>
      <c r="G1464">
        <v>12</v>
      </c>
      <c r="H1464">
        <f t="shared" si="90"/>
        <v>-5.7098039215686285</v>
      </c>
      <c r="I1464">
        <f t="shared" si="91"/>
        <v>-2.8549019607843142</v>
      </c>
    </row>
    <row r="1465" spans="1:9" x14ac:dyDescent="0.35">
      <c r="A1465" s="5" t="s">
        <v>8219</v>
      </c>
      <c r="B1465">
        <v>10</v>
      </c>
      <c r="C1465">
        <f t="shared" si="88"/>
        <v>-184.42517162471395</v>
      </c>
      <c r="D1465">
        <f t="shared" si="89"/>
        <v>34012.643928805199</v>
      </c>
      <c r="F1465" s="23" t="s">
        <v>8221</v>
      </c>
      <c r="G1465">
        <v>4</v>
      </c>
      <c r="H1465">
        <f t="shared" si="90"/>
        <v>-13.709803921568628</v>
      </c>
      <c r="I1465">
        <f t="shared" si="91"/>
        <v>-6.8549019607843142</v>
      </c>
    </row>
    <row r="1466" spans="1:9" x14ac:dyDescent="0.35">
      <c r="A1466" s="5" t="s">
        <v>8219</v>
      </c>
      <c r="B1466">
        <v>147</v>
      </c>
      <c r="C1466">
        <f t="shared" si="88"/>
        <v>-47.425171624713954</v>
      </c>
      <c r="D1466">
        <f t="shared" si="89"/>
        <v>2249.1469036335734</v>
      </c>
      <c r="F1466" s="23" t="s">
        <v>8221</v>
      </c>
      <c r="G1466">
        <v>91</v>
      </c>
      <c r="H1466">
        <f t="shared" si="90"/>
        <v>73.290196078431364</v>
      </c>
      <c r="I1466">
        <f t="shared" si="91"/>
        <v>36.645098039215682</v>
      </c>
    </row>
    <row r="1467" spans="1:9" x14ac:dyDescent="0.35">
      <c r="A1467" s="5" t="s">
        <v>8219</v>
      </c>
      <c r="B1467">
        <v>199</v>
      </c>
      <c r="C1467">
        <f t="shared" si="88"/>
        <v>4.5748283752860459</v>
      </c>
      <c r="D1467">
        <f t="shared" si="89"/>
        <v>20.929054663322361</v>
      </c>
      <c r="F1467" s="23" t="s">
        <v>8221</v>
      </c>
      <c r="G1467">
        <v>1</v>
      </c>
      <c r="H1467">
        <f t="shared" si="90"/>
        <v>-16.709803921568628</v>
      </c>
      <c r="I1467">
        <f t="shared" si="91"/>
        <v>-8.3549019607843142</v>
      </c>
    </row>
    <row r="1468" spans="1:9" x14ac:dyDescent="0.35">
      <c r="A1468" s="5" t="s">
        <v>8219</v>
      </c>
      <c r="B1468">
        <v>50</v>
      </c>
      <c r="C1468">
        <f t="shared" si="88"/>
        <v>-144.42517162471395</v>
      </c>
      <c r="D1468">
        <f t="shared" si="89"/>
        <v>20858.630198828079</v>
      </c>
      <c r="F1468" s="23" t="s">
        <v>8221</v>
      </c>
      <c r="G1468">
        <v>1</v>
      </c>
      <c r="H1468">
        <f t="shared" si="90"/>
        <v>-16.709803921568628</v>
      </c>
      <c r="I1468">
        <f t="shared" si="91"/>
        <v>-8.3549019607843142</v>
      </c>
    </row>
    <row r="1469" spans="1:9" x14ac:dyDescent="0.35">
      <c r="A1469" s="5" t="s">
        <v>8219</v>
      </c>
      <c r="B1469">
        <v>21</v>
      </c>
      <c r="C1469">
        <f t="shared" si="88"/>
        <v>-173.42517162471395</v>
      </c>
      <c r="D1469">
        <f t="shared" si="89"/>
        <v>30076.290153061491</v>
      </c>
      <c r="F1469" s="23" t="s">
        <v>8221</v>
      </c>
      <c r="G1469">
        <v>0</v>
      </c>
      <c r="H1469">
        <f t="shared" si="90"/>
        <v>-17.709803921568628</v>
      </c>
      <c r="I1469">
        <f t="shared" si="91"/>
        <v>-8.8549019607843142</v>
      </c>
    </row>
    <row r="1470" spans="1:9" x14ac:dyDescent="0.35">
      <c r="A1470" s="5" t="s">
        <v>8219</v>
      </c>
      <c r="B1470">
        <v>24</v>
      </c>
      <c r="C1470">
        <f t="shared" si="88"/>
        <v>-170.42517162471395</v>
      </c>
      <c r="D1470">
        <f t="shared" si="89"/>
        <v>29044.739123313208</v>
      </c>
      <c r="F1470" s="23" t="s">
        <v>8221</v>
      </c>
      <c r="G1470">
        <v>13</v>
      </c>
      <c r="H1470">
        <f t="shared" si="90"/>
        <v>-4.7098039215686285</v>
      </c>
      <c r="I1470">
        <f t="shared" si="91"/>
        <v>-2.3549019607843142</v>
      </c>
    </row>
    <row r="1471" spans="1:9" x14ac:dyDescent="0.35">
      <c r="A1471" s="5" t="s">
        <v>8219</v>
      </c>
      <c r="B1471">
        <v>32</v>
      </c>
      <c r="C1471">
        <f t="shared" si="88"/>
        <v>-162.42517162471395</v>
      </c>
      <c r="D1471">
        <f t="shared" si="89"/>
        <v>26381.936377317783</v>
      </c>
      <c r="F1471" s="23" t="s">
        <v>8221</v>
      </c>
      <c r="G1471">
        <v>2</v>
      </c>
      <c r="H1471">
        <f t="shared" si="90"/>
        <v>-15.709803921568628</v>
      </c>
      <c r="I1471">
        <f t="shared" si="91"/>
        <v>-7.8549019607843142</v>
      </c>
    </row>
    <row r="1472" spans="1:9" x14ac:dyDescent="0.35">
      <c r="A1472" s="5" t="s">
        <v>8219</v>
      </c>
      <c r="B1472">
        <v>62</v>
      </c>
      <c r="C1472">
        <f t="shared" si="88"/>
        <v>-132.42517162471395</v>
      </c>
      <c r="D1472">
        <f t="shared" si="89"/>
        <v>17536.426079834946</v>
      </c>
      <c r="F1472" s="23" t="s">
        <v>8221</v>
      </c>
      <c r="G1472">
        <v>0</v>
      </c>
      <c r="H1472">
        <f t="shared" si="90"/>
        <v>-17.709803921568628</v>
      </c>
      <c r="I1472">
        <f t="shared" si="91"/>
        <v>-8.8549019607843142</v>
      </c>
    </row>
    <row r="1473" spans="1:9" x14ac:dyDescent="0.35">
      <c r="A1473" s="5" t="s">
        <v>8219</v>
      </c>
      <c r="B1473">
        <v>9</v>
      </c>
      <c r="C1473">
        <f t="shared" si="88"/>
        <v>-185.42517162471395</v>
      </c>
      <c r="D1473">
        <f t="shared" si="89"/>
        <v>34382.494272054624</v>
      </c>
      <c r="F1473" s="23" t="s">
        <v>8221</v>
      </c>
      <c r="G1473">
        <v>21</v>
      </c>
      <c r="H1473">
        <f t="shared" si="90"/>
        <v>3.2901960784313715</v>
      </c>
      <c r="I1473">
        <f t="shared" si="91"/>
        <v>1.6450980392156858</v>
      </c>
    </row>
    <row r="1474" spans="1:9" x14ac:dyDescent="0.35">
      <c r="A1474" s="5" t="s">
        <v>8219</v>
      </c>
      <c r="B1474">
        <v>38</v>
      </c>
      <c r="C1474">
        <f t="shared" ref="C1474:C1537" si="92">B1474-$L$4</f>
        <v>-156.42517162471395</v>
      </c>
      <c r="D1474">
        <f t="shared" si="89"/>
        <v>24468.834317821216</v>
      </c>
      <c r="F1474" s="23" t="s">
        <v>8221</v>
      </c>
      <c r="G1474">
        <v>9</v>
      </c>
      <c r="H1474">
        <f t="shared" si="90"/>
        <v>-8.7098039215686285</v>
      </c>
      <c r="I1474">
        <f t="shared" si="91"/>
        <v>-4.3549019607843142</v>
      </c>
    </row>
    <row r="1475" spans="1:9" x14ac:dyDescent="0.35">
      <c r="A1475" s="5" t="s">
        <v>8219</v>
      </c>
      <c r="B1475">
        <v>54</v>
      </c>
      <c r="C1475">
        <f t="shared" si="92"/>
        <v>-140.42517162471395</v>
      </c>
      <c r="D1475">
        <f t="shared" ref="D1475:D1538" si="93">C1475^2</f>
        <v>19719.228825830371</v>
      </c>
      <c r="F1475" s="23" t="s">
        <v>8221</v>
      </c>
      <c r="G1475">
        <v>6</v>
      </c>
      <c r="H1475">
        <f t="shared" ref="H1475:H1531" si="94">G1475-$M$4</f>
        <v>-11.709803921568628</v>
      </c>
      <c r="I1475">
        <f t="shared" ref="I1475:I1531" si="95">H1475/2</f>
        <v>-5.8549019607843142</v>
      </c>
    </row>
    <row r="1476" spans="1:9" x14ac:dyDescent="0.35">
      <c r="A1476" s="5" t="s">
        <v>8219</v>
      </c>
      <c r="B1476">
        <v>37</v>
      </c>
      <c r="C1476">
        <f t="shared" si="92"/>
        <v>-157.42517162471395</v>
      </c>
      <c r="D1476">
        <f t="shared" si="93"/>
        <v>24782.684661070645</v>
      </c>
      <c r="F1476" s="23" t="s">
        <v>8221</v>
      </c>
      <c r="G1476">
        <v>4</v>
      </c>
      <c r="H1476">
        <f t="shared" si="94"/>
        <v>-13.709803921568628</v>
      </c>
      <c r="I1476">
        <f t="shared" si="95"/>
        <v>-6.8549019607843142</v>
      </c>
    </row>
    <row r="1477" spans="1:9" x14ac:dyDescent="0.35">
      <c r="A1477" s="5" t="s">
        <v>8219</v>
      </c>
      <c r="B1477">
        <v>39</v>
      </c>
      <c r="C1477">
        <f t="shared" si="92"/>
        <v>-155.42517162471395</v>
      </c>
      <c r="D1477">
        <f t="shared" si="93"/>
        <v>24156.983974571787</v>
      </c>
      <c r="F1477" s="23" t="s">
        <v>8221</v>
      </c>
      <c r="G1477">
        <v>7</v>
      </c>
      <c r="H1477">
        <f t="shared" si="94"/>
        <v>-10.709803921568628</v>
      </c>
      <c r="I1477">
        <f t="shared" si="95"/>
        <v>-5.3549019607843142</v>
      </c>
    </row>
    <row r="1478" spans="1:9" x14ac:dyDescent="0.35">
      <c r="A1478" s="5" t="s">
        <v>8219</v>
      </c>
      <c r="B1478">
        <v>34</v>
      </c>
      <c r="C1478">
        <f t="shared" si="92"/>
        <v>-160.42517162471395</v>
      </c>
      <c r="D1478">
        <f t="shared" si="93"/>
        <v>25736.235690818929</v>
      </c>
      <c r="F1478" s="23" t="s">
        <v>8221</v>
      </c>
      <c r="G1478">
        <v>5</v>
      </c>
      <c r="H1478">
        <f t="shared" si="94"/>
        <v>-12.709803921568628</v>
      </c>
      <c r="I1478">
        <f t="shared" si="95"/>
        <v>-6.3549019607843142</v>
      </c>
    </row>
    <row r="1479" spans="1:9" x14ac:dyDescent="0.35">
      <c r="A1479" s="5" t="s">
        <v>8219</v>
      </c>
      <c r="B1479">
        <v>55</v>
      </c>
      <c r="C1479">
        <f t="shared" si="92"/>
        <v>-139.42517162471395</v>
      </c>
      <c r="D1479">
        <f t="shared" si="93"/>
        <v>19439.378482580942</v>
      </c>
      <c r="F1479" s="23" t="s">
        <v>8221</v>
      </c>
      <c r="G1479">
        <v>0</v>
      </c>
      <c r="H1479">
        <f t="shared" si="94"/>
        <v>-17.709803921568628</v>
      </c>
      <c r="I1479">
        <f t="shared" si="95"/>
        <v>-8.8549019607843142</v>
      </c>
    </row>
    <row r="1480" spans="1:9" x14ac:dyDescent="0.35">
      <c r="A1480" s="5" t="s">
        <v>8219</v>
      </c>
      <c r="B1480">
        <v>32</v>
      </c>
      <c r="C1480">
        <f t="shared" si="92"/>
        <v>-162.42517162471395</v>
      </c>
      <c r="D1480">
        <f t="shared" si="93"/>
        <v>26381.936377317783</v>
      </c>
      <c r="F1480" s="23" t="s">
        <v>8221</v>
      </c>
      <c r="G1480">
        <v>3</v>
      </c>
      <c r="H1480">
        <f t="shared" si="94"/>
        <v>-14.709803921568628</v>
      </c>
      <c r="I1480">
        <f t="shared" si="95"/>
        <v>-7.3549019607843142</v>
      </c>
    </row>
    <row r="1481" spans="1:9" x14ac:dyDescent="0.35">
      <c r="A1481" s="5" t="s">
        <v>8219</v>
      </c>
      <c r="B1481">
        <v>25</v>
      </c>
      <c r="C1481">
        <f t="shared" si="92"/>
        <v>-169.42517162471395</v>
      </c>
      <c r="D1481">
        <f t="shared" si="93"/>
        <v>28704.888780063779</v>
      </c>
      <c r="F1481" s="23" t="s">
        <v>8221</v>
      </c>
      <c r="G1481">
        <v>9</v>
      </c>
      <c r="H1481">
        <f t="shared" si="94"/>
        <v>-8.7098039215686285</v>
      </c>
      <c r="I1481">
        <f t="shared" si="95"/>
        <v>-4.3549019607843142</v>
      </c>
    </row>
    <row r="1482" spans="1:9" x14ac:dyDescent="0.35">
      <c r="A1482" s="5" t="s">
        <v>8219</v>
      </c>
      <c r="B1482">
        <v>33</v>
      </c>
      <c r="C1482">
        <f t="shared" si="92"/>
        <v>-161.42517162471395</v>
      </c>
      <c r="D1482">
        <f t="shared" si="93"/>
        <v>26058.086034068354</v>
      </c>
      <c r="F1482" s="23" t="s">
        <v>8221</v>
      </c>
      <c r="G1482">
        <v>6</v>
      </c>
      <c r="H1482">
        <f t="shared" si="94"/>
        <v>-11.709803921568628</v>
      </c>
      <c r="I1482">
        <f t="shared" si="95"/>
        <v>-5.8549019607843142</v>
      </c>
    </row>
    <row r="1483" spans="1:9" x14ac:dyDescent="0.35">
      <c r="A1483" s="5" t="s">
        <v>8219</v>
      </c>
      <c r="B1483">
        <v>108</v>
      </c>
      <c r="C1483">
        <f t="shared" si="92"/>
        <v>-86.425171624713954</v>
      </c>
      <c r="D1483">
        <f t="shared" si="93"/>
        <v>7469.3102903612617</v>
      </c>
      <c r="F1483" s="23" t="s">
        <v>8221</v>
      </c>
      <c r="G1483">
        <v>4</v>
      </c>
      <c r="H1483">
        <f t="shared" si="94"/>
        <v>-13.709803921568628</v>
      </c>
      <c r="I1483">
        <f t="shared" si="95"/>
        <v>-6.8549019607843142</v>
      </c>
    </row>
    <row r="1484" spans="1:9" x14ac:dyDescent="0.35">
      <c r="A1484" s="5" t="s">
        <v>8219</v>
      </c>
      <c r="B1484">
        <v>20</v>
      </c>
      <c r="C1484">
        <f t="shared" si="92"/>
        <v>-174.42517162471395</v>
      </c>
      <c r="D1484">
        <f t="shared" si="93"/>
        <v>30424.140496310916</v>
      </c>
      <c r="F1484" s="23" t="s">
        <v>8221</v>
      </c>
      <c r="G1484">
        <v>1</v>
      </c>
      <c r="H1484">
        <f t="shared" si="94"/>
        <v>-16.709803921568628</v>
      </c>
      <c r="I1484">
        <f t="shared" si="95"/>
        <v>-8.3549019607843142</v>
      </c>
    </row>
    <row r="1485" spans="1:9" x14ac:dyDescent="0.35">
      <c r="A1485" s="5" t="s">
        <v>8219</v>
      </c>
      <c r="B1485">
        <v>98</v>
      </c>
      <c r="C1485">
        <f t="shared" si="92"/>
        <v>-96.425171624713954</v>
      </c>
      <c r="D1485">
        <f t="shared" si="93"/>
        <v>9297.8137228555406</v>
      </c>
      <c r="F1485" s="23" t="s">
        <v>8221</v>
      </c>
      <c r="G1485">
        <v>17</v>
      </c>
      <c r="H1485">
        <f t="shared" si="94"/>
        <v>-0.70980392156862848</v>
      </c>
      <c r="I1485">
        <f t="shared" si="95"/>
        <v>-0.35490196078431424</v>
      </c>
    </row>
    <row r="1486" spans="1:9" x14ac:dyDescent="0.35">
      <c r="A1486" s="5" t="s">
        <v>8219</v>
      </c>
      <c r="B1486">
        <v>196</v>
      </c>
      <c r="C1486">
        <f t="shared" si="92"/>
        <v>1.5748283752860459</v>
      </c>
      <c r="D1486">
        <f t="shared" si="93"/>
        <v>2.4800844116060872</v>
      </c>
      <c r="F1486" s="23" t="s">
        <v>8221</v>
      </c>
      <c r="G1486">
        <v>1</v>
      </c>
      <c r="H1486">
        <f t="shared" si="94"/>
        <v>-16.709803921568628</v>
      </c>
      <c r="I1486">
        <f t="shared" si="95"/>
        <v>-8.3549019607843142</v>
      </c>
    </row>
    <row r="1487" spans="1:9" x14ac:dyDescent="0.35">
      <c r="A1487" s="5" t="s">
        <v>8219</v>
      </c>
      <c r="B1487">
        <v>39</v>
      </c>
      <c r="C1487">
        <f t="shared" si="92"/>
        <v>-155.42517162471395</v>
      </c>
      <c r="D1487">
        <f t="shared" si="93"/>
        <v>24156.983974571787</v>
      </c>
      <c r="F1487" s="23" t="s">
        <v>8221</v>
      </c>
      <c r="G1487">
        <v>13</v>
      </c>
      <c r="H1487">
        <f t="shared" si="94"/>
        <v>-4.7098039215686285</v>
      </c>
      <c r="I1487">
        <f t="shared" si="95"/>
        <v>-2.3549019607843142</v>
      </c>
    </row>
    <row r="1488" spans="1:9" x14ac:dyDescent="0.35">
      <c r="A1488" s="5" t="s">
        <v>8219</v>
      </c>
      <c r="B1488">
        <v>128</v>
      </c>
      <c r="C1488">
        <f t="shared" si="92"/>
        <v>-66.425171624713954</v>
      </c>
      <c r="D1488">
        <f t="shared" si="93"/>
        <v>4412.3034253727037</v>
      </c>
      <c r="F1488" s="23" t="s">
        <v>8221</v>
      </c>
      <c r="G1488">
        <v>6</v>
      </c>
      <c r="H1488">
        <f t="shared" si="94"/>
        <v>-11.709803921568628</v>
      </c>
      <c r="I1488">
        <f t="shared" si="95"/>
        <v>-5.8549019607843142</v>
      </c>
    </row>
    <row r="1489" spans="1:9" x14ac:dyDescent="0.35">
      <c r="A1489" s="5" t="s">
        <v>8219</v>
      </c>
      <c r="B1489">
        <v>71</v>
      </c>
      <c r="C1489">
        <f t="shared" si="92"/>
        <v>-123.42517162471395</v>
      </c>
      <c r="D1489">
        <f t="shared" si="93"/>
        <v>15233.772990590094</v>
      </c>
      <c r="F1489" s="23" t="s">
        <v>8221</v>
      </c>
      <c r="G1489">
        <v>0</v>
      </c>
      <c r="H1489">
        <f t="shared" si="94"/>
        <v>-17.709803921568628</v>
      </c>
      <c r="I1489">
        <f t="shared" si="95"/>
        <v>-8.8549019607843142</v>
      </c>
    </row>
    <row r="1490" spans="1:9" x14ac:dyDescent="0.35">
      <c r="A1490" s="5" t="s">
        <v>8219</v>
      </c>
      <c r="B1490">
        <v>47</v>
      </c>
      <c r="C1490">
        <f t="shared" si="92"/>
        <v>-147.42517162471395</v>
      </c>
      <c r="D1490">
        <f t="shared" si="93"/>
        <v>21734.181228576363</v>
      </c>
      <c r="F1490" s="23" t="s">
        <v>8221</v>
      </c>
      <c r="G1490">
        <v>2</v>
      </c>
      <c r="H1490">
        <f t="shared" si="94"/>
        <v>-15.709803921568628</v>
      </c>
      <c r="I1490">
        <f t="shared" si="95"/>
        <v>-7.8549019607843142</v>
      </c>
    </row>
    <row r="1491" spans="1:9" x14ac:dyDescent="0.35">
      <c r="A1491" s="5" t="s">
        <v>8219</v>
      </c>
      <c r="B1491">
        <v>17</v>
      </c>
      <c r="C1491">
        <f t="shared" si="92"/>
        <v>-177.42517162471395</v>
      </c>
      <c r="D1491">
        <f t="shared" si="93"/>
        <v>31479.691526059203</v>
      </c>
      <c r="F1491" s="23" t="s">
        <v>8221</v>
      </c>
      <c r="G1491">
        <v>2</v>
      </c>
      <c r="H1491">
        <f t="shared" si="94"/>
        <v>-15.709803921568628</v>
      </c>
      <c r="I1491">
        <f t="shared" si="95"/>
        <v>-7.8549019607843142</v>
      </c>
    </row>
    <row r="1492" spans="1:9" x14ac:dyDescent="0.35">
      <c r="A1492" s="5" t="s">
        <v>8219</v>
      </c>
      <c r="B1492">
        <v>91</v>
      </c>
      <c r="C1492">
        <f t="shared" si="92"/>
        <v>-103.42517162471395</v>
      </c>
      <c r="D1492">
        <f t="shared" si="93"/>
        <v>10696.766125601536</v>
      </c>
      <c r="F1492" s="23" t="s">
        <v>8221</v>
      </c>
      <c r="G1492">
        <v>21</v>
      </c>
      <c r="H1492">
        <f t="shared" si="94"/>
        <v>3.2901960784313715</v>
      </c>
      <c r="I1492">
        <f t="shared" si="95"/>
        <v>1.6450980392156858</v>
      </c>
    </row>
    <row r="1493" spans="1:9" x14ac:dyDescent="0.35">
      <c r="A1493" s="5" t="s">
        <v>8219</v>
      </c>
      <c r="B1493">
        <v>43</v>
      </c>
      <c r="C1493">
        <f t="shared" si="92"/>
        <v>-151.42517162471395</v>
      </c>
      <c r="D1493">
        <f t="shared" si="93"/>
        <v>22929.582601574075</v>
      </c>
      <c r="F1493" s="23" t="s">
        <v>8221</v>
      </c>
      <c r="G1493">
        <v>13</v>
      </c>
      <c r="H1493">
        <f t="shared" si="94"/>
        <v>-4.7098039215686285</v>
      </c>
      <c r="I1493">
        <f t="shared" si="95"/>
        <v>-2.3549019607843142</v>
      </c>
    </row>
    <row r="1494" spans="1:9" x14ac:dyDescent="0.35">
      <c r="A1494" s="5" t="s">
        <v>8219</v>
      </c>
      <c r="B1494">
        <v>17</v>
      </c>
      <c r="C1494">
        <f t="shared" si="92"/>
        <v>-177.42517162471395</v>
      </c>
      <c r="D1494">
        <f t="shared" si="93"/>
        <v>31479.691526059203</v>
      </c>
      <c r="F1494" s="23" t="s">
        <v>8221</v>
      </c>
      <c r="G1494">
        <v>0</v>
      </c>
      <c r="H1494">
        <f t="shared" si="94"/>
        <v>-17.709803921568628</v>
      </c>
      <c r="I1494">
        <f t="shared" si="95"/>
        <v>-8.8549019607843142</v>
      </c>
    </row>
    <row r="1495" spans="1:9" x14ac:dyDescent="0.35">
      <c r="A1495" s="5" t="s">
        <v>8219</v>
      </c>
      <c r="B1495">
        <v>33</v>
      </c>
      <c r="C1495">
        <f t="shared" si="92"/>
        <v>-161.42517162471395</v>
      </c>
      <c r="D1495">
        <f t="shared" si="93"/>
        <v>26058.086034068354</v>
      </c>
      <c r="F1495" s="23" t="s">
        <v>8221</v>
      </c>
      <c r="G1495">
        <v>6</v>
      </c>
      <c r="H1495">
        <f t="shared" si="94"/>
        <v>-11.709803921568628</v>
      </c>
      <c r="I1495">
        <f t="shared" si="95"/>
        <v>-5.8549019607843142</v>
      </c>
    </row>
    <row r="1496" spans="1:9" x14ac:dyDescent="0.35">
      <c r="A1496" s="5" t="s">
        <v>8219</v>
      </c>
      <c r="B1496">
        <v>87</v>
      </c>
      <c r="C1496">
        <f t="shared" si="92"/>
        <v>-107.42517162471395</v>
      </c>
      <c r="D1496">
        <f t="shared" si="93"/>
        <v>11540.167498599249</v>
      </c>
      <c r="F1496" s="23" t="s">
        <v>8221</v>
      </c>
      <c r="G1496">
        <v>0</v>
      </c>
      <c r="H1496">
        <f t="shared" si="94"/>
        <v>-17.709803921568628</v>
      </c>
      <c r="I1496">
        <f t="shared" si="95"/>
        <v>-8.8549019607843142</v>
      </c>
    </row>
    <row r="1497" spans="1:9" x14ac:dyDescent="0.35">
      <c r="A1497" s="5" t="s">
        <v>8219</v>
      </c>
      <c r="B1497">
        <v>113</v>
      </c>
      <c r="C1497">
        <f t="shared" si="92"/>
        <v>-81.425171624713954</v>
      </c>
      <c r="D1497">
        <f t="shared" si="93"/>
        <v>6630.0585741141222</v>
      </c>
      <c r="F1497" s="23" t="s">
        <v>8221</v>
      </c>
      <c r="G1497">
        <v>1</v>
      </c>
      <c r="H1497">
        <f t="shared" si="94"/>
        <v>-16.709803921568628</v>
      </c>
      <c r="I1497">
        <f t="shared" si="95"/>
        <v>-8.3549019607843142</v>
      </c>
    </row>
    <row r="1498" spans="1:9" x14ac:dyDescent="0.35">
      <c r="A1498" s="5" t="s">
        <v>8219</v>
      </c>
      <c r="B1498">
        <v>14</v>
      </c>
      <c r="C1498">
        <f t="shared" si="92"/>
        <v>-180.42517162471395</v>
      </c>
      <c r="D1498">
        <f t="shared" si="93"/>
        <v>32553.242555807486</v>
      </c>
      <c r="F1498" s="23" t="s">
        <v>8221</v>
      </c>
      <c r="G1498">
        <v>0</v>
      </c>
      <c r="H1498">
        <f t="shared" si="94"/>
        <v>-17.709803921568628</v>
      </c>
      <c r="I1498">
        <f t="shared" si="95"/>
        <v>-8.8549019607843142</v>
      </c>
    </row>
    <row r="1499" spans="1:9" x14ac:dyDescent="0.35">
      <c r="A1499" s="5" t="s">
        <v>8219</v>
      </c>
      <c r="B1499">
        <v>30</v>
      </c>
      <c r="C1499">
        <f t="shared" si="92"/>
        <v>-164.42517162471395</v>
      </c>
      <c r="D1499">
        <f t="shared" si="93"/>
        <v>27035.637063816637</v>
      </c>
      <c r="F1499" s="23" t="s">
        <v>8221</v>
      </c>
      <c r="G1499">
        <v>12</v>
      </c>
      <c r="H1499">
        <f t="shared" si="94"/>
        <v>-5.7098039215686285</v>
      </c>
      <c r="I1499">
        <f t="shared" si="95"/>
        <v>-2.8549019607843142</v>
      </c>
    </row>
    <row r="1500" spans="1:9" x14ac:dyDescent="0.35">
      <c r="A1500" s="5" t="s">
        <v>8219</v>
      </c>
      <c r="B1500">
        <v>16</v>
      </c>
      <c r="C1500">
        <f t="shared" si="92"/>
        <v>-178.42517162471395</v>
      </c>
      <c r="D1500">
        <f t="shared" si="93"/>
        <v>31835.541869308629</v>
      </c>
      <c r="F1500" s="23" t="s">
        <v>8221</v>
      </c>
      <c r="G1500">
        <v>2</v>
      </c>
      <c r="H1500">
        <f t="shared" si="94"/>
        <v>-15.709803921568628</v>
      </c>
      <c r="I1500">
        <f t="shared" si="95"/>
        <v>-7.8549019607843142</v>
      </c>
    </row>
    <row r="1501" spans="1:9" x14ac:dyDescent="0.35">
      <c r="A1501" s="5" t="s">
        <v>8219</v>
      </c>
      <c r="B1501">
        <v>46</v>
      </c>
      <c r="C1501">
        <f t="shared" si="92"/>
        <v>-148.42517162471395</v>
      </c>
      <c r="D1501">
        <f t="shared" si="93"/>
        <v>22030.031571825792</v>
      </c>
      <c r="F1501" s="23" t="s">
        <v>8221</v>
      </c>
      <c r="G1501">
        <v>6</v>
      </c>
      <c r="H1501">
        <f t="shared" si="94"/>
        <v>-11.709803921568628</v>
      </c>
      <c r="I1501">
        <f t="shared" si="95"/>
        <v>-5.8549019607843142</v>
      </c>
    </row>
    <row r="1502" spans="1:9" x14ac:dyDescent="0.35">
      <c r="A1502" s="5" t="s">
        <v>8219</v>
      </c>
      <c r="B1502">
        <v>24</v>
      </c>
      <c r="C1502">
        <f t="shared" si="92"/>
        <v>-170.42517162471395</v>
      </c>
      <c r="D1502">
        <f t="shared" si="93"/>
        <v>29044.739123313208</v>
      </c>
      <c r="F1502" s="23" t="s">
        <v>8221</v>
      </c>
      <c r="G1502">
        <v>1</v>
      </c>
      <c r="H1502">
        <f t="shared" si="94"/>
        <v>-16.709803921568628</v>
      </c>
      <c r="I1502">
        <f t="shared" si="95"/>
        <v>-8.3549019607843142</v>
      </c>
    </row>
    <row r="1503" spans="1:9" x14ac:dyDescent="0.35">
      <c r="A1503" s="5" t="s">
        <v>8219</v>
      </c>
      <c r="B1503">
        <v>97</v>
      </c>
      <c r="C1503">
        <f t="shared" si="92"/>
        <v>-97.425171624713954</v>
      </c>
      <c r="D1503">
        <f t="shared" si="93"/>
        <v>9491.6640661049696</v>
      </c>
      <c r="F1503" s="23" t="s">
        <v>8221</v>
      </c>
      <c r="G1503">
        <v>1</v>
      </c>
      <c r="H1503">
        <f t="shared" si="94"/>
        <v>-16.709803921568628</v>
      </c>
      <c r="I1503">
        <f t="shared" si="95"/>
        <v>-8.3549019607843142</v>
      </c>
    </row>
    <row r="1504" spans="1:9" x14ac:dyDescent="0.35">
      <c r="A1504" s="5" t="s">
        <v>8219</v>
      </c>
      <c r="B1504">
        <v>59</v>
      </c>
      <c r="C1504">
        <f t="shared" si="92"/>
        <v>-135.42517162471395</v>
      </c>
      <c r="D1504">
        <f t="shared" si="93"/>
        <v>18339.977109583229</v>
      </c>
      <c r="F1504" s="23" t="s">
        <v>8221</v>
      </c>
      <c r="G1504">
        <v>5</v>
      </c>
      <c r="H1504">
        <f t="shared" si="94"/>
        <v>-12.709803921568628</v>
      </c>
      <c r="I1504">
        <f t="shared" si="95"/>
        <v>-6.3549019607843142</v>
      </c>
    </row>
    <row r="1505" spans="1:9" x14ac:dyDescent="0.35">
      <c r="A1505" s="5" t="s">
        <v>8219</v>
      </c>
      <c r="B1505">
        <v>1095</v>
      </c>
      <c r="C1505">
        <f t="shared" si="92"/>
        <v>900.57482837528607</v>
      </c>
      <c r="D1505">
        <f t="shared" si="93"/>
        <v>811035.02150317596</v>
      </c>
      <c r="F1505" s="23" t="s">
        <v>8221</v>
      </c>
      <c r="G1505">
        <v>0</v>
      </c>
      <c r="H1505">
        <f t="shared" si="94"/>
        <v>-17.709803921568628</v>
      </c>
      <c r="I1505">
        <f t="shared" si="95"/>
        <v>-8.8549019607843142</v>
      </c>
    </row>
    <row r="1506" spans="1:9" x14ac:dyDescent="0.35">
      <c r="A1506" s="5" t="s">
        <v>8219</v>
      </c>
      <c r="B1506">
        <v>218</v>
      </c>
      <c r="C1506">
        <f t="shared" si="92"/>
        <v>23.574828375286046</v>
      </c>
      <c r="D1506">
        <f t="shared" si="93"/>
        <v>555.77253292419209</v>
      </c>
      <c r="F1506" s="23" t="s">
        <v>8221</v>
      </c>
      <c r="G1506">
        <v>3</v>
      </c>
      <c r="H1506">
        <f t="shared" si="94"/>
        <v>-14.709803921568628</v>
      </c>
      <c r="I1506">
        <f t="shared" si="95"/>
        <v>-7.3549019607843142</v>
      </c>
    </row>
    <row r="1507" spans="1:9" x14ac:dyDescent="0.35">
      <c r="A1507" s="5" t="s">
        <v>8219</v>
      </c>
      <c r="B1507">
        <v>111</v>
      </c>
      <c r="C1507">
        <f t="shared" si="92"/>
        <v>-83.425171624713954</v>
      </c>
      <c r="D1507">
        <f t="shared" si="93"/>
        <v>6959.7592606129783</v>
      </c>
      <c r="F1507" s="23" t="s">
        <v>8221</v>
      </c>
      <c r="G1507">
        <v>8</v>
      </c>
      <c r="H1507">
        <f t="shared" si="94"/>
        <v>-9.7098039215686285</v>
      </c>
      <c r="I1507">
        <f t="shared" si="95"/>
        <v>-4.8549019607843142</v>
      </c>
    </row>
    <row r="1508" spans="1:9" x14ac:dyDescent="0.35">
      <c r="A1508" s="5" t="s">
        <v>8219</v>
      </c>
      <c r="B1508">
        <v>56</v>
      </c>
      <c r="C1508">
        <f t="shared" si="92"/>
        <v>-138.42517162471395</v>
      </c>
      <c r="D1508">
        <f t="shared" si="93"/>
        <v>19161.528139331513</v>
      </c>
      <c r="F1508" s="23" t="s">
        <v>8221</v>
      </c>
      <c r="G1508">
        <v>3</v>
      </c>
      <c r="H1508">
        <f t="shared" si="94"/>
        <v>-14.709803921568628</v>
      </c>
      <c r="I1508">
        <f t="shared" si="95"/>
        <v>-7.3549019607843142</v>
      </c>
    </row>
    <row r="1509" spans="1:9" x14ac:dyDescent="0.35">
      <c r="A1509" s="5" t="s">
        <v>8219</v>
      </c>
      <c r="B1509">
        <v>265</v>
      </c>
      <c r="C1509">
        <f t="shared" si="92"/>
        <v>70.574828375286046</v>
      </c>
      <c r="D1509">
        <f t="shared" si="93"/>
        <v>4980.8064002010806</v>
      </c>
      <c r="F1509" s="23" t="s">
        <v>8221</v>
      </c>
      <c r="G1509">
        <v>8</v>
      </c>
      <c r="H1509">
        <f t="shared" si="94"/>
        <v>-9.7098039215686285</v>
      </c>
      <c r="I1509">
        <f t="shared" si="95"/>
        <v>-4.8549019607843142</v>
      </c>
    </row>
    <row r="1510" spans="1:9" x14ac:dyDescent="0.35">
      <c r="A1510" s="5" t="s">
        <v>8219</v>
      </c>
      <c r="B1510">
        <v>28</v>
      </c>
      <c r="C1510">
        <f t="shared" si="92"/>
        <v>-166.42517162471395</v>
      </c>
      <c r="D1510">
        <f t="shared" si="93"/>
        <v>27697.337750315495</v>
      </c>
      <c r="F1510" s="23" t="s">
        <v>8221</v>
      </c>
      <c r="G1510">
        <v>1</v>
      </c>
      <c r="H1510">
        <f t="shared" si="94"/>
        <v>-16.709803921568628</v>
      </c>
      <c r="I1510">
        <f t="shared" si="95"/>
        <v>-8.3549019607843142</v>
      </c>
    </row>
    <row r="1511" spans="1:9" x14ac:dyDescent="0.35">
      <c r="A1511" s="5" t="s">
        <v>8219</v>
      </c>
      <c r="B1511">
        <v>364</v>
      </c>
      <c r="C1511">
        <f t="shared" si="92"/>
        <v>169.57482837528605</v>
      </c>
      <c r="D1511">
        <f t="shared" si="93"/>
        <v>28755.622418507719</v>
      </c>
      <c r="F1511" s="23" t="s">
        <v>8221</v>
      </c>
      <c r="G1511">
        <v>4</v>
      </c>
      <c r="H1511">
        <f t="shared" si="94"/>
        <v>-13.709803921568628</v>
      </c>
      <c r="I1511">
        <f t="shared" si="95"/>
        <v>-6.8549019607843142</v>
      </c>
    </row>
    <row r="1512" spans="1:9" x14ac:dyDescent="0.35">
      <c r="A1512" s="5" t="s">
        <v>8219</v>
      </c>
      <c r="B1512">
        <v>27</v>
      </c>
      <c r="C1512">
        <f t="shared" si="92"/>
        <v>-167.42517162471395</v>
      </c>
      <c r="D1512">
        <f t="shared" si="93"/>
        <v>28031.188093564924</v>
      </c>
      <c r="F1512" s="23" t="s">
        <v>8221</v>
      </c>
      <c r="G1512">
        <v>8</v>
      </c>
      <c r="H1512">
        <f t="shared" si="94"/>
        <v>-9.7098039215686285</v>
      </c>
      <c r="I1512">
        <f t="shared" si="95"/>
        <v>-4.8549019607843142</v>
      </c>
    </row>
    <row r="1513" spans="1:9" x14ac:dyDescent="0.35">
      <c r="A1513" s="5" t="s">
        <v>8219</v>
      </c>
      <c r="B1513">
        <v>93</v>
      </c>
      <c r="C1513">
        <f t="shared" si="92"/>
        <v>-101.42517162471395</v>
      </c>
      <c r="D1513">
        <f t="shared" si="93"/>
        <v>10287.06543910268</v>
      </c>
      <c r="F1513" s="23" t="s">
        <v>8221</v>
      </c>
      <c r="G1513">
        <v>1</v>
      </c>
      <c r="H1513">
        <f t="shared" si="94"/>
        <v>-16.709803921568628</v>
      </c>
      <c r="I1513">
        <f t="shared" si="95"/>
        <v>-8.3549019607843142</v>
      </c>
    </row>
    <row r="1514" spans="1:9" x14ac:dyDescent="0.35">
      <c r="A1514" s="5" t="s">
        <v>8219</v>
      </c>
      <c r="B1514">
        <v>64</v>
      </c>
      <c r="C1514">
        <f t="shared" si="92"/>
        <v>-130.42517162471395</v>
      </c>
      <c r="D1514">
        <f t="shared" si="93"/>
        <v>17010.725393336092</v>
      </c>
      <c r="F1514" s="23" t="s">
        <v>8221</v>
      </c>
      <c r="G1514">
        <v>5</v>
      </c>
      <c r="H1514">
        <f t="shared" si="94"/>
        <v>-12.709803921568628</v>
      </c>
      <c r="I1514">
        <f t="shared" si="95"/>
        <v>-6.3549019607843142</v>
      </c>
    </row>
    <row r="1515" spans="1:9" x14ac:dyDescent="0.35">
      <c r="A1515" s="5" t="s">
        <v>8219</v>
      </c>
      <c r="B1515">
        <v>22</v>
      </c>
      <c r="C1515">
        <f t="shared" si="92"/>
        <v>-172.42517162471395</v>
      </c>
      <c r="D1515">
        <f t="shared" si="93"/>
        <v>29730.439809812062</v>
      </c>
      <c r="F1515" s="23" t="s">
        <v>8221</v>
      </c>
      <c r="G1515">
        <v>0</v>
      </c>
      <c r="H1515">
        <f t="shared" si="94"/>
        <v>-17.709803921568628</v>
      </c>
      <c r="I1515">
        <f t="shared" si="95"/>
        <v>-8.8549019607843142</v>
      </c>
    </row>
    <row r="1516" spans="1:9" x14ac:dyDescent="0.35">
      <c r="A1516" s="5" t="s">
        <v>8219</v>
      </c>
      <c r="B1516">
        <v>59</v>
      </c>
      <c r="C1516">
        <f t="shared" si="92"/>
        <v>-135.42517162471395</v>
      </c>
      <c r="D1516">
        <f t="shared" si="93"/>
        <v>18339.977109583229</v>
      </c>
      <c r="F1516" s="23" t="s">
        <v>8221</v>
      </c>
      <c r="G1516">
        <v>0</v>
      </c>
      <c r="H1516">
        <f t="shared" si="94"/>
        <v>-17.709803921568628</v>
      </c>
      <c r="I1516">
        <f t="shared" si="95"/>
        <v>-8.8549019607843142</v>
      </c>
    </row>
    <row r="1517" spans="1:9" x14ac:dyDescent="0.35">
      <c r="A1517" s="5" t="s">
        <v>8219</v>
      </c>
      <c r="B1517">
        <v>249</v>
      </c>
      <c r="C1517">
        <f t="shared" si="92"/>
        <v>54.574828375286046</v>
      </c>
      <c r="D1517">
        <f t="shared" si="93"/>
        <v>2978.4118921919271</v>
      </c>
      <c r="F1517" s="23" t="s">
        <v>8221</v>
      </c>
      <c r="G1517">
        <v>1</v>
      </c>
      <c r="H1517">
        <f t="shared" si="94"/>
        <v>-16.709803921568628</v>
      </c>
      <c r="I1517">
        <f t="shared" si="95"/>
        <v>-8.3549019607843142</v>
      </c>
    </row>
    <row r="1518" spans="1:9" x14ac:dyDescent="0.35">
      <c r="A1518" s="5" t="s">
        <v>8219</v>
      </c>
      <c r="B1518">
        <v>392</v>
      </c>
      <c r="C1518">
        <f t="shared" si="92"/>
        <v>197.57482837528605</v>
      </c>
      <c r="D1518">
        <f t="shared" si="93"/>
        <v>39035.812807523733</v>
      </c>
      <c r="F1518" s="23" t="s">
        <v>8221</v>
      </c>
      <c r="G1518">
        <v>0</v>
      </c>
      <c r="H1518">
        <f t="shared" si="94"/>
        <v>-17.709803921568628</v>
      </c>
      <c r="I1518">
        <f t="shared" si="95"/>
        <v>-8.8549019607843142</v>
      </c>
    </row>
    <row r="1519" spans="1:9" x14ac:dyDescent="0.35">
      <c r="A1519" s="5" t="s">
        <v>8219</v>
      </c>
      <c r="B1519">
        <v>115</v>
      </c>
      <c r="C1519">
        <f t="shared" si="92"/>
        <v>-79.425171624713954</v>
      </c>
      <c r="D1519">
        <f t="shared" si="93"/>
        <v>6308.3578876152669</v>
      </c>
      <c r="F1519" s="23" t="s">
        <v>8221</v>
      </c>
      <c r="G1519">
        <v>0</v>
      </c>
      <c r="H1519">
        <f t="shared" si="94"/>
        <v>-17.709803921568628</v>
      </c>
      <c r="I1519">
        <f t="shared" si="95"/>
        <v>-8.8549019607843142</v>
      </c>
    </row>
    <row r="1520" spans="1:9" x14ac:dyDescent="0.35">
      <c r="A1520" s="5" t="s">
        <v>8219</v>
      </c>
      <c r="B1520">
        <v>433</v>
      </c>
      <c r="C1520">
        <f t="shared" si="92"/>
        <v>238.57482837528605</v>
      </c>
      <c r="D1520">
        <f t="shared" si="93"/>
        <v>56917.948734297192</v>
      </c>
      <c r="F1520" s="23" t="s">
        <v>8221</v>
      </c>
      <c r="G1520">
        <v>6</v>
      </c>
      <c r="H1520">
        <f t="shared" si="94"/>
        <v>-11.709803921568628</v>
      </c>
      <c r="I1520">
        <f t="shared" si="95"/>
        <v>-5.8549019607843142</v>
      </c>
    </row>
    <row r="1521" spans="1:9" x14ac:dyDescent="0.35">
      <c r="A1521" s="5" t="s">
        <v>8219</v>
      </c>
      <c r="B1521">
        <v>20</v>
      </c>
      <c r="C1521">
        <f t="shared" si="92"/>
        <v>-174.42517162471395</v>
      </c>
      <c r="D1521">
        <f t="shared" si="93"/>
        <v>30424.140496310916</v>
      </c>
      <c r="F1521" s="23" t="s">
        <v>8221</v>
      </c>
      <c r="G1521">
        <v>6</v>
      </c>
      <c r="H1521">
        <f t="shared" si="94"/>
        <v>-11.709803921568628</v>
      </c>
      <c r="I1521">
        <f t="shared" si="95"/>
        <v>-5.8549019607843142</v>
      </c>
    </row>
    <row r="1522" spans="1:9" x14ac:dyDescent="0.35">
      <c r="A1522" s="5" t="s">
        <v>8219</v>
      </c>
      <c r="B1522">
        <v>8</v>
      </c>
      <c r="C1522">
        <f t="shared" si="92"/>
        <v>-186.42517162471395</v>
      </c>
      <c r="D1522">
        <f t="shared" si="93"/>
        <v>34754.34461530405</v>
      </c>
      <c r="F1522" s="23" t="s">
        <v>8221</v>
      </c>
      <c r="G1522">
        <v>14</v>
      </c>
      <c r="H1522">
        <f t="shared" si="94"/>
        <v>-3.7098039215686285</v>
      </c>
      <c r="I1522">
        <f t="shared" si="95"/>
        <v>-1.8549019607843142</v>
      </c>
    </row>
    <row r="1523" spans="1:9" x14ac:dyDescent="0.35">
      <c r="A1523" s="5" t="s">
        <v>8219</v>
      </c>
      <c r="B1523">
        <v>175</v>
      </c>
      <c r="C1523">
        <f t="shared" si="92"/>
        <v>-19.425171624713954</v>
      </c>
      <c r="D1523">
        <f t="shared" si="93"/>
        <v>377.33729264959214</v>
      </c>
      <c r="F1523" s="23" t="s">
        <v>8221</v>
      </c>
      <c r="G1523">
        <v>6</v>
      </c>
      <c r="H1523">
        <f t="shared" si="94"/>
        <v>-11.709803921568628</v>
      </c>
      <c r="I1523">
        <f t="shared" si="95"/>
        <v>-5.8549019607843142</v>
      </c>
    </row>
    <row r="1524" spans="1:9" x14ac:dyDescent="0.35">
      <c r="A1524" s="5" t="s">
        <v>8219</v>
      </c>
      <c r="B1524">
        <v>104</v>
      </c>
      <c r="C1524">
        <f t="shared" si="92"/>
        <v>-90.425171624713954</v>
      </c>
      <c r="D1524">
        <f t="shared" si="93"/>
        <v>8176.711663358974</v>
      </c>
      <c r="F1524" s="23" t="s">
        <v>8221</v>
      </c>
      <c r="G1524">
        <v>33</v>
      </c>
      <c r="H1524">
        <f t="shared" si="94"/>
        <v>15.290196078431372</v>
      </c>
      <c r="I1524">
        <f t="shared" si="95"/>
        <v>7.6450980392156858</v>
      </c>
    </row>
    <row r="1525" spans="1:9" x14ac:dyDescent="0.35">
      <c r="A1525" s="5" t="s">
        <v>8219</v>
      </c>
      <c r="B1525">
        <v>17</v>
      </c>
      <c r="C1525">
        <f t="shared" si="92"/>
        <v>-177.42517162471395</v>
      </c>
      <c r="D1525">
        <f t="shared" si="93"/>
        <v>31479.691526059203</v>
      </c>
      <c r="F1525" s="23" t="s">
        <v>8221</v>
      </c>
      <c r="G1525">
        <v>4</v>
      </c>
      <c r="H1525">
        <f t="shared" si="94"/>
        <v>-13.709803921568628</v>
      </c>
      <c r="I1525">
        <f t="shared" si="95"/>
        <v>-6.8549019607843142</v>
      </c>
    </row>
    <row r="1526" spans="1:9" x14ac:dyDescent="0.35">
      <c r="A1526" s="5" t="s">
        <v>8219</v>
      </c>
      <c r="B1526">
        <v>277</v>
      </c>
      <c r="C1526">
        <f t="shared" si="92"/>
        <v>82.574828375286046</v>
      </c>
      <c r="D1526">
        <f t="shared" si="93"/>
        <v>6818.6022812079455</v>
      </c>
      <c r="F1526" s="23" t="s">
        <v>8221</v>
      </c>
      <c r="G1526">
        <v>1</v>
      </c>
      <c r="H1526">
        <f t="shared" si="94"/>
        <v>-16.709803921568628</v>
      </c>
      <c r="I1526">
        <f t="shared" si="95"/>
        <v>-8.3549019607843142</v>
      </c>
    </row>
    <row r="1527" spans="1:9" x14ac:dyDescent="0.35">
      <c r="A1527" s="5" t="s">
        <v>8219</v>
      </c>
      <c r="B1527">
        <v>118</v>
      </c>
      <c r="C1527">
        <f t="shared" si="92"/>
        <v>-76.425171624713954</v>
      </c>
      <c r="D1527">
        <f t="shared" si="93"/>
        <v>5840.8068578669827</v>
      </c>
      <c r="F1527" s="23" t="s">
        <v>8221</v>
      </c>
      <c r="G1527">
        <v>0</v>
      </c>
      <c r="H1527">
        <f t="shared" si="94"/>
        <v>-17.709803921568628</v>
      </c>
      <c r="I1527">
        <f t="shared" si="95"/>
        <v>-8.8549019607843142</v>
      </c>
    </row>
    <row r="1528" spans="1:9" x14ac:dyDescent="0.35">
      <c r="A1528" s="5" t="s">
        <v>8219</v>
      </c>
      <c r="B1528">
        <v>97</v>
      </c>
      <c r="C1528">
        <f t="shared" si="92"/>
        <v>-97.425171624713954</v>
      </c>
      <c r="D1528">
        <f t="shared" si="93"/>
        <v>9491.6640661049696</v>
      </c>
      <c r="F1528" s="23" t="s">
        <v>8221</v>
      </c>
      <c r="G1528">
        <v>6</v>
      </c>
      <c r="H1528">
        <f t="shared" si="94"/>
        <v>-11.709803921568628</v>
      </c>
      <c r="I1528">
        <f t="shared" si="95"/>
        <v>-5.8549019607843142</v>
      </c>
    </row>
    <row r="1529" spans="1:9" x14ac:dyDescent="0.35">
      <c r="A1529" s="5" t="s">
        <v>8219</v>
      </c>
      <c r="B1529">
        <v>20</v>
      </c>
      <c r="C1529">
        <f t="shared" si="92"/>
        <v>-174.42517162471395</v>
      </c>
      <c r="D1529">
        <f t="shared" si="93"/>
        <v>30424.140496310916</v>
      </c>
      <c r="F1529" s="23" t="s">
        <v>8221</v>
      </c>
      <c r="G1529">
        <v>6</v>
      </c>
      <c r="H1529">
        <f t="shared" si="94"/>
        <v>-11.709803921568628</v>
      </c>
      <c r="I1529">
        <f t="shared" si="95"/>
        <v>-5.8549019607843142</v>
      </c>
    </row>
    <row r="1530" spans="1:9" x14ac:dyDescent="0.35">
      <c r="A1530" s="5" t="s">
        <v>8219</v>
      </c>
      <c r="B1530">
        <v>26</v>
      </c>
      <c r="C1530">
        <f t="shared" si="92"/>
        <v>-168.42517162471395</v>
      </c>
      <c r="D1530">
        <f t="shared" si="93"/>
        <v>28367.03843681435</v>
      </c>
      <c r="F1530" s="23" t="s">
        <v>8221</v>
      </c>
      <c r="G1530">
        <v>1</v>
      </c>
      <c r="H1530">
        <f t="shared" si="94"/>
        <v>-16.709803921568628</v>
      </c>
      <c r="I1530">
        <f t="shared" si="95"/>
        <v>-8.3549019607843142</v>
      </c>
    </row>
    <row r="1531" spans="1:9" x14ac:dyDescent="0.35">
      <c r="A1531" s="5" t="s">
        <v>8219</v>
      </c>
      <c r="B1531">
        <v>128</v>
      </c>
      <c r="C1531">
        <f t="shared" si="92"/>
        <v>-66.425171624713954</v>
      </c>
      <c r="D1531">
        <f t="shared" si="93"/>
        <v>4412.3034253727037</v>
      </c>
      <c r="F1531" s="23" t="s">
        <v>8221</v>
      </c>
      <c r="G1531">
        <v>3</v>
      </c>
      <c r="H1531">
        <f t="shared" si="94"/>
        <v>-14.709803921568628</v>
      </c>
      <c r="I1531">
        <f t="shared" si="95"/>
        <v>-7.3549019607843142</v>
      </c>
    </row>
    <row r="1532" spans="1:9" x14ac:dyDescent="0.35">
      <c r="A1532" s="5" t="s">
        <v>8219</v>
      </c>
      <c r="B1532">
        <v>15</v>
      </c>
      <c r="C1532">
        <f t="shared" si="92"/>
        <v>-179.42517162471395</v>
      </c>
      <c r="D1532">
        <f t="shared" si="93"/>
        <v>32193.392212558058</v>
      </c>
      <c r="F1532" s="24"/>
    </row>
    <row r="1533" spans="1:9" x14ac:dyDescent="0.35">
      <c r="A1533" s="5" t="s">
        <v>8219</v>
      </c>
      <c r="B1533">
        <v>25</v>
      </c>
      <c r="C1533">
        <f t="shared" si="92"/>
        <v>-169.42517162471395</v>
      </c>
      <c r="D1533">
        <f t="shared" si="93"/>
        <v>28704.888780063779</v>
      </c>
      <c r="F1533" s="24"/>
    </row>
    <row r="1534" spans="1:9" x14ac:dyDescent="0.35">
      <c r="A1534" s="5" t="s">
        <v>8219</v>
      </c>
      <c r="B1534">
        <v>55</v>
      </c>
      <c r="C1534">
        <f t="shared" si="92"/>
        <v>-139.42517162471395</v>
      </c>
      <c r="D1534">
        <f t="shared" si="93"/>
        <v>19439.378482580942</v>
      </c>
      <c r="F1534" s="24"/>
    </row>
    <row r="1535" spans="1:9" x14ac:dyDescent="0.35">
      <c r="A1535" s="5" t="s">
        <v>8219</v>
      </c>
      <c r="B1535">
        <v>107</v>
      </c>
      <c r="C1535">
        <f t="shared" si="92"/>
        <v>-87.425171624713954</v>
      </c>
      <c r="D1535">
        <f t="shared" si="93"/>
        <v>7643.1606336106897</v>
      </c>
      <c r="F1535" s="24"/>
    </row>
    <row r="1536" spans="1:9" x14ac:dyDescent="0.35">
      <c r="A1536" s="5" t="s">
        <v>8219</v>
      </c>
      <c r="B1536">
        <v>557</v>
      </c>
      <c r="C1536">
        <f t="shared" si="92"/>
        <v>362.57482837528607</v>
      </c>
      <c r="D1536">
        <f t="shared" si="93"/>
        <v>131460.50617136815</v>
      </c>
      <c r="F1536" s="24"/>
    </row>
    <row r="1537" spans="1:6" x14ac:dyDescent="0.35">
      <c r="A1537" s="5" t="s">
        <v>8219</v>
      </c>
      <c r="B1537">
        <v>40</v>
      </c>
      <c r="C1537">
        <f t="shared" si="92"/>
        <v>-154.42517162471395</v>
      </c>
      <c r="D1537">
        <f t="shared" si="93"/>
        <v>23847.133631322358</v>
      </c>
      <c r="F1537" s="24"/>
    </row>
    <row r="1538" spans="1:6" x14ac:dyDescent="0.35">
      <c r="A1538" s="5" t="s">
        <v>8219</v>
      </c>
      <c r="B1538">
        <v>36</v>
      </c>
      <c r="C1538">
        <f t="shared" ref="C1538" si="96">B1538-$L$4</f>
        <v>-158.42517162471395</v>
      </c>
      <c r="D1538">
        <f t="shared" si="93"/>
        <v>25098.535004320071</v>
      </c>
      <c r="F1538" s="24"/>
    </row>
    <row r="1539" spans="1:6" x14ac:dyDescent="0.35">
      <c r="A1539" s="5" t="s">
        <v>8219</v>
      </c>
      <c r="B1539">
        <v>159</v>
      </c>
      <c r="C1539">
        <f t="shared" ref="C1539:C1602" si="97">B1539-$L$4</f>
        <v>-35.425171624713954</v>
      </c>
      <c r="D1539">
        <f t="shared" ref="D1539:D1602" si="98">C1539^2</f>
        <v>1254.9427846404387</v>
      </c>
      <c r="F1539" s="24"/>
    </row>
    <row r="1540" spans="1:6" x14ac:dyDescent="0.35">
      <c r="A1540" s="5" t="s">
        <v>8219</v>
      </c>
      <c r="B1540">
        <v>41</v>
      </c>
      <c r="C1540">
        <f t="shared" si="97"/>
        <v>-153.42517162471395</v>
      </c>
      <c r="D1540">
        <f t="shared" si="98"/>
        <v>23539.283288072933</v>
      </c>
      <c r="F1540" s="24"/>
    </row>
    <row r="1541" spans="1:6" x14ac:dyDescent="0.35">
      <c r="A1541" s="5" t="s">
        <v>8219</v>
      </c>
      <c r="B1541">
        <v>226</v>
      </c>
      <c r="C1541">
        <f t="shared" si="97"/>
        <v>31.574828375286046</v>
      </c>
      <c r="D1541">
        <f t="shared" si="98"/>
        <v>996.96978692876883</v>
      </c>
      <c r="F1541" s="24"/>
    </row>
    <row r="1542" spans="1:6" x14ac:dyDescent="0.35">
      <c r="A1542" s="5" t="s">
        <v>8219</v>
      </c>
      <c r="B1542">
        <v>30</v>
      </c>
      <c r="C1542">
        <f t="shared" si="97"/>
        <v>-164.42517162471395</v>
      </c>
      <c r="D1542">
        <f t="shared" si="98"/>
        <v>27035.637063816637</v>
      </c>
      <c r="F1542" s="24"/>
    </row>
    <row r="1543" spans="1:6" x14ac:dyDescent="0.35">
      <c r="A1543" s="5" t="s">
        <v>8219</v>
      </c>
      <c r="B1543">
        <v>103</v>
      </c>
      <c r="C1543">
        <f t="shared" si="97"/>
        <v>-91.425171624713954</v>
      </c>
      <c r="D1543">
        <f t="shared" si="98"/>
        <v>8358.5620066084011</v>
      </c>
      <c r="F1543" s="24"/>
    </row>
    <row r="1544" spans="1:6" x14ac:dyDescent="0.35">
      <c r="A1544" s="5" t="s">
        <v>8219</v>
      </c>
      <c r="B1544">
        <v>62</v>
      </c>
      <c r="C1544">
        <f t="shared" si="97"/>
        <v>-132.42517162471395</v>
      </c>
      <c r="D1544">
        <f t="shared" si="98"/>
        <v>17536.426079834946</v>
      </c>
      <c r="F1544" s="24"/>
    </row>
    <row r="1545" spans="1:6" x14ac:dyDescent="0.35">
      <c r="A1545" s="5" t="s">
        <v>8219</v>
      </c>
      <c r="B1545">
        <v>6</v>
      </c>
      <c r="C1545">
        <f t="shared" si="97"/>
        <v>-188.42517162471395</v>
      </c>
      <c r="D1545">
        <f t="shared" si="98"/>
        <v>35504.045301802907</v>
      </c>
      <c r="F1545" s="24"/>
    </row>
    <row r="1546" spans="1:6" x14ac:dyDescent="0.35">
      <c r="A1546" s="5" t="s">
        <v>8219</v>
      </c>
      <c r="B1546">
        <v>182</v>
      </c>
      <c r="C1546">
        <f t="shared" si="97"/>
        <v>-12.425171624713954</v>
      </c>
      <c r="D1546">
        <f t="shared" si="98"/>
        <v>154.38488990359681</v>
      </c>
      <c r="F1546" s="24"/>
    </row>
    <row r="1547" spans="1:6" x14ac:dyDescent="0.35">
      <c r="A1547" s="5" t="s">
        <v>8219</v>
      </c>
      <c r="B1547">
        <v>145</v>
      </c>
      <c r="C1547">
        <f t="shared" si="97"/>
        <v>-49.425171624713954</v>
      </c>
      <c r="D1547">
        <f t="shared" si="98"/>
        <v>2442.8475901324296</v>
      </c>
      <c r="F1547" s="24"/>
    </row>
    <row r="1548" spans="1:6" x14ac:dyDescent="0.35">
      <c r="A1548" s="5" t="s">
        <v>8219</v>
      </c>
      <c r="B1548">
        <v>25</v>
      </c>
      <c r="C1548">
        <f t="shared" si="97"/>
        <v>-169.42517162471395</v>
      </c>
      <c r="D1548">
        <f t="shared" si="98"/>
        <v>28704.888780063779</v>
      </c>
      <c r="F1548" s="24"/>
    </row>
    <row r="1549" spans="1:6" x14ac:dyDescent="0.35">
      <c r="A1549" s="5" t="s">
        <v>8219</v>
      </c>
      <c r="B1549">
        <v>320</v>
      </c>
      <c r="C1549">
        <f t="shared" si="97"/>
        <v>125.57482837528605</v>
      </c>
      <c r="D1549">
        <f t="shared" si="98"/>
        <v>15769.037521482545</v>
      </c>
      <c r="F1549" s="24"/>
    </row>
    <row r="1550" spans="1:6" x14ac:dyDescent="0.35">
      <c r="A1550" s="5" t="s">
        <v>8219</v>
      </c>
      <c r="B1550">
        <v>99</v>
      </c>
      <c r="C1550">
        <f t="shared" si="97"/>
        <v>-95.425171624713954</v>
      </c>
      <c r="D1550">
        <f t="shared" si="98"/>
        <v>9105.9633796061134</v>
      </c>
      <c r="F1550" s="24"/>
    </row>
    <row r="1551" spans="1:6" x14ac:dyDescent="0.35">
      <c r="A1551" s="5" t="s">
        <v>8219</v>
      </c>
      <c r="B1551">
        <v>348</v>
      </c>
      <c r="C1551">
        <f t="shared" si="97"/>
        <v>153.57482837528605</v>
      </c>
      <c r="D1551">
        <f t="shared" si="98"/>
        <v>23585.227910498565</v>
      </c>
      <c r="F1551" s="24"/>
    </row>
    <row r="1552" spans="1:6" x14ac:dyDescent="0.35">
      <c r="A1552" s="5" t="s">
        <v>8219</v>
      </c>
      <c r="B1552">
        <v>41</v>
      </c>
      <c r="C1552">
        <f t="shared" si="97"/>
        <v>-153.42517162471395</v>
      </c>
      <c r="D1552">
        <f t="shared" si="98"/>
        <v>23539.283288072933</v>
      </c>
      <c r="F1552" s="24"/>
    </row>
    <row r="1553" spans="1:6" x14ac:dyDescent="0.35">
      <c r="A1553" s="5" t="s">
        <v>8219</v>
      </c>
      <c r="B1553">
        <v>29</v>
      </c>
      <c r="C1553">
        <f t="shared" si="97"/>
        <v>-165.42517162471395</v>
      </c>
      <c r="D1553">
        <f t="shared" si="98"/>
        <v>27365.487407066066</v>
      </c>
      <c r="F1553" s="24"/>
    </row>
    <row r="1554" spans="1:6" x14ac:dyDescent="0.35">
      <c r="A1554" s="5" t="s">
        <v>8219</v>
      </c>
      <c r="B1554">
        <v>25</v>
      </c>
      <c r="C1554">
        <f t="shared" si="97"/>
        <v>-169.42517162471395</v>
      </c>
      <c r="D1554">
        <f t="shared" si="98"/>
        <v>28704.888780063779</v>
      </c>
      <c r="F1554" s="24"/>
    </row>
    <row r="1555" spans="1:6" x14ac:dyDescent="0.35">
      <c r="A1555" s="5" t="s">
        <v>8219</v>
      </c>
      <c r="B1555">
        <v>23</v>
      </c>
      <c r="C1555">
        <f t="shared" si="97"/>
        <v>-171.42517162471395</v>
      </c>
      <c r="D1555">
        <f t="shared" si="98"/>
        <v>29386.589466562633</v>
      </c>
      <c r="F1555" s="24"/>
    </row>
    <row r="1556" spans="1:6" x14ac:dyDescent="0.35">
      <c r="A1556" s="5" t="s">
        <v>8219</v>
      </c>
      <c r="B1556">
        <v>1260</v>
      </c>
      <c r="C1556">
        <f t="shared" si="97"/>
        <v>1065.574828375286</v>
      </c>
      <c r="D1556">
        <f t="shared" si="98"/>
        <v>1135449.71486702</v>
      </c>
      <c r="F1556" s="24"/>
    </row>
    <row r="1557" spans="1:6" x14ac:dyDescent="0.35">
      <c r="A1557" s="5" t="s">
        <v>8219</v>
      </c>
      <c r="B1557">
        <v>307</v>
      </c>
      <c r="C1557">
        <f t="shared" si="97"/>
        <v>112.57482837528605</v>
      </c>
      <c r="D1557">
        <f t="shared" si="98"/>
        <v>12673.091983725108</v>
      </c>
      <c r="F1557" s="24"/>
    </row>
    <row r="1558" spans="1:6" x14ac:dyDescent="0.35">
      <c r="A1558" s="5" t="s">
        <v>8219</v>
      </c>
      <c r="B1558">
        <v>329</v>
      </c>
      <c r="C1558">
        <f t="shared" si="97"/>
        <v>134.57482837528605</v>
      </c>
      <c r="D1558">
        <f t="shared" si="98"/>
        <v>18110.384432237694</v>
      </c>
      <c r="F1558" s="24"/>
    </row>
    <row r="1559" spans="1:6" x14ac:dyDescent="0.35">
      <c r="A1559" s="5" t="s">
        <v>8219</v>
      </c>
      <c r="B1559">
        <v>32</v>
      </c>
      <c r="C1559">
        <f t="shared" si="97"/>
        <v>-162.42517162471395</v>
      </c>
      <c r="D1559">
        <f t="shared" si="98"/>
        <v>26381.936377317783</v>
      </c>
      <c r="F1559" s="24"/>
    </row>
    <row r="1560" spans="1:6" x14ac:dyDescent="0.35">
      <c r="A1560" s="5" t="s">
        <v>8219</v>
      </c>
      <c r="B1560">
        <v>27</v>
      </c>
      <c r="C1560">
        <f t="shared" si="97"/>
        <v>-167.42517162471395</v>
      </c>
      <c r="D1560">
        <f t="shared" si="98"/>
        <v>28031.188093564924</v>
      </c>
      <c r="F1560" s="24"/>
    </row>
    <row r="1561" spans="1:6" x14ac:dyDescent="0.35">
      <c r="A1561" s="5" t="s">
        <v>8219</v>
      </c>
      <c r="B1561">
        <v>236</v>
      </c>
      <c r="C1561">
        <f t="shared" si="97"/>
        <v>41.574828375286046</v>
      </c>
      <c r="D1561">
        <f t="shared" si="98"/>
        <v>1728.4663544344899</v>
      </c>
      <c r="F1561" s="24"/>
    </row>
    <row r="1562" spans="1:6" x14ac:dyDescent="0.35">
      <c r="A1562" s="5" t="s">
        <v>8219</v>
      </c>
      <c r="B1562">
        <v>42</v>
      </c>
      <c r="C1562">
        <f t="shared" si="97"/>
        <v>-152.42517162471395</v>
      </c>
      <c r="D1562">
        <f t="shared" si="98"/>
        <v>23233.432944823504</v>
      </c>
      <c r="F1562" s="24"/>
    </row>
    <row r="1563" spans="1:6" x14ac:dyDescent="0.35">
      <c r="A1563" s="5" t="s">
        <v>8219</v>
      </c>
      <c r="B1563">
        <v>95</v>
      </c>
      <c r="C1563">
        <f t="shared" si="97"/>
        <v>-99.425171624713954</v>
      </c>
      <c r="D1563">
        <f t="shared" si="98"/>
        <v>9885.3647526038239</v>
      </c>
      <c r="F1563" s="24"/>
    </row>
    <row r="1564" spans="1:6" x14ac:dyDescent="0.35">
      <c r="A1564" s="5" t="s">
        <v>8219</v>
      </c>
      <c r="B1564">
        <v>37</v>
      </c>
      <c r="C1564">
        <f t="shared" si="97"/>
        <v>-157.42517162471395</v>
      </c>
      <c r="D1564">
        <f t="shared" si="98"/>
        <v>24782.684661070645</v>
      </c>
      <c r="F1564" s="24"/>
    </row>
    <row r="1565" spans="1:6" x14ac:dyDescent="0.35">
      <c r="A1565" s="5" t="s">
        <v>8219</v>
      </c>
      <c r="B1565">
        <v>128</v>
      </c>
      <c r="C1565">
        <f t="shared" si="97"/>
        <v>-66.425171624713954</v>
      </c>
      <c r="D1565">
        <f t="shared" si="98"/>
        <v>4412.3034253727037</v>
      </c>
      <c r="F1565" s="24"/>
    </row>
    <row r="1566" spans="1:6" x14ac:dyDescent="0.35">
      <c r="A1566" s="5" t="s">
        <v>8219</v>
      </c>
      <c r="B1566">
        <v>156</v>
      </c>
      <c r="C1566">
        <f t="shared" si="97"/>
        <v>-38.425171624713954</v>
      </c>
      <c r="D1566">
        <f t="shared" si="98"/>
        <v>1476.4938143887225</v>
      </c>
      <c r="F1566" s="24"/>
    </row>
    <row r="1567" spans="1:6" x14ac:dyDescent="0.35">
      <c r="A1567" s="5" t="s">
        <v>8219</v>
      </c>
      <c r="B1567">
        <v>64</v>
      </c>
      <c r="C1567">
        <f t="shared" si="97"/>
        <v>-130.42517162471395</v>
      </c>
      <c r="D1567">
        <f t="shared" si="98"/>
        <v>17010.725393336092</v>
      </c>
      <c r="F1567" s="24"/>
    </row>
    <row r="1568" spans="1:6" x14ac:dyDescent="0.35">
      <c r="A1568" s="5" t="s">
        <v>8219</v>
      </c>
      <c r="B1568">
        <v>58</v>
      </c>
      <c r="C1568">
        <f t="shared" si="97"/>
        <v>-136.42517162471395</v>
      </c>
      <c r="D1568">
        <f t="shared" si="98"/>
        <v>18611.827452832658</v>
      </c>
      <c r="F1568" s="24"/>
    </row>
    <row r="1569" spans="1:6" x14ac:dyDescent="0.35">
      <c r="A1569" s="5" t="s">
        <v>8219</v>
      </c>
      <c r="B1569">
        <v>20</v>
      </c>
      <c r="C1569">
        <f t="shared" si="97"/>
        <v>-174.42517162471395</v>
      </c>
      <c r="D1569">
        <f t="shared" si="98"/>
        <v>30424.140496310916</v>
      </c>
      <c r="F1569" s="24"/>
    </row>
    <row r="1570" spans="1:6" x14ac:dyDescent="0.35">
      <c r="A1570" s="5" t="s">
        <v>8219</v>
      </c>
      <c r="B1570">
        <v>47</v>
      </c>
      <c r="C1570">
        <f t="shared" si="97"/>
        <v>-147.42517162471395</v>
      </c>
      <c r="D1570">
        <f t="shared" si="98"/>
        <v>21734.181228576363</v>
      </c>
      <c r="F1570" s="24"/>
    </row>
    <row r="1571" spans="1:6" x14ac:dyDescent="0.35">
      <c r="A1571" s="5" t="s">
        <v>8219</v>
      </c>
      <c r="B1571">
        <v>54</v>
      </c>
      <c r="C1571">
        <f t="shared" si="97"/>
        <v>-140.42517162471395</v>
      </c>
      <c r="D1571">
        <f t="shared" si="98"/>
        <v>19719.228825830371</v>
      </c>
      <c r="F1571" s="24"/>
    </row>
    <row r="1572" spans="1:6" x14ac:dyDescent="0.35">
      <c r="A1572" s="5" t="s">
        <v>8219</v>
      </c>
      <c r="B1572">
        <v>9</v>
      </c>
      <c r="C1572">
        <f t="shared" si="97"/>
        <v>-185.42517162471395</v>
      </c>
      <c r="D1572">
        <f t="shared" si="98"/>
        <v>34382.494272054624</v>
      </c>
      <c r="F1572" s="24"/>
    </row>
    <row r="1573" spans="1:6" x14ac:dyDescent="0.35">
      <c r="A1573" s="5" t="s">
        <v>8219</v>
      </c>
      <c r="B1573">
        <v>213</v>
      </c>
      <c r="C1573">
        <f t="shared" si="97"/>
        <v>18.574828375286046</v>
      </c>
      <c r="D1573">
        <f t="shared" si="98"/>
        <v>345.02424917133163</v>
      </c>
      <c r="F1573" s="24"/>
    </row>
    <row r="1574" spans="1:6" x14ac:dyDescent="0.35">
      <c r="A1574" s="5" t="s">
        <v>8219</v>
      </c>
      <c r="B1574">
        <v>57</v>
      </c>
      <c r="C1574">
        <f t="shared" si="97"/>
        <v>-137.42517162471395</v>
      </c>
      <c r="D1574">
        <f t="shared" si="98"/>
        <v>18885.677796082084</v>
      </c>
      <c r="F1574" s="24"/>
    </row>
    <row r="1575" spans="1:6" x14ac:dyDescent="0.35">
      <c r="A1575" s="5" t="s">
        <v>8219</v>
      </c>
      <c r="B1575">
        <v>25</v>
      </c>
      <c r="C1575">
        <f t="shared" si="97"/>
        <v>-169.42517162471395</v>
      </c>
      <c r="D1575">
        <f t="shared" si="98"/>
        <v>28704.888780063779</v>
      </c>
      <c r="F1575" s="24"/>
    </row>
    <row r="1576" spans="1:6" x14ac:dyDescent="0.35">
      <c r="A1576" s="5" t="s">
        <v>8219</v>
      </c>
      <c r="B1576">
        <v>104</v>
      </c>
      <c r="C1576">
        <f t="shared" si="97"/>
        <v>-90.425171624713954</v>
      </c>
      <c r="D1576">
        <f t="shared" si="98"/>
        <v>8176.711663358974</v>
      </c>
      <c r="F1576" s="24"/>
    </row>
    <row r="1577" spans="1:6" x14ac:dyDescent="0.35">
      <c r="A1577" s="5" t="s">
        <v>8219</v>
      </c>
      <c r="B1577">
        <v>34</v>
      </c>
      <c r="C1577">
        <f t="shared" si="97"/>
        <v>-160.42517162471395</v>
      </c>
      <c r="D1577">
        <f t="shared" si="98"/>
        <v>25736.235690818929</v>
      </c>
      <c r="F1577" s="24"/>
    </row>
    <row r="1578" spans="1:6" x14ac:dyDescent="0.35">
      <c r="A1578" s="5" t="s">
        <v>8219</v>
      </c>
      <c r="B1578">
        <v>67</v>
      </c>
      <c r="C1578">
        <f t="shared" si="97"/>
        <v>-127.42517162471395</v>
      </c>
      <c r="D1578">
        <f t="shared" si="98"/>
        <v>16237.174363587807</v>
      </c>
      <c r="F1578" s="24"/>
    </row>
    <row r="1579" spans="1:6" x14ac:dyDescent="0.35">
      <c r="A1579" s="5" t="s">
        <v>8219</v>
      </c>
      <c r="B1579">
        <v>241</v>
      </c>
      <c r="C1579">
        <f t="shared" si="97"/>
        <v>46.574828375286046</v>
      </c>
      <c r="D1579">
        <f t="shared" si="98"/>
        <v>2169.2146381873504</v>
      </c>
      <c r="F1579" s="24"/>
    </row>
    <row r="1580" spans="1:6" x14ac:dyDescent="0.35">
      <c r="A1580" s="5" t="s">
        <v>8219</v>
      </c>
      <c r="B1580">
        <v>123</v>
      </c>
      <c r="C1580">
        <f t="shared" si="97"/>
        <v>-71.425171624713954</v>
      </c>
      <c r="D1580">
        <f t="shared" si="98"/>
        <v>5101.5551416198432</v>
      </c>
      <c r="F1580" s="24"/>
    </row>
    <row r="1581" spans="1:6" x14ac:dyDescent="0.35">
      <c r="A1581" s="5" t="s">
        <v>8219</v>
      </c>
      <c r="B1581">
        <v>302</v>
      </c>
      <c r="C1581">
        <f t="shared" si="97"/>
        <v>107.57482837528605</v>
      </c>
      <c r="D1581">
        <f t="shared" si="98"/>
        <v>11572.343699972247</v>
      </c>
      <c r="F1581" s="24"/>
    </row>
    <row r="1582" spans="1:6" x14ac:dyDescent="0.35">
      <c r="A1582" s="5" t="s">
        <v>8219</v>
      </c>
      <c r="B1582">
        <v>89</v>
      </c>
      <c r="C1582">
        <f t="shared" si="97"/>
        <v>-105.42517162471395</v>
      </c>
      <c r="D1582">
        <f t="shared" si="98"/>
        <v>11114.466812100392</v>
      </c>
      <c r="F1582" s="24"/>
    </row>
    <row r="1583" spans="1:6" x14ac:dyDescent="0.35">
      <c r="A1583" s="5" t="s">
        <v>8219</v>
      </c>
      <c r="B1583">
        <v>41</v>
      </c>
      <c r="C1583">
        <f t="shared" si="97"/>
        <v>-153.42517162471395</v>
      </c>
      <c r="D1583">
        <f t="shared" si="98"/>
        <v>23539.283288072933</v>
      </c>
      <c r="F1583" s="24"/>
    </row>
    <row r="1584" spans="1:6" x14ac:dyDescent="0.35">
      <c r="A1584" s="5" t="s">
        <v>8219</v>
      </c>
      <c r="B1584">
        <v>69</v>
      </c>
      <c r="C1584">
        <f t="shared" si="97"/>
        <v>-125.42517162471395</v>
      </c>
      <c r="D1584">
        <f t="shared" si="98"/>
        <v>15731.47367708895</v>
      </c>
      <c r="F1584" s="24"/>
    </row>
    <row r="1585" spans="1:6" x14ac:dyDescent="0.35">
      <c r="A1585" s="5" t="s">
        <v>8219</v>
      </c>
      <c r="B1585">
        <v>52</v>
      </c>
      <c r="C1585">
        <f t="shared" si="97"/>
        <v>-142.42517162471395</v>
      </c>
      <c r="D1585">
        <f t="shared" si="98"/>
        <v>20284.929512329225</v>
      </c>
      <c r="F1585" s="24"/>
    </row>
    <row r="1586" spans="1:6" x14ac:dyDescent="0.35">
      <c r="A1586" s="5" t="s">
        <v>8219</v>
      </c>
      <c r="B1586">
        <v>57</v>
      </c>
      <c r="C1586">
        <f t="shared" si="97"/>
        <v>-137.42517162471395</v>
      </c>
      <c r="D1586">
        <f t="shared" si="98"/>
        <v>18885.677796082084</v>
      </c>
      <c r="F1586" s="24"/>
    </row>
    <row r="1587" spans="1:6" x14ac:dyDescent="0.35">
      <c r="A1587" s="5" t="s">
        <v>8219</v>
      </c>
      <c r="B1587">
        <v>74</v>
      </c>
      <c r="C1587">
        <f t="shared" si="97"/>
        <v>-120.42517162471395</v>
      </c>
      <c r="D1587">
        <f t="shared" si="98"/>
        <v>14502.221960841811</v>
      </c>
      <c r="F1587" s="24"/>
    </row>
    <row r="1588" spans="1:6" x14ac:dyDescent="0.35">
      <c r="A1588" s="5" t="s">
        <v>8219</v>
      </c>
      <c r="B1588">
        <v>63</v>
      </c>
      <c r="C1588">
        <f t="shared" si="97"/>
        <v>-131.42517162471395</v>
      </c>
      <c r="D1588">
        <f t="shared" si="98"/>
        <v>17272.575736585517</v>
      </c>
      <c r="F1588" s="24"/>
    </row>
    <row r="1589" spans="1:6" x14ac:dyDescent="0.35">
      <c r="A1589" s="5" t="s">
        <v>8219</v>
      </c>
      <c r="B1589">
        <v>72</v>
      </c>
      <c r="C1589">
        <f t="shared" si="97"/>
        <v>-122.42517162471395</v>
      </c>
      <c r="D1589">
        <f t="shared" si="98"/>
        <v>14987.922647340667</v>
      </c>
      <c r="F1589" s="24"/>
    </row>
    <row r="1590" spans="1:6" x14ac:dyDescent="0.35">
      <c r="A1590" s="5" t="s">
        <v>8219</v>
      </c>
      <c r="B1590">
        <v>71</v>
      </c>
      <c r="C1590">
        <f t="shared" si="97"/>
        <v>-123.42517162471395</v>
      </c>
      <c r="D1590">
        <f t="shared" si="98"/>
        <v>15233.772990590094</v>
      </c>
      <c r="F1590" s="24"/>
    </row>
    <row r="1591" spans="1:6" x14ac:dyDescent="0.35">
      <c r="A1591" s="5" t="s">
        <v>8219</v>
      </c>
      <c r="B1591">
        <v>21</v>
      </c>
      <c r="C1591">
        <f t="shared" si="97"/>
        <v>-173.42517162471395</v>
      </c>
      <c r="D1591">
        <f t="shared" si="98"/>
        <v>30076.290153061491</v>
      </c>
      <c r="F1591" s="24"/>
    </row>
    <row r="1592" spans="1:6" x14ac:dyDescent="0.35">
      <c r="A1592" s="5" t="s">
        <v>8219</v>
      </c>
      <c r="B1592">
        <v>930</v>
      </c>
      <c r="C1592">
        <f t="shared" si="97"/>
        <v>735.57482837528607</v>
      </c>
      <c r="D1592">
        <f t="shared" si="98"/>
        <v>541070.32813933154</v>
      </c>
      <c r="F1592" s="24"/>
    </row>
    <row r="1593" spans="1:6" x14ac:dyDescent="0.35">
      <c r="A1593" s="5" t="s">
        <v>8219</v>
      </c>
      <c r="B1593">
        <v>55</v>
      </c>
      <c r="C1593">
        <f t="shared" si="97"/>
        <v>-139.42517162471395</v>
      </c>
      <c r="D1593">
        <f t="shared" si="98"/>
        <v>19439.378482580942</v>
      </c>
      <c r="F1593" s="24"/>
    </row>
    <row r="1594" spans="1:6" x14ac:dyDescent="0.35">
      <c r="A1594" s="5" t="s">
        <v>8219</v>
      </c>
      <c r="B1594">
        <v>61</v>
      </c>
      <c r="C1594">
        <f t="shared" si="97"/>
        <v>-133.42517162471395</v>
      </c>
      <c r="D1594">
        <f t="shared" si="98"/>
        <v>17802.276423084375</v>
      </c>
      <c r="F1594" s="24"/>
    </row>
    <row r="1595" spans="1:6" x14ac:dyDescent="0.35">
      <c r="A1595" s="5" t="s">
        <v>8219</v>
      </c>
      <c r="B1595">
        <v>82</v>
      </c>
      <c r="C1595">
        <f t="shared" si="97"/>
        <v>-112.42517162471395</v>
      </c>
      <c r="D1595">
        <f t="shared" si="98"/>
        <v>12639.419214846388</v>
      </c>
      <c r="F1595" s="24"/>
    </row>
    <row r="1596" spans="1:6" x14ac:dyDescent="0.35">
      <c r="A1596" s="5" t="s">
        <v>8219</v>
      </c>
      <c r="B1596">
        <v>71</v>
      </c>
      <c r="C1596">
        <f t="shared" si="97"/>
        <v>-123.42517162471395</v>
      </c>
      <c r="D1596">
        <f t="shared" si="98"/>
        <v>15233.772990590094</v>
      </c>
      <c r="F1596" s="24"/>
    </row>
    <row r="1597" spans="1:6" x14ac:dyDescent="0.35">
      <c r="A1597" s="5" t="s">
        <v>8219</v>
      </c>
      <c r="B1597">
        <v>117</v>
      </c>
      <c r="C1597">
        <f t="shared" si="97"/>
        <v>-77.425171624713954</v>
      </c>
      <c r="D1597">
        <f t="shared" si="98"/>
        <v>5994.6572011164108</v>
      </c>
      <c r="F1597" s="24"/>
    </row>
    <row r="1598" spans="1:6" x14ac:dyDescent="0.35">
      <c r="A1598" s="5" t="s">
        <v>8219</v>
      </c>
      <c r="B1598">
        <v>29</v>
      </c>
      <c r="C1598">
        <f t="shared" si="97"/>
        <v>-165.42517162471395</v>
      </c>
      <c r="D1598">
        <f t="shared" si="98"/>
        <v>27365.487407066066</v>
      </c>
      <c r="F1598" s="24"/>
    </row>
    <row r="1599" spans="1:6" x14ac:dyDescent="0.35">
      <c r="A1599" s="5" t="s">
        <v>8219</v>
      </c>
      <c r="B1599">
        <v>74</v>
      </c>
      <c r="C1599">
        <f t="shared" si="97"/>
        <v>-120.42517162471395</v>
      </c>
      <c r="D1599">
        <f t="shared" si="98"/>
        <v>14502.221960841811</v>
      </c>
      <c r="F1599" s="24"/>
    </row>
    <row r="1600" spans="1:6" x14ac:dyDescent="0.35">
      <c r="A1600" s="5" t="s">
        <v>8219</v>
      </c>
      <c r="B1600">
        <v>23</v>
      </c>
      <c r="C1600">
        <f t="shared" si="97"/>
        <v>-171.42517162471395</v>
      </c>
      <c r="D1600">
        <f t="shared" si="98"/>
        <v>29386.589466562633</v>
      </c>
      <c r="F1600" s="24"/>
    </row>
    <row r="1601" spans="1:6" x14ac:dyDescent="0.35">
      <c r="A1601" s="5" t="s">
        <v>8219</v>
      </c>
      <c r="B1601">
        <v>60</v>
      </c>
      <c r="C1601">
        <f t="shared" si="97"/>
        <v>-134.42517162471395</v>
      </c>
      <c r="D1601">
        <f t="shared" si="98"/>
        <v>18070.1267663338</v>
      </c>
      <c r="F1601" s="24"/>
    </row>
    <row r="1602" spans="1:6" x14ac:dyDescent="0.35">
      <c r="A1602" s="5" t="s">
        <v>8219</v>
      </c>
      <c r="B1602">
        <v>55</v>
      </c>
      <c r="C1602">
        <f t="shared" si="97"/>
        <v>-139.42517162471395</v>
      </c>
      <c r="D1602">
        <f t="shared" si="98"/>
        <v>19439.378482580942</v>
      </c>
      <c r="F1602" s="24"/>
    </row>
    <row r="1603" spans="1:6" x14ac:dyDescent="0.35">
      <c r="A1603" s="5" t="s">
        <v>8219</v>
      </c>
      <c r="B1603">
        <v>51</v>
      </c>
      <c r="C1603">
        <f t="shared" ref="C1603:C1666" si="99">B1603-$L$4</f>
        <v>-143.42517162471395</v>
      </c>
      <c r="D1603">
        <f t="shared" ref="D1603:D1666" si="100">C1603^2</f>
        <v>20570.779855578654</v>
      </c>
      <c r="F1603" s="24"/>
    </row>
    <row r="1604" spans="1:6" x14ac:dyDescent="0.35">
      <c r="A1604" s="5" t="s">
        <v>8219</v>
      </c>
      <c r="B1604">
        <v>78</v>
      </c>
      <c r="C1604">
        <f t="shared" si="99"/>
        <v>-116.42517162471395</v>
      </c>
      <c r="D1604">
        <f t="shared" si="100"/>
        <v>13554.820587844099</v>
      </c>
      <c r="F1604" s="24"/>
    </row>
    <row r="1605" spans="1:6" x14ac:dyDescent="0.35">
      <c r="A1605" s="5" t="s">
        <v>8219</v>
      </c>
      <c r="B1605">
        <v>62</v>
      </c>
      <c r="C1605">
        <f t="shared" si="99"/>
        <v>-132.42517162471395</v>
      </c>
      <c r="D1605">
        <f t="shared" si="100"/>
        <v>17536.426079834946</v>
      </c>
      <c r="F1605" s="24"/>
    </row>
    <row r="1606" spans="1:6" x14ac:dyDescent="0.35">
      <c r="A1606" s="5" t="s">
        <v>8219</v>
      </c>
      <c r="B1606">
        <v>45</v>
      </c>
      <c r="C1606">
        <f t="shared" si="99"/>
        <v>-149.42517162471395</v>
      </c>
      <c r="D1606">
        <f t="shared" si="100"/>
        <v>22327.881915075221</v>
      </c>
      <c r="F1606" s="24"/>
    </row>
    <row r="1607" spans="1:6" x14ac:dyDescent="0.35">
      <c r="A1607" s="5" t="s">
        <v>8219</v>
      </c>
      <c r="B1607">
        <v>15</v>
      </c>
      <c r="C1607">
        <f t="shared" si="99"/>
        <v>-179.42517162471395</v>
      </c>
      <c r="D1607">
        <f t="shared" si="100"/>
        <v>32193.392212558058</v>
      </c>
      <c r="F1607" s="24"/>
    </row>
    <row r="1608" spans="1:6" x14ac:dyDescent="0.35">
      <c r="A1608" s="5" t="s">
        <v>8219</v>
      </c>
      <c r="B1608">
        <v>151</v>
      </c>
      <c r="C1608">
        <f t="shared" si="99"/>
        <v>-43.425171624713954</v>
      </c>
      <c r="D1608">
        <f t="shared" si="100"/>
        <v>1885.745530635862</v>
      </c>
      <c r="F1608" s="24"/>
    </row>
    <row r="1609" spans="1:6" x14ac:dyDescent="0.35">
      <c r="A1609" s="5" t="s">
        <v>8219</v>
      </c>
      <c r="B1609">
        <v>68</v>
      </c>
      <c r="C1609">
        <f t="shared" si="99"/>
        <v>-126.42517162471395</v>
      </c>
      <c r="D1609">
        <f t="shared" si="100"/>
        <v>15983.324020338378</v>
      </c>
      <c r="F1609" s="24"/>
    </row>
    <row r="1610" spans="1:6" x14ac:dyDescent="0.35">
      <c r="A1610" s="5" t="s">
        <v>8219</v>
      </c>
      <c r="B1610">
        <v>46</v>
      </c>
      <c r="C1610">
        <f t="shared" si="99"/>
        <v>-148.42517162471395</v>
      </c>
      <c r="D1610">
        <f t="shared" si="100"/>
        <v>22030.031571825792</v>
      </c>
      <c r="F1610" s="24"/>
    </row>
    <row r="1611" spans="1:6" x14ac:dyDescent="0.35">
      <c r="A1611" s="5" t="s">
        <v>8219</v>
      </c>
      <c r="B1611">
        <v>24</v>
      </c>
      <c r="C1611">
        <f t="shared" si="99"/>
        <v>-170.42517162471395</v>
      </c>
      <c r="D1611">
        <f t="shared" si="100"/>
        <v>29044.739123313208</v>
      </c>
      <c r="F1611" s="24"/>
    </row>
    <row r="1612" spans="1:6" x14ac:dyDescent="0.35">
      <c r="A1612" s="5" t="s">
        <v>8219</v>
      </c>
      <c r="B1612">
        <v>70</v>
      </c>
      <c r="C1612">
        <f t="shared" si="99"/>
        <v>-124.42517162471395</v>
      </c>
      <c r="D1612">
        <f t="shared" si="100"/>
        <v>15481.623333839523</v>
      </c>
      <c r="F1612" s="24"/>
    </row>
    <row r="1613" spans="1:6" x14ac:dyDescent="0.35">
      <c r="A1613" s="5" t="s">
        <v>8219</v>
      </c>
      <c r="B1613">
        <v>244</v>
      </c>
      <c r="C1613">
        <f t="shared" si="99"/>
        <v>49.574828375286046</v>
      </c>
      <c r="D1613">
        <f t="shared" si="100"/>
        <v>2457.6636084390666</v>
      </c>
      <c r="F1613" s="24"/>
    </row>
    <row r="1614" spans="1:6" x14ac:dyDescent="0.35">
      <c r="A1614" s="5" t="s">
        <v>8219</v>
      </c>
      <c r="B1614">
        <v>82</v>
      </c>
      <c r="C1614">
        <f t="shared" si="99"/>
        <v>-112.42517162471395</v>
      </c>
      <c r="D1614">
        <f t="shared" si="100"/>
        <v>12639.419214846388</v>
      </c>
      <c r="F1614" s="24"/>
    </row>
    <row r="1615" spans="1:6" x14ac:dyDescent="0.35">
      <c r="A1615" s="5" t="s">
        <v>8219</v>
      </c>
      <c r="B1615">
        <v>226</v>
      </c>
      <c r="C1615">
        <f t="shared" si="99"/>
        <v>31.574828375286046</v>
      </c>
      <c r="D1615">
        <f t="shared" si="100"/>
        <v>996.96978692876883</v>
      </c>
      <c r="F1615" s="24"/>
    </row>
    <row r="1616" spans="1:6" x14ac:dyDescent="0.35">
      <c r="A1616" s="5" t="s">
        <v>8219</v>
      </c>
      <c r="B1616">
        <v>60</v>
      </c>
      <c r="C1616">
        <f t="shared" si="99"/>
        <v>-134.42517162471395</v>
      </c>
      <c r="D1616">
        <f t="shared" si="100"/>
        <v>18070.1267663338</v>
      </c>
      <c r="F1616" s="24"/>
    </row>
    <row r="1617" spans="1:6" x14ac:dyDescent="0.35">
      <c r="A1617" s="5" t="s">
        <v>8219</v>
      </c>
      <c r="B1617">
        <v>322</v>
      </c>
      <c r="C1617">
        <f t="shared" si="99"/>
        <v>127.57482837528605</v>
      </c>
      <c r="D1617">
        <f t="shared" si="100"/>
        <v>16275.336834983689</v>
      </c>
      <c r="F1617" s="24"/>
    </row>
    <row r="1618" spans="1:6" x14ac:dyDescent="0.35">
      <c r="A1618" s="5" t="s">
        <v>8219</v>
      </c>
      <c r="B1618">
        <v>94</v>
      </c>
      <c r="C1618">
        <f t="shared" si="99"/>
        <v>-100.42517162471395</v>
      </c>
      <c r="D1618">
        <f t="shared" si="100"/>
        <v>10085.215095853253</v>
      </c>
      <c r="F1618" s="24"/>
    </row>
    <row r="1619" spans="1:6" x14ac:dyDescent="0.35">
      <c r="A1619" s="5" t="s">
        <v>8219</v>
      </c>
      <c r="B1619">
        <v>47</v>
      </c>
      <c r="C1619">
        <f t="shared" si="99"/>
        <v>-147.42517162471395</v>
      </c>
      <c r="D1619">
        <f t="shared" si="100"/>
        <v>21734.181228576363</v>
      </c>
      <c r="F1619" s="24"/>
    </row>
    <row r="1620" spans="1:6" x14ac:dyDescent="0.35">
      <c r="A1620" s="5" t="s">
        <v>8219</v>
      </c>
      <c r="B1620">
        <v>115</v>
      </c>
      <c r="C1620">
        <f t="shared" si="99"/>
        <v>-79.425171624713954</v>
      </c>
      <c r="D1620">
        <f t="shared" si="100"/>
        <v>6308.3578876152669</v>
      </c>
      <c r="F1620" s="24"/>
    </row>
    <row r="1621" spans="1:6" x14ac:dyDescent="0.35">
      <c r="A1621" s="5" t="s">
        <v>8219</v>
      </c>
      <c r="B1621">
        <v>134</v>
      </c>
      <c r="C1621">
        <f t="shared" si="99"/>
        <v>-60.425171624713954</v>
      </c>
      <c r="D1621">
        <f t="shared" si="100"/>
        <v>3651.2013658761366</v>
      </c>
      <c r="F1621" s="24"/>
    </row>
    <row r="1622" spans="1:6" x14ac:dyDescent="0.35">
      <c r="A1622" s="5" t="s">
        <v>8219</v>
      </c>
      <c r="B1622">
        <v>35</v>
      </c>
      <c r="C1622">
        <f t="shared" si="99"/>
        <v>-159.42517162471395</v>
      </c>
      <c r="D1622">
        <f t="shared" si="100"/>
        <v>25416.3853475695</v>
      </c>
      <c r="F1622" s="24"/>
    </row>
    <row r="1623" spans="1:6" x14ac:dyDescent="0.35">
      <c r="A1623" s="5" t="s">
        <v>8219</v>
      </c>
      <c r="B1623">
        <v>104</v>
      </c>
      <c r="C1623">
        <f t="shared" si="99"/>
        <v>-90.425171624713954</v>
      </c>
      <c r="D1623">
        <f t="shared" si="100"/>
        <v>8176.711663358974</v>
      </c>
      <c r="F1623" s="24"/>
    </row>
    <row r="1624" spans="1:6" x14ac:dyDescent="0.35">
      <c r="A1624" s="5" t="s">
        <v>8219</v>
      </c>
      <c r="B1624">
        <v>184</v>
      </c>
      <c r="C1624">
        <f t="shared" si="99"/>
        <v>-10.425171624713954</v>
      </c>
      <c r="D1624">
        <f t="shared" si="100"/>
        <v>108.68420340474098</v>
      </c>
      <c r="F1624" s="24"/>
    </row>
    <row r="1625" spans="1:6" x14ac:dyDescent="0.35">
      <c r="A1625" s="5" t="s">
        <v>8219</v>
      </c>
      <c r="B1625">
        <v>119</v>
      </c>
      <c r="C1625">
        <f t="shared" si="99"/>
        <v>-75.425171624713954</v>
      </c>
      <c r="D1625">
        <f t="shared" si="100"/>
        <v>5688.9565146175546</v>
      </c>
      <c r="F1625" s="24"/>
    </row>
    <row r="1626" spans="1:6" x14ac:dyDescent="0.35">
      <c r="A1626" s="5" t="s">
        <v>8219</v>
      </c>
      <c r="B1626">
        <v>59</v>
      </c>
      <c r="C1626">
        <f t="shared" si="99"/>
        <v>-135.42517162471395</v>
      </c>
      <c r="D1626">
        <f t="shared" si="100"/>
        <v>18339.977109583229</v>
      </c>
      <c r="F1626" s="24"/>
    </row>
    <row r="1627" spans="1:6" x14ac:dyDescent="0.35">
      <c r="A1627" s="5" t="s">
        <v>8219</v>
      </c>
      <c r="B1627">
        <v>113</v>
      </c>
      <c r="C1627">
        <f t="shared" si="99"/>
        <v>-81.425171624713954</v>
      </c>
      <c r="D1627">
        <f t="shared" si="100"/>
        <v>6630.0585741141222</v>
      </c>
      <c r="F1627" s="24"/>
    </row>
    <row r="1628" spans="1:6" x14ac:dyDescent="0.35">
      <c r="A1628" s="5" t="s">
        <v>8219</v>
      </c>
      <c r="B1628">
        <v>84</v>
      </c>
      <c r="C1628">
        <f t="shared" si="99"/>
        <v>-110.42517162471395</v>
      </c>
      <c r="D1628">
        <f t="shared" si="100"/>
        <v>12193.718528347532</v>
      </c>
      <c r="F1628" s="24"/>
    </row>
    <row r="1629" spans="1:6" x14ac:dyDescent="0.35">
      <c r="A1629" s="5" t="s">
        <v>8219</v>
      </c>
      <c r="B1629">
        <v>74</v>
      </c>
      <c r="C1629">
        <f t="shared" si="99"/>
        <v>-120.42517162471395</v>
      </c>
      <c r="D1629">
        <f t="shared" si="100"/>
        <v>14502.221960841811</v>
      </c>
      <c r="F1629" s="24"/>
    </row>
    <row r="1630" spans="1:6" x14ac:dyDescent="0.35">
      <c r="A1630" s="5" t="s">
        <v>8219</v>
      </c>
      <c r="B1630">
        <v>216</v>
      </c>
      <c r="C1630">
        <f t="shared" si="99"/>
        <v>21.574828375286046</v>
      </c>
      <c r="D1630">
        <f t="shared" si="100"/>
        <v>465.47321942304791</v>
      </c>
      <c r="F1630" s="24"/>
    </row>
    <row r="1631" spans="1:6" x14ac:dyDescent="0.35">
      <c r="A1631" s="5" t="s">
        <v>8219</v>
      </c>
      <c r="B1631">
        <v>39</v>
      </c>
      <c r="C1631">
        <f t="shared" si="99"/>
        <v>-155.42517162471395</v>
      </c>
      <c r="D1631">
        <f t="shared" si="100"/>
        <v>24156.983974571787</v>
      </c>
      <c r="F1631" s="24"/>
    </row>
    <row r="1632" spans="1:6" x14ac:dyDescent="0.35">
      <c r="A1632" s="5" t="s">
        <v>8219</v>
      </c>
      <c r="B1632">
        <v>21</v>
      </c>
      <c r="C1632">
        <f t="shared" si="99"/>
        <v>-173.42517162471395</v>
      </c>
      <c r="D1632">
        <f t="shared" si="100"/>
        <v>30076.290153061491</v>
      </c>
      <c r="F1632" s="24"/>
    </row>
    <row r="1633" spans="1:6" x14ac:dyDescent="0.35">
      <c r="A1633" s="5" t="s">
        <v>8219</v>
      </c>
      <c r="B1633">
        <v>30</v>
      </c>
      <c r="C1633">
        <f t="shared" si="99"/>
        <v>-164.42517162471395</v>
      </c>
      <c r="D1633">
        <f t="shared" si="100"/>
        <v>27035.637063816637</v>
      </c>
      <c r="F1633" s="24"/>
    </row>
    <row r="1634" spans="1:6" x14ac:dyDescent="0.35">
      <c r="A1634" s="5" t="s">
        <v>8219</v>
      </c>
      <c r="B1634">
        <v>37</v>
      </c>
      <c r="C1634">
        <f t="shared" si="99"/>
        <v>-157.42517162471395</v>
      </c>
      <c r="D1634">
        <f t="shared" si="100"/>
        <v>24782.684661070645</v>
      </c>
      <c r="F1634" s="24"/>
    </row>
    <row r="1635" spans="1:6" x14ac:dyDescent="0.35">
      <c r="A1635" s="5" t="s">
        <v>8219</v>
      </c>
      <c r="B1635">
        <v>202</v>
      </c>
      <c r="C1635">
        <f t="shared" si="99"/>
        <v>7.5748283752860459</v>
      </c>
      <c r="D1635">
        <f t="shared" si="100"/>
        <v>57.378024915038637</v>
      </c>
      <c r="F1635" s="24"/>
    </row>
    <row r="1636" spans="1:6" x14ac:dyDescent="0.35">
      <c r="A1636" s="5" t="s">
        <v>8219</v>
      </c>
      <c r="B1636">
        <v>37</v>
      </c>
      <c r="C1636">
        <f t="shared" si="99"/>
        <v>-157.42517162471395</v>
      </c>
      <c r="D1636">
        <f t="shared" si="100"/>
        <v>24782.684661070645</v>
      </c>
      <c r="F1636" s="24"/>
    </row>
    <row r="1637" spans="1:6" x14ac:dyDescent="0.35">
      <c r="A1637" s="5" t="s">
        <v>8219</v>
      </c>
      <c r="B1637">
        <v>28</v>
      </c>
      <c r="C1637">
        <f t="shared" si="99"/>
        <v>-166.42517162471395</v>
      </c>
      <c r="D1637">
        <f t="shared" si="100"/>
        <v>27697.337750315495</v>
      </c>
      <c r="F1637" s="24"/>
    </row>
    <row r="1638" spans="1:6" x14ac:dyDescent="0.35">
      <c r="A1638" s="5" t="s">
        <v>8219</v>
      </c>
      <c r="B1638">
        <v>26</v>
      </c>
      <c r="C1638">
        <f t="shared" si="99"/>
        <v>-168.42517162471395</v>
      </c>
      <c r="D1638">
        <f t="shared" si="100"/>
        <v>28367.03843681435</v>
      </c>
      <c r="F1638" s="24"/>
    </row>
    <row r="1639" spans="1:6" x14ac:dyDescent="0.35">
      <c r="A1639" s="5" t="s">
        <v>8219</v>
      </c>
      <c r="B1639">
        <v>61</v>
      </c>
      <c r="C1639">
        <f t="shared" si="99"/>
        <v>-133.42517162471395</v>
      </c>
      <c r="D1639">
        <f t="shared" si="100"/>
        <v>17802.276423084375</v>
      </c>
      <c r="F1639" s="24"/>
    </row>
    <row r="1640" spans="1:6" x14ac:dyDescent="0.35">
      <c r="A1640" s="5" t="s">
        <v>8219</v>
      </c>
      <c r="B1640">
        <v>115</v>
      </c>
      <c r="C1640">
        <f t="shared" si="99"/>
        <v>-79.425171624713954</v>
      </c>
      <c r="D1640">
        <f t="shared" si="100"/>
        <v>6308.3578876152669</v>
      </c>
      <c r="F1640" s="24"/>
    </row>
    <row r="1641" spans="1:6" x14ac:dyDescent="0.35">
      <c r="A1641" s="5" t="s">
        <v>8219</v>
      </c>
      <c r="B1641">
        <v>181</v>
      </c>
      <c r="C1641">
        <f t="shared" si="99"/>
        <v>-13.425171624713954</v>
      </c>
      <c r="D1641">
        <f t="shared" si="100"/>
        <v>180.23523315302472</v>
      </c>
      <c r="F1641" s="24"/>
    </row>
    <row r="1642" spans="1:6" x14ac:dyDescent="0.35">
      <c r="A1642" s="5" t="s">
        <v>8219</v>
      </c>
      <c r="B1642">
        <v>110</v>
      </c>
      <c r="C1642">
        <f t="shared" si="99"/>
        <v>-84.425171624713954</v>
      </c>
      <c r="D1642">
        <f t="shared" si="100"/>
        <v>7127.6096038624064</v>
      </c>
      <c r="F1642" s="24"/>
    </row>
    <row r="1643" spans="1:6" x14ac:dyDescent="0.35">
      <c r="A1643" s="5" t="s">
        <v>8219</v>
      </c>
      <c r="B1643">
        <v>269</v>
      </c>
      <c r="C1643">
        <f t="shared" si="99"/>
        <v>74.574828375286046</v>
      </c>
      <c r="D1643">
        <f t="shared" si="100"/>
        <v>5561.4050272033692</v>
      </c>
      <c r="F1643" s="24"/>
    </row>
    <row r="1644" spans="1:6" x14ac:dyDescent="0.35">
      <c r="A1644" s="5" t="s">
        <v>8219</v>
      </c>
      <c r="B1644">
        <v>79</v>
      </c>
      <c r="C1644">
        <f t="shared" si="99"/>
        <v>-115.42517162471395</v>
      </c>
      <c r="D1644">
        <f t="shared" si="100"/>
        <v>13322.970244594671</v>
      </c>
      <c r="F1644" s="24"/>
    </row>
    <row r="1645" spans="1:6" x14ac:dyDescent="0.35">
      <c r="A1645" s="5" t="s">
        <v>8219</v>
      </c>
      <c r="B1645">
        <v>104</v>
      </c>
      <c r="C1645">
        <f t="shared" si="99"/>
        <v>-90.425171624713954</v>
      </c>
      <c r="D1645">
        <f t="shared" si="100"/>
        <v>8176.711663358974</v>
      </c>
      <c r="F1645" s="24"/>
    </row>
    <row r="1646" spans="1:6" x14ac:dyDescent="0.35">
      <c r="A1646" s="5" t="s">
        <v>8219</v>
      </c>
      <c r="B1646">
        <v>34</v>
      </c>
      <c r="C1646">
        <f t="shared" si="99"/>
        <v>-160.42517162471395</v>
      </c>
      <c r="D1646">
        <f t="shared" si="100"/>
        <v>25736.235690818929</v>
      </c>
      <c r="F1646" s="24"/>
    </row>
    <row r="1647" spans="1:6" x14ac:dyDescent="0.35">
      <c r="A1647" s="5" t="s">
        <v>8219</v>
      </c>
      <c r="B1647">
        <v>167</v>
      </c>
      <c r="C1647">
        <f t="shared" si="99"/>
        <v>-27.425171624713954</v>
      </c>
      <c r="D1647">
        <f t="shared" si="100"/>
        <v>752.14003864501547</v>
      </c>
      <c r="F1647" s="24"/>
    </row>
    <row r="1648" spans="1:6" x14ac:dyDescent="0.35">
      <c r="A1648" s="5" t="s">
        <v>8219</v>
      </c>
      <c r="B1648">
        <v>183</v>
      </c>
      <c r="C1648">
        <f t="shared" si="99"/>
        <v>-11.425171624713954</v>
      </c>
      <c r="D1648">
        <f t="shared" si="100"/>
        <v>130.53454665416891</v>
      </c>
      <c r="F1648" s="24"/>
    </row>
    <row r="1649" spans="1:6" x14ac:dyDescent="0.35">
      <c r="A1649" s="5" t="s">
        <v>8219</v>
      </c>
      <c r="B1649">
        <v>71</v>
      </c>
      <c r="C1649">
        <f t="shared" si="99"/>
        <v>-123.42517162471395</v>
      </c>
      <c r="D1649">
        <f t="shared" si="100"/>
        <v>15233.772990590094</v>
      </c>
      <c r="F1649" s="24"/>
    </row>
    <row r="1650" spans="1:6" x14ac:dyDescent="0.35">
      <c r="A1650" s="5" t="s">
        <v>8219</v>
      </c>
      <c r="B1650">
        <v>69</v>
      </c>
      <c r="C1650">
        <f t="shared" si="99"/>
        <v>-125.42517162471395</v>
      </c>
      <c r="D1650">
        <f t="shared" si="100"/>
        <v>15731.47367708895</v>
      </c>
      <c r="F1650" s="24"/>
    </row>
    <row r="1651" spans="1:6" x14ac:dyDescent="0.35">
      <c r="A1651" s="5" t="s">
        <v>8219</v>
      </c>
      <c r="B1651">
        <v>270</v>
      </c>
      <c r="C1651">
        <f t="shared" si="99"/>
        <v>75.574828375286046</v>
      </c>
      <c r="D1651">
        <f t="shared" si="100"/>
        <v>5711.5546839539411</v>
      </c>
      <c r="F1651" s="24"/>
    </row>
    <row r="1652" spans="1:6" x14ac:dyDescent="0.35">
      <c r="A1652" s="5" t="s">
        <v>8219</v>
      </c>
      <c r="B1652">
        <v>193</v>
      </c>
      <c r="C1652">
        <f t="shared" si="99"/>
        <v>-1.4251716247139541</v>
      </c>
      <c r="D1652">
        <f t="shared" si="100"/>
        <v>2.0311141598898117</v>
      </c>
      <c r="F1652" s="24"/>
    </row>
    <row r="1653" spans="1:6" x14ac:dyDescent="0.35">
      <c r="A1653" s="5" t="s">
        <v>8219</v>
      </c>
      <c r="B1653">
        <v>57</v>
      </c>
      <c r="C1653">
        <f t="shared" si="99"/>
        <v>-137.42517162471395</v>
      </c>
      <c r="D1653">
        <f t="shared" si="100"/>
        <v>18885.677796082084</v>
      </c>
      <c r="F1653" s="24"/>
    </row>
    <row r="1654" spans="1:6" x14ac:dyDescent="0.35">
      <c r="A1654" s="5" t="s">
        <v>8219</v>
      </c>
      <c r="B1654">
        <v>200</v>
      </c>
      <c r="C1654">
        <f t="shared" si="99"/>
        <v>5.5748283752860459</v>
      </c>
      <c r="D1654">
        <f t="shared" si="100"/>
        <v>31.078711413894453</v>
      </c>
      <c r="F1654" s="24"/>
    </row>
    <row r="1655" spans="1:6" x14ac:dyDescent="0.35">
      <c r="A1655" s="5" t="s">
        <v>8219</v>
      </c>
      <c r="B1655">
        <v>88</v>
      </c>
      <c r="C1655">
        <f t="shared" si="99"/>
        <v>-106.42517162471395</v>
      </c>
      <c r="D1655">
        <f t="shared" si="100"/>
        <v>11326.31715534982</v>
      </c>
      <c r="F1655" s="24"/>
    </row>
    <row r="1656" spans="1:6" x14ac:dyDescent="0.35">
      <c r="A1656" s="5" t="s">
        <v>8219</v>
      </c>
      <c r="B1656">
        <v>213</v>
      </c>
      <c r="C1656">
        <f t="shared" si="99"/>
        <v>18.574828375286046</v>
      </c>
      <c r="D1656">
        <f t="shared" si="100"/>
        <v>345.02424917133163</v>
      </c>
      <c r="F1656" s="24"/>
    </row>
    <row r="1657" spans="1:6" x14ac:dyDescent="0.35">
      <c r="A1657" s="5" t="s">
        <v>8219</v>
      </c>
      <c r="B1657">
        <v>20</v>
      </c>
      <c r="C1657">
        <f t="shared" si="99"/>
        <v>-174.42517162471395</v>
      </c>
      <c r="D1657">
        <f t="shared" si="100"/>
        <v>30424.140496310916</v>
      </c>
      <c r="F1657" s="24"/>
    </row>
    <row r="1658" spans="1:6" x14ac:dyDescent="0.35">
      <c r="A1658" s="5" t="s">
        <v>8219</v>
      </c>
      <c r="B1658">
        <v>50</v>
      </c>
      <c r="C1658">
        <f t="shared" si="99"/>
        <v>-144.42517162471395</v>
      </c>
      <c r="D1658">
        <f t="shared" si="100"/>
        <v>20858.630198828079</v>
      </c>
      <c r="F1658" s="24"/>
    </row>
    <row r="1659" spans="1:6" x14ac:dyDescent="0.35">
      <c r="A1659" s="5" t="s">
        <v>8219</v>
      </c>
      <c r="B1659">
        <v>115</v>
      </c>
      <c r="C1659">
        <f t="shared" si="99"/>
        <v>-79.425171624713954</v>
      </c>
      <c r="D1659">
        <f t="shared" si="100"/>
        <v>6308.3578876152669</v>
      </c>
      <c r="F1659" s="24"/>
    </row>
    <row r="1660" spans="1:6" x14ac:dyDescent="0.35">
      <c r="A1660" s="5" t="s">
        <v>8219</v>
      </c>
      <c r="B1660">
        <v>186</v>
      </c>
      <c r="C1660">
        <f t="shared" si="99"/>
        <v>-8.4251716247139541</v>
      </c>
      <c r="D1660">
        <f t="shared" si="100"/>
        <v>70.983516905885168</v>
      </c>
      <c r="F1660" s="24"/>
    </row>
    <row r="1661" spans="1:6" x14ac:dyDescent="0.35">
      <c r="A1661" s="5" t="s">
        <v>8219</v>
      </c>
      <c r="B1661">
        <v>18</v>
      </c>
      <c r="C1661">
        <f t="shared" si="99"/>
        <v>-176.42517162471395</v>
      </c>
      <c r="D1661">
        <f t="shared" si="100"/>
        <v>31125.841182809774</v>
      </c>
      <c r="F1661" s="24"/>
    </row>
    <row r="1662" spans="1:6" x14ac:dyDescent="0.35">
      <c r="A1662" s="5" t="s">
        <v>8219</v>
      </c>
      <c r="B1662">
        <v>176</v>
      </c>
      <c r="C1662">
        <f t="shared" si="99"/>
        <v>-18.425171624713954</v>
      </c>
      <c r="D1662">
        <f t="shared" si="100"/>
        <v>339.48694940016424</v>
      </c>
      <c r="F1662" s="24"/>
    </row>
    <row r="1663" spans="1:6" x14ac:dyDescent="0.35">
      <c r="A1663" s="5" t="s">
        <v>8219</v>
      </c>
      <c r="B1663">
        <v>41</v>
      </c>
      <c r="C1663">
        <f t="shared" si="99"/>
        <v>-153.42517162471395</v>
      </c>
      <c r="D1663">
        <f t="shared" si="100"/>
        <v>23539.283288072933</v>
      </c>
      <c r="F1663" s="24"/>
    </row>
    <row r="1664" spans="1:6" x14ac:dyDescent="0.35">
      <c r="A1664" s="5" t="s">
        <v>8219</v>
      </c>
      <c r="B1664">
        <v>75</v>
      </c>
      <c r="C1664">
        <f t="shared" si="99"/>
        <v>-119.42517162471395</v>
      </c>
      <c r="D1664">
        <f t="shared" si="100"/>
        <v>14262.371617592384</v>
      </c>
      <c r="F1664" s="24"/>
    </row>
    <row r="1665" spans="1:6" x14ac:dyDescent="0.35">
      <c r="A1665" s="5" t="s">
        <v>8219</v>
      </c>
      <c r="B1665">
        <v>97</v>
      </c>
      <c r="C1665">
        <f t="shared" si="99"/>
        <v>-97.425171624713954</v>
      </c>
      <c r="D1665">
        <f t="shared" si="100"/>
        <v>9491.6640661049696</v>
      </c>
      <c r="F1665" s="24"/>
    </row>
    <row r="1666" spans="1:6" x14ac:dyDescent="0.35">
      <c r="A1666" s="5" t="s">
        <v>8219</v>
      </c>
      <c r="B1666">
        <v>73</v>
      </c>
      <c r="C1666">
        <f t="shared" si="99"/>
        <v>-121.42517162471395</v>
      </c>
      <c r="D1666">
        <f t="shared" si="100"/>
        <v>14744.072304091238</v>
      </c>
      <c r="F1666" s="24"/>
    </row>
    <row r="1667" spans="1:6" x14ac:dyDescent="0.35">
      <c r="A1667" s="5" t="s">
        <v>8219</v>
      </c>
      <c r="B1667">
        <v>49</v>
      </c>
      <c r="C1667">
        <f t="shared" ref="C1667:C1730" si="101">B1667-$L$4</f>
        <v>-145.42517162471395</v>
      </c>
      <c r="D1667">
        <f t="shared" ref="D1667:D1730" si="102">C1667^2</f>
        <v>21148.480542077508</v>
      </c>
      <c r="F1667" s="24"/>
    </row>
    <row r="1668" spans="1:6" x14ac:dyDescent="0.35">
      <c r="A1668" s="5" t="s">
        <v>8219</v>
      </c>
      <c r="B1668">
        <v>134</v>
      </c>
      <c r="C1668">
        <f t="shared" si="101"/>
        <v>-60.425171624713954</v>
      </c>
      <c r="D1668">
        <f t="shared" si="102"/>
        <v>3651.2013658761366</v>
      </c>
      <c r="F1668" s="24"/>
    </row>
    <row r="1669" spans="1:6" x14ac:dyDescent="0.35">
      <c r="A1669" s="5" t="s">
        <v>8219</v>
      </c>
      <c r="B1669">
        <v>68</v>
      </c>
      <c r="C1669">
        <f t="shared" si="101"/>
        <v>-126.42517162471395</v>
      </c>
      <c r="D1669">
        <f t="shared" si="102"/>
        <v>15983.324020338378</v>
      </c>
      <c r="F1669" s="24"/>
    </row>
    <row r="1670" spans="1:6" x14ac:dyDescent="0.35">
      <c r="A1670" s="5" t="s">
        <v>8219</v>
      </c>
      <c r="B1670">
        <v>49</v>
      </c>
      <c r="C1670">
        <f t="shared" si="101"/>
        <v>-145.42517162471395</v>
      </c>
      <c r="D1670">
        <f t="shared" si="102"/>
        <v>21148.480542077508</v>
      </c>
      <c r="F1670" s="24"/>
    </row>
    <row r="1671" spans="1:6" x14ac:dyDescent="0.35">
      <c r="A1671" s="5" t="s">
        <v>8219</v>
      </c>
      <c r="B1671">
        <v>63</v>
      </c>
      <c r="C1671">
        <f t="shared" si="101"/>
        <v>-131.42517162471395</v>
      </c>
      <c r="D1671">
        <f t="shared" si="102"/>
        <v>17272.575736585517</v>
      </c>
      <c r="F1671" s="24"/>
    </row>
    <row r="1672" spans="1:6" x14ac:dyDescent="0.35">
      <c r="A1672" s="5" t="s">
        <v>8219</v>
      </c>
      <c r="B1672">
        <v>163</v>
      </c>
      <c r="C1672">
        <f t="shared" si="101"/>
        <v>-31.425171624713954</v>
      </c>
      <c r="D1672">
        <f t="shared" si="102"/>
        <v>987.5414116427271</v>
      </c>
      <c r="F1672" s="24"/>
    </row>
    <row r="1673" spans="1:6" x14ac:dyDescent="0.35">
      <c r="A1673" s="5" t="s">
        <v>8219</v>
      </c>
      <c r="B1673">
        <v>288</v>
      </c>
      <c r="C1673">
        <f t="shared" si="101"/>
        <v>93.574828375286046</v>
      </c>
      <c r="D1673">
        <f t="shared" si="102"/>
        <v>8756.2485054642384</v>
      </c>
      <c r="F1673" s="24"/>
    </row>
    <row r="1674" spans="1:6" x14ac:dyDescent="0.35">
      <c r="A1674" s="5" t="s">
        <v>8219</v>
      </c>
      <c r="B1674">
        <v>42</v>
      </c>
      <c r="C1674">
        <f t="shared" si="101"/>
        <v>-152.42517162471395</v>
      </c>
      <c r="D1674">
        <f t="shared" si="102"/>
        <v>23233.432944823504</v>
      </c>
      <c r="F1674" s="24"/>
    </row>
    <row r="1675" spans="1:6" x14ac:dyDescent="0.35">
      <c r="A1675" s="5" t="s">
        <v>8219</v>
      </c>
      <c r="B1675">
        <v>70</v>
      </c>
      <c r="C1675">
        <f t="shared" si="101"/>
        <v>-124.42517162471395</v>
      </c>
      <c r="D1675">
        <f t="shared" si="102"/>
        <v>15481.623333839523</v>
      </c>
      <c r="F1675" s="24"/>
    </row>
    <row r="1676" spans="1:6" x14ac:dyDescent="0.35">
      <c r="A1676" s="5" t="s">
        <v>8219</v>
      </c>
      <c r="B1676">
        <v>30</v>
      </c>
      <c r="C1676">
        <f t="shared" si="101"/>
        <v>-164.42517162471395</v>
      </c>
      <c r="D1676">
        <f t="shared" si="102"/>
        <v>27035.637063816637</v>
      </c>
      <c r="F1676" s="24"/>
    </row>
    <row r="1677" spans="1:6" x14ac:dyDescent="0.35">
      <c r="A1677" s="5" t="s">
        <v>8219</v>
      </c>
      <c r="B1677">
        <v>51</v>
      </c>
      <c r="C1677">
        <f t="shared" si="101"/>
        <v>-143.42517162471395</v>
      </c>
      <c r="D1677">
        <f t="shared" si="102"/>
        <v>20570.779855578654</v>
      </c>
      <c r="F1677" s="24"/>
    </row>
    <row r="1678" spans="1:6" x14ac:dyDescent="0.35">
      <c r="A1678" s="5" t="s">
        <v>8219</v>
      </c>
      <c r="B1678">
        <v>145</v>
      </c>
      <c r="C1678">
        <f t="shared" si="101"/>
        <v>-49.425171624713954</v>
      </c>
      <c r="D1678">
        <f t="shared" si="102"/>
        <v>2442.8475901324296</v>
      </c>
      <c r="F1678" s="24"/>
    </row>
    <row r="1679" spans="1:6" x14ac:dyDescent="0.35">
      <c r="A1679" s="5" t="s">
        <v>8219</v>
      </c>
      <c r="B1679">
        <v>21</v>
      </c>
      <c r="C1679">
        <f t="shared" si="101"/>
        <v>-173.42517162471395</v>
      </c>
      <c r="D1679">
        <f t="shared" si="102"/>
        <v>30076.290153061491</v>
      </c>
      <c r="F1679" s="24"/>
    </row>
    <row r="1680" spans="1:6" x14ac:dyDescent="0.35">
      <c r="A1680" s="5" t="s">
        <v>8219</v>
      </c>
      <c r="B1680">
        <v>286</v>
      </c>
      <c r="C1680">
        <f t="shared" si="101"/>
        <v>91.574828375286046</v>
      </c>
      <c r="D1680">
        <f t="shared" si="102"/>
        <v>8385.9491919630946</v>
      </c>
      <c r="F1680" s="24"/>
    </row>
    <row r="1681" spans="1:6" x14ac:dyDescent="0.35">
      <c r="A1681" s="5" t="s">
        <v>8219</v>
      </c>
      <c r="B1681">
        <v>12</v>
      </c>
      <c r="C1681">
        <f t="shared" si="101"/>
        <v>-182.42517162471395</v>
      </c>
      <c r="D1681">
        <f t="shared" si="102"/>
        <v>33278.943242306341</v>
      </c>
      <c r="F1681" s="24"/>
    </row>
    <row r="1682" spans="1:6" x14ac:dyDescent="0.35">
      <c r="A1682" s="5" t="s">
        <v>8219</v>
      </c>
      <c r="B1682">
        <v>100</v>
      </c>
      <c r="C1682">
        <f t="shared" si="101"/>
        <v>-94.425171624713954</v>
      </c>
      <c r="D1682">
        <f t="shared" si="102"/>
        <v>8916.1130363566845</v>
      </c>
      <c r="F1682" s="24"/>
    </row>
    <row r="1683" spans="1:6" x14ac:dyDescent="0.35">
      <c r="A1683" s="5" t="s">
        <v>8219</v>
      </c>
      <c r="B1683">
        <v>100</v>
      </c>
      <c r="C1683">
        <f t="shared" si="101"/>
        <v>-94.425171624713954</v>
      </c>
      <c r="D1683">
        <f t="shared" si="102"/>
        <v>8916.1130363566845</v>
      </c>
      <c r="F1683" s="24"/>
    </row>
    <row r="1684" spans="1:6" x14ac:dyDescent="0.35">
      <c r="A1684" s="5" t="s">
        <v>8219</v>
      </c>
      <c r="B1684">
        <v>34</v>
      </c>
      <c r="C1684">
        <f t="shared" si="101"/>
        <v>-160.42517162471395</v>
      </c>
      <c r="D1684">
        <f t="shared" si="102"/>
        <v>25736.235690818929</v>
      </c>
      <c r="F1684" s="24"/>
    </row>
    <row r="1685" spans="1:6" x14ac:dyDescent="0.35">
      <c r="A1685" s="5" t="s">
        <v>8219</v>
      </c>
      <c r="B1685">
        <v>63</v>
      </c>
      <c r="C1685">
        <f t="shared" si="101"/>
        <v>-131.42517162471395</v>
      </c>
      <c r="D1685">
        <f t="shared" si="102"/>
        <v>17272.575736585517</v>
      </c>
      <c r="F1685" s="24"/>
    </row>
    <row r="1686" spans="1:6" x14ac:dyDescent="0.35">
      <c r="A1686" s="5" t="s">
        <v>8219</v>
      </c>
      <c r="B1686">
        <v>30</v>
      </c>
      <c r="C1686">
        <f t="shared" si="101"/>
        <v>-164.42517162471395</v>
      </c>
      <c r="D1686">
        <f t="shared" si="102"/>
        <v>27035.637063816637</v>
      </c>
      <c r="F1686" s="24"/>
    </row>
    <row r="1687" spans="1:6" x14ac:dyDescent="0.35">
      <c r="A1687" s="5" t="s">
        <v>8219</v>
      </c>
      <c r="B1687">
        <v>47</v>
      </c>
      <c r="C1687">
        <f t="shared" si="101"/>
        <v>-147.42517162471395</v>
      </c>
      <c r="D1687">
        <f t="shared" si="102"/>
        <v>21734.181228576363</v>
      </c>
      <c r="F1687" s="24"/>
    </row>
    <row r="1688" spans="1:6" x14ac:dyDescent="0.35">
      <c r="A1688" s="5" t="s">
        <v>8219</v>
      </c>
      <c r="B1688">
        <v>237</v>
      </c>
      <c r="C1688">
        <f t="shared" si="101"/>
        <v>42.574828375286046</v>
      </c>
      <c r="D1688">
        <f t="shared" si="102"/>
        <v>1812.6160111850618</v>
      </c>
      <c r="F1688" s="24"/>
    </row>
    <row r="1689" spans="1:6" x14ac:dyDescent="0.35">
      <c r="A1689" s="5" t="s">
        <v>8219</v>
      </c>
      <c r="B1689">
        <v>47</v>
      </c>
      <c r="C1689">
        <f t="shared" si="101"/>
        <v>-147.42517162471395</v>
      </c>
      <c r="D1689">
        <f t="shared" si="102"/>
        <v>21734.181228576363</v>
      </c>
      <c r="F1689" s="24"/>
    </row>
    <row r="1690" spans="1:6" x14ac:dyDescent="0.35">
      <c r="A1690" s="5" t="s">
        <v>8219</v>
      </c>
      <c r="B1690">
        <v>15</v>
      </c>
      <c r="C1690">
        <f t="shared" si="101"/>
        <v>-179.42517162471395</v>
      </c>
      <c r="D1690">
        <f t="shared" si="102"/>
        <v>32193.392212558058</v>
      </c>
      <c r="F1690" s="24"/>
    </row>
    <row r="1691" spans="1:6" x14ac:dyDescent="0.35">
      <c r="A1691" s="5" t="s">
        <v>8219</v>
      </c>
      <c r="B1691">
        <v>81</v>
      </c>
      <c r="C1691">
        <f t="shared" si="101"/>
        <v>-113.42517162471395</v>
      </c>
      <c r="D1691">
        <f t="shared" si="102"/>
        <v>12865.269558095815</v>
      </c>
      <c r="F1691" s="24"/>
    </row>
    <row r="1692" spans="1:6" x14ac:dyDescent="0.35">
      <c r="A1692" s="5" t="s">
        <v>8219</v>
      </c>
      <c r="B1692">
        <v>122</v>
      </c>
      <c r="C1692">
        <f t="shared" si="101"/>
        <v>-72.425171624713954</v>
      </c>
      <c r="D1692">
        <f t="shared" si="102"/>
        <v>5245.4054848692713</v>
      </c>
      <c r="F1692" s="24"/>
    </row>
    <row r="1693" spans="1:6" x14ac:dyDescent="0.35">
      <c r="A1693" s="5" t="s">
        <v>8219</v>
      </c>
      <c r="B1693">
        <v>34</v>
      </c>
      <c r="C1693">
        <f t="shared" si="101"/>
        <v>-160.42517162471395</v>
      </c>
      <c r="D1693">
        <f t="shared" si="102"/>
        <v>25736.235690818929</v>
      </c>
      <c r="F1693" s="24"/>
    </row>
    <row r="1694" spans="1:6" x14ac:dyDescent="0.35">
      <c r="A1694" s="5" t="s">
        <v>8219</v>
      </c>
      <c r="B1694">
        <v>207</v>
      </c>
      <c r="C1694">
        <f t="shared" si="101"/>
        <v>12.574828375286046</v>
      </c>
      <c r="D1694">
        <f t="shared" si="102"/>
        <v>158.12630866789911</v>
      </c>
      <c r="F1694" s="24"/>
    </row>
    <row r="1695" spans="1:6" x14ac:dyDescent="0.35">
      <c r="A1695" s="5" t="s">
        <v>8219</v>
      </c>
      <c r="B1695">
        <v>25</v>
      </c>
      <c r="C1695">
        <f t="shared" si="101"/>
        <v>-169.42517162471395</v>
      </c>
      <c r="D1695">
        <f t="shared" si="102"/>
        <v>28704.888780063779</v>
      </c>
      <c r="F1695" s="24"/>
    </row>
    <row r="1696" spans="1:6" x14ac:dyDescent="0.35">
      <c r="A1696" s="5" t="s">
        <v>8219</v>
      </c>
      <c r="B1696">
        <v>72</v>
      </c>
      <c r="C1696">
        <f t="shared" si="101"/>
        <v>-122.42517162471395</v>
      </c>
      <c r="D1696">
        <f t="shared" si="102"/>
        <v>14987.922647340667</v>
      </c>
      <c r="F1696" s="24"/>
    </row>
    <row r="1697" spans="1:6" x14ac:dyDescent="0.35">
      <c r="A1697" s="5" t="s">
        <v>8219</v>
      </c>
      <c r="B1697">
        <v>14</v>
      </c>
      <c r="C1697">
        <f t="shared" si="101"/>
        <v>-180.42517162471395</v>
      </c>
      <c r="D1697">
        <f t="shared" si="102"/>
        <v>32553.242555807486</v>
      </c>
      <c r="F1697" s="24"/>
    </row>
    <row r="1698" spans="1:6" x14ac:dyDescent="0.35">
      <c r="A1698" s="5" t="s">
        <v>8219</v>
      </c>
      <c r="B1698">
        <v>15</v>
      </c>
      <c r="C1698">
        <f t="shared" si="101"/>
        <v>-179.42517162471395</v>
      </c>
      <c r="D1698">
        <f t="shared" si="102"/>
        <v>32193.392212558058</v>
      </c>
      <c r="F1698" s="24"/>
    </row>
    <row r="1699" spans="1:6" x14ac:dyDescent="0.35">
      <c r="A1699" s="5" t="s">
        <v>8219</v>
      </c>
      <c r="B1699">
        <v>91</v>
      </c>
      <c r="C1699">
        <f t="shared" si="101"/>
        <v>-103.42517162471395</v>
      </c>
      <c r="D1699">
        <f t="shared" si="102"/>
        <v>10696.766125601536</v>
      </c>
      <c r="F1699" s="24"/>
    </row>
    <row r="1700" spans="1:6" x14ac:dyDescent="0.35">
      <c r="A1700" s="5" t="s">
        <v>8219</v>
      </c>
      <c r="B1700">
        <v>24</v>
      </c>
      <c r="C1700">
        <f t="shared" si="101"/>
        <v>-170.42517162471395</v>
      </c>
      <c r="D1700">
        <f t="shared" si="102"/>
        <v>29044.739123313208</v>
      </c>
      <c r="F1700" s="24"/>
    </row>
    <row r="1701" spans="1:6" x14ac:dyDescent="0.35">
      <c r="A1701" s="5" t="s">
        <v>8219</v>
      </c>
      <c r="B1701">
        <v>27</v>
      </c>
      <c r="C1701">
        <f t="shared" si="101"/>
        <v>-167.42517162471395</v>
      </c>
      <c r="D1701">
        <f t="shared" si="102"/>
        <v>28031.188093564924</v>
      </c>
      <c r="F1701" s="24"/>
    </row>
    <row r="1702" spans="1:6" x14ac:dyDescent="0.35">
      <c r="A1702" s="5" t="s">
        <v>8219</v>
      </c>
      <c r="B1702">
        <v>47</v>
      </c>
      <c r="C1702">
        <f t="shared" si="101"/>
        <v>-147.42517162471395</v>
      </c>
      <c r="D1702">
        <f t="shared" si="102"/>
        <v>21734.181228576363</v>
      </c>
      <c r="F1702" s="24"/>
    </row>
    <row r="1703" spans="1:6" x14ac:dyDescent="0.35">
      <c r="A1703" s="5" t="s">
        <v>8219</v>
      </c>
      <c r="B1703">
        <v>44</v>
      </c>
      <c r="C1703">
        <f t="shared" si="101"/>
        <v>-150.42517162471395</v>
      </c>
      <c r="D1703">
        <f t="shared" si="102"/>
        <v>22627.73225832465</v>
      </c>
      <c r="F1703" s="24"/>
    </row>
    <row r="1704" spans="1:6" x14ac:dyDescent="0.35">
      <c r="A1704" s="5" t="s">
        <v>8219</v>
      </c>
      <c r="B1704">
        <v>72</v>
      </c>
      <c r="C1704">
        <f t="shared" si="101"/>
        <v>-122.42517162471395</v>
      </c>
      <c r="D1704">
        <f t="shared" si="102"/>
        <v>14987.922647340667</v>
      </c>
      <c r="F1704" s="24"/>
    </row>
    <row r="1705" spans="1:6" x14ac:dyDescent="0.35">
      <c r="A1705" s="5" t="s">
        <v>8219</v>
      </c>
      <c r="B1705">
        <v>63</v>
      </c>
      <c r="C1705">
        <f t="shared" si="101"/>
        <v>-131.42517162471395</v>
      </c>
      <c r="D1705">
        <f t="shared" si="102"/>
        <v>17272.575736585517</v>
      </c>
      <c r="F1705" s="24"/>
    </row>
    <row r="1706" spans="1:6" x14ac:dyDescent="0.35">
      <c r="A1706" s="5" t="s">
        <v>8219</v>
      </c>
      <c r="B1706">
        <v>88</v>
      </c>
      <c r="C1706">
        <f t="shared" si="101"/>
        <v>-106.42517162471395</v>
      </c>
      <c r="D1706">
        <f t="shared" si="102"/>
        <v>11326.31715534982</v>
      </c>
      <c r="F1706" s="24"/>
    </row>
    <row r="1707" spans="1:6" x14ac:dyDescent="0.35">
      <c r="A1707" s="5" t="s">
        <v>8219</v>
      </c>
      <c r="B1707">
        <v>70</v>
      </c>
      <c r="C1707">
        <f t="shared" si="101"/>
        <v>-124.42517162471395</v>
      </c>
      <c r="D1707">
        <f t="shared" si="102"/>
        <v>15481.623333839523</v>
      </c>
      <c r="F1707" s="24"/>
    </row>
    <row r="1708" spans="1:6" x14ac:dyDescent="0.35">
      <c r="A1708" s="5" t="s">
        <v>8219</v>
      </c>
      <c r="B1708">
        <v>50</v>
      </c>
      <c r="C1708">
        <f t="shared" si="101"/>
        <v>-144.42517162471395</v>
      </c>
      <c r="D1708">
        <f t="shared" si="102"/>
        <v>20858.630198828079</v>
      </c>
      <c r="F1708" s="24"/>
    </row>
    <row r="1709" spans="1:6" x14ac:dyDescent="0.35">
      <c r="A1709" s="5" t="s">
        <v>8219</v>
      </c>
      <c r="B1709">
        <v>35</v>
      </c>
      <c r="C1709">
        <f t="shared" si="101"/>
        <v>-159.42517162471395</v>
      </c>
      <c r="D1709">
        <f t="shared" si="102"/>
        <v>25416.3853475695</v>
      </c>
      <c r="F1709" s="24"/>
    </row>
    <row r="1710" spans="1:6" x14ac:dyDescent="0.35">
      <c r="A1710" s="5" t="s">
        <v>8219</v>
      </c>
      <c r="B1710">
        <v>175</v>
      </c>
      <c r="C1710">
        <f t="shared" si="101"/>
        <v>-19.425171624713954</v>
      </c>
      <c r="D1710">
        <f t="shared" si="102"/>
        <v>377.33729264959214</v>
      </c>
      <c r="F1710" s="24"/>
    </row>
    <row r="1711" spans="1:6" x14ac:dyDescent="0.35">
      <c r="A1711" s="5" t="s">
        <v>8219</v>
      </c>
      <c r="B1711">
        <v>20</v>
      </c>
      <c r="C1711">
        <f t="shared" si="101"/>
        <v>-174.42517162471395</v>
      </c>
      <c r="D1711">
        <f t="shared" si="102"/>
        <v>30424.140496310916</v>
      </c>
      <c r="F1711" s="24"/>
    </row>
    <row r="1712" spans="1:6" x14ac:dyDescent="0.35">
      <c r="A1712" s="5" t="s">
        <v>8219</v>
      </c>
      <c r="B1712">
        <v>54</v>
      </c>
      <c r="C1712">
        <f t="shared" si="101"/>
        <v>-140.42517162471395</v>
      </c>
      <c r="D1712">
        <f t="shared" si="102"/>
        <v>19719.228825830371</v>
      </c>
      <c r="F1712" s="24"/>
    </row>
    <row r="1713" spans="1:6" x14ac:dyDescent="0.35">
      <c r="A1713" s="5" t="s">
        <v>8219</v>
      </c>
      <c r="B1713">
        <v>20</v>
      </c>
      <c r="C1713">
        <f t="shared" si="101"/>
        <v>-174.42517162471395</v>
      </c>
      <c r="D1713">
        <f t="shared" si="102"/>
        <v>30424.140496310916</v>
      </c>
      <c r="F1713" s="24"/>
    </row>
    <row r="1714" spans="1:6" x14ac:dyDescent="0.35">
      <c r="A1714" s="5" t="s">
        <v>8219</v>
      </c>
      <c r="B1714">
        <v>57</v>
      </c>
      <c r="C1714">
        <f t="shared" si="101"/>
        <v>-137.42517162471395</v>
      </c>
      <c r="D1714">
        <f t="shared" si="102"/>
        <v>18885.677796082084</v>
      </c>
      <c r="F1714" s="24"/>
    </row>
    <row r="1715" spans="1:6" x14ac:dyDescent="0.35">
      <c r="A1715" s="5" t="s">
        <v>8219</v>
      </c>
      <c r="B1715">
        <v>31</v>
      </c>
      <c r="C1715">
        <f t="shared" si="101"/>
        <v>-163.42517162471395</v>
      </c>
      <c r="D1715">
        <f t="shared" si="102"/>
        <v>26707.786720567212</v>
      </c>
      <c r="F1715" s="24"/>
    </row>
    <row r="1716" spans="1:6" x14ac:dyDescent="0.35">
      <c r="A1716" s="5" t="s">
        <v>8219</v>
      </c>
      <c r="B1716">
        <v>31</v>
      </c>
      <c r="C1716">
        <f t="shared" si="101"/>
        <v>-163.42517162471395</v>
      </c>
      <c r="D1716">
        <f t="shared" si="102"/>
        <v>26707.786720567212</v>
      </c>
      <c r="F1716" s="24"/>
    </row>
    <row r="1717" spans="1:6" x14ac:dyDescent="0.35">
      <c r="A1717" s="5" t="s">
        <v>8219</v>
      </c>
      <c r="B1717">
        <v>45</v>
      </c>
      <c r="C1717">
        <f t="shared" si="101"/>
        <v>-149.42517162471395</v>
      </c>
      <c r="D1717">
        <f t="shared" si="102"/>
        <v>22327.881915075221</v>
      </c>
      <c r="F1717" s="24"/>
    </row>
    <row r="1718" spans="1:6" x14ac:dyDescent="0.35">
      <c r="A1718" s="5" t="s">
        <v>8219</v>
      </c>
      <c r="B1718">
        <v>41</v>
      </c>
      <c r="C1718">
        <f t="shared" si="101"/>
        <v>-153.42517162471395</v>
      </c>
      <c r="D1718">
        <f t="shared" si="102"/>
        <v>23539.283288072933</v>
      </c>
      <c r="F1718" s="24"/>
    </row>
    <row r="1719" spans="1:6" x14ac:dyDescent="0.35">
      <c r="A1719" s="5" t="s">
        <v>8219</v>
      </c>
      <c r="B1719">
        <v>29</v>
      </c>
      <c r="C1719">
        <f t="shared" si="101"/>
        <v>-165.42517162471395</v>
      </c>
      <c r="D1719">
        <f t="shared" si="102"/>
        <v>27365.487407066066</v>
      </c>
      <c r="F1719" s="24"/>
    </row>
    <row r="1720" spans="1:6" x14ac:dyDescent="0.35">
      <c r="A1720" s="5" t="s">
        <v>8219</v>
      </c>
      <c r="B1720">
        <v>58</v>
      </c>
      <c r="C1720">
        <f t="shared" si="101"/>
        <v>-136.42517162471395</v>
      </c>
      <c r="D1720">
        <f t="shared" si="102"/>
        <v>18611.827452832658</v>
      </c>
      <c r="F1720" s="24"/>
    </row>
    <row r="1721" spans="1:6" x14ac:dyDescent="0.35">
      <c r="A1721" s="5" t="s">
        <v>8219</v>
      </c>
      <c r="B1721">
        <v>89</v>
      </c>
      <c r="C1721">
        <f t="shared" si="101"/>
        <v>-105.42517162471395</v>
      </c>
      <c r="D1721">
        <f t="shared" si="102"/>
        <v>11114.466812100392</v>
      </c>
      <c r="F1721" s="24"/>
    </row>
    <row r="1722" spans="1:6" x14ac:dyDescent="0.35">
      <c r="A1722" s="5" t="s">
        <v>8219</v>
      </c>
      <c r="B1722">
        <v>125</v>
      </c>
      <c r="C1722">
        <f t="shared" si="101"/>
        <v>-69.425171624713954</v>
      </c>
      <c r="D1722">
        <f t="shared" si="102"/>
        <v>4819.854455120988</v>
      </c>
      <c r="F1722" s="24"/>
    </row>
    <row r="1723" spans="1:6" x14ac:dyDescent="0.35">
      <c r="A1723" s="5" t="s">
        <v>8219</v>
      </c>
      <c r="B1723">
        <v>18</v>
      </c>
      <c r="C1723">
        <f t="shared" si="101"/>
        <v>-176.42517162471395</v>
      </c>
      <c r="D1723">
        <f t="shared" si="102"/>
        <v>31125.841182809774</v>
      </c>
      <c r="F1723" s="24"/>
    </row>
    <row r="1724" spans="1:6" x14ac:dyDescent="0.35">
      <c r="A1724" s="5" t="s">
        <v>8219</v>
      </c>
      <c r="B1724">
        <v>32</v>
      </c>
      <c r="C1724">
        <f t="shared" si="101"/>
        <v>-162.42517162471395</v>
      </c>
      <c r="D1724">
        <f t="shared" si="102"/>
        <v>26381.936377317783</v>
      </c>
      <c r="F1724" s="24"/>
    </row>
    <row r="1725" spans="1:6" x14ac:dyDescent="0.35">
      <c r="A1725" s="5" t="s">
        <v>8219</v>
      </c>
      <c r="B1725">
        <v>16</v>
      </c>
      <c r="C1725">
        <f t="shared" si="101"/>
        <v>-178.42517162471395</v>
      </c>
      <c r="D1725">
        <f t="shared" si="102"/>
        <v>31835.541869308629</v>
      </c>
      <c r="F1725" s="24"/>
    </row>
    <row r="1726" spans="1:6" x14ac:dyDescent="0.35">
      <c r="A1726" s="5" t="s">
        <v>8219</v>
      </c>
      <c r="B1726">
        <v>38</v>
      </c>
      <c r="C1726">
        <f t="shared" si="101"/>
        <v>-156.42517162471395</v>
      </c>
      <c r="D1726">
        <f t="shared" si="102"/>
        <v>24468.834317821216</v>
      </c>
      <c r="F1726" s="24"/>
    </row>
    <row r="1727" spans="1:6" x14ac:dyDescent="0.35">
      <c r="A1727" s="5" t="s">
        <v>8219</v>
      </c>
      <c r="B1727">
        <v>15</v>
      </c>
      <c r="C1727">
        <f t="shared" si="101"/>
        <v>-179.42517162471395</v>
      </c>
      <c r="D1727">
        <f t="shared" si="102"/>
        <v>32193.392212558058</v>
      </c>
      <c r="F1727" s="24"/>
    </row>
    <row r="1728" spans="1:6" x14ac:dyDescent="0.35">
      <c r="A1728" s="5" t="s">
        <v>8219</v>
      </c>
      <c r="B1728">
        <v>23</v>
      </c>
      <c r="C1728">
        <f t="shared" si="101"/>
        <v>-171.42517162471395</v>
      </c>
      <c r="D1728">
        <f t="shared" si="102"/>
        <v>29386.589466562633</v>
      </c>
      <c r="F1728" s="24"/>
    </row>
    <row r="1729" spans="1:6" x14ac:dyDescent="0.35">
      <c r="A1729" s="5" t="s">
        <v>8219</v>
      </c>
      <c r="B1729">
        <v>49</v>
      </c>
      <c r="C1729">
        <f t="shared" si="101"/>
        <v>-145.42517162471395</v>
      </c>
      <c r="D1729">
        <f t="shared" si="102"/>
        <v>21148.480542077508</v>
      </c>
      <c r="F1729" s="24"/>
    </row>
    <row r="1730" spans="1:6" x14ac:dyDescent="0.35">
      <c r="A1730" s="5" t="s">
        <v>8219</v>
      </c>
      <c r="B1730">
        <v>10</v>
      </c>
      <c r="C1730">
        <f t="shared" si="101"/>
        <v>-184.42517162471395</v>
      </c>
      <c r="D1730">
        <f t="shared" si="102"/>
        <v>34012.643928805199</v>
      </c>
      <c r="F1730" s="24"/>
    </row>
    <row r="1731" spans="1:6" x14ac:dyDescent="0.35">
      <c r="A1731" s="5" t="s">
        <v>8219</v>
      </c>
      <c r="B1731">
        <v>15</v>
      </c>
      <c r="C1731">
        <f t="shared" ref="C1731:C1794" si="103">B1731-$L$4</f>
        <v>-179.42517162471395</v>
      </c>
      <c r="D1731">
        <f t="shared" ref="D1731:D1794" si="104">C1731^2</f>
        <v>32193.392212558058</v>
      </c>
      <c r="F1731" s="24"/>
    </row>
    <row r="1732" spans="1:6" x14ac:dyDescent="0.35">
      <c r="A1732" s="5" t="s">
        <v>8219</v>
      </c>
      <c r="B1732">
        <v>57</v>
      </c>
      <c r="C1732">
        <f t="shared" si="103"/>
        <v>-137.42517162471395</v>
      </c>
      <c r="D1732">
        <f t="shared" si="104"/>
        <v>18885.677796082084</v>
      </c>
      <c r="F1732" s="24"/>
    </row>
    <row r="1733" spans="1:6" x14ac:dyDescent="0.35">
      <c r="A1733" s="5" t="s">
        <v>8219</v>
      </c>
      <c r="B1733">
        <v>33</v>
      </c>
      <c r="C1733">
        <f t="shared" si="103"/>
        <v>-161.42517162471395</v>
      </c>
      <c r="D1733">
        <f t="shared" si="104"/>
        <v>26058.086034068354</v>
      </c>
      <c r="F1733" s="24"/>
    </row>
    <row r="1734" spans="1:6" x14ac:dyDescent="0.35">
      <c r="A1734" s="5" t="s">
        <v>8219</v>
      </c>
      <c r="B1734">
        <v>9</v>
      </c>
      <c r="C1734">
        <f t="shared" si="103"/>
        <v>-185.42517162471395</v>
      </c>
      <c r="D1734">
        <f t="shared" si="104"/>
        <v>34382.494272054624</v>
      </c>
      <c r="F1734" s="24"/>
    </row>
    <row r="1735" spans="1:6" x14ac:dyDescent="0.35">
      <c r="A1735" s="5" t="s">
        <v>8219</v>
      </c>
      <c r="B1735">
        <v>26</v>
      </c>
      <c r="C1735">
        <f t="shared" si="103"/>
        <v>-168.42517162471395</v>
      </c>
      <c r="D1735">
        <f t="shared" si="104"/>
        <v>28367.03843681435</v>
      </c>
      <c r="F1735" s="24"/>
    </row>
    <row r="1736" spans="1:6" x14ac:dyDescent="0.35">
      <c r="A1736" s="5" t="s">
        <v>8219</v>
      </c>
      <c r="B1736">
        <v>69</v>
      </c>
      <c r="C1736">
        <f t="shared" si="103"/>
        <v>-125.42517162471395</v>
      </c>
      <c r="D1736">
        <f t="shared" si="104"/>
        <v>15731.47367708895</v>
      </c>
      <c r="F1736" s="24"/>
    </row>
    <row r="1737" spans="1:6" x14ac:dyDescent="0.35">
      <c r="A1737" s="5" t="s">
        <v>8219</v>
      </c>
      <c r="B1737">
        <v>65</v>
      </c>
      <c r="C1737">
        <f t="shared" si="103"/>
        <v>-129.42517162471395</v>
      </c>
      <c r="D1737">
        <f t="shared" si="104"/>
        <v>16750.875050086663</v>
      </c>
      <c r="F1737" s="24"/>
    </row>
    <row r="1738" spans="1:6" x14ac:dyDescent="0.35">
      <c r="A1738" s="5" t="s">
        <v>8219</v>
      </c>
      <c r="B1738">
        <v>83</v>
      </c>
      <c r="C1738">
        <f t="shared" si="103"/>
        <v>-111.42517162471395</v>
      </c>
      <c r="D1738">
        <f t="shared" si="104"/>
        <v>12415.568871596959</v>
      </c>
      <c r="F1738" s="24"/>
    </row>
    <row r="1739" spans="1:6" x14ac:dyDescent="0.35">
      <c r="A1739" s="5" t="s">
        <v>8219</v>
      </c>
      <c r="B1739">
        <v>111</v>
      </c>
      <c r="C1739">
        <f t="shared" si="103"/>
        <v>-83.425171624713954</v>
      </c>
      <c r="D1739">
        <f t="shared" si="104"/>
        <v>6959.7592606129783</v>
      </c>
      <c r="F1739" s="24"/>
    </row>
    <row r="1740" spans="1:6" x14ac:dyDescent="0.35">
      <c r="A1740" s="5" t="s">
        <v>8219</v>
      </c>
      <c r="B1740">
        <v>46</v>
      </c>
      <c r="C1740">
        <f t="shared" si="103"/>
        <v>-148.42517162471395</v>
      </c>
      <c r="D1740">
        <f t="shared" si="104"/>
        <v>22030.031571825792</v>
      </c>
      <c r="F1740" s="24"/>
    </row>
    <row r="1741" spans="1:6" x14ac:dyDescent="0.35">
      <c r="A1741" s="5" t="s">
        <v>8219</v>
      </c>
      <c r="B1741">
        <v>63</v>
      </c>
      <c r="C1741">
        <f t="shared" si="103"/>
        <v>-131.42517162471395</v>
      </c>
      <c r="D1741">
        <f t="shared" si="104"/>
        <v>17272.575736585517</v>
      </c>
      <c r="F1741" s="24"/>
    </row>
    <row r="1742" spans="1:6" x14ac:dyDescent="0.35">
      <c r="A1742" s="5" t="s">
        <v>8219</v>
      </c>
      <c r="B1742">
        <v>9</v>
      </c>
      <c r="C1742">
        <f t="shared" si="103"/>
        <v>-185.42517162471395</v>
      </c>
      <c r="D1742">
        <f t="shared" si="104"/>
        <v>34382.494272054624</v>
      </c>
      <c r="F1742" s="24"/>
    </row>
    <row r="1743" spans="1:6" x14ac:dyDescent="0.35">
      <c r="A1743" s="5" t="s">
        <v>8219</v>
      </c>
      <c r="B1743">
        <v>34</v>
      </c>
      <c r="C1743">
        <f t="shared" si="103"/>
        <v>-160.42517162471395</v>
      </c>
      <c r="D1743">
        <f t="shared" si="104"/>
        <v>25736.235690818929</v>
      </c>
      <c r="F1743" s="24"/>
    </row>
    <row r="1744" spans="1:6" x14ac:dyDescent="0.35">
      <c r="A1744" s="5" t="s">
        <v>8219</v>
      </c>
      <c r="B1744">
        <v>112</v>
      </c>
      <c r="C1744">
        <f t="shared" si="103"/>
        <v>-82.425171624713954</v>
      </c>
      <c r="D1744">
        <f t="shared" si="104"/>
        <v>6793.9089173635502</v>
      </c>
      <c r="F1744" s="24"/>
    </row>
    <row r="1745" spans="1:6" x14ac:dyDescent="0.35">
      <c r="A1745" s="5" t="s">
        <v>8219</v>
      </c>
      <c r="B1745">
        <v>47</v>
      </c>
      <c r="C1745">
        <f t="shared" si="103"/>
        <v>-147.42517162471395</v>
      </c>
      <c r="D1745">
        <f t="shared" si="104"/>
        <v>21734.181228576363</v>
      </c>
      <c r="F1745" s="24"/>
    </row>
    <row r="1746" spans="1:6" x14ac:dyDescent="0.35">
      <c r="A1746" s="5" t="s">
        <v>8219</v>
      </c>
      <c r="B1746">
        <v>38</v>
      </c>
      <c r="C1746">
        <f t="shared" si="103"/>
        <v>-156.42517162471395</v>
      </c>
      <c r="D1746">
        <f t="shared" si="104"/>
        <v>24468.834317821216</v>
      </c>
      <c r="F1746" s="24"/>
    </row>
    <row r="1747" spans="1:6" x14ac:dyDescent="0.35">
      <c r="A1747" s="5" t="s">
        <v>8219</v>
      </c>
      <c r="B1747">
        <v>28</v>
      </c>
      <c r="C1747">
        <f t="shared" si="103"/>
        <v>-166.42517162471395</v>
      </c>
      <c r="D1747">
        <f t="shared" si="104"/>
        <v>27697.337750315495</v>
      </c>
      <c r="F1747" s="24"/>
    </row>
    <row r="1748" spans="1:6" x14ac:dyDescent="0.35">
      <c r="A1748" s="5" t="s">
        <v>8219</v>
      </c>
      <c r="B1748">
        <v>78</v>
      </c>
      <c r="C1748">
        <f t="shared" si="103"/>
        <v>-116.42517162471395</v>
      </c>
      <c r="D1748">
        <f t="shared" si="104"/>
        <v>13554.820587844099</v>
      </c>
      <c r="F1748" s="24"/>
    </row>
    <row r="1749" spans="1:6" x14ac:dyDescent="0.35">
      <c r="A1749" s="5" t="s">
        <v>8219</v>
      </c>
      <c r="B1749">
        <v>23</v>
      </c>
      <c r="C1749">
        <f t="shared" si="103"/>
        <v>-171.42517162471395</v>
      </c>
      <c r="D1749">
        <f t="shared" si="104"/>
        <v>29386.589466562633</v>
      </c>
      <c r="F1749" s="24"/>
    </row>
    <row r="1750" spans="1:6" x14ac:dyDescent="0.35">
      <c r="A1750" s="5" t="s">
        <v>8219</v>
      </c>
      <c r="B1750">
        <v>40</v>
      </c>
      <c r="C1750">
        <f t="shared" si="103"/>
        <v>-154.42517162471395</v>
      </c>
      <c r="D1750">
        <f t="shared" si="104"/>
        <v>23847.133631322358</v>
      </c>
      <c r="F1750" s="24"/>
    </row>
    <row r="1751" spans="1:6" x14ac:dyDescent="0.35">
      <c r="A1751" s="5" t="s">
        <v>8219</v>
      </c>
      <c r="B1751">
        <v>13</v>
      </c>
      <c r="C1751">
        <f t="shared" si="103"/>
        <v>-181.42517162471395</v>
      </c>
      <c r="D1751">
        <f t="shared" si="104"/>
        <v>32915.092899056915</v>
      </c>
      <c r="F1751" s="24"/>
    </row>
    <row r="1752" spans="1:6" x14ac:dyDescent="0.35">
      <c r="A1752" s="5" t="s">
        <v>8219</v>
      </c>
      <c r="B1752">
        <v>18</v>
      </c>
      <c r="C1752">
        <f t="shared" si="103"/>
        <v>-176.42517162471395</v>
      </c>
      <c r="D1752">
        <f t="shared" si="104"/>
        <v>31125.841182809774</v>
      </c>
      <c r="F1752" s="24"/>
    </row>
    <row r="1753" spans="1:6" x14ac:dyDescent="0.35">
      <c r="A1753" s="5" t="s">
        <v>8219</v>
      </c>
      <c r="B1753">
        <v>22</v>
      </c>
      <c r="C1753">
        <f t="shared" si="103"/>
        <v>-172.42517162471395</v>
      </c>
      <c r="D1753">
        <f t="shared" si="104"/>
        <v>29730.439809812062</v>
      </c>
      <c r="F1753" s="24"/>
    </row>
    <row r="1754" spans="1:6" x14ac:dyDescent="0.35">
      <c r="A1754" s="5" t="s">
        <v>8219</v>
      </c>
      <c r="B1754">
        <v>79</v>
      </c>
      <c r="C1754">
        <f t="shared" si="103"/>
        <v>-115.42517162471395</v>
      </c>
      <c r="D1754">
        <f t="shared" si="104"/>
        <v>13322.970244594671</v>
      </c>
      <c r="F1754" s="24"/>
    </row>
    <row r="1755" spans="1:6" x14ac:dyDescent="0.35">
      <c r="A1755" s="5" t="s">
        <v>8219</v>
      </c>
      <c r="B1755">
        <v>14</v>
      </c>
      <c r="C1755">
        <f t="shared" si="103"/>
        <v>-180.42517162471395</v>
      </c>
      <c r="D1755">
        <f t="shared" si="104"/>
        <v>32553.242555807486</v>
      </c>
      <c r="F1755" s="24"/>
    </row>
    <row r="1756" spans="1:6" x14ac:dyDescent="0.35">
      <c r="A1756" s="5" t="s">
        <v>8219</v>
      </c>
      <c r="B1756">
        <v>51</v>
      </c>
      <c r="C1756">
        <f t="shared" si="103"/>
        <v>-143.42517162471395</v>
      </c>
      <c r="D1756">
        <f t="shared" si="104"/>
        <v>20570.779855578654</v>
      </c>
      <c r="F1756" s="24"/>
    </row>
    <row r="1757" spans="1:6" x14ac:dyDescent="0.35">
      <c r="A1757" s="5" t="s">
        <v>8219</v>
      </c>
      <c r="B1757">
        <v>54</v>
      </c>
      <c r="C1757">
        <f t="shared" si="103"/>
        <v>-140.42517162471395</v>
      </c>
      <c r="D1757">
        <f t="shared" si="104"/>
        <v>19719.228825830371</v>
      </c>
      <c r="F1757" s="24"/>
    </row>
    <row r="1758" spans="1:6" x14ac:dyDescent="0.35">
      <c r="A1758" s="5" t="s">
        <v>8219</v>
      </c>
      <c r="B1758">
        <v>70</v>
      </c>
      <c r="C1758">
        <f t="shared" si="103"/>
        <v>-124.42517162471395</v>
      </c>
      <c r="D1758">
        <f t="shared" si="104"/>
        <v>15481.623333839523</v>
      </c>
      <c r="F1758" s="24"/>
    </row>
    <row r="1759" spans="1:6" x14ac:dyDescent="0.35">
      <c r="A1759" s="5" t="s">
        <v>8219</v>
      </c>
      <c r="B1759">
        <v>44</v>
      </c>
      <c r="C1759">
        <f t="shared" si="103"/>
        <v>-150.42517162471395</v>
      </c>
      <c r="D1759">
        <f t="shared" si="104"/>
        <v>22627.73225832465</v>
      </c>
      <c r="F1759" s="24"/>
    </row>
    <row r="1760" spans="1:6" x14ac:dyDescent="0.35">
      <c r="A1760" s="5" t="s">
        <v>8219</v>
      </c>
      <c r="B1760">
        <v>55</v>
      </c>
      <c r="C1760">
        <f t="shared" si="103"/>
        <v>-139.42517162471395</v>
      </c>
      <c r="D1760">
        <f t="shared" si="104"/>
        <v>19439.378482580942</v>
      </c>
      <c r="F1760" s="24"/>
    </row>
    <row r="1761" spans="1:6" x14ac:dyDescent="0.35">
      <c r="A1761" s="5" t="s">
        <v>8219</v>
      </c>
      <c r="B1761">
        <v>15</v>
      </c>
      <c r="C1761">
        <f t="shared" si="103"/>
        <v>-179.42517162471395</v>
      </c>
      <c r="D1761">
        <f t="shared" si="104"/>
        <v>32193.392212558058</v>
      </c>
      <c r="F1761" s="24"/>
    </row>
    <row r="1762" spans="1:6" x14ac:dyDescent="0.35">
      <c r="A1762" s="5" t="s">
        <v>8219</v>
      </c>
      <c r="B1762">
        <v>27</v>
      </c>
      <c r="C1762">
        <f t="shared" si="103"/>
        <v>-167.42517162471395</v>
      </c>
      <c r="D1762">
        <f t="shared" si="104"/>
        <v>28031.188093564924</v>
      </c>
      <c r="F1762" s="24"/>
    </row>
    <row r="1763" spans="1:6" x14ac:dyDescent="0.35">
      <c r="A1763" s="5" t="s">
        <v>8219</v>
      </c>
      <c r="B1763">
        <v>21</v>
      </c>
      <c r="C1763">
        <f t="shared" si="103"/>
        <v>-173.42517162471395</v>
      </c>
      <c r="D1763">
        <f t="shared" si="104"/>
        <v>30076.290153061491</v>
      </c>
      <c r="F1763" s="24"/>
    </row>
    <row r="1764" spans="1:6" x14ac:dyDescent="0.35">
      <c r="A1764" s="5" t="s">
        <v>8219</v>
      </c>
      <c r="B1764">
        <v>162</v>
      </c>
      <c r="C1764">
        <f t="shared" si="103"/>
        <v>-32.425171624713954</v>
      </c>
      <c r="D1764">
        <f t="shared" si="104"/>
        <v>1051.3917548921549</v>
      </c>
      <c r="F1764" s="24"/>
    </row>
    <row r="1765" spans="1:6" x14ac:dyDescent="0.35">
      <c r="A1765" s="5" t="s">
        <v>8219</v>
      </c>
      <c r="B1765">
        <v>23</v>
      </c>
      <c r="C1765">
        <f t="shared" si="103"/>
        <v>-171.42517162471395</v>
      </c>
      <c r="D1765">
        <f t="shared" si="104"/>
        <v>29386.589466562633</v>
      </c>
      <c r="F1765" s="24"/>
    </row>
    <row r="1766" spans="1:6" x14ac:dyDescent="0.35">
      <c r="A1766" s="5" t="s">
        <v>8219</v>
      </c>
      <c r="B1766">
        <v>72</v>
      </c>
      <c r="C1766">
        <f t="shared" si="103"/>
        <v>-122.42517162471395</v>
      </c>
      <c r="D1766">
        <f t="shared" si="104"/>
        <v>14987.922647340667</v>
      </c>
      <c r="F1766" s="24"/>
    </row>
    <row r="1767" spans="1:6" x14ac:dyDescent="0.35">
      <c r="A1767" s="5" t="s">
        <v>8219</v>
      </c>
      <c r="B1767">
        <v>68</v>
      </c>
      <c r="C1767">
        <f t="shared" si="103"/>
        <v>-126.42517162471395</v>
      </c>
      <c r="D1767">
        <f t="shared" si="104"/>
        <v>15983.324020338378</v>
      </c>
      <c r="F1767" s="24"/>
    </row>
    <row r="1768" spans="1:6" x14ac:dyDescent="0.35">
      <c r="A1768" s="5" t="s">
        <v>8219</v>
      </c>
      <c r="B1768">
        <v>20</v>
      </c>
      <c r="C1768">
        <f t="shared" si="103"/>
        <v>-174.42517162471395</v>
      </c>
      <c r="D1768">
        <f t="shared" si="104"/>
        <v>30424.140496310916</v>
      </c>
      <c r="F1768" s="24"/>
    </row>
    <row r="1769" spans="1:6" x14ac:dyDescent="0.35">
      <c r="A1769" s="5" t="s">
        <v>8219</v>
      </c>
      <c r="B1769">
        <v>26</v>
      </c>
      <c r="C1769">
        <f t="shared" si="103"/>
        <v>-168.42517162471395</v>
      </c>
      <c r="D1769">
        <f t="shared" si="104"/>
        <v>28367.03843681435</v>
      </c>
      <c r="F1769" s="24"/>
    </row>
    <row r="1770" spans="1:6" x14ac:dyDescent="0.35">
      <c r="A1770" s="5" t="s">
        <v>8219</v>
      </c>
      <c r="B1770">
        <v>72</v>
      </c>
      <c r="C1770">
        <f t="shared" si="103"/>
        <v>-122.42517162471395</v>
      </c>
      <c r="D1770">
        <f t="shared" si="104"/>
        <v>14987.922647340667</v>
      </c>
      <c r="F1770" s="24"/>
    </row>
    <row r="1771" spans="1:6" x14ac:dyDescent="0.35">
      <c r="A1771" s="5" t="s">
        <v>8219</v>
      </c>
      <c r="B1771">
        <v>3</v>
      </c>
      <c r="C1771">
        <f t="shared" si="103"/>
        <v>-191.42517162471395</v>
      </c>
      <c r="D1771">
        <f t="shared" si="104"/>
        <v>36643.596331551191</v>
      </c>
      <c r="F1771" s="24"/>
    </row>
    <row r="1772" spans="1:6" x14ac:dyDescent="0.35">
      <c r="A1772" s="5" t="s">
        <v>8219</v>
      </c>
      <c r="B1772">
        <v>18</v>
      </c>
      <c r="C1772">
        <f t="shared" si="103"/>
        <v>-176.42517162471395</v>
      </c>
      <c r="D1772">
        <f t="shared" si="104"/>
        <v>31125.841182809774</v>
      </c>
      <c r="F1772" s="24"/>
    </row>
    <row r="1773" spans="1:6" x14ac:dyDescent="0.35">
      <c r="A1773" s="5" t="s">
        <v>8219</v>
      </c>
      <c r="B1773">
        <v>30</v>
      </c>
      <c r="C1773">
        <f t="shared" si="103"/>
        <v>-164.42517162471395</v>
      </c>
      <c r="D1773">
        <f t="shared" si="104"/>
        <v>27035.637063816637</v>
      </c>
      <c r="F1773" s="24"/>
    </row>
    <row r="1774" spans="1:6" x14ac:dyDescent="0.35">
      <c r="A1774" s="5" t="s">
        <v>8219</v>
      </c>
      <c r="B1774">
        <v>23</v>
      </c>
      <c r="C1774">
        <f t="shared" si="103"/>
        <v>-171.42517162471395</v>
      </c>
      <c r="D1774">
        <f t="shared" si="104"/>
        <v>29386.589466562633</v>
      </c>
      <c r="F1774" s="24"/>
    </row>
    <row r="1775" spans="1:6" x14ac:dyDescent="0.35">
      <c r="A1775" s="5" t="s">
        <v>8219</v>
      </c>
      <c r="B1775">
        <v>54</v>
      </c>
      <c r="C1775">
        <f t="shared" si="103"/>
        <v>-140.42517162471395</v>
      </c>
      <c r="D1775">
        <f t="shared" si="104"/>
        <v>19719.228825830371</v>
      </c>
      <c r="F1775" s="24"/>
    </row>
    <row r="1776" spans="1:6" x14ac:dyDescent="0.35">
      <c r="A1776" s="5" t="s">
        <v>8219</v>
      </c>
      <c r="B1776">
        <v>26</v>
      </c>
      <c r="C1776">
        <f t="shared" si="103"/>
        <v>-168.42517162471395</v>
      </c>
      <c r="D1776">
        <f t="shared" si="104"/>
        <v>28367.03843681435</v>
      </c>
      <c r="F1776" s="24"/>
    </row>
    <row r="1777" spans="1:6" x14ac:dyDescent="0.35">
      <c r="A1777" s="5" t="s">
        <v>8219</v>
      </c>
      <c r="B1777">
        <v>9</v>
      </c>
      <c r="C1777">
        <f t="shared" si="103"/>
        <v>-185.42517162471395</v>
      </c>
      <c r="D1777">
        <f t="shared" si="104"/>
        <v>34382.494272054624</v>
      </c>
      <c r="F1777" s="24"/>
    </row>
    <row r="1778" spans="1:6" x14ac:dyDescent="0.35">
      <c r="A1778" s="5" t="s">
        <v>8219</v>
      </c>
      <c r="B1778">
        <v>27</v>
      </c>
      <c r="C1778">
        <f t="shared" si="103"/>
        <v>-167.42517162471395</v>
      </c>
      <c r="D1778">
        <f t="shared" si="104"/>
        <v>28031.188093564924</v>
      </c>
      <c r="F1778" s="24"/>
    </row>
    <row r="1779" spans="1:6" x14ac:dyDescent="0.35">
      <c r="A1779" s="5" t="s">
        <v>8219</v>
      </c>
      <c r="B1779">
        <v>30</v>
      </c>
      <c r="C1779">
        <f t="shared" si="103"/>
        <v>-164.42517162471395</v>
      </c>
      <c r="D1779">
        <f t="shared" si="104"/>
        <v>27035.637063816637</v>
      </c>
      <c r="F1779" s="24"/>
    </row>
    <row r="1780" spans="1:6" x14ac:dyDescent="0.35">
      <c r="A1780" s="5" t="s">
        <v>8219</v>
      </c>
      <c r="B1780">
        <v>52</v>
      </c>
      <c r="C1780">
        <f t="shared" si="103"/>
        <v>-142.42517162471395</v>
      </c>
      <c r="D1780">
        <f t="shared" si="104"/>
        <v>20284.929512329225</v>
      </c>
      <c r="F1780" s="24"/>
    </row>
    <row r="1781" spans="1:6" x14ac:dyDescent="0.35">
      <c r="A1781" s="5" t="s">
        <v>8219</v>
      </c>
      <c r="B1781">
        <v>17</v>
      </c>
      <c r="C1781">
        <f t="shared" si="103"/>
        <v>-177.42517162471395</v>
      </c>
      <c r="D1781">
        <f t="shared" si="104"/>
        <v>31479.691526059203</v>
      </c>
      <c r="F1781" s="24"/>
    </row>
    <row r="1782" spans="1:6" x14ac:dyDescent="0.35">
      <c r="A1782" s="5" t="s">
        <v>8219</v>
      </c>
      <c r="B1782">
        <v>19</v>
      </c>
      <c r="C1782">
        <f t="shared" si="103"/>
        <v>-175.42517162471395</v>
      </c>
      <c r="D1782">
        <f t="shared" si="104"/>
        <v>30773.990839560345</v>
      </c>
      <c r="F1782" s="24"/>
    </row>
    <row r="1783" spans="1:6" x14ac:dyDescent="0.35">
      <c r="A1783" s="5" t="s">
        <v>8219</v>
      </c>
      <c r="B1783">
        <v>77</v>
      </c>
      <c r="C1783">
        <f t="shared" si="103"/>
        <v>-117.42517162471395</v>
      </c>
      <c r="D1783">
        <f t="shared" si="104"/>
        <v>13788.670931093528</v>
      </c>
      <c r="F1783" s="24"/>
    </row>
    <row r="1784" spans="1:6" x14ac:dyDescent="0.35">
      <c r="A1784" s="5" t="s">
        <v>8219</v>
      </c>
      <c r="B1784">
        <v>21</v>
      </c>
      <c r="C1784">
        <f t="shared" si="103"/>
        <v>-173.42517162471395</v>
      </c>
      <c r="D1784">
        <f t="shared" si="104"/>
        <v>30076.290153061491</v>
      </c>
      <c r="F1784" s="24"/>
    </row>
    <row r="1785" spans="1:6" x14ac:dyDescent="0.35">
      <c r="A1785" s="5" t="s">
        <v>8219</v>
      </c>
      <c r="B1785">
        <v>38</v>
      </c>
      <c r="C1785">
        <f t="shared" si="103"/>
        <v>-156.42517162471395</v>
      </c>
      <c r="D1785">
        <f t="shared" si="104"/>
        <v>24468.834317821216</v>
      </c>
      <c r="F1785" s="24"/>
    </row>
    <row r="1786" spans="1:6" x14ac:dyDescent="0.35">
      <c r="A1786" s="5" t="s">
        <v>8219</v>
      </c>
      <c r="B1786">
        <v>28</v>
      </c>
      <c r="C1786">
        <f t="shared" si="103"/>
        <v>-166.42517162471395</v>
      </c>
      <c r="D1786">
        <f t="shared" si="104"/>
        <v>27697.337750315495</v>
      </c>
      <c r="F1786" s="24"/>
    </row>
    <row r="1787" spans="1:6" x14ac:dyDescent="0.35">
      <c r="A1787" s="5" t="s">
        <v>8219</v>
      </c>
      <c r="B1787">
        <v>48</v>
      </c>
      <c r="C1787">
        <f t="shared" si="103"/>
        <v>-146.42517162471395</v>
      </c>
      <c r="D1787">
        <f t="shared" si="104"/>
        <v>21440.330885326937</v>
      </c>
      <c r="F1787" s="24"/>
    </row>
    <row r="1788" spans="1:6" x14ac:dyDescent="0.35">
      <c r="A1788" s="5" t="s">
        <v>8219</v>
      </c>
      <c r="B1788">
        <v>46</v>
      </c>
      <c r="C1788">
        <f t="shared" si="103"/>
        <v>-148.42517162471395</v>
      </c>
      <c r="D1788">
        <f t="shared" si="104"/>
        <v>22030.031571825792</v>
      </c>
      <c r="F1788" s="24"/>
    </row>
    <row r="1789" spans="1:6" x14ac:dyDescent="0.35">
      <c r="A1789" s="5" t="s">
        <v>8219</v>
      </c>
      <c r="B1789">
        <v>30</v>
      </c>
      <c r="C1789">
        <f t="shared" si="103"/>
        <v>-164.42517162471395</v>
      </c>
      <c r="D1789">
        <f t="shared" si="104"/>
        <v>27035.637063816637</v>
      </c>
      <c r="F1789" s="24"/>
    </row>
    <row r="1790" spans="1:6" x14ac:dyDescent="0.35">
      <c r="A1790" s="5" t="s">
        <v>8219</v>
      </c>
      <c r="B1790">
        <v>64</v>
      </c>
      <c r="C1790">
        <f t="shared" si="103"/>
        <v>-130.42517162471395</v>
      </c>
      <c r="D1790">
        <f t="shared" si="104"/>
        <v>17010.725393336092</v>
      </c>
      <c r="F1790" s="24"/>
    </row>
    <row r="1791" spans="1:6" x14ac:dyDescent="0.35">
      <c r="A1791" s="5" t="s">
        <v>8219</v>
      </c>
      <c r="B1791">
        <v>15</v>
      </c>
      <c r="C1791">
        <f t="shared" si="103"/>
        <v>-179.42517162471395</v>
      </c>
      <c r="D1791">
        <f t="shared" si="104"/>
        <v>32193.392212558058</v>
      </c>
      <c r="F1791" s="24"/>
    </row>
    <row r="1792" spans="1:6" x14ac:dyDescent="0.35">
      <c r="A1792" s="5" t="s">
        <v>8219</v>
      </c>
      <c r="B1792">
        <v>41</v>
      </c>
      <c r="C1792">
        <f t="shared" si="103"/>
        <v>-153.42517162471395</v>
      </c>
      <c r="D1792">
        <f t="shared" si="104"/>
        <v>23539.283288072933</v>
      </c>
      <c r="F1792" s="24"/>
    </row>
    <row r="1793" spans="1:6" x14ac:dyDescent="0.35">
      <c r="A1793" s="5" t="s">
        <v>8219</v>
      </c>
      <c r="B1793">
        <v>35</v>
      </c>
      <c r="C1793">
        <f t="shared" si="103"/>
        <v>-159.42517162471395</v>
      </c>
      <c r="D1793">
        <f t="shared" si="104"/>
        <v>25416.3853475695</v>
      </c>
      <c r="F1793" s="24"/>
    </row>
    <row r="1794" spans="1:6" x14ac:dyDescent="0.35">
      <c r="A1794" s="5" t="s">
        <v>8219</v>
      </c>
      <c r="B1794">
        <v>45</v>
      </c>
      <c r="C1794">
        <f t="shared" si="103"/>
        <v>-149.42517162471395</v>
      </c>
      <c r="D1794">
        <f t="shared" si="104"/>
        <v>22327.881915075221</v>
      </c>
      <c r="F1794" s="24"/>
    </row>
    <row r="1795" spans="1:6" x14ac:dyDescent="0.35">
      <c r="A1795" s="5" t="s">
        <v>8219</v>
      </c>
      <c r="B1795">
        <v>62</v>
      </c>
      <c r="C1795">
        <f t="shared" ref="C1795:C1858" si="105">B1795-$L$4</f>
        <v>-132.42517162471395</v>
      </c>
      <c r="D1795">
        <f t="shared" ref="D1795:D1858" si="106">C1795^2</f>
        <v>17536.426079834946</v>
      </c>
      <c r="F1795" s="24"/>
    </row>
    <row r="1796" spans="1:6" x14ac:dyDescent="0.35">
      <c r="A1796" s="5" t="s">
        <v>8219</v>
      </c>
      <c r="B1796">
        <v>22</v>
      </c>
      <c r="C1796">
        <f t="shared" si="105"/>
        <v>-172.42517162471395</v>
      </c>
      <c r="D1796">
        <f t="shared" si="106"/>
        <v>29730.439809812062</v>
      </c>
      <c r="F1796" s="24"/>
    </row>
    <row r="1797" spans="1:6" x14ac:dyDescent="0.35">
      <c r="A1797" s="5" t="s">
        <v>8219</v>
      </c>
      <c r="B1797">
        <v>18</v>
      </c>
      <c r="C1797">
        <f t="shared" si="105"/>
        <v>-176.42517162471395</v>
      </c>
      <c r="D1797">
        <f t="shared" si="106"/>
        <v>31125.841182809774</v>
      </c>
      <c r="F1797" s="24"/>
    </row>
    <row r="1798" spans="1:6" x14ac:dyDescent="0.35">
      <c r="A1798" s="5" t="s">
        <v>8219</v>
      </c>
      <c r="B1798">
        <v>12</v>
      </c>
      <c r="C1798">
        <f t="shared" si="105"/>
        <v>-182.42517162471395</v>
      </c>
      <c r="D1798">
        <f t="shared" si="106"/>
        <v>33278.943242306341</v>
      </c>
      <c r="F1798" s="24"/>
    </row>
    <row r="1799" spans="1:6" x14ac:dyDescent="0.35">
      <c r="A1799" s="5" t="s">
        <v>8219</v>
      </c>
      <c r="B1799">
        <v>44</v>
      </c>
      <c r="C1799">
        <f t="shared" si="105"/>
        <v>-150.42517162471395</v>
      </c>
      <c r="D1799">
        <f t="shared" si="106"/>
        <v>22627.73225832465</v>
      </c>
      <c r="F1799" s="24"/>
    </row>
    <row r="1800" spans="1:6" x14ac:dyDescent="0.35">
      <c r="A1800" s="5" t="s">
        <v>8219</v>
      </c>
      <c r="B1800">
        <v>27</v>
      </c>
      <c r="C1800">
        <f t="shared" si="105"/>
        <v>-167.42517162471395</v>
      </c>
      <c r="D1800">
        <f t="shared" si="106"/>
        <v>28031.188093564924</v>
      </c>
      <c r="F1800" s="24"/>
    </row>
    <row r="1801" spans="1:6" x14ac:dyDescent="0.35">
      <c r="A1801" s="5" t="s">
        <v>8219</v>
      </c>
      <c r="B1801">
        <v>38</v>
      </c>
      <c r="C1801">
        <f t="shared" si="105"/>
        <v>-156.42517162471395</v>
      </c>
      <c r="D1801">
        <f t="shared" si="106"/>
        <v>24468.834317821216</v>
      </c>
      <c r="F1801" s="24"/>
    </row>
    <row r="1802" spans="1:6" x14ac:dyDescent="0.35">
      <c r="A1802" s="5" t="s">
        <v>8219</v>
      </c>
      <c r="B1802">
        <v>28</v>
      </c>
      <c r="C1802">
        <f t="shared" si="105"/>
        <v>-166.42517162471395</v>
      </c>
      <c r="D1802">
        <f t="shared" si="106"/>
        <v>27697.337750315495</v>
      </c>
      <c r="F1802" s="24"/>
    </row>
    <row r="1803" spans="1:6" x14ac:dyDescent="0.35">
      <c r="A1803" s="5" t="s">
        <v>8219</v>
      </c>
      <c r="B1803">
        <v>24</v>
      </c>
      <c r="C1803">
        <f t="shared" si="105"/>
        <v>-170.42517162471395</v>
      </c>
      <c r="D1803">
        <f t="shared" si="106"/>
        <v>29044.739123313208</v>
      </c>
      <c r="F1803" s="24"/>
    </row>
    <row r="1804" spans="1:6" x14ac:dyDescent="0.35">
      <c r="A1804" s="5" t="s">
        <v>8219</v>
      </c>
      <c r="B1804">
        <v>65</v>
      </c>
      <c r="C1804">
        <f t="shared" si="105"/>
        <v>-129.42517162471395</v>
      </c>
      <c r="D1804">
        <f t="shared" si="106"/>
        <v>16750.875050086663</v>
      </c>
      <c r="F1804" s="24"/>
    </row>
    <row r="1805" spans="1:6" x14ac:dyDescent="0.35">
      <c r="A1805" s="5" t="s">
        <v>8219</v>
      </c>
      <c r="B1805">
        <v>46</v>
      </c>
      <c r="C1805">
        <f t="shared" si="105"/>
        <v>-148.42517162471395</v>
      </c>
      <c r="D1805">
        <f t="shared" si="106"/>
        <v>22030.031571825792</v>
      </c>
      <c r="F1805" s="24"/>
    </row>
    <row r="1806" spans="1:6" x14ac:dyDescent="0.35">
      <c r="A1806" s="5" t="s">
        <v>8219</v>
      </c>
      <c r="B1806">
        <v>85</v>
      </c>
      <c r="C1806">
        <f t="shared" si="105"/>
        <v>-109.42517162471395</v>
      </c>
      <c r="D1806">
        <f t="shared" si="106"/>
        <v>11973.868185098105</v>
      </c>
      <c r="F1806" s="24"/>
    </row>
    <row r="1807" spans="1:6" x14ac:dyDescent="0.35">
      <c r="A1807" s="5" t="s">
        <v>8219</v>
      </c>
      <c r="B1807">
        <v>66</v>
      </c>
      <c r="C1807">
        <f t="shared" si="105"/>
        <v>-128.42517162471395</v>
      </c>
      <c r="D1807">
        <f t="shared" si="106"/>
        <v>16493.024706837234</v>
      </c>
      <c r="F1807" s="24"/>
    </row>
    <row r="1808" spans="1:6" x14ac:dyDescent="0.35">
      <c r="A1808" s="5" t="s">
        <v>8219</v>
      </c>
      <c r="B1808">
        <v>165</v>
      </c>
      <c r="C1808">
        <f t="shared" si="105"/>
        <v>-29.425171624713954</v>
      </c>
      <c r="D1808">
        <f t="shared" si="106"/>
        <v>865.84072514387128</v>
      </c>
      <c r="F1808" s="24"/>
    </row>
    <row r="1809" spans="1:6" x14ac:dyDescent="0.35">
      <c r="A1809" s="5" t="s">
        <v>8219</v>
      </c>
      <c r="B1809">
        <v>17</v>
      </c>
      <c r="C1809">
        <f t="shared" si="105"/>
        <v>-177.42517162471395</v>
      </c>
      <c r="D1809">
        <f t="shared" si="106"/>
        <v>31479.691526059203</v>
      </c>
      <c r="F1809" s="24"/>
    </row>
    <row r="1810" spans="1:6" x14ac:dyDescent="0.35">
      <c r="A1810" s="5" t="s">
        <v>8219</v>
      </c>
      <c r="B1810">
        <v>3</v>
      </c>
      <c r="C1810">
        <f t="shared" si="105"/>
        <v>-191.42517162471395</v>
      </c>
      <c r="D1810">
        <f t="shared" si="106"/>
        <v>36643.596331551191</v>
      </c>
      <c r="F1810" s="24"/>
    </row>
    <row r="1811" spans="1:6" x14ac:dyDescent="0.35">
      <c r="A1811" s="5" t="s">
        <v>8219</v>
      </c>
      <c r="B1811">
        <v>17</v>
      </c>
      <c r="C1811">
        <f t="shared" si="105"/>
        <v>-177.42517162471395</v>
      </c>
      <c r="D1811">
        <f t="shared" si="106"/>
        <v>31479.691526059203</v>
      </c>
      <c r="F1811" s="24"/>
    </row>
    <row r="1812" spans="1:6" x14ac:dyDescent="0.35">
      <c r="A1812" s="5" t="s">
        <v>8219</v>
      </c>
      <c r="B1812">
        <v>91</v>
      </c>
      <c r="C1812">
        <f t="shared" si="105"/>
        <v>-103.42517162471395</v>
      </c>
      <c r="D1812">
        <f t="shared" si="106"/>
        <v>10696.766125601536</v>
      </c>
      <c r="F1812" s="24"/>
    </row>
    <row r="1813" spans="1:6" x14ac:dyDescent="0.35">
      <c r="A1813" s="5" t="s">
        <v>8219</v>
      </c>
      <c r="B1813">
        <v>67</v>
      </c>
      <c r="C1813">
        <f t="shared" si="105"/>
        <v>-127.42517162471395</v>
      </c>
      <c r="D1813">
        <f t="shared" si="106"/>
        <v>16237.174363587807</v>
      </c>
      <c r="F1813" s="24"/>
    </row>
    <row r="1814" spans="1:6" x14ac:dyDescent="0.35">
      <c r="A1814" s="5" t="s">
        <v>8219</v>
      </c>
      <c r="B1814">
        <v>18</v>
      </c>
      <c r="C1814">
        <f t="shared" si="105"/>
        <v>-176.42517162471395</v>
      </c>
      <c r="D1814">
        <f t="shared" si="106"/>
        <v>31125.841182809774</v>
      </c>
      <c r="F1814" s="24"/>
    </row>
    <row r="1815" spans="1:6" x14ac:dyDescent="0.35">
      <c r="A1815" s="5" t="s">
        <v>8219</v>
      </c>
      <c r="B1815">
        <v>21</v>
      </c>
      <c r="C1815">
        <f t="shared" si="105"/>
        <v>-173.42517162471395</v>
      </c>
      <c r="D1815">
        <f t="shared" si="106"/>
        <v>30076.290153061491</v>
      </c>
      <c r="F1815" s="24"/>
    </row>
    <row r="1816" spans="1:6" x14ac:dyDescent="0.35">
      <c r="A1816" s="5" t="s">
        <v>8219</v>
      </c>
      <c r="B1816">
        <v>40</v>
      </c>
      <c r="C1816">
        <f t="shared" si="105"/>
        <v>-154.42517162471395</v>
      </c>
      <c r="D1816">
        <f t="shared" si="106"/>
        <v>23847.133631322358</v>
      </c>
      <c r="F1816" s="24"/>
    </row>
    <row r="1817" spans="1:6" x14ac:dyDescent="0.35">
      <c r="A1817" s="5" t="s">
        <v>8219</v>
      </c>
      <c r="B1817">
        <v>78</v>
      </c>
      <c r="C1817">
        <f t="shared" si="105"/>
        <v>-116.42517162471395</v>
      </c>
      <c r="D1817">
        <f t="shared" si="106"/>
        <v>13554.820587844099</v>
      </c>
      <c r="F1817" s="24"/>
    </row>
    <row r="1818" spans="1:6" x14ac:dyDescent="0.35">
      <c r="A1818" s="5" t="s">
        <v>8219</v>
      </c>
      <c r="B1818">
        <v>26</v>
      </c>
      <c r="C1818">
        <f t="shared" si="105"/>
        <v>-168.42517162471395</v>
      </c>
      <c r="D1818">
        <f t="shared" si="106"/>
        <v>28367.03843681435</v>
      </c>
      <c r="F1818" s="24"/>
    </row>
    <row r="1819" spans="1:6" x14ac:dyDescent="0.35">
      <c r="A1819" s="5" t="s">
        <v>8219</v>
      </c>
      <c r="B1819">
        <v>14</v>
      </c>
      <c r="C1819">
        <f t="shared" si="105"/>
        <v>-180.42517162471395</v>
      </c>
      <c r="D1819">
        <f t="shared" si="106"/>
        <v>32553.242555807486</v>
      </c>
      <c r="F1819" s="24"/>
    </row>
    <row r="1820" spans="1:6" x14ac:dyDescent="0.35">
      <c r="A1820" s="5" t="s">
        <v>8219</v>
      </c>
      <c r="B1820">
        <v>44</v>
      </c>
      <c r="C1820">
        <f t="shared" si="105"/>
        <v>-150.42517162471395</v>
      </c>
      <c r="D1820">
        <f t="shared" si="106"/>
        <v>22627.73225832465</v>
      </c>
      <c r="F1820" s="24"/>
    </row>
    <row r="1821" spans="1:6" x14ac:dyDescent="0.35">
      <c r="A1821" s="5" t="s">
        <v>8219</v>
      </c>
      <c r="B1821">
        <v>9</v>
      </c>
      <c r="C1821">
        <f t="shared" si="105"/>
        <v>-185.42517162471395</v>
      </c>
      <c r="D1821">
        <f t="shared" si="106"/>
        <v>34382.494272054624</v>
      </c>
      <c r="F1821" s="24"/>
    </row>
    <row r="1822" spans="1:6" x14ac:dyDescent="0.35">
      <c r="A1822" s="5" t="s">
        <v>8219</v>
      </c>
      <c r="B1822">
        <v>30</v>
      </c>
      <c r="C1822">
        <f t="shared" si="105"/>
        <v>-164.42517162471395</v>
      </c>
      <c r="D1822">
        <f t="shared" si="106"/>
        <v>27035.637063816637</v>
      </c>
      <c r="F1822" s="24"/>
    </row>
    <row r="1823" spans="1:6" x14ac:dyDescent="0.35">
      <c r="A1823" s="5" t="s">
        <v>8219</v>
      </c>
      <c r="B1823">
        <v>45</v>
      </c>
      <c r="C1823">
        <f t="shared" si="105"/>
        <v>-149.42517162471395</v>
      </c>
      <c r="D1823">
        <f t="shared" si="106"/>
        <v>22327.881915075221</v>
      </c>
      <c r="F1823" s="24"/>
    </row>
    <row r="1824" spans="1:6" x14ac:dyDescent="0.35">
      <c r="A1824" s="5" t="s">
        <v>8219</v>
      </c>
      <c r="B1824">
        <v>56</v>
      </c>
      <c r="C1824">
        <f t="shared" si="105"/>
        <v>-138.42517162471395</v>
      </c>
      <c r="D1824">
        <f t="shared" si="106"/>
        <v>19161.528139331513</v>
      </c>
      <c r="F1824" s="24"/>
    </row>
    <row r="1825" spans="1:6" x14ac:dyDescent="0.35">
      <c r="A1825" s="5" t="s">
        <v>8219</v>
      </c>
      <c r="B1825">
        <v>46</v>
      </c>
      <c r="C1825">
        <f t="shared" si="105"/>
        <v>-148.42517162471395</v>
      </c>
      <c r="D1825">
        <f t="shared" si="106"/>
        <v>22030.031571825792</v>
      </c>
      <c r="F1825" s="24"/>
    </row>
    <row r="1826" spans="1:6" x14ac:dyDescent="0.35">
      <c r="A1826" s="5" t="s">
        <v>8219</v>
      </c>
      <c r="B1826">
        <v>34</v>
      </c>
      <c r="C1826">
        <f t="shared" si="105"/>
        <v>-160.42517162471395</v>
      </c>
      <c r="D1826">
        <f t="shared" si="106"/>
        <v>25736.235690818929</v>
      </c>
      <c r="F1826" s="24"/>
    </row>
    <row r="1827" spans="1:6" x14ac:dyDescent="0.35">
      <c r="A1827" s="5" t="s">
        <v>8219</v>
      </c>
      <c r="B1827">
        <v>98</v>
      </c>
      <c r="C1827">
        <f t="shared" si="105"/>
        <v>-96.425171624713954</v>
      </c>
      <c r="D1827">
        <f t="shared" si="106"/>
        <v>9297.8137228555406</v>
      </c>
      <c r="F1827" s="24"/>
    </row>
    <row r="1828" spans="1:6" x14ac:dyDescent="0.35">
      <c r="A1828" s="5" t="s">
        <v>8219</v>
      </c>
      <c r="B1828">
        <v>46</v>
      </c>
      <c r="C1828">
        <f t="shared" si="105"/>
        <v>-148.42517162471395</v>
      </c>
      <c r="D1828">
        <f t="shared" si="106"/>
        <v>22030.031571825792</v>
      </c>
      <c r="F1828" s="24"/>
    </row>
    <row r="1829" spans="1:6" x14ac:dyDescent="0.35">
      <c r="A1829" s="5" t="s">
        <v>8219</v>
      </c>
      <c r="B1829">
        <v>10</v>
      </c>
      <c r="C1829">
        <f t="shared" si="105"/>
        <v>-184.42517162471395</v>
      </c>
      <c r="D1829">
        <f t="shared" si="106"/>
        <v>34012.643928805199</v>
      </c>
      <c r="F1829" s="24"/>
    </row>
    <row r="1830" spans="1:6" x14ac:dyDescent="0.35">
      <c r="A1830" s="5" t="s">
        <v>8219</v>
      </c>
      <c r="B1830">
        <v>76</v>
      </c>
      <c r="C1830">
        <f t="shared" si="105"/>
        <v>-118.42517162471395</v>
      </c>
      <c r="D1830">
        <f t="shared" si="106"/>
        <v>14024.521274342955</v>
      </c>
      <c r="F1830" s="24"/>
    </row>
    <row r="1831" spans="1:6" x14ac:dyDescent="0.35">
      <c r="A1831" s="5" t="s">
        <v>8219</v>
      </c>
      <c r="B1831">
        <v>104</v>
      </c>
      <c r="C1831">
        <f t="shared" si="105"/>
        <v>-90.425171624713954</v>
      </c>
      <c r="D1831">
        <f t="shared" si="106"/>
        <v>8176.711663358974</v>
      </c>
      <c r="F1831" s="24"/>
    </row>
    <row r="1832" spans="1:6" x14ac:dyDescent="0.35">
      <c r="A1832" s="5" t="s">
        <v>8219</v>
      </c>
      <c r="B1832">
        <v>87</v>
      </c>
      <c r="C1832">
        <f t="shared" si="105"/>
        <v>-107.42517162471395</v>
      </c>
      <c r="D1832">
        <f t="shared" si="106"/>
        <v>11540.167498599249</v>
      </c>
      <c r="F1832" s="24"/>
    </row>
    <row r="1833" spans="1:6" x14ac:dyDescent="0.35">
      <c r="A1833" s="5" t="s">
        <v>8219</v>
      </c>
      <c r="B1833">
        <v>29</v>
      </c>
      <c r="C1833">
        <f t="shared" si="105"/>
        <v>-165.42517162471395</v>
      </c>
      <c r="D1833">
        <f t="shared" si="106"/>
        <v>27365.487407066066</v>
      </c>
      <c r="F1833" s="24"/>
    </row>
    <row r="1834" spans="1:6" x14ac:dyDescent="0.35">
      <c r="A1834" s="5" t="s">
        <v>8219</v>
      </c>
      <c r="B1834">
        <v>51</v>
      </c>
      <c r="C1834">
        <f t="shared" si="105"/>
        <v>-143.42517162471395</v>
      </c>
      <c r="D1834">
        <f t="shared" si="106"/>
        <v>20570.779855578654</v>
      </c>
      <c r="F1834" s="24"/>
    </row>
    <row r="1835" spans="1:6" x14ac:dyDescent="0.35">
      <c r="A1835" s="5" t="s">
        <v>8219</v>
      </c>
      <c r="B1835">
        <v>12</v>
      </c>
      <c r="C1835">
        <f t="shared" si="105"/>
        <v>-182.42517162471395</v>
      </c>
      <c r="D1835">
        <f t="shared" si="106"/>
        <v>33278.943242306341</v>
      </c>
      <c r="F1835" s="24"/>
    </row>
    <row r="1836" spans="1:6" x14ac:dyDescent="0.35">
      <c r="A1836" s="5" t="s">
        <v>8219</v>
      </c>
      <c r="B1836">
        <v>72</v>
      </c>
      <c r="C1836">
        <f t="shared" si="105"/>
        <v>-122.42517162471395</v>
      </c>
      <c r="D1836">
        <f t="shared" si="106"/>
        <v>14987.922647340667</v>
      </c>
      <c r="F1836" s="24"/>
    </row>
    <row r="1837" spans="1:6" x14ac:dyDescent="0.35">
      <c r="A1837" s="5" t="s">
        <v>8219</v>
      </c>
      <c r="B1837">
        <v>21</v>
      </c>
      <c r="C1837">
        <f t="shared" si="105"/>
        <v>-173.42517162471395</v>
      </c>
      <c r="D1837">
        <f t="shared" si="106"/>
        <v>30076.290153061491</v>
      </c>
      <c r="F1837" s="24"/>
    </row>
    <row r="1838" spans="1:6" x14ac:dyDescent="0.35">
      <c r="A1838" s="5" t="s">
        <v>8219</v>
      </c>
      <c r="B1838">
        <v>42</v>
      </c>
      <c r="C1838">
        <f t="shared" si="105"/>
        <v>-152.42517162471395</v>
      </c>
      <c r="D1838">
        <f t="shared" si="106"/>
        <v>23233.432944823504</v>
      </c>
      <c r="F1838" s="24"/>
    </row>
    <row r="1839" spans="1:6" x14ac:dyDescent="0.35">
      <c r="A1839" s="5" t="s">
        <v>8219</v>
      </c>
      <c r="B1839">
        <v>71</v>
      </c>
      <c r="C1839">
        <f t="shared" si="105"/>
        <v>-123.42517162471395</v>
      </c>
      <c r="D1839">
        <f t="shared" si="106"/>
        <v>15233.772990590094</v>
      </c>
      <c r="F1839" s="24"/>
    </row>
    <row r="1840" spans="1:6" x14ac:dyDescent="0.35">
      <c r="A1840" s="5" t="s">
        <v>8219</v>
      </c>
      <c r="B1840">
        <v>168</v>
      </c>
      <c r="C1840">
        <f t="shared" si="105"/>
        <v>-26.425171624713954</v>
      </c>
      <c r="D1840">
        <f t="shared" si="106"/>
        <v>698.2896953955875</v>
      </c>
      <c r="F1840" s="24"/>
    </row>
    <row r="1841" spans="1:6" x14ac:dyDescent="0.35">
      <c r="A1841" s="5" t="s">
        <v>8219</v>
      </c>
      <c r="B1841">
        <v>19</v>
      </c>
      <c r="C1841">
        <f t="shared" si="105"/>
        <v>-175.42517162471395</v>
      </c>
      <c r="D1841">
        <f t="shared" si="106"/>
        <v>30773.990839560345</v>
      </c>
      <c r="F1841" s="24"/>
    </row>
    <row r="1842" spans="1:6" x14ac:dyDescent="0.35">
      <c r="A1842" s="5" t="s">
        <v>8219</v>
      </c>
      <c r="B1842">
        <v>37</v>
      </c>
      <c r="C1842">
        <f t="shared" si="105"/>
        <v>-157.42517162471395</v>
      </c>
      <c r="D1842">
        <f t="shared" si="106"/>
        <v>24782.684661070645</v>
      </c>
      <c r="F1842" s="24"/>
    </row>
    <row r="1843" spans="1:6" x14ac:dyDescent="0.35">
      <c r="A1843" s="5" t="s">
        <v>8219</v>
      </c>
      <c r="B1843">
        <v>36</v>
      </c>
      <c r="C1843">
        <f t="shared" si="105"/>
        <v>-158.42517162471395</v>
      </c>
      <c r="D1843">
        <f t="shared" si="106"/>
        <v>25098.535004320071</v>
      </c>
      <c r="F1843" s="24"/>
    </row>
    <row r="1844" spans="1:6" x14ac:dyDescent="0.35">
      <c r="A1844" s="5" t="s">
        <v>8219</v>
      </c>
      <c r="B1844">
        <v>14</v>
      </c>
      <c r="C1844">
        <f t="shared" si="105"/>
        <v>-180.42517162471395</v>
      </c>
      <c r="D1844">
        <f t="shared" si="106"/>
        <v>32553.242555807486</v>
      </c>
      <c r="F1844" s="24"/>
    </row>
    <row r="1845" spans="1:6" x14ac:dyDescent="0.35">
      <c r="A1845" s="5" t="s">
        <v>8219</v>
      </c>
      <c r="B1845">
        <v>18</v>
      </c>
      <c r="C1845">
        <f t="shared" si="105"/>
        <v>-176.42517162471395</v>
      </c>
      <c r="D1845">
        <f t="shared" si="106"/>
        <v>31125.841182809774</v>
      </c>
      <c r="F1845" s="24"/>
    </row>
    <row r="1846" spans="1:6" x14ac:dyDescent="0.35">
      <c r="A1846" s="5" t="s">
        <v>8219</v>
      </c>
      <c r="B1846">
        <v>82</v>
      </c>
      <c r="C1846">
        <f t="shared" si="105"/>
        <v>-112.42517162471395</v>
      </c>
      <c r="D1846">
        <f t="shared" si="106"/>
        <v>12639.419214846388</v>
      </c>
      <c r="F1846" s="24"/>
    </row>
    <row r="1847" spans="1:6" x14ac:dyDescent="0.35">
      <c r="A1847" s="5" t="s">
        <v>8219</v>
      </c>
      <c r="B1847">
        <v>43</v>
      </c>
      <c r="C1847">
        <f t="shared" si="105"/>
        <v>-151.42517162471395</v>
      </c>
      <c r="D1847">
        <f t="shared" si="106"/>
        <v>22929.582601574075</v>
      </c>
      <c r="F1847" s="24"/>
    </row>
    <row r="1848" spans="1:6" x14ac:dyDescent="0.35">
      <c r="A1848" s="5" t="s">
        <v>8219</v>
      </c>
      <c r="B1848">
        <v>8</v>
      </c>
      <c r="C1848">
        <f t="shared" si="105"/>
        <v>-186.42517162471395</v>
      </c>
      <c r="D1848">
        <f t="shared" si="106"/>
        <v>34754.34461530405</v>
      </c>
      <c r="F1848" s="24"/>
    </row>
    <row r="1849" spans="1:6" x14ac:dyDescent="0.35">
      <c r="A1849" s="5" t="s">
        <v>8219</v>
      </c>
      <c r="B1849">
        <v>45</v>
      </c>
      <c r="C1849">
        <f t="shared" si="105"/>
        <v>-149.42517162471395</v>
      </c>
      <c r="D1849">
        <f t="shared" si="106"/>
        <v>22327.881915075221</v>
      </c>
      <c r="F1849" s="24"/>
    </row>
    <row r="1850" spans="1:6" x14ac:dyDescent="0.35">
      <c r="A1850" s="5" t="s">
        <v>8219</v>
      </c>
      <c r="B1850">
        <v>20</v>
      </c>
      <c r="C1850">
        <f t="shared" si="105"/>
        <v>-174.42517162471395</v>
      </c>
      <c r="D1850">
        <f t="shared" si="106"/>
        <v>30424.140496310916</v>
      </c>
      <c r="F1850" s="24"/>
    </row>
    <row r="1851" spans="1:6" x14ac:dyDescent="0.35">
      <c r="A1851" s="5" t="s">
        <v>8219</v>
      </c>
      <c r="B1851">
        <v>31</v>
      </c>
      <c r="C1851">
        <f t="shared" si="105"/>
        <v>-163.42517162471395</v>
      </c>
      <c r="D1851">
        <f t="shared" si="106"/>
        <v>26707.786720567212</v>
      </c>
      <c r="F1851" s="24"/>
    </row>
    <row r="1852" spans="1:6" x14ac:dyDescent="0.35">
      <c r="A1852" s="5" t="s">
        <v>8219</v>
      </c>
      <c r="B1852">
        <v>25</v>
      </c>
      <c r="C1852">
        <f t="shared" si="105"/>
        <v>-169.42517162471395</v>
      </c>
      <c r="D1852">
        <f t="shared" si="106"/>
        <v>28704.888780063779</v>
      </c>
      <c r="F1852" s="24"/>
    </row>
    <row r="1853" spans="1:6" x14ac:dyDescent="0.35">
      <c r="A1853" s="5" t="s">
        <v>8219</v>
      </c>
      <c r="B1853">
        <v>14</v>
      </c>
      <c r="C1853">
        <f t="shared" si="105"/>
        <v>-180.42517162471395</v>
      </c>
      <c r="D1853">
        <f t="shared" si="106"/>
        <v>32553.242555807486</v>
      </c>
      <c r="F1853" s="24"/>
    </row>
    <row r="1854" spans="1:6" x14ac:dyDescent="0.35">
      <c r="A1854" s="5" t="s">
        <v>8219</v>
      </c>
      <c r="B1854">
        <v>45</v>
      </c>
      <c r="C1854">
        <f t="shared" si="105"/>
        <v>-149.42517162471395</v>
      </c>
      <c r="D1854">
        <f t="shared" si="106"/>
        <v>22327.881915075221</v>
      </c>
      <c r="F1854" s="24"/>
    </row>
    <row r="1855" spans="1:6" x14ac:dyDescent="0.35">
      <c r="A1855" s="5" t="s">
        <v>8219</v>
      </c>
      <c r="B1855">
        <v>20</v>
      </c>
      <c r="C1855">
        <f t="shared" si="105"/>
        <v>-174.42517162471395</v>
      </c>
      <c r="D1855">
        <f t="shared" si="106"/>
        <v>30424.140496310916</v>
      </c>
      <c r="F1855" s="24"/>
    </row>
    <row r="1856" spans="1:6" x14ac:dyDescent="0.35">
      <c r="A1856" s="5" t="s">
        <v>8219</v>
      </c>
      <c r="B1856">
        <v>39</v>
      </c>
      <c r="C1856">
        <f t="shared" si="105"/>
        <v>-155.42517162471395</v>
      </c>
      <c r="D1856">
        <f t="shared" si="106"/>
        <v>24156.983974571787</v>
      </c>
      <c r="F1856" s="24"/>
    </row>
    <row r="1857" spans="1:6" x14ac:dyDescent="0.35">
      <c r="A1857" s="5" t="s">
        <v>8219</v>
      </c>
      <c r="B1857">
        <v>16</v>
      </c>
      <c r="C1857">
        <f t="shared" si="105"/>
        <v>-178.42517162471395</v>
      </c>
      <c r="D1857">
        <f t="shared" si="106"/>
        <v>31835.541869308629</v>
      </c>
      <c r="F1857" s="24"/>
    </row>
    <row r="1858" spans="1:6" x14ac:dyDescent="0.35">
      <c r="A1858" s="5" t="s">
        <v>8219</v>
      </c>
      <c r="B1858">
        <v>37</v>
      </c>
      <c r="C1858">
        <f t="shared" si="105"/>
        <v>-157.42517162471395</v>
      </c>
      <c r="D1858">
        <f t="shared" si="106"/>
        <v>24782.684661070645</v>
      </c>
      <c r="F1858" s="24"/>
    </row>
    <row r="1859" spans="1:6" x14ac:dyDescent="0.35">
      <c r="A1859" s="5" t="s">
        <v>8219</v>
      </c>
      <c r="B1859">
        <v>14</v>
      </c>
      <c r="C1859">
        <f t="shared" ref="C1859:C1922" si="107">B1859-$L$4</f>
        <v>-180.42517162471395</v>
      </c>
      <c r="D1859">
        <f t="shared" ref="D1859:D1922" si="108">C1859^2</f>
        <v>32553.242555807486</v>
      </c>
      <c r="F1859" s="24"/>
    </row>
    <row r="1860" spans="1:6" x14ac:dyDescent="0.35">
      <c r="A1860" s="5" t="s">
        <v>8219</v>
      </c>
      <c r="B1860">
        <v>21</v>
      </c>
      <c r="C1860">
        <f t="shared" si="107"/>
        <v>-173.42517162471395</v>
      </c>
      <c r="D1860">
        <f t="shared" si="108"/>
        <v>30076.290153061491</v>
      </c>
      <c r="F1860" s="24"/>
    </row>
    <row r="1861" spans="1:6" x14ac:dyDescent="0.35">
      <c r="A1861" s="5" t="s">
        <v>8219</v>
      </c>
      <c r="B1861">
        <v>69</v>
      </c>
      <c r="C1861">
        <f t="shared" si="107"/>
        <v>-125.42517162471395</v>
      </c>
      <c r="D1861">
        <f t="shared" si="108"/>
        <v>15731.47367708895</v>
      </c>
      <c r="F1861" s="24"/>
    </row>
    <row r="1862" spans="1:6" x14ac:dyDescent="0.35">
      <c r="A1862" s="5" t="s">
        <v>8219</v>
      </c>
      <c r="B1862">
        <v>16</v>
      </c>
      <c r="C1862">
        <f t="shared" si="107"/>
        <v>-178.42517162471395</v>
      </c>
      <c r="D1862">
        <f t="shared" si="108"/>
        <v>31835.541869308629</v>
      </c>
      <c r="F1862" s="24"/>
    </row>
    <row r="1863" spans="1:6" x14ac:dyDescent="0.35">
      <c r="A1863" s="5" t="s">
        <v>8219</v>
      </c>
      <c r="B1863">
        <v>55</v>
      </c>
      <c r="C1863">
        <f t="shared" si="107"/>
        <v>-139.42517162471395</v>
      </c>
      <c r="D1863">
        <f t="shared" si="108"/>
        <v>19439.378482580942</v>
      </c>
      <c r="F1863" s="24"/>
    </row>
    <row r="1864" spans="1:6" x14ac:dyDescent="0.35">
      <c r="A1864" s="5" t="s">
        <v>8219</v>
      </c>
      <c r="B1864">
        <v>27</v>
      </c>
      <c r="C1864">
        <f t="shared" si="107"/>
        <v>-167.42517162471395</v>
      </c>
      <c r="D1864">
        <f t="shared" si="108"/>
        <v>28031.188093564924</v>
      </c>
      <c r="F1864" s="24"/>
    </row>
    <row r="1865" spans="1:6" x14ac:dyDescent="0.35">
      <c r="A1865" s="5" t="s">
        <v>8219</v>
      </c>
      <c r="B1865">
        <v>36</v>
      </c>
      <c r="C1865">
        <f t="shared" si="107"/>
        <v>-158.42517162471395</v>
      </c>
      <c r="D1865">
        <f t="shared" si="108"/>
        <v>25098.535004320071</v>
      </c>
      <c r="F1865" s="24"/>
    </row>
    <row r="1866" spans="1:6" x14ac:dyDescent="0.35">
      <c r="A1866" s="5" t="s">
        <v>8219</v>
      </c>
      <c r="B1866">
        <v>19</v>
      </c>
      <c r="C1866">
        <f t="shared" si="107"/>
        <v>-175.42517162471395</v>
      </c>
      <c r="D1866">
        <f t="shared" si="108"/>
        <v>30773.990839560345</v>
      </c>
      <c r="F1866" s="24"/>
    </row>
    <row r="1867" spans="1:6" x14ac:dyDescent="0.35">
      <c r="A1867" s="5" t="s">
        <v>8219</v>
      </c>
      <c r="B1867">
        <v>12</v>
      </c>
      <c r="C1867">
        <f t="shared" si="107"/>
        <v>-182.42517162471395</v>
      </c>
      <c r="D1867">
        <f t="shared" si="108"/>
        <v>33278.943242306341</v>
      </c>
      <c r="F1867" s="24"/>
    </row>
    <row r="1868" spans="1:6" x14ac:dyDescent="0.35">
      <c r="A1868" s="5" t="s">
        <v>8219</v>
      </c>
      <c r="B1868">
        <v>17</v>
      </c>
      <c r="C1868">
        <f t="shared" si="107"/>
        <v>-177.42517162471395</v>
      </c>
      <c r="D1868">
        <f t="shared" si="108"/>
        <v>31479.691526059203</v>
      </c>
      <c r="F1868" s="24"/>
    </row>
    <row r="1869" spans="1:6" x14ac:dyDescent="0.35">
      <c r="A1869" s="5" t="s">
        <v>8219</v>
      </c>
      <c r="B1869">
        <v>114</v>
      </c>
      <c r="C1869">
        <f t="shared" si="107"/>
        <v>-80.425171624713954</v>
      </c>
      <c r="D1869">
        <f t="shared" si="108"/>
        <v>6468.208230864695</v>
      </c>
      <c r="F1869" s="24"/>
    </row>
    <row r="1870" spans="1:6" x14ac:dyDescent="0.35">
      <c r="A1870" s="5" t="s">
        <v>8219</v>
      </c>
      <c r="B1870">
        <v>93</v>
      </c>
      <c r="C1870">
        <f t="shared" si="107"/>
        <v>-101.42517162471395</v>
      </c>
      <c r="D1870">
        <f t="shared" si="108"/>
        <v>10287.06543910268</v>
      </c>
      <c r="F1870" s="24"/>
    </row>
    <row r="1871" spans="1:6" x14ac:dyDescent="0.35">
      <c r="A1871" s="5" t="s">
        <v>8219</v>
      </c>
      <c r="B1871">
        <v>36</v>
      </c>
      <c r="C1871">
        <f t="shared" si="107"/>
        <v>-158.42517162471395</v>
      </c>
      <c r="D1871">
        <f t="shared" si="108"/>
        <v>25098.535004320071</v>
      </c>
      <c r="F1871" s="24"/>
    </row>
    <row r="1872" spans="1:6" x14ac:dyDescent="0.35">
      <c r="A1872" s="5" t="s">
        <v>8219</v>
      </c>
      <c r="B1872">
        <v>61</v>
      </c>
      <c r="C1872">
        <f t="shared" si="107"/>
        <v>-133.42517162471395</v>
      </c>
      <c r="D1872">
        <f t="shared" si="108"/>
        <v>17802.276423084375</v>
      </c>
      <c r="F1872" s="24"/>
    </row>
    <row r="1873" spans="1:6" x14ac:dyDescent="0.35">
      <c r="A1873" s="5" t="s">
        <v>8219</v>
      </c>
      <c r="B1873">
        <v>47</v>
      </c>
      <c r="C1873">
        <f t="shared" si="107"/>
        <v>-147.42517162471395</v>
      </c>
      <c r="D1873">
        <f t="shared" si="108"/>
        <v>21734.181228576363</v>
      </c>
      <c r="F1873" s="24"/>
    </row>
    <row r="1874" spans="1:6" x14ac:dyDescent="0.35">
      <c r="A1874" s="5" t="s">
        <v>8219</v>
      </c>
      <c r="B1874">
        <v>17</v>
      </c>
      <c r="C1874">
        <f t="shared" si="107"/>
        <v>-177.42517162471395</v>
      </c>
      <c r="D1874">
        <f t="shared" si="108"/>
        <v>31479.691526059203</v>
      </c>
      <c r="F1874" s="24"/>
    </row>
    <row r="1875" spans="1:6" x14ac:dyDescent="0.35">
      <c r="A1875" s="5" t="s">
        <v>8219</v>
      </c>
      <c r="B1875">
        <v>63</v>
      </c>
      <c r="C1875">
        <f t="shared" si="107"/>
        <v>-131.42517162471395</v>
      </c>
      <c r="D1875">
        <f t="shared" si="108"/>
        <v>17272.575736585517</v>
      </c>
      <c r="F1875" s="24"/>
    </row>
    <row r="1876" spans="1:6" x14ac:dyDescent="0.35">
      <c r="A1876" s="5" t="s">
        <v>8219</v>
      </c>
      <c r="B1876">
        <v>9</v>
      </c>
      <c r="C1876">
        <f t="shared" si="107"/>
        <v>-185.42517162471395</v>
      </c>
      <c r="D1876">
        <f t="shared" si="108"/>
        <v>34382.494272054624</v>
      </c>
      <c r="F1876" s="24"/>
    </row>
    <row r="1877" spans="1:6" x14ac:dyDescent="0.35">
      <c r="A1877" s="5" t="s">
        <v>8219</v>
      </c>
      <c r="B1877">
        <v>30</v>
      </c>
      <c r="C1877">
        <f t="shared" si="107"/>
        <v>-164.42517162471395</v>
      </c>
      <c r="D1877">
        <f t="shared" si="108"/>
        <v>27035.637063816637</v>
      </c>
      <c r="F1877" s="24"/>
    </row>
    <row r="1878" spans="1:6" x14ac:dyDescent="0.35">
      <c r="A1878" s="5" t="s">
        <v>8219</v>
      </c>
      <c r="B1878">
        <v>23</v>
      </c>
      <c r="C1878">
        <f t="shared" si="107"/>
        <v>-171.42517162471395</v>
      </c>
      <c r="D1878">
        <f t="shared" si="108"/>
        <v>29386.589466562633</v>
      </c>
      <c r="F1878" s="24"/>
    </row>
    <row r="1879" spans="1:6" x14ac:dyDescent="0.35">
      <c r="A1879" s="5" t="s">
        <v>8219</v>
      </c>
      <c r="B1879">
        <v>33</v>
      </c>
      <c r="C1879">
        <f t="shared" si="107"/>
        <v>-161.42517162471395</v>
      </c>
      <c r="D1879">
        <f t="shared" si="108"/>
        <v>26058.086034068354</v>
      </c>
      <c r="F1879" s="24"/>
    </row>
    <row r="1880" spans="1:6" x14ac:dyDescent="0.35">
      <c r="A1880" s="5" t="s">
        <v>8219</v>
      </c>
      <c r="B1880">
        <v>39</v>
      </c>
      <c r="C1880">
        <f t="shared" si="107"/>
        <v>-155.42517162471395</v>
      </c>
      <c r="D1880">
        <f t="shared" si="108"/>
        <v>24156.983974571787</v>
      </c>
      <c r="F1880" s="24"/>
    </row>
    <row r="1881" spans="1:6" x14ac:dyDescent="0.35">
      <c r="A1881" s="5" t="s">
        <v>8219</v>
      </c>
      <c r="B1881">
        <v>17</v>
      </c>
      <c r="C1881">
        <f t="shared" si="107"/>
        <v>-177.42517162471395</v>
      </c>
      <c r="D1881">
        <f t="shared" si="108"/>
        <v>31479.691526059203</v>
      </c>
      <c r="F1881" s="24"/>
    </row>
    <row r="1882" spans="1:6" x14ac:dyDescent="0.35">
      <c r="A1882" s="5" t="s">
        <v>8219</v>
      </c>
      <c r="B1882">
        <v>6</v>
      </c>
      <c r="C1882">
        <f t="shared" si="107"/>
        <v>-188.42517162471395</v>
      </c>
      <c r="D1882">
        <f t="shared" si="108"/>
        <v>35504.045301802907</v>
      </c>
      <c r="F1882" s="24"/>
    </row>
    <row r="1883" spans="1:6" x14ac:dyDescent="0.35">
      <c r="A1883" s="5" t="s">
        <v>8219</v>
      </c>
      <c r="B1883">
        <v>39</v>
      </c>
      <c r="C1883">
        <f t="shared" si="107"/>
        <v>-155.42517162471395</v>
      </c>
      <c r="D1883">
        <f t="shared" si="108"/>
        <v>24156.983974571787</v>
      </c>
      <c r="F1883" s="24"/>
    </row>
    <row r="1884" spans="1:6" x14ac:dyDescent="0.35">
      <c r="A1884" s="5" t="s">
        <v>8219</v>
      </c>
      <c r="B1884">
        <v>57</v>
      </c>
      <c r="C1884">
        <f t="shared" si="107"/>
        <v>-137.42517162471395</v>
      </c>
      <c r="D1884">
        <f t="shared" si="108"/>
        <v>18885.677796082084</v>
      </c>
      <c r="F1884" s="24"/>
    </row>
    <row r="1885" spans="1:6" x14ac:dyDescent="0.35">
      <c r="A1885" s="5" t="s">
        <v>8219</v>
      </c>
      <c r="B1885">
        <v>56</v>
      </c>
      <c r="C1885">
        <f t="shared" si="107"/>
        <v>-138.42517162471395</v>
      </c>
      <c r="D1885">
        <f t="shared" si="108"/>
        <v>19161.528139331513</v>
      </c>
      <c r="F1885" s="24"/>
    </row>
    <row r="1886" spans="1:6" x14ac:dyDescent="0.35">
      <c r="A1886" s="5" t="s">
        <v>8219</v>
      </c>
      <c r="B1886">
        <v>13</v>
      </c>
      <c r="C1886">
        <f t="shared" si="107"/>
        <v>-181.42517162471395</v>
      </c>
      <c r="D1886">
        <f t="shared" si="108"/>
        <v>32915.092899056915</v>
      </c>
      <c r="F1886" s="24"/>
    </row>
    <row r="1887" spans="1:6" x14ac:dyDescent="0.35">
      <c r="A1887" s="5" t="s">
        <v>8219</v>
      </c>
      <c r="B1887">
        <v>95</v>
      </c>
      <c r="C1887">
        <f t="shared" si="107"/>
        <v>-99.425171624713954</v>
      </c>
      <c r="D1887">
        <f t="shared" si="108"/>
        <v>9885.3647526038239</v>
      </c>
      <c r="F1887" s="24"/>
    </row>
    <row r="1888" spans="1:6" x14ac:dyDescent="0.35">
      <c r="A1888" s="5" t="s">
        <v>8219</v>
      </c>
      <c r="B1888">
        <v>80</v>
      </c>
      <c r="C1888">
        <f t="shared" si="107"/>
        <v>-114.42517162471395</v>
      </c>
      <c r="D1888">
        <f t="shared" si="108"/>
        <v>13093.119901345244</v>
      </c>
      <c r="F1888" s="24"/>
    </row>
    <row r="1889" spans="1:6" x14ac:dyDescent="0.35">
      <c r="A1889" s="5" t="s">
        <v>8219</v>
      </c>
      <c r="B1889">
        <v>133</v>
      </c>
      <c r="C1889">
        <f t="shared" si="107"/>
        <v>-61.425171624713954</v>
      </c>
      <c r="D1889">
        <f t="shared" si="108"/>
        <v>3773.0517091255642</v>
      </c>
      <c r="F1889" s="24"/>
    </row>
    <row r="1890" spans="1:6" x14ac:dyDescent="0.35">
      <c r="A1890" s="5" t="s">
        <v>8219</v>
      </c>
      <c r="B1890">
        <v>44</v>
      </c>
      <c r="C1890">
        <f t="shared" si="107"/>
        <v>-150.42517162471395</v>
      </c>
      <c r="D1890">
        <f t="shared" si="108"/>
        <v>22627.73225832465</v>
      </c>
      <c r="F1890" s="24"/>
    </row>
    <row r="1891" spans="1:6" x14ac:dyDescent="0.35">
      <c r="A1891" s="5" t="s">
        <v>8219</v>
      </c>
      <c r="B1891">
        <v>30</v>
      </c>
      <c r="C1891">
        <f t="shared" si="107"/>
        <v>-164.42517162471395</v>
      </c>
      <c r="D1891">
        <f t="shared" si="108"/>
        <v>27035.637063816637</v>
      </c>
      <c r="F1891" s="24"/>
    </row>
    <row r="1892" spans="1:6" x14ac:dyDescent="0.35">
      <c r="A1892" s="5" t="s">
        <v>8219</v>
      </c>
      <c r="B1892">
        <v>56</v>
      </c>
      <c r="C1892">
        <f t="shared" si="107"/>
        <v>-138.42517162471395</v>
      </c>
      <c r="D1892">
        <f t="shared" si="108"/>
        <v>19161.528139331513</v>
      </c>
      <c r="F1892" s="24"/>
    </row>
    <row r="1893" spans="1:6" x14ac:dyDescent="0.35">
      <c r="A1893" s="5" t="s">
        <v>8219</v>
      </c>
      <c r="B1893">
        <v>66</v>
      </c>
      <c r="C1893">
        <f t="shared" si="107"/>
        <v>-128.42517162471395</v>
      </c>
      <c r="D1893">
        <f t="shared" si="108"/>
        <v>16493.024706837234</v>
      </c>
      <c r="F1893" s="24"/>
    </row>
    <row r="1894" spans="1:6" x14ac:dyDescent="0.35">
      <c r="A1894" s="5" t="s">
        <v>8219</v>
      </c>
      <c r="B1894">
        <v>29</v>
      </c>
      <c r="C1894">
        <f t="shared" si="107"/>
        <v>-165.42517162471395</v>
      </c>
      <c r="D1894">
        <f t="shared" si="108"/>
        <v>27365.487407066066</v>
      </c>
      <c r="F1894" s="24"/>
    </row>
    <row r="1895" spans="1:6" x14ac:dyDescent="0.35">
      <c r="A1895" s="5" t="s">
        <v>8219</v>
      </c>
      <c r="B1895">
        <v>72</v>
      </c>
      <c r="C1895">
        <f t="shared" si="107"/>
        <v>-122.42517162471395</v>
      </c>
      <c r="D1895">
        <f t="shared" si="108"/>
        <v>14987.922647340667</v>
      </c>
      <c r="F1895" s="24"/>
    </row>
    <row r="1896" spans="1:6" x14ac:dyDescent="0.35">
      <c r="A1896" s="5" t="s">
        <v>8219</v>
      </c>
      <c r="B1896">
        <v>27</v>
      </c>
      <c r="C1896">
        <f t="shared" si="107"/>
        <v>-167.42517162471395</v>
      </c>
      <c r="D1896">
        <f t="shared" si="108"/>
        <v>28031.188093564924</v>
      </c>
      <c r="F1896" s="24"/>
    </row>
    <row r="1897" spans="1:6" x14ac:dyDescent="0.35">
      <c r="A1897" s="5" t="s">
        <v>8219</v>
      </c>
      <c r="B1897">
        <v>10</v>
      </c>
      <c r="C1897">
        <f t="shared" si="107"/>
        <v>-184.42517162471395</v>
      </c>
      <c r="D1897">
        <f t="shared" si="108"/>
        <v>34012.643928805199</v>
      </c>
      <c r="F1897" s="24"/>
    </row>
    <row r="1898" spans="1:6" x14ac:dyDescent="0.35">
      <c r="A1898" s="5" t="s">
        <v>8219</v>
      </c>
      <c r="B1898">
        <v>35</v>
      </c>
      <c r="C1898">
        <f t="shared" si="107"/>
        <v>-159.42517162471395</v>
      </c>
      <c r="D1898">
        <f t="shared" si="108"/>
        <v>25416.3853475695</v>
      </c>
      <c r="F1898" s="24"/>
    </row>
    <row r="1899" spans="1:6" x14ac:dyDescent="0.35">
      <c r="A1899" s="5" t="s">
        <v>8219</v>
      </c>
      <c r="B1899">
        <v>29</v>
      </c>
      <c r="C1899">
        <f t="shared" si="107"/>
        <v>-165.42517162471395</v>
      </c>
      <c r="D1899">
        <f t="shared" si="108"/>
        <v>27365.487407066066</v>
      </c>
      <c r="F1899" s="24"/>
    </row>
    <row r="1900" spans="1:6" x14ac:dyDescent="0.35">
      <c r="A1900" s="5" t="s">
        <v>8219</v>
      </c>
      <c r="B1900">
        <v>13</v>
      </c>
      <c r="C1900">
        <f t="shared" si="107"/>
        <v>-181.42517162471395</v>
      </c>
      <c r="D1900">
        <f t="shared" si="108"/>
        <v>32915.092899056915</v>
      </c>
      <c r="F1900" s="24"/>
    </row>
    <row r="1901" spans="1:6" x14ac:dyDescent="0.35">
      <c r="A1901" s="5" t="s">
        <v>8219</v>
      </c>
      <c r="B1901">
        <v>72</v>
      </c>
      <c r="C1901">
        <f t="shared" si="107"/>
        <v>-122.42517162471395</v>
      </c>
      <c r="D1901">
        <f t="shared" si="108"/>
        <v>14987.922647340667</v>
      </c>
      <c r="F1901" s="24"/>
    </row>
    <row r="1902" spans="1:6" x14ac:dyDescent="0.35">
      <c r="A1902" s="5" t="s">
        <v>8219</v>
      </c>
      <c r="B1902">
        <v>78</v>
      </c>
      <c r="C1902">
        <f t="shared" si="107"/>
        <v>-116.42517162471395</v>
      </c>
      <c r="D1902">
        <f t="shared" si="108"/>
        <v>13554.820587844099</v>
      </c>
      <c r="F1902" s="24"/>
    </row>
    <row r="1903" spans="1:6" x14ac:dyDescent="0.35">
      <c r="A1903" s="5" t="s">
        <v>8219</v>
      </c>
      <c r="B1903">
        <v>49</v>
      </c>
      <c r="C1903">
        <f t="shared" si="107"/>
        <v>-145.42517162471395</v>
      </c>
      <c r="D1903">
        <f t="shared" si="108"/>
        <v>21148.480542077508</v>
      </c>
      <c r="F1903" s="24"/>
    </row>
    <row r="1904" spans="1:6" x14ac:dyDescent="0.35">
      <c r="A1904" s="5" t="s">
        <v>8219</v>
      </c>
      <c r="B1904">
        <v>42</v>
      </c>
      <c r="C1904">
        <f t="shared" si="107"/>
        <v>-152.42517162471395</v>
      </c>
      <c r="D1904">
        <f t="shared" si="108"/>
        <v>23233.432944823504</v>
      </c>
      <c r="F1904" s="24"/>
    </row>
    <row r="1905" spans="1:6" x14ac:dyDescent="0.35">
      <c r="A1905" s="5" t="s">
        <v>8219</v>
      </c>
      <c r="B1905">
        <v>35</v>
      </c>
      <c r="C1905">
        <f t="shared" si="107"/>
        <v>-159.42517162471395</v>
      </c>
      <c r="D1905">
        <f t="shared" si="108"/>
        <v>25416.3853475695</v>
      </c>
      <c r="F1905" s="24"/>
    </row>
    <row r="1906" spans="1:6" x14ac:dyDescent="0.35">
      <c r="A1906" s="5" t="s">
        <v>8219</v>
      </c>
      <c r="B1906">
        <v>42</v>
      </c>
      <c r="C1906">
        <f t="shared" si="107"/>
        <v>-152.42517162471395</v>
      </c>
      <c r="D1906">
        <f t="shared" si="108"/>
        <v>23233.432944823504</v>
      </c>
      <c r="F1906" s="24"/>
    </row>
    <row r="1907" spans="1:6" x14ac:dyDescent="0.35">
      <c r="A1907" s="5" t="s">
        <v>8219</v>
      </c>
      <c r="B1907">
        <v>42</v>
      </c>
      <c r="C1907">
        <f t="shared" si="107"/>
        <v>-152.42517162471395</v>
      </c>
      <c r="D1907">
        <f t="shared" si="108"/>
        <v>23233.432944823504</v>
      </c>
      <c r="F1907" s="24"/>
    </row>
    <row r="1908" spans="1:6" x14ac:dyDescent="0.35">
      <c r="A1908" s="5" t="s">
        <v>8219</v>
      </c>
      <c r="B1908">
        <v>31</v>
      </c>
      <c r="C1908">
        <f t="shared" si="107"/>
        <v>-163.42517162471395</v>
      </c>
      <c r="D1908">
        <f t="shared" si="108"/>
        <v>26707.786720567212</v>
      </c>
      <c r="F1908" s="24"/>
    </row>
    <row r="1909" spans="1:6" x14ac:dyDescent="0.35">
      <c r="A1909" s="5" t="s">
        <v>8219</v>
      </c>
      <c r="B1909">
        <v>38</v>
      </c>
      <c r="C1909">
        <f t="shared" si="107"/>
        <v>-156.42517162471395</v>
      </c>
      <c r="D1909">
        <f t="shared" si="108"/>
        <v>24468.834317821216</v>
      </c>
      <c r="F1909" s="24"/>
    </row>
    <row r="1910" spans="1:6" x14ac:dyDescent="0.35">
      <c r="A1910" s="5" t="s">
        <v>8219</v>
      </c>
      <c r="B1910">
        <v>8</v>
      </c>
      <c r="C1910">
        <f t="shared" si="107"/>
        <v>-186.42517162471395</v>
      </c>
      <c r="D1910">
        <f t="shared" si="108"/>
        <v>34754.34461530405</v>
      </c>
      <c r="F1910" s="24"/>
    </row>
    <row r="1911" spans="1:6" x14ac:dyDescent="0.35">
      <c r="A1911" s="5" t="s">
        <v>8219</v>
      </c>
      <c r="B1911">
        <v>39</v>
      </c>
      <c r="C1911">
        <f t="shared" si="107"/>
        <v>-155.42517162471395</v>
      </c>
      <c r="D1911">
        <f t="shared" si="108"/>
        <v>24156.983974571787</v>
      </c>
      <c r="F1911" s="24"/>
    </row>
    <row r="1912" spans="1:6" x14ac:dyDescent="0.35">
      <c r="A1912" s="5" t="s">
        <v>8219</v>
      </c>
      <c r="B1912">
        <v>29</v>
      </c>
      <c r="C1912">
        <f t="shared" si="107"/>
        <v>-165.42517162471395</v>
      </c>
      <c r="D1912">
        <f t="shared" si="108"/>
        <v>27365.487407066066</v>
      </c>
      <c r="F1912" s="24"/>
    </row>
    <row r="1913" spans="1:6" x14ac:dyDescent="0.35">
      <c r="A1913" s="5" t="s">
        <v>8219</v>
      </c>
      <c r="B1913">
        <v>72</v>
      </c>
      <c r="C1913">
        <f t="shared" si="107"/>
        <v>-122.42517162471395</v>
      </c>
      <c r="D1913">
        <f t="shared" si="108"/>
        <v>14987.922647340667</v>
      </c>
      <c r="F1913" s="24"/>
    </row>
    <row r="1914" spans="1:6" x14ac:dyDescent="0.35">
      <c r="A1914" s="5" t="s">
        <v>8219</v>
      </c>
      <c r="B1914">
        <v>15</v>
      </c>
      <c r="C1914">
        <f t="shared" si="107"/>
        <v>-179.42517162471395</v>
      </c>
      <c r="D1914">
        <f t="shared" si="108"/>
        <v>32193.392212558058</v>
      </c>
      <c r="F1914" s="24"/>
    </row>
    <row r="1915" spans="1:6" x14ac:dyDescent="0.35">
      <c r="A1915" s="5" t="s">
        <v>8219</v>
      </c>
      <c r="B1915">
        <v>33</v>
      </c>
      <c r="C1915">
        <f t="shared" si="107"/>
        <v>-161.42517162471395</v>
      </c>
      <c r="D1915">
        <f t="shared" si="108"/>
        <v>26058.086034068354</v>
      </c>
      <c r="F1915" s="24"/>
    </row>
    <row r="1916" spans="1:6" x14ac:dyDescent="0.35">
      <c r="A1916" s="5" t="s">
        <v>8219</v>
      </c>
      <c r="B1916">
        <v>15</v>
      </c>
      <c r="C1916">
        <f t="shared" si="107"/>
        <v>-179.42517162471395</v>
      </c>
      <c r="D1916">
        <f t="shared" si="108"/>
        <v>32193.392212558058</v>
      </c>
      <c r="F1916" s="24"/>
    </row>
    <row r="1917" spans="1:6" x14ac:dyDescent="0.35">
      <c r="A1917" s="5" t="s">
        <v>8219</v>
      </c>
      <c r="B1917">
        <v>19</v>
      </c>
      <c r="C1917">
        <f t="shared" si="107"/>
        <v>-175.42517162471395</v>
      </c>
      <c r="D1917">
        <f t="shared" si="108"/>
        <v>30773.990839560345</v>
      </c>
      <c r="F1917" s="24"/>
    </row>
    <row r="1918" spans="1:6" x14ac:dyDescent="0.35">
      <c r="A1918" s="5" t="s">
        <v>8219</v>
      </c>
      <c r="B1918">
        <v>17</v>
      </c>
      <c r="C1918">
        <f t="shared" si="107"/>
        <v>-177.42517162471395</v>
      </c>
      <c r="D1918">
        <f t="shared" si="108"/>
        <v>31479.691526059203</v>
      </c>
      <c r="F1918" s="24"/>
    </row>
    <row r="1919" spans="1:6" x14ac:dyDescent="0.35">
      <c r="A1919" s="5" t="s">
        <v>8219</v>
      </c>
      <c r="B1919">
        <v>44</v>
      </c>
      <c r="C1919">
        <f t="shared" si="107"/>
        <v>-150.42517162471395</v>
      </c>
      <c r="D1919">
        <f t="shared" si="108"/>
        <v>22627.73225832465</v>
      </c>
      <c r="F1919" s="24"/>
    </row>
    <row r="1920" spans="1:6" x14ac:dyDescent="0.35">
      <c r="A1920" s="5" t="s">
        <v>8219</v>
      </c>
      <c r="B1920">
        <v>10</v>
      </c>
      <c r="C1920">
        <f t="shared" si="107"/>
        <v>-184.42517162471395</v>
      </c>
      <c r="D1920">
        <f t="shared" si="108"/>
        <v>34012.643928805199</v>
      </c>
      <c r="F1920" s="24"/>
    </row>
    <row r="1921" spans="1:6" x14ac:dyDescent="0.35">
      <c r="A1921" s="5" t="s">
        <v>8219</v>
      </c>
      <c r="B1921">
        <v>46</v>
      </c>
      <c r="C1921">
        <f t="shared" si="107"/>
        <v>-148.42517162471395</v>
      </c>
      <c r="D1921">
        <f t="shared" si="108"/>
        <v>22030.031571825792</v>
      </c>
      <c r="F1921" s="24"/>
    </row>
    <row r="1922" spans="1:6" x14ac:dyDescent="0.35">
      <c r="A1922" s="5" t="s">
        <v>8219</v>
      </c>
      <c r="B1922">
        <v>11</v>
      </c>
      <c r="C1922">
        <f t="shared" si="107"/>
        <v>-183.42517162471395</v>
      </c>
      <c r="D1922">
        <f t="shared" si="108"/>
        <v>33644.793585555766</v>
      </c>
      <c r="F1922" s="24"/>
    </row>
    <row r="1923" spans="1:6" x14ac:dyDescent="0.35">
      <c r="A1923" s="5" t="s">
        <v>8219</v>
      </c>
      <c r="B1923">
        <v>13</v>
      </c>
      <c r="C1923">
        <f t="shared" ref="C1923:C1986" si="109">B1923-$L$4</f>
        <v>-181.42517162471395</v>
      </c>
      <c r="D1923">
        <f t="shared" ref="D1923:D1986" si="110">C1923^2</f>
        <v>32915.092899056915</v>
      </c>
      <c r="F1923" s="24"/>
    </row>
    <row r="1924" spans="1:6" x14ac:dyDescent="0.35">
      <c r="A1924" s="5" t="s">
        <v>8219</v>
      </c>
      <c r="B1924">
        <v>33</v>
      </c>
      <c r="C1924">
        <f t="shared" si="109"/>
        <v>-161.42517162471395</v>
      </c>
      <c r="D1924">
        <f t="shared" si="110"/>
        <v>26058.086034068354</v>
      </c>
      <c r="F1924" s="24"/>
    </row>
    <row r="1925" spans="1:6" x14ac:dyDescent="0.35">
      <c r="A1925" s="5" t="s">
        <v>8219</v>
      </c>
      <c r="B1925">
        <v>28</v>
      </c>
      <c r="C1925">
        <f t="shared" si="109"/>
        <v>-166.42517162471395</v>
      </c>
      <c r="D1925">
        <f t="shared" si="110"/>
        <v>27697.337750315495</v>
      </c>
      <c r="F1925" s="24"/>
    </row>
    <row r="1926" spans="1:6" x14ac:dyDescent="0.35">
      <c r="A1926" s="5" t="s">
        <v>8219</v>
      </c>
      <c r="B1926">
        <v>21</v>
      </c>
      <c r="C1926">
        <f t="shared" si="109"/>
        <v>-173.42517162471395</v>
      </c>
      <c r="D1926">
        <f t="shared" si="110"/>
        <v>30076.290153061491</v>
      </c>
      <c r="F1926" s="24"/>
    </row>
    <row r="1927" spans="1:6" x14ac:dyDescent="0.35">
      <c r="A1927" s="5" t="s">
        <v>8219</v>
      </c>
      <c r="B1927">
        <v>13</v>
      </c>
      <c r="C1927">
        <f t="shared" si="109"/>
        <v>-181.42517162471395</v>
      </c>
      <c r="D1927">
        <f t="shared" si="110"/>
        <v>32915.092899056915</v>
      </c>
      <c r="F1927" s="24"/>
    </row>
    <row r="1928" spans="1:6" x14ac:dyDescent="0.35">
      <c r="A1928" s="5" t="s">
        <v>8219</v>
      </c>
      <c r="B1928">
        <v>34</v>
      </c>
      <c r="C1928">
        <f t="shared" si="109"/>
        <v>-160.42517162471395</v>
      </c>
      <c r="D1928">
        <f t="shared" si="110"/>
        <v>25736.235690818929</v>
      </c>
      <c r="F1928" s="24"/>
    </row>
    <row r="1929" spans="1:6" x14ac:dyDescent="0.35">
      <c r="A1929" s="5" t="s">
        <v>8219</v>
      </c>
      <c r="B1929">
        <v>80</v>
      </c>
      <c r="C1929">
        <f t="shared" si="109"/>
        <v>-114.42517162471395</v>
      </c>
      <c r="D1929">
        <f t="shared" si="110"/>
        <v>13093.119901345244</v>
      </c>
      <c r="F1929" s="24"/>
    </row>
    <row r="1930" spans="1:6" x14ac:dyDescent="0.35">
      <c r="A1930" s="5" t="s">
        <v>8219</v>
      </c>
      <c r="B1930">
        <v>74</v>
      </c>
      <c r="C1930">
        <f t="shared" si="109"/>
        <v>-120.42517162471395</v>
      </c>
      <c r="D1930">
        <f t="shared" si="110"/>
        <v>14502.221960841811</v>
      </c>
      <c r="F1930" s="24"/>
    </row>
    <row r="1931" spans="1:6" x14ac:dyDescent="0.35">
      <c r="A1931" s="5" t="s">
        <v>8219</v>
      </c>
      <c r="B1931">
        <v>7</v>
      </c>
      <c r="C1931">
        <f t="shared" si="109"/>
        <v>-187.42517162471395</v>
      </c>
      <c r="D1931">
        <f t="shared" si="110"/>
        <v>35128.194958553482</v>
      </c>
      <c r="F1931" s="24"/>
    </row>
    <row r="1932" spans="1:6" x14ac:dyDescent="0.35">
      <c r="A1932" s="5" t="s">
        <v>8219</v>
      </c>
      <c r="B1932">
        <v>34</v>
      </c>
      <c r="C1932">
        <f t="shared" si="109"/>
        <v>-160.42517162471395</v>
      </c>
      <c r="D1932">
        <f t="shared" si="110"/>
        <v>25736.235690818929</v>
      </c>
      <c r="F1932" s="24"/>
    </row>
    <row r="1933" spans="1:6" x14ac:dyDescent="0.35">
      <c r="A1933" s="5" t="s">
        <v>8219</v>
      </c>
      <c r="B1933">
        <v>86</v>
      </c>
      <c r="C1933">
        <f t="shared" si="109"/>
        <v>-108.42517162471395</v>
      </c>
      <c r="D1933">
        <f t="shared" si="110"/>
        <v>11756.017841848676</v>
      </c>
      <c r="F1933" s="24"/>
    </row>
    <row r="1934" spans="1:6" x14ac:dyDescent="0.35">
      <c r="A1934" s="5" t="s">
        <v>8219</v>
      </c>
      <c r="B1934">
        <v>37</v>
      </c>
      <c r="C1934">
        <f t="shared" si="109"/>
        <v>-157.42517162471395</v>
      </c>
      <c r="D1934">
        <f t="shared" si="110"/>
        <v>24782.684661070645</v>
      </c>
      <c r="F1934" s="24"/>
    </row>
    <row r="1935" spans="1:6" x14ac:dyDescent="0.35">
      <c r="A1935" s="5" t="s">
        <v>8219</v>
      </c>
      <c r="B1935">
        <v>18</v>
      </c>
      <c r="C1935">
        <f t="shared" si="109"/>
        <v>-176.42517162471395</v>
      </c>
      <c r="D1935">
        <f t="shared" si="110"/>
        <v>31125.841182809774</v>
      </c>
      <c r="F1935" s="24"/>
    </row>
    <row r="1936" spans="1:6" x14ac:dyDescent="0.35">
      <c r="A1936" s="5" t="s">
        <v>8219</v>
      </c>
      <c r="B1936">
        <v>22</v>
      </c>
      <c r="C1936">
        <f t="shared" si="109"/>
        <v>-172.42517162471395</v>
      </c>
      <c r="D1936">
        <f t="shared" si="110"/>
        <v>29730.439809812062</v>
      </c>
      <c r="F1936" s="24"/>
    </row>
    <row r="1937" spans="1:6" x14ac:dyDescent="0.35">
      <c r="A1937" s="5" t="s">
        <v>8219</v>
      </c>
      <c r="B1937">
        <v>26</v>
      </c>
      <c r="C1937">
        <f t="shared" si="109"/>
        <v>-168.42517162471395</v>
      </c>
      <c r="D1937">
        <f t="shared" si="110"/>
        <v>28367.03843681435</v>
      </c>
      <c r="F1937" s="24"/>
    </row>
    <row r="1938" spans="1:6" x14ac:dyDescent="0.35">
      <c r="A1938" s="5" t="s">
        <v>8219</v>
      </c>
      <c r="B1938">
        <v>27</v>
      </c>
      <c r="C1938">
        <f t="shared" si="109"/>
        <v>-167.42517162471395</v>
      </c>
      <c r="D1938">
        <f t="shared" si="110"/>
        <v>28031.188093564924</v>
      </c>
      <c r="F1938" s="24"/>
    </row>
    <row r="1939" spans="1:6" x14ac:dyDescent="0.35">
      <c r="A1939" s="5" t="s">
        <v>8219</v>
      </c>
      <c r="B1939">
        <v>8</v>
      </c>
      <c r="C1939">
        <f t="shared" si="109"/>
        <v>-186.42517162471395</v>
      </c>
      <c r="D1939">
        <f t="shared" si="110"/>
        <v>34754.34461530405</v>
      </c>
      <c r="F1939" s="24"/>
    </row>
    <row r="1940" spans="1:6" x14ac:dyDescent="0.35">
      <c r="A1940" s="5" t="s">
        <v>8219</v>
      </c>
      <c r="B1940">
        <v>204</v>
      </c>
      <c r="C1940">
        <f t="shared" si="109"/>
        <v>9.5748283752860459</v>
      </c>
      <c r="D1940">
        <f t="shared" si="110"/>
        <v>91.67733841618282</v>
      </c>
      <c r="F1940" s="24"/>
    </row>
    <row r="1941" spans="1:6" x14ac:dyDescent="0.35">
      <c r="A1941" s="5" t="s">
        <v>8219</v>
      </c>
      <c r="B1941">
        <v>46</v>
      </c>
      <c r="C1941">
        <f t="shared" si="109"/>
        <v>-148.42517162471395</v>
      </c>
      <c r="D1941">
        <f t="shared" si="110"/>
        <v>22030.031571825792</v>
      </c>
      <c r="F1941" s="24"/>
    </row>
    <row r="1942" spans="1:6" x14ac:dyDescent="0.35">
      <c r="A1942" s="5" t="s">
        <v>8219</v>
      </c>
      <c r="B1942">
        <v>17</v>
      </c>
      <c r="C1942">
        <f t="shared" si="109"/>
        <v>-177.42517162471395</v>
      </c>
      <c r="D1942">
        <f t="shared" si="110"/>
        <v>31479.691526059203</v>
      </c>
      <c r="F1942" s="24"/>
    </row>
    <row r="1943" spans="1:6" x14ac:dyDescent="0.35">
      <c r="A1943" s="5" t="s">
        <v>8219</v>
      </c>
      <c r="B1943">
        <v>28</v>
      </c>
      <c r="C1943">
        <f t="shared" si="109"/>
        <v>-166.42517162471395</v>
      </c>
      <c r="D1943">
        <f t="shared" si="110"/>
        <v>27697.337750315495</v>
      </c>
      <c r="F1943" s="24"/>
    </row>
    <row r="1944" spans="1:6" x14ac:dyDescent="0.35">
      <c r="A1944" s="5" t="s">
        <v>8219</v>
      </c>
      <c r="B1944">
        <v>83</v>
      </c>
      <c r="C1944">
        <f t="shared" si="109"/>
        <v>-111.42517162471395</v>
      </c>
      <c r="D1944">
        <f t="shared" si="110"/>
        <v>12415.568871596959</v>
      </c>
      <c r="F1944" s="24"/>
    </row>
    <row r="1945" spans="1:6" x14ac:dyDescent="0.35">
      <c r="A1945" s="5" t="s">
        <v>8219</v>
      </c>
      <c r="B1945">
        <v>13</v>
      </c>
      <c r="C1945">
        <f t="shared" si="109"/>
        <v>-181.42517162471395</v>
      </c>
      <c r="D1945">
        <f t="shared" si="110"/>
        <v>32915.092899056915</v>
      </c>
      <c r="F1945" s="24"/>
    </row>
    <row r="1946" spans="1:6" x14ac:dyDescent="0.35">
      <c r="A1946" s="5" t="s">
        <v>8219</v>
      </c>
      <c r="B1946">
        <v>8</v>
      </c>
      <c r="C1946">
        <f t="shared" si="109"/>
        <v>-186.42517162471395</v>
      </c>
      <c r="D1946">
        <f t="shared" si="110"/>
        <v>34754.34461530405</v>
      </c>
      <c r="F1946" s="24"/>
    </row>
    <row r="1947" spans="1:6" x14ac:dyDescent="0.35">
      <c r="A1947" s="5" t="s">
        <v>8219</v>
      </c>
      <c r="B1947">
        <v>32</v>
      </c>
      <c r="C1947">
        <f t="shared" si="109"/>
        <v>-162.42517162471395</v>
      </c>
      <c r="D1947">
        <f t="shared" si="110"/>
        <v>26381.936377317783</v>
      </c>
      <c r="F1947" s="24"/>
    </row>
    <row r="1948" spans="1:6" x14ac:dyDescent="0.35">
      <c r="A1948" s="5" t="s">
        <v>8219</v>
      </c>
      <c r="B1948">
        <v>85</v>
      </c>
      <c r="C1948">
        <f t="shared" si="109"/>
        <v>-109.42517162471395</v>
      </c>
      <c r="D1948">
        <f t="shared" si="110"/>
        <v>11973.868185098105</v>
      </c>
      <c r="F1948" s="24"/>
    </row>
    <row r="1949" spans="1:6" x14ac:dyDescent="0.35">
      <c r="A1949" s="5" t="s">
        <v>8219</v>
      </c>
      <c r="B1949">
        <v>29</v>
      </c>
      <c r="C1949">
        <f t="shared" si="109"/>
        <v>-165.42517162471395</v>
      </c>
      <c r="D1949">
        <f t="shared" si="110"/>
        <v>27365.487407066066</v>
      </c>
      <c r="F1949" s="24"/>
    </row>
    <row r="1950" spans="1:6" x14ac:dyDescent="0.35">
      <c r="A1950" s="5" t="s">
        <v>8219</v>
      </c>
      <c r="B1950">
        <v>24</v>
      </c>
      <c r="C1950">
        <f t="shared" si="109"/>
        <v>-170.42517162471395</v>
      </c>
      <c r="D1950">
        <f t="shared" si="110"/>
        <v>29044.739123313208</v>
      </c>
      <c r="F1950" s="24"/>
    </row>
    <row r="1951" spans="1:6" x14ac:dyDescent="0.35">
      <c r="A1951" s="5" t="s">
        <v>8219</v>
      </c>
      <c r="B1951">
        <v>8</v>
      </c>
      <c r="C1951">
        <f t="shared" si="109"/>
        <v>-186.42517162471395</v>
      </c>
      <c r="D1951">
        <f t="shared" si="110"/>
        <v>34754.34461530405</v>
      </c>
      <c r="F1951" s="24"/>
    </row>
    <row r="1952" spans="1:6" x14ac:dyDescent="0.35">
      <c r="A1952" s="5" t="s">
        <v>8219</v>
      </c>
      <c r="B1952">
        <v>19</v>
      </c>
      <c r="C1952">
        <f t="shared" si="109"/>
        <v>-175.42517162471395</v>
      </c>
      <c r="D1952">
        <f t="shared" si="110"/>
        <v>30773.990839560345</v>
      </c>
      <c r="F1952" s="24"/>
    </row>
    <row r="1953" spans="1:6" x14ac:dyDescent="0.35">
      <c r="A1953" s="5" t="s">
        <v>8219</v>
      </c>
      <c r="B1953">
        <v>336</v>
      </c>
      <c r="C1953">
        <f t="shared" si="109"/>
        <v>141.57482837528605</v>
      </c>
      <c r="D1953">
        <f t="shared" si="110"/>
        <v>20043.432029491698</v>
      </c>
      <c r="F1953" s="24"/>
    </row>
    <row r="1954" spans="1:6" x14ac:dyDescent="0.35">
      <c r="A1954" s="5" t="s">
        <v>8219</v>
      </c>
      <c r="B1954">
        <v>13</v>
      </c>
      <c r="C1954">
        <f t="shared" si="109"/>
        <v>-181.42517162471395</v>
      </c>
      <c r="D1954">
        <f t="shared" si="110"/>
        <v>32915.092899056915</v>
      </c>
      <c r="F1954" s="24"/>
    </row>
    <row r="1955" spans="1:6" x14ac:dyDescent="0.35">
      <c r="A1955" s="5" t="s">
        <v>8219</v>
      </c>
      <c r="B1955">
        <v>42</v>
      </c>
      <c r="C1955">
        <f t="shared" si="109"/>
        <v>-152.42517162471395</v>
      </c>
      <c r="D1955">
        <f t="shared" si="110"/>
        <v>23233.432944823504</v>
      </c>
      <c r="F1955" s="24"/>
    </row>
    <row r="1956" spans="1:6" x14ac:dyDescent="0.35">
      <c r="A1956" s="5" t="s">
        <v>8219</v>
      </c>
      <c r="B1956">
        <v>64</v>
      </c>
      <c r="C1956">
        <f t="shared" si="109"/>
        <v>-130.42517162471395</v>
      </c>
      <c r="D1956">
        <f t="shared" si="110"/>
        <v>17010.725393336092</v>
      </c>
      <c r="F1956" s="24"/>
    </row>
    <row r="1957" spans="1:6" x14ac:dyDescent="0.35">
      <c r="A1957" s="5" t="s">
        <v>8219</v>
      </c>
      <c r="B1957">
        <v>25</v>
      </c>
      <c r="C1957">
        <f t="shared" si="109"/>
        <v>-169.42517162471395</v>
      </c>
      <c r="D1957">
        <f t="shared" si="110"/>
        <v>28704.888780063779</v>
      </c>
      <c r="F1957" s="24"/>
    </row>
    <row r="1958" spans="1:6" x14ac:dyDescent="0.35">
      <c r="A1958" s="5" t="s">
        <v>8219</v>
      </c>
      <c r="B1958">
        <v>20</v>
      </c>
      <c r="C1958">
        <f t="shared" si="109"/>
        <v>-174.42517162471395</v>
      </c>
      <c r="D1958">
        <f t="shared" si="110"/>
        <v>30424.140496310916</v>
      </c>
      <c r="F1958" s="24"/>
    </row>
    <row r="1959" spans="1:6" x14ac:dyDescent="0.35">
      <c r="A1959" s="5" t="s">
        <v>8219</v>
      </c>
      <c r="B1959">
        <v>104</v>
      </c>
      <c r="C1959">
        <f t="shared" si="109"/>
        <v>-90.425171624713954</v>
      </c>
      <c r="D1959">
        <f t="shared" si="110"/>
        <v>8176.711663358974</v>
      </c>
      <c r="F1959" s="24"/>
    </row>
    <row r="1960" spans="1:6" x14ac:dyDescent="0.35">
      <c r="A1960" s="5" t="s">
        <v>8219</v>
      </c>
      <c r="B1960">
        <v>53</v>
      </c>
      <c r="C1960">
        <f t="shared" si="109"/>
        <v>-141.42517162471395</v>
      </c>
      <c r="D1960">
        <f t="shared" si="110"/>
        <v>20001.079169079796</v>
      </c>
      <c r="F1960" s="24"/>
    </row>
    <row r="1961" spans="1:6" x14ac:dyDescent="0.35">
      <c r="A1961" s="5" t="s">
        <v>8219</v>
      </c>
      <c r="B1961">
        <v>14</v>
      </c>
      <c r="C1961">
        <f t="shared" si="109"/>
        <v>-180.42517162471395</v>
      </c>
      <c r="D1961">
        <f t="shared" si="110"/>
        <v>32553.242555807486</v>
      </c>
      <c r="F1961" s="24"/>
    </row>
    <row r="1962" spans="1:6" x14ac:dyDescent="0.35">
      <c r="A1962" s="5" t="s">
        <v>8219</v>
      </c>
      <c r="B1962">
        <v>20</v>
      </c>
      <c r="C1962">
        <f t="shared" si="109"/>
        <v>-174.42517162471395</v>
      </c>
      <c r="D1962">
        <f t="shared" si="110"/>
        <v>30424.140496310916</v>
      </c>
      <c r="F1962" s="24"/>
    </row>
    <row r="1963" spans="1:6" x14ac:dyDescent="0.35">
      <c r="A1963" s="5" t="s">
        <v>8219</v>
      </c>
      <c r="B1963">
        <v>558</v>
      </c>
      <c r="C1963">
        <f t="shared" si="109"/>
        <v>363.57482837528607</v>
      </c>
      <c r="D1963">
        <f t="shared" si="110"/>
        <v>132186.65582811873</v>
      </c>
      <c r="F1963" s="24"/>
    </row>
    <row r="1964" spans="1:6" x14ac:dyDescent="0.35">
      <c r="A1964" s="5" t="s">
        <v>8219</v>
      </c>
      <c r="B1964">
        <v>22</v>
      </c>
      <c r="C1964">
        <f t="shared" si="109"/>
        <v>-172.42517162471395</v>
      </c>
      <c r="D1964">
        <f t="shared" si="110"/>
        <v>29730.439809812062</v>
      </c>
      <c r="F1964" s="24"/>
    </row>
    <row r="1965" spans="1:6" x14ac:dyDescent="0.35">
      <c r="A1965" s="5" t="s">
        <v>8219</v>
      </c>
      <c r="B1965">
        <v>24</v>
      </c>
      <c r="C1965">
        <f t="shared" si="109"/>
        <v>-170.42517162471395</v>
      </c>
      <c r="D1965">
        <f t="shared" si="110"/>
        <v>29044.739123313208</v>
      </c>
      <c r="F1965" s="24"/>
    </row>
    <row r="1966" spans="1:6" x14ac:dyDescent="0.35">
      <c r="A1966" s="5" t="s">
        <v>8219</v>
      </c>
      <c r="B1966">
        <v>74</v>
      </c>
      <c r="C1966">
        <f t="shared" si="109"/>
        <v>-120.42517162471395</v>
      </c>
      <c r="D1966">
        <f t="shared" si="110"/>
        <v>14502.221960841811</v>
      </c>
      <c r="F1966" s="24"/>
    </row>
    <row r="1967" spans="1:6" x14ac:dyDescent="0.35">
      <c r="A1967" s="5" t="s">
        <v>8219</v>
      </c>
      <c r="B1967">
        <v>54</v>
      </c>
      <c r="C1967">
        <f t="shared" si="109"/>
        <v>-140.42517162471395</v>
      </c>
      <c r="D1967">
        <f t="shared" si="110"/>
        <v>19719.228825830371</v>
      </c>
      <c r="F1967" s="24"/>
    </row>
    <row r="1968" spans="1:6" x14ac:dyDescent="0.35">
      <c r="A1968" s="5" t="s">
        <v>8219</v>
      </c>
      <c r="B1968">
        <v>31</v>
      </c>
      <c r="C1968">
        <f t="shared" si="109"/>
        <v>-163.42517162471395</v>
      </c>
      <c r="D1968">
        <f t="shared" si="110"/>
        <v>26707.786720567212</v>
      </c>
      <c r="F1968" s="24"/>
    </row>
    <row r="1969" spans="1:6" x14ac:dyDescent="0.35">
      <c r="A1969" s="5" t="s">
        <v>8219</v>
      </c>
      <c r="B1969">
        <v>25</v>
      </c>
      <c r="C1969">
        <f t="shared" si="109"/>
        <v>-169.42517162471395</v>
      </c>
      <c r="D1969">
        <f t="shared" si="110"/>
        <v>28704.888780063779</v>
      </c>
      <c r="F1969" s="24"/>
    </row>
    <row r="1970" spans="1:6" x14ac:dyDescent="0.35">
      <c r="A1970" s="5" t="s">
        <v>8219</v>
      </c>
      <c r="B1970">
        <v>17</v>
      </c>
      <c r="C1970">
        <f t="shared" si="109"/>
        <v>-177.42517162471395</v>
      </c>
      <c r="D1970">
        <f t="shared" si="110"/>
        <v>31479.691526059203</v>
      </c>
      <c r="F1970" s="24"/>
    </row>
    <row r="1971" spans="1:6" x14ac:dyDescent="0.35">
      <c r="A1971" s="5" t="s">
        <v>8219</v>
      </c>
      <c r="B1971">
        <v>12</v>
      </c>
      <c r="C1971">
        <f t="shared" si="109"/>
        <v>-182.42517162471395</v>
      </c>
      <c r="D1971">
        <f t="shared" si="110"/>
        <v>33278.943242306341</v>
      </c>
      <c r="F1971" s="24"/>
    </row>
    <row r="1972" spans="1:6" x14ac:dyDescent="0.35">
      <c r="A1972" s="5" t="s">
        <v>8219</v>
      </c>
      <c r="B1972">
        <v>38</v>
      </c>
      <c r="C1972">
        <f t="shared" si="109"/>
        <v>-156.42517162471395</v>
      </c>
      <c r="D1972">
        <f t="shared" si="110"/>
        <v>24468.834317821216</v>
      </c>
      <c r="F1972" s="24"/>
    </row>
    <row r="1973" spans="1:6" x14ac:dyDescent="0.35">
      <c r="A1973" s="5" t="s">
        <v>8219</v>
      </c>
      <c r="B1973">
        <v>41</v>
      </c>
      <c r="C1973">
        <f t="shared" si="109"/>
        <v>-153.42517162471395</v>
      </c>
      <c r="D1973">
        <f t="shared" si="110"/>
        <v>23539.283288072933</v>
      </c>
      <c r="F1973" s="24"/>
    </row>
    <row r="1974" spans="1:6" x14ac:dyDescent="0.35">
      <c r="A1974" s="5" t="s">
        <v>8219</v>
      </c>
      <c r="B1974">
        <v>19</v>
      </c>
      <c r="C1974">
        <f t="shared" si="109"/>
        <v>-175.42517162471395</v>
      </c>
      <c r="D1974">
        <f t="shared" si="110"/>
        <v>30773.990839560345</v>
      </c>
      <c r="F1974" s="24"/>
    </row>
    <row r="1975" spans="1:6" x14ac:dyDescent="0.35">
      <c r="A1975" s="5" t="s">
        <v>8219</v>
      </c>
      <c r="B1975">
        <v>41</v>
      </c>
      <c r="C1975">
        <f t="shared" si="109"/>
        <v>-153.42517162471395</v>
      </c>
      <c r="D1975">
        <f t="shared" si="110"/>
        <v>23539.283288072933</v>
      </c>
      <c r="F1975" s="24"/>
    </row>
    <row r="1976" spans="1:6" x14ac:dyDescent="0.35">
      <c r="A1976" s="5" t="s">
        <v>8219</v>
      </c>
      <c r="B1976">
        <v>26</v>
      </c>
      <c r="C1976">
        <f t="shared" si="109"/>
        <v>-168.42517162471395</v>
      </c>
      <c r="D1976">
        <f t="shared" si="110"/>
        <v>28367.03843681435</v>
      </c>
      <c r="F1976" s="24"/>
    </row>
    <row r="1977" spans="1:6" x14ac:dyDescent="0.35">
      <c r="A1977" s="5" t="s">
        <v>8219</v>
      </c>
      <c r="B1977">
        <v>25</v>
      </c>
      <c r="C1977">
        <f t="shared" si="109"/>
        <v>-169.42517162471395</v>
      </c>
      <c r="D1977">
        <f t="shared" si="110"/>
        <v>28704.888780063779</v>
      </c>
      <c r="F1977" s="24"/>
    </row>
    <row r="1978" spans="1:6" x14ac:dyDescent="0.35">
      <c r="A1978" s="5" t="s">
        <v>8219</v>
      </c>
      <c r="B1978">
        <v>9</v>
      </c>
      <c r="C1978">
        <f t="shared" si="109"/>
        <v>-185.42517162471395</v>
      </c>
      <c r="D1978">
        <f t="shared" si="110"/>
        <v>34382.494272054624</v>
      </c>
      <c r="F1978" s="24"/>
    </row>
    <row r="1979" spans="1:6" x14ac:dyDescent="0.35">
      <c r="A1979" s="5" t="s">
        <v>8219</v>
      </c>
      <c r="B1979">
        <v>78</v>
      </c>
      <c r="C1979">
        <f t="shared" si="109"/>
        <v>-116.42517162471395</v>
      </c>
      <c r="D1979">
        <f t="shared" si="110"/>
        <v>13554.820587844099</v>
      </c>
      <c r="F1979" s="24"/>
    </row>
    <row r="1980" spans="1:6" x14ac:dyDescent="0.35">
      <c r="A1980" s="5" t="s">
        <v>8219</v>
      </c>
      <c r="B1980">
        <v>45</v>
      </c>
      <c r="C1980">
        <f t="shared" si="109"/>
        <v>-149.42517162471395</v>
      </c>
      <c r="D1980">
        <f t="shared" si="110"/>
        <v>22327.881915075221</v>
      </c>
      <c r="F1980" s="24"/>
    </row>
    <row r="1981" spans="1:6" x14ac:dyDescent="0.35">
      <c r="A1981" s="5" t="s">
        <v>8219</v>
      </c>
      <c r="B1981">
        <v>102</v>
      </c>
      <c r="C1981">
        <f t="shared" si="109"/>
        <v>-92.425171624713954</v>
      </c>
      <c r="D1981">
        <f t="shared" si="110"/>
        <v>8542.4123498578301</v>
      </c>
      <c r="F1981" s="24"/>
    </row>
    <row r="1982" spans="1:6" x14ac:dyDescent="0.35">
      <c r="A1982" s="5" t="s">
        <v>8219</v>
      </c>
      <c r="B1982">
        <v>5</v>
      </c>
      <c r="C1982">
        <f t="shared" si="109"/>
        <v>-189.42517162471395</v>
      </c>
      <c r="D1982">
        <f t="shared" si="110"/>
        <v>35881.89564505234</v>
      </c>
      <c r="F1982" s="24"/>
    </row>
    <row r="1983" spans="1:6" x14ac:dyDescent="0.35">
      <c r="A1983" s="5" t="s">
        <v>8219</v>
      </c>
      <c r="B1983">
        <v>27</v>
      </c>
      <c r="C1983">
        <f t="shared" si="109"/>
        <v>-167.42517162471395</v>
      </c>
      <c r="D1983">
        <f t="shared" si="110"/>
        <v>28031.188093564924</v>
      </c>
      <c r="F1983" s="24"/>
    </row>
    <row r="1984" spans="1:6" x14ac:dyDescent="0.35">
      <c r="A1984" s="5" t="s">
        <v>8219</v>
      </c>
      <c r="B1984">
        <v>37</v>
      </c>
      <c r="C1984">
        <f t="shared" si="109"/>
        <v>-157.42517162471395</v>
      </c>
      <c r="D1984">
        <f t="shared" si="110"/>
        <v>24782.684661070645</v>
      </c>
      <c r="F1984" s="24"/>
    </row>
    <row r="1985" spans="1:6" x14ac:dyDescent="0.35">
      <c r="A1985" s="5" t="s">
        <v>8219</v>
      </c>
      <c r="B1985">
        <v>14</v>
      </c>
      <c r="C1985">
        <f t="shared" si="109"/>
        <v>-180.42517162471395</v>
      </c>
      <c r="D1985">
        <f t="shared" si="110"/>
        <v>32553.242555807486</v>
      </c>
      <c r="F1985" s="24"/>
    </row>
    <row r="1986" spans="1:6" x14ac:dyDescent="0.35">
      <c r="A1986" s="5" t="s">
        <v>8219</v>
      </c>
      <c r="B1986">
        <v>27</v>
      </c>
      <c r="C1986">
        <f t="shared" si="109"/>
        <v>-167.42517162471395</v>
      </c>
      <c r="D1986">
        <f t="shared" si="110"/>
        <v>28031.188093564924</v>
      </c>
      <c r="F1986" s="24"/>
    </row>
    <row r="1987" spans="1:6" x14ac:dyDescent="0.35">
      <c r="A1987" s="5" t="s">
        <v>8219</v>
      </c>
      <c r="B1987">
        <v>45</v>
      </c>
      <c r="C1987">
        <f t="shared" ref="C1987:C2050" si="111">B1987-$L$4</f>
        <v>-149.42517162471395</v>
      </c>
      <c r="D1987">
        <f t="shared" ref="D1987:D2050" si="112">C1987^2</f>
        <v>22327.881915075221</v>
      </c>
      <c r="F1987" s="24"/>
    </row>
    <row r="1988" spans="1:6" x14ac:dyDescent="0.35">
      <c r="A1988" s="5" t="s">
        <v>8219</v>
      </c>
      <c r="B1988">
        <v>49</v>
      </c>
      <c r="C1988">
        <f t="shared" si="111"/>
        <v>-145.42517162471395</v>
      </c>
      <c r="D1988">
        <f t="shared" si="112"/>
        <v>21148.480542077508</v>
      </c>
      <c r="F1988" s="24"/>
    </row>
    <row r="1989" spans="1:6" x14ac:dyDescent="0.35">
      <c r="A1989" s="5" t="s">
        <v>8219</v>
      </c>
      <c r="B1989">
        <v>24</v>
      </c>
      <c r="C1989">
        <f t="shared" si="111"/>
        <v>-170.42517162471395</v>
      </c>
      <c r="D1989">
        <f t="shared" si="112"/>
        <v>29044.739123313208</v>
      </c>
      <c r="F1989" s="24"/>
    </row>
    <row r="1990" spans="1:6" x14ac:dyDescent="0.35">
      <c r="A1990" s="5" t="s">
        <v>8219</v>
      </c>
      <c r="B1990">
        <v>112</v>
      </c>
      <c r="C1990">
        <f t="shared" si="111"/>
        <v>-82.425171624713954</v>
      </c>
      <c r="D1990">
        <f t="shared" si="112"/>
        <v>6793.9089173635502</v>
      </c>
      <c r="F1990" s="24"/>
    </row>
    <row r="1991" spans="1:6" x14ac:dyDescent="0.35">
      <c r="A1991" s="5" t="s">
        <v>8219</v>
      </c>
      <c r="B1991">
        <v>23</v>
      </c>
      <c r="C1991">
        <f t="shared" si="111"/>
        <v>-171.42517162471395</v>
      </c>
      <c r="D1991">
        <f t="shared" si="112"/>
        <v>29386.589466562633</v>
      </c>
      <c r="F1991" s="24"/>
    </row>
    <row r="1992" spans="1:6" x14ac:dyDescent="0.35">
      <c r="A1992" s="5" t="s">
        <v>8219</v>
      </c>
      <c r="B1992">
        <v>54</v>
      </c>
      <c r="C1992">
        <f t="shared" si="111"/>
        <v>-140.42517162471395</v>
      </c>
      <c r="D1992">
        <f t="shared" si="112"/>
        <v>19719.228825830371</v>
      </c>
      <c r="F1992" s="24"/>
    </row>
    <row r="1993" spans="1:6" x14ac:dyDescent="0.35">
      <c r="A1993" s="5" t="s">
        <v>8219</v>
      </c>
      <c r="B1993">
        <v>28</v>
      </c>
      <c r="C1993">
        <f t="shared" si="111"/>
        <v>-166.42517162471395</v>
      </c>
      <c r="D1993">
        <f t="shared" si="112"/>
        <v>27697.337750315495</v>
      </c>
      <c r="F1993" s="24"/>
    </row>
    <row r="1994" spans="1:6" x14ac:dyDescent="0.35">
      <c r="A1994" s="5" t="s">
        <v>8219</v>
      </c>
      <c r="B1994">
        <v>11</v>
      </c>
      <c r="C1994">
        <f t="shared" si="111"/>
        <v>-183.42517162471395</v>
      </c>
      <c r="D1994">
        <f t="shared" si="112"/>
        <v>33644.793585555766</v>
      </c>
      <c r="F1994" s="24"/>
    </row>
    <row r="1995" spans="1:6" x14ac:dyDescent="0.35">
      <c r="A1995" s="5" t="s">
        <v>8219</v>
      </c>
      <c r="B1995">
        <v>62</v>
      </c>
      <c r="C1995">
        <f t="shared" si="111"/>
        <v>-132.42517162471395</v>
      </c>
      <c r="D1995">
        <f t="shared" si="112"/>
        <v>17536.426079834946</v>
      </c>
      <c r="F1995" s="24"/>
    </row>
    <row r="1996" spans="1:6" x14ac:dyDescent="0.35">
      <c r="A1996" s="5" t="s">
        <v>8219</v>
      </c>
      <c r="B1996">
        <v>73</v>
      </c>
      <c r="C1996">
        <f t="shared" si="111"/>
        <v>-121.42517162471395</v>
      </c>
      <c r="D1996">
        <f t="shared" si="112"/>
        <v>14744.072304091238</v>
      </c>
      <c r="F1996" s="24"/>
    </row>
    <row r="1997" spans="1:6" x14ac:dyDescent="0.35">
      <c r="A1997" s="5" t="s">
        <v>8219</v>
      </c>
      <c r="B1997">
        <v>18</v>
      </c>
      <c r="C1997">
        <f t="shared" si="111"/>
        <v>-176.42517162471395</v>
      </c>
      <c r="D1997">
        <f t="shared" si="112"/>
        <v>31125.841182809774</v>
      </c>
      <c r="F1997" s="24"/>
    </row>
    <row r="1998" spans="1:6" x14ac:dyDescent="0.35">
      <c r="A1998" s="5" t="s">
        <v>8219</v>
      </c>
      <c r="B1998">
        <v>35</v>
      </c>
      <c r="C1998">
        <f t="shared" si="111"/>
        <v>-159.42517162471395</v>
      </c>
      <c r="D1998">
        <f t="shared" si="112"/>
        <v>25416.3853475695</v>
      </c>
      <c r="F1998" s="24"/>
    </row>
    <row r="1999" spans="1:6" x14ac:dyDescent="0.35">
      <c r="A1999" s="5" t="s">
        <v>8219</v>
      </c>
      <c r="B1999">
        <v>43</v>
      </c>
      <c r="C1999">
        <f t="shared" si="111"/>
        <v>-151.42517162471395</v>
      </c>
      <c r="D1999">
        <f t="shared" si="112"/>
        <v>22929.582601574075</v>
      </c>
      <c r="F1999" s="24"/>
    </row>
    <row r="2000" spans="1:6" x14ac:dyDescent="0.35">
      <c r="A2000" s="5" t="s">
        <v>8219</v>
      </c>
      <c r="B2000">
        <v>36</v>
      </c>
      <c r="C2000">
        <f t="shared" si="111"/>
        <v>-158.42517162471395</v>
      </c>
      <c r="D2000">
        <f t="shared" si="112"/>
        <v>25098.535004320071</v>
      </c>
      <c r="F2000" s="24"/>
    </row>
    <row r="2001" spans="1:6" x14ac:dyDescent="0.35">
      <c r="A2001" s="5" t="s">
        <v>8219</v>
      </c>
      <c r="B2001">
        <v>62</v>
      </c>
      <c r="C2001">
        <f t="shared" si="111"/>
        <v>-132.42517162471395</v>
      </c>
      <c r="D2001">
        <f t="shared" si="112"/>
        <v>17536.426079834946</v>
      </c>
      <c r="F2001" s="24"/>
    </row>
    <row r="2002" spans="1:6" x14ac:dyDescent="0.35">
      <c r="A2002" s="5" t="s">
        <v>8219</v>
      </c>
      <c r="B2002">
        <v>15</v>
      </c>
      <c r="C2002">
        <f t="shared" si="111"/>
        <v>-179.42517162471395</v>
      </c>
      <c r="D2002">
        <f t="shared" si="112"/>
        <v>32193.392212558058</v>
      </c>
      <c r="F2002" s="24"/>
    </row>
    <row r="2003" spans="1:6" x14ac:dyDescent="0.35">
      <c r="A2003" s="5" t="s">
        <v>8219</v>
      </c>
      <c r="B2003">
        <v>33</v>
      </c>
      <c r="C2003">
        <f t="shared" si="111"/>
        <v>-161.42517162471395</v>
      </c>
      <c r="D2003">
        <f t="shared" si="112"/>
        <v>26058.086034068354</v>
      </c>
      <c r="F2003" s="24"/>
    </row>
    <row r="2004" spans="1:6" x14ac:dyDescent="0.35">
      <c r="A2004" s="5" t="s">
        <v>8219</v>
      </c>
      <c r="B2004">
        <v>27</v>
      </c>
      <c r="C2004">
        <f t="shared" si="111"/>
        <v>-167.42517162471395</v>
      </c>
      <c r="D2004">
        <f t="shared" si="112"/>
        <v>28031.188093564924</v>
      </c>
      <c r="F2004" s="24"/>
    </row>
    <row r="2005" spans="1:6" x14ac:dyDescent="0.35">
      <c r="A2005" s="5" t="s">
        <v>8219</v>
      </c>
      <c r="B2005">
        <v>17</v>
      </c>
      <c r="C2005">
        <f t="shared" si="111"/>
        <v>-177.42517162471395</v>
      </c>
      <c r="D2005">
        <f t="shared" si="112"/>
        <v>31479.691526059203</v>
      </c>
      <c r="F2005" s="24"/>
    </row>
    <row r="2006" spans="1:6" x14ac:dyDescent="0.35">
      <c r="A2006" s="5" t="s">
        <v>8219</v>
      </c>
      <c r="B2006">
        <v>4</v>
      </c>
      <c r="C2006">
        <f t="shared" si="111"/>
        <v>-190.42517162471395</v>
      </c>
      <c r="D2006">
        <f t="shared" si="112"/>
        <v>36261.745988301765</v>
      </c>
      <c r="F2006" s="24"/>
    </row>
    <row r="2007" spans="1:6" x14ac:dyDescent="0.35">
      <c r="A2007" s="5" t="s">
        <v>8219</v>
      </c>
      <c r="B2007">
        <v>53</v>
      </c>
      <c r="C2007">
        <f t="shared" si="111"/>
        <v>-141.42517162471395</v>
      </c>
      <c r="D2007">
        <f t="shared" si="112"/>
        <v>20001.079169079796</v>
      </c>
      <c r="F2007" s="24"/>
    </row>
    <row r="2008" spans="1:6" x14ac:dyDescent="0.35">
      <c r="A2008" s="5" t="s">
        <v>8219</v>
      </c>
      <c r="B2008">
        <v>49</v>
      </c>
      <c r="C2008">
        <f t="shared" si="111"/>
        <v>-145.42517162471395</v>
      </c>
      <c r="D2008">
        <f t="shared" si="112"/>
        <v>21148.480542077508</v>
      </c>
      <c r="F2008" s="24"/>
    </row>
    <row r="2009" spans="1:6" x14ac:dyDescent="0.35">
      <c r="A2009" s="5" t="s">
        <v>8219</v>
      </c>
      <c r="B2009">
        <v>57</v>
      </c>
      <c r="C2009">
        <f t="shared" si="111"/>
        <v>-137.42517162471395</v>
      </c>
      <c r="D2009">
        <f t="shared" si="112"/>
        <v>18885.677796082084</v>
      </c>
      <c r="F2009" s="24"/>
    </row>
    <row r="2010" spans="1:6" x14ac:dyDescent="0.35">
      <c r="A2010" s="5" t="s">
        <v>8219</v>
      </c>
      <c r="B2010">
        <v>69</v>
      </c>
      <c r="C2010">
        <f t="shared" si="111"/>
        <v>-125.42517162471395</v>
      </c>
      <c r="D2010">
        <f t="shared" si="112"/>
        <v>15731.47367708895</v>
      </c>
      <c r="F2010" s="24"/>
    </row>
    <row r="2011" spans="1:6" x14ac:dyDescent="0.35">
      <c r="A2011" s="5" t="s">
        <v>8219</v>
      </c>
      <c r="B2011">
        <v>15</v>
      </c>
      <c r="C2011">
        <f t="shared" si="111"/>
        <v>-179.42517162471395</v>
      </c>
      <c r="D2011">
        <f t="shared" si="112"/>
        <v>32193.392212558058</v>
      </c>
      <c r="F2011" s="24"/>
    </row>
    <row r="2012" spans="1:6" x14ac:dyDescent="0.35">
      <c r="A2012" s="5" t="s">
        <v>8219</v>
      </c>
      <c r="B2012">
        <v>64</v>
      </c>
      <c r="C2012">
        <f t="shared" si="111"/>
        <v>-130.42517162471395</v>
      </c>
      <c r="D2012">
        <f t="shared" si="112"/>
        <v>17010.725393336092</v>
      </c>
      <c r="F2012" s="24"/>
    </row>
    <row r="2013" spans="1:6" x14ac:dyDescent="0.35">
      <c r="A2013" s="5" t="s">
        <v>8219</v>
      </c>
      <c r="B2013">
        <v>20</v>
      </c>
      <c r="C2013">
        <f t="shared" si="111"/>
        <v>-174.42517162471395</v>
      </c>
      <c r="D2013">
        <f t="shared" si="112"/>
        <v>30424.140496310916</v>
      </c>
      <c r="F2013" s="24"/>
    </row>
    <row r="2014" spans="1:6" x14ac:dyDescent="0.35">
      <c r="A2014" s="5" t="s">
        <v>8219</v>
      </c>
      <c r="B2014">
        <v>27</v>
      </c>
      <c r="C2014">
        <f t="shared" si="111"/>
        <v>-167.42517162471395</v>
      </c>
      <c r="D2014">
        <f t="shared" si="112"/>
        <v>28031.188093564924</v>
      </c>
      <c r="F2014" s="24"/>
    </row>
    <row r="2015" spans="1:6" x14ac:dyDescent="0.35">
      <c r="A2015" s="5" t="s">
        <v>8219</v>
      </c>
      <c r="B2015">
        <v>21</v>
      </c>
      <c r="C2015">
        <f t="shared" si="111"/>
        <v>-173.42517162471395</v>
      </c>
      <c r="D2015">
        <f t="shared" si="112"/>
        <v>30076.290153061491</v>
      </c>
      <c r="F2015" s="24"/>
    </row>
    <row r="2016" spans="1:6" x14ac:dyDescent="0.35">
      <c r="A2016" s="5" t="s">
        <v>8219</v>
      </c>
      <c r="B2016">
        <v>31</v>
      </c>
      <c r="C2016">
        <f t="shared" si="111"/>
        <v>-163.42517162471395</v>
      </c>
      <c r="D2016">
        <f t="shared" si="112"/>
        <v>26707.786720567212</v>
      </c>
      <c r="F2016" s="24"/>
    </row>
    <row r="2017" spans="1:6" x14ac:dyDescent="0.35">
      <c r="A2017" s="5" t="s">
        <v>8219</v>
      </c>
      <c r="B2017">
        <v>51</v>
      </c>
      <c r="C2017">
        <f t="shared" si="111"/>
        <v>-143.42517162471395</v>
      </c>
      <c r="D2017">
        <f t="shared" si="112"/>
        <v>20570.779855578654</v>
      </c>
      <c r="F2017" s="24"/>
    </row>
    <row r="2018" spans="1:6" x14ac:dyDescent="0.35">
      <c r="A2018" s="5" t="s">
        <v>8219</v>
      </c>
      <c r="B2018">
        <v>57</v>
      </c>
      <c r="C2018">
        <f t="shared" si="111"/>
        <v>-137.42517162471395</v>
      </c>
      <c r="D2018">
        <f t="shared" si="112"/>
        <v>18885.677796082084</v>
      </c>
      <c r="F2018" s="24"/>
    </row>
    <row r="2019" spans="1:6" x14ac:dyDescent="0.35">
      <c r="A2019" s="5" t="s">
        <v>8219</v>
      </c>
      <c r="B2019">
        <v>20</v>
      </c>
      <c r="C2019">
        <f t="shared" si="111"/>
        <v>-174.42517162471395</v>
      </c>
      <c r="D2019">
        <f t="shared" si="112"/>
        <v>30424.140496310916</v>
      </c>
      <c r="F2019" s="24"/>
    </row>
    <row r="2020" spans="1:6" x14ac:dyDescent="0.35">
      <c r="A2020" s="5" t="s">
        <v>8219</v>
      </c>
      <c r="B2020">
        <v>71</v>
      </c>
      <c r="C2020">
        <f t="shared" si="111"/>
        <v>-123.42517162471395</v>
      </c>
      <c r="D2020">
        <f t="shared" si="112"/>
        <v>15233.772990590094</v>
      </c>
      <c r="F2020" s="24"/>
    </row>
    <row r="2021" spans="1:6" x14ac:dyDescent="0.35">
      <c r="A2021" s="5" t="s">
        <v>8219</v>
      </c>
      <c r="B2021">
        <v>72</v>
      </c>
      <c r="C2021">
        <f t="shared" si="111"/>
        <v>-122.42517162471395</v>
      </c>
      <c r="D2021">
        <f t="shared" si="112"/>
        <v>14987.922647340667</v>
      </c>
      <c r="F2021" s="24"/>
    </row>
    <row r="2022" spans="1:6" x14ac:dyDescent="0.35">
      <c r="A2022" s="5" t="s">
        <v>8219</v>
      </c>
      <c r="B2022">
        <v>45</v>
      </c>
      <c r="C2022">
        <f t="shared" si="111"/>
        <v>-149.42517162471395</v>
      </c>
      <c r="D2022">
        <f t="shared" si="112"/>
        <v>22327.881915075221</v>
      </c>
      <c r="F2022" s="24"/>
    </row>
    <row r="2023" spans="1:6" x14ac:dyDescent="0.35">
      <c r="A2023" s="5" t="s">
        <v>8219</v>
      </c>
      <c r="B2023">
        <v>51</v>
      </c>
      <c r="C2023">
        <f t="shared" si="111"/>
        <v>-143.42517162471395</v>
      </c>
      <c r="D2023">
        <f t="shared" si="112"/>
        <v>20570.779855578654</v>
      </c>
      <c r="F2023" s="24"/>
    </row>
    <row r="2024" spans="1:6" x14ac:dyDescent="0.35">
      <c r="A2024" s="5" t="s">
        <v>8219</v>
      </c>
      <c r="B2024">
        <v>56</v>
      </c>
      <c r="C2024">
        <f t="shared" si="111"/>
        <v>-138.42517162471395</v>
      </c>
      <c r="D2024">
        <f t="shared" si="112"/>
        <v>19161.528139331513</v>
      </c>
      <c r="F2024" s="24"/>
    </row>
    <row r="2025" spans="1:6" x14ac:dyDescent="0.35">
      <c r="A2025" s="5" t="s">
        <v>8219</v>
      </c>
      <c r="B2025">
        <v>17</v>
      </c>
      <c r="C2025">
        <f t="shared" si="111"/>
        <v>-177.42517162471395</v>
      </c>
      <c r="D2025">
        <f t="shared" si="112"/>
        <v>31479.691526059203</v>
      </c>
      <c r="F2025" s="24"/>
    </row>
    <row r="2026" spans="1:6" x14ac:dyDescent="0.35">
      <c r="A2026" s="5" t="s">
        <v>8219</v>
      </c>
      <c r="B2026">
        <v>197</v>
      </c>
      <c r="C2026">
        <f t="shared" si="111"/>
        <v>2.5748283752860459</v>
      </c>
      <c r="D2026">
        <f t="shared" si="112"/>
        <v>6.6297411621781785</v>
      </c>
      <c r="F2026" s="24"/>
    </row>
    <row r="2027" spans="1:6" x14ac:dyDescent="0.35">
      <c r="A2027" s="5" t="s">
        <v>8219</v>
      </c>
      <c r="B2027">
        <v>70</v>
      </c>
      <c r="C2027">
        <f t="shared" si="111"/>
        <v>-124.42517162471395</v>
      </c>
      <c r="D2027">
        <f t="shared" si="112"/>
        <v>15481.623333839523</v>
      </c>
      <c r="F2027" s="24"/>
    </row>
    <row r="2028" spans="1:6" x14ac:dyDescent="0.35">
      <c r="A2028" s="5" t="s">
        <v>8219</v>
      </c>
      <c r="B2028">
        <v>21</v>
      </c>
      <c r="C2028">
        <f t="shared" si="111"/>
        <v>-173.42517162471395</v>
      </c>
      <c r="D2028">
        <f t="shared" si="112"/>
        <v>30076.290153061491</v>
      </c>
      <c r="F2028" s="24"/>
    </row>
    <row r="2029" spans="1:6" x14ac:dyDescent="0.35">
      <c r="A2029" s="5" t="s">
        <v>8219</v>
      </c>
      <c r="B2029">
        <v>34</v>
      </c>
      <c r="C2029">
        <f t="shared" si="111"/>
        <v>-160.42517162471395</v>
      </c>
      <c r="D2029">
        <f t="shared" si="112"/>
        <v>25736.235690818929</v>
      </c>
      <c r="F2029" s="24"/>
    </row>
    <row r="2030" spans="1:6" x14ac:dyDescent="0.35">
      <c r="A2030" s="5" t="s">
        <v>8219</v>
      </c>
      <c r="B2030">
        <v>39</v>
      </c>
      <c r="C2030">
        <f t="shared" si="111"/>
        <v>-155.42517162471395</v>
      </c>
      <c r="D2030">
        <f t="shared" si="112"/>
        <v>24156.983974571787</v>
      </c>
      <c r="F2030" s="24"/>
    </row>
    <row r="2031" spans="1:6" x14ac:dyDescent="0.35">
      <c r="A2031" s="5" t="s">
        <v>8219</v>
      </c>
      <c r="B2031">
        <v>78</v>
      </c>
      <c r="C2031">
        <f t="shared" si="111"/>
        <v>-116.42517162471395</v>
      </c>
      <c r="D2031">
        <f t="shared" si="112"/>
        <v>13554.820587844099</v>
      </c>
      <c r="F2031" s="24"/>
    </row>
    <row r="2032" spans="1:6" x14ac:dyDescent="0.35">
      <c r="A2032" s="5" t="s">
        <v>8219</v>
      </c>
      <c r="B2032">
        <v>48</v>
      </c>
      <c r="C2032">
        <f t="shared" si="111"/>
        <v>-146.42517162471395</v>
      </c>
      <c r="D2032">
        <f t="shared" si="112"/>
        <v>21440.330885326937</v>
      </c>
      <c r="F2032" s="24"/>
    </row>
    <row r="2033" spans="1:6" x14ac:dyDescent="0.35">
      <c r="A2033" s="5" t="s">
        <v>8219</v>
      </c>
      <c r="B2033">
        <v>29</v>
      </c>
      <c r="C2033">
        <f t="shared" si="111"/>
        <v>-165.42517162471395</v>
      </c>
      <c r="D2033">
        <f t="shared" si="112"/>
        <v>27365.487407066066</v>
      </c>
      <c r="F2033" s="24"/>
    </row>
    <row r="2034" spans="1:6" x14ac:dyDescent="0.35">
      <c r="A2034" s="5" t="s">
        <v>8219</v>
      </c>
      <c r="B2034">
        <v>73</v>
      </c>
      <c r="C2034">
        <f t="shared" si="111"/>
        <v>-121.42517162471395</v>
      </c>
      <c r="D2034">
        <f t="shared" si="112"/>
        <v>14744.072304091238</v>
      </c>
      <c r="F2034" s="24"/>
    </row>
    <row r="2035" spans="1:6" x14ac:dyDescent="0.35">
      <c r="A2035" s="5" t="s">
        <v>8219</v>
      </c>
      <c r="B2035">
        <v>8</v>
      </c>
      <c r="C2035">
        <f t="shared" si="111"/>
        <v>-186.42517162471395</v>
      </c>
      <c r="D2035">
        <f t="shared" si="112"/>
        <v>34754.34461530405</v>
      </c>
      <c r="F2035" s="24"/>
    </row>
    <row r="2036" spans="1:6" x14ac:dyDescent="0.35">
      <c r="A2036" s="5" t="s">
        <v>8219</v>
      </c>
      <c r="B2036">
        <v>17</v>
      </c>
      <c r="C2036">
        <f t="shared" si="111"/>
        <v>-177.42517162471395</v>
      </c>
      <c r="D2036">
        <f t="shared" si="112"/>
        <v>31479.691526059203</v>
      </c>
      <c r="F2036" s="24"/>
    </row>
    <row r="2037" spans="1:6" x14ac:dyDescent="0.35">
      <c r="A2037" s="5" t="s">
        <v>8219</v>
      </c>
      <c r="B2037">
        <v>9</v>
      </c>
      <c r="C2037">
        <f t="shared" si="111"/>
        <v>-185.42517162471395</v>
      </c>
      <c r="D2037">
        <f t="shared" si="112"/>
        <v>34382.494272054624</v>
      </c>
      <c r="F2037" s="24"/>
    </row>
    <row r="2038" spans="1:6" x14ac:dyDescent="0.35">
      <c r="A2038" s="5" t="s">
        <v>8219</v>
      </c>
      <c r="B2038">
        <v>17</v>
      </c>
      <c r="C2038">
        <f t="shared" si="111"/>
        <v>-177.42517162471395</v>
      </c>
      <c r="D2038">
        <f t="shared" si="112"/>
        <v>31479.691526059203</v>
      </c>
      <c r="F2038" s="24"/>
    </row>
    <row r="2039" spans="1:6" x14ac:dyDescent="0.35">
      <c r="A2039" s="5" t="s">
        <v>8219</v>
      </c>
      <c r="B2039">
        <v>33</v>
      </c>
      <c r="C2039">
        <f t="shared" si="111"/>
        <v>-161.42517162471395</v>
      </c>
      <c r="D2039">
        <f t="shared" si="112"/>
        <v>26058.086034068354</v>
      </c>
      <c r="F2039" s="24"/>
    </row>
    <row r="2040" spans="1:6" x14ac:dyDescent="0.35">
      <c r="A2040" s="5" t="s">
        <v>8219</v>
      </c>
      <c r="B2040">
        <v>38</v>
      </c>
      <c r="C2040">
        <f t="shared" si="111"/>
        <v>-156.42517162471395</v>
      </c>
      <c r="D2040">
        <f t="shared" si="112"/>
        <v>24468.834317821216</v>
      </c>
      <c r="F2040" s="24"/>
    </row>
    <row r="2041" spans="1:6" x14ac:dyDescent="0.35">
      <c r="A2041" s="5" t="s">
        <v>8219</v>
      </c>
      <c r="B2041">
        <v>79</v>
      </c>
      <c r="C2041">
        <f t="shared" si="111"/>
        <v>-115.42517162471395</v>
      </c>
      <c r="D2041">
        <f t="shared" si="112"/>
        <v>13322.970244594671</v>
      </c>
      <c r="F2041" s="24"/>
    </row>
    <row r="2042" spans="1:6" x14ac:dyDescent="0.35">
      <c r="A2042" s="5" t="s">
        <v>8219</v>
      </c>
      <c r="B2042">
        <v>46</v>
      </c>
      <c r="C2042">
        <f t="shared" si="111"/>
        <v>-148.42517162471395</v>
      </c>
      <c r="D2042">
        <f t="shared" si="112"/>
        <v>22030.031571825792</v>
      </c>
      <c r="F2042" s="24"/>
    </row>
    <row r="2043" spans="1:6" x14ac:dyDescent="0.35">
      <c r="A2043" s="5" t="s">
        <v>8219</v>
      </c>
      <c r="B2043">
        <v>20</v>
      </c>
      <c r="C2043">
        <f t="shared" si="111"/>
        <v>-174.42517162471395</v>
      </c>
      <c r="D2043">
        <f t="shared" si="112"/>
        <v>30424.140496310916</v>
      </c>
      <c r="F2043" s="24"/>
    </row>
    <row r="2044" spans="1:6" x14ac:dyDescent="0.35">
      <c r="A2044" s="5" t="s">
        <v>8219</v>
      </c>
      <c r="B2044">
        <v>20</v>
      </c>
      <c r="C2044">
        <f t="shared" si="111"/>
        <v>-174.42517162471395</v>
      </c>
      <c r="D2044">
        <f t="shared" si="112"/>
        <v>30424.140496310916</v>
      </c>
      <c r="F2044" s="24"/>
    </row>
    <row r="2045" spans="1:6" x14ac:dyDescent="0.35">
      <c r="A2045" s="5" t="s">
        <v>8219</v>
      </c>
      <c r="B2045">
        <v>13</v>
      </c>
      <c r="C2045">
        <f t="shared" si="111"/>
        <v>-181.42517162471395</v>
      </c>
      <c r="D2045">
        <f t="shared" si="112"/>
        <v>32915.092899056915</v>
      </c>
      <c r="F2045" s="24"/>
    </row>
    <row r="2046" spans="1:6" x14ac:dyDescent="0.35">
      <c r="A2046" s="5" t="s">
        <v>8219</v>
      </c>
      <c r="B2046">
        <v>22</v>
      </c>
      <c r="C2046">
        <f t="shared" si="111"/>
        <v>-172.42517162471395</v>
      </c>
      <c r="D2046">
        <f t="shared" si="112"/>
        <v>29730.439809812062</v>
      </c>
      <c r="F2046" s="24"/>
    </row>
    <row r="2047" spans="1:6" x14ac:dyDescent="0.35">
      <c r="A2047" s="5" t="s">
        <v>8219</v>
      </c>
      <c r="B2047">
        <v>36</v>
      </c>
      <c r="C2047">
        <f t="shared" si="111"/>
        <v>-158.42517162471395</v>
      </c>
      <c r="D2047">
        <f t="shared" si="112"/>
        <v>25098.535004320071</v>
      </c>
      <c r="F2047" s="24"/>
    </row>
    <row r="2048" spans="1:6" x14ac:dyDescent="0.35">
      <c r="A2048" s="5" t="s">
        <v>8219</v>
      </c>
      <c r="B2048">
        <v>40</v>
      </c>
      <c r="C2048">
        <f t="shared" si="111"/>
        <v>-154.42517162471395</v>
      </c>
      <c r="D2048">
        <f t="shared" si="112"/>
        <v>23847.133631322358</v>
      </c>
      <c r="F2048" s="24"/>
    </row>
    <row r="2049" spans="1:6" x14ac:dyDescent="0.35">
      <c r="A2049" s="5" t="s">
        <v>8219</v>
      </c>
      <c r="B2049">
        <v>9</v>
      </c>
      <c r="C2049">
        <f t="shared" si="111"/>
        <v>-185.42517162471395</v>
      </c>
      <c r="D2049">
        <f t="shared" si="112"/>
        <v>34382.494272054624</v>
      </c>
      <c r="F2049" s="24"/>
    </row>
    <row r="2050" spans="1:6" x14ac:dyDescent="0.35">
      <c r="A2050" s="5" t="s">
        <v>8219</v>
      </c>
      <c r="B2050">
        <v>19</v>
      </c>
      <c r="C2050">
        <f t="shared" si="111"/>
        <v>-175.42517162471395</v>
      </c>
      <c r="D2050">
        <f t="shared" si="112"/>
        <v>30773.990839560345</v>
      </c>
      <c r="F2050" s="24"/>
    </row>
    <row r="2051" spans="1:6" x14ac:dyDescent="0.35">
      <c r="A2051" s="5" t="s">
        <v>8219</v>
      </c>
      <c r="B2051">
        <v>14</v>
      </c>
      <c r="C2051">
        <f t="shared" ref="C2051:C2114" si="113">B2051-$L$4</f>
        <v>-180.42517162471395</v>
      </c>
      <c r="D2051">
        <f t="shared" ref="D2051:D2114" si="114">C2051^2</f>
        <v>32553.242555807486</v>
      </c>
      <c r="F2051" s="24"/>
    </row>
    <row r="2052" spans="1:6" x14ac:dyDescent="0.35">
      <c r="A2052" s="5" t="s">
        <v>8219</v>
      </c>
      <c r="B2052">
        <v>38</v>
      </c>
      <c r="C2052">
        <f t="shared" si="113"/>
        <v>-156.42517162471395</v>
      </c>
      <c r="D2052">
        <f t="shared" si="114"/>
        <v>24468.834317821216</v>
      </c>
      <c r="F2052" s="24"/>
    </row>
    <row r="2053" spans="1:6" x14ac:dyDescent="0.35">
      <c r="A2053" s="5" t="s">
        <v>8219</v>
      </c>
      <c r="B2053">
        <v>58</v>
      </c>
      <c r="C2053">
        <f t="shared" si="113"/>
        <v>-136.42517162471395</v>
      </c>
      <c r="D2053">
        <f t="shared" si="114"/>
        <v>18611.827452832658</v>
      </c>
      <c r="F2053" s="24"/>
    </row>
    <row r="2054" spans="1:6" x14ac:dyDescent="0.35">
      <c r="A2054" s="5" t="s">
        <v>8219</v>
      </c>
      <c r="B2054">
        <v>28</v>
      </c>
      <c r="C2054">
        <f t="shared" si="113"/>
        <v>-166.42517162471395</v>
      </c>
      <c r="D2054">
        <f t="shared" si="114"/>
        <v>27697.337750315495</v>
      </c>
      <c r="F2054" s="24"/>
    </row>
    <row r="2055" spans="1:6" x14ac:dyDescent="0.35">
      <c r="A2055" s="5" t="s">
        <v>8219</v>
      </c>
      <c r="B2055">
        <v>17</v>
      </c>
      <c r="C2055">
        <f t="shared" si="113"/>
        <v>-177.42517162471395</v>
      </c>
      <c r="D2055">
        <f t="shared" si="114"/>
        <v>31479.691526059203</v>
      </c>
      <c r="F2055" s="24"/>
    </row>
    <row r="2056" spans="1:6" x14ac:dyDescent="0.35">
      <c r="A2056" s="5" t="s">
        <v>8219</v>
      </c>
      <c r="B2056">
        <v>12</v>
      </c>
      <c r="C2056">
        <f t="shared" si="113"/>
        <v>-182.42517162471395</v>
      </c>
      <c r="D2056">
        <f t="shared" si="114"/>
        <v>33278.943242306341</v>
      </c>
      <c r="F2056" s="24"/>
    </row>
    <row r="2057" spans="1:6" x14ac:dyDescent="0.35">
      <c r="A2057" s="5" t="s">
        <v>8219</v>
      </c>
      <c r="B2057">
        <v>40</v>
      </c>
      <c r="C2057">
        <f t="shared" si="113"/>
        <v>-154.42517162471395</v>
      </c>
      <c r="D2057">
        <f t="shared" si="114"/>
        <v>23847.133631322358</v>
      </c>
      <c r="F2057" s="24"/>
    </row>
    <row r="2058" spans="1:6" x14ac:dyDescent="0.35">
      <c r="A2058" s="5" t="s">
        <v>8219</v>
      </c>
      <c r="B2058">
        <v>57</v>
      </c>
      <c r="C2058">
        <f t="shared" si="113"/>
        <v>-137.42517162471395</v>
      </c>
      <c r="D2058">
        <f t="shared" si="114"/>
        <v>18885.677796082084</v>
      </c>
      <c r="F2058" s="24"/>
    </row>
    <row r="2059" spans="1:6" x14ac:dyDescent="0.35">
      <c r="A2059" s="5" t="s">
        <v>8219</v>
      </c>
      <c r="B2059">
        <v>114</v>
      </c>
      <c r="C2059">
        <f t="shared" si="113"/>
        <v>-80.425171624713954</v>
      </c>
      <c r="D2059">
        <f t="shared" si="114"/>
        <v>6468.208230864695</v>
      </c>
      <c r="F2059" s="24"/>
    </row>
    <row r="2060" spans="1:6" x14ac:dyDescent="0.35">
      <c r="A2060" s="5" t="s">
        <v>8219</v>
      </c>
      <c r="B2060">
        <v>31</v>
      </c>
      <c r="C2060">
        <f t="shared" si="113"/>
        <v>-163.42517162471395</v>
      </c>
      <c r="D2060">
        <f t="shared" si="114"/>
        <v>26707.786720567212</v>
      </c>
      <c r="F2060" s="24"/>
    </row>
    <row r="2061" spans="1:6" x14ac:dyDescent="0.35">
      <c r="A2061" s="5" t="s">
        <v>8219</v>
      </c>
      <c r="B2061">
        <v>3</v>
      </c>
      <c r="C2061">
        <f t="shared" si="113"/>
        <v>-191.42517162471395</v>
      </c>
      <c r="D2061">
        <f t="shared" si="114"/>
        <v>36643.596331551191</v>
      </c>
      <c r="F2061" s="24"/>
    </row>
    <row r="2062" spans="1:6" x14ac:dyDescent="0.35">
      <c r="A2062" s="5" t="s">
        <v>8219</v>
      </c>
      <c r="B2062">
        <v>16</v>
      </c>
      <c r="C2062">
        <f t="shared" si="113"/>
        <v>-178.42517162471395</v>
      </c>
      <c r="D2062">
        <f t="shared" si="114"/>
        <v>31835.541869308629</v>
      </c>
      <c r="F2062" s="24"/>
    </row>
    <row r="2063" spans="1:6" x14ac:dyDescent="0.35">
      <c r="A2063" s="5" t="s">
        <v>8219</v>
      </c>
      <c r="B2063">
        <v>199</v>
      </c>
      <c r="C2063">
        <f t="shared" si="113"/>
        <v>4.5748283752860459</v>
      </c>
      <c r="D2063">
        <f t="shared" si="114"/>
        <v>20.929054663322361</v>
      </c>
      <c r="F2063" s="24"/>
    </row>
    <row r="2064" spans="1:6" x14ac:dyDescent="0.35">
      <c r="A2064" s="5" t="s">
        <v>8219</v>
      </c>
      <c r="B2064">
        <v>31</v>
      </c>
      <c r="C2064">
        <f t="shared" si="113"/>
        <v>-163.42517162471395</v>
      </c>
      <c r="D2064">
        <f t="shared" si="114"/>
        <v>26707.786720567212</v>
      </c>
      <c r="F2064" s="24"/>
    </row>
    <row r="2065" spans="1:6" x14ac:dyDescent="0.35">
      <c r="A2065" s="5" t="s">
        <v>8219</v>
      </c>
      <c r="B2065">
        <v>30</v>
      </c>
      <c r="C2065">
        <f t="shared" si="113"/>
        <v>-164.42517162471395</v>
      </c>
      <c r="D2065">
        <f t="shared" si="114"/>
        <v>27035.637063816637</v>
      </c>
      <c r="F2065" s="24"/>
    </row>
    <row r="2066" spans="1:6" x14ac:dyDescent="0.35">
      <c r="A2066" s="5" t="s">
        <v>8219</v>
      </c>
      <c r="B2066">
        <v>34</v>
      </c>
      <c r="C2066">
        <f t="shared" si="113"/>
        <v>-160.42517162471395</v>
      </c>
      <c r="D2066">
        <f t="shared" si="114"/>
        <v>25736.235690818929</v>
      </c>
      <c r="F2066" s="24"/>
    </row>
    <row r="2067" spans="1:6" x14ac:dyDescent="0.35">
      <c r="A2067" s="5" t="s">
        <v>8219</v>
      </c>
      <c r="B2067">
        <v>18</v>
      </c>
      <c r="C2067">
        <f t="shared" si="113"/>
        <v>-176.42517162471395</v>
      </c>
      <c r="D2067">
        <f t="shared" si="114"/>
        <v>31125.841182809774</v>
      </c>
      <c r="F2067" s="24"/>
    </row>
    <row r="2068" spans="1:6" x14ac:dyDescent="0.35">
      <c r="A2068" s="5" t="s">
        <v>8219</v>
      </c>
      <c r="B2068">
        <v>67</v>
      </c>
      <c r="C2068">
        <f t="shared" si="113"/>
        <v>-127.42517162471395</v>
      </c>
      <c r="D2068">
        <f t="shared" si="114"/>
        <v>16237.174363587807</v>
      </c>
      <c r="F2068" s="24"/>
    </row>
    <row r="2069" spans="1:6" x14ac:dyDescent="0.35">
      <c r="A2069" s="5" t="s">
        <v>8219</v>
      </c>
      <c r="B2069">
        <v>66</v>
      </c>
      <c r="C2069">
        <f t="shared" si="113"/>
        <v>-128.42517162471395</v>
      </c>
      <c r="D2069">
        <f t="shared" si="114"/>
        <v>16493.024706837234</v>
      </c>
      <c r="F2069" s="24"/>
    </row>
    <row r="2070" spans="1:6" x14ac:dyDescent="0.35">
      <c r="A2070" s="5" t="s">
        <v>8219</v>
      </c>
      <c r="B2070">
        <v>23</v>
      </c>
      <c r="C2070">
        <f t="shared" si="113"/>
        <v>-171.42517162471395</v>
      </c>
      <c r="D2070">
        <f t="shared" si="114"/>
        <v>29386.589466562633</v>
      </c>
      <c r="F2070" s="24"/>
    </row>
    <row r="2071" spans="1:6" x14ac:dyDescent="0.35">
      <c r="A2071" s="5" t="s">
        <v>8219</v>
      </c>
      <c r="B2071">
        <v>126</v>
      </c>
      <c r="C2071">
        <f t="shared" si="113"/>
        <v>-68.425171624713954</v>
      </c>
      <c r="D2071">
        <f t="shared" si="114"/>
        <v>4682.0041118715599</v>
      </c>
      <c r="F2071" s="24"/>
    </row>
    <row r="2072" spans="1:6" x14ac:dyDescent="0.35">
      <c r="A2072" s="5" t="s">
        <v>8219</v>
      </c>
      <c r="B2072">
        <v>6</v>
      </c>
      <c r="C2072">
        <f t="shared" si="113"/>
        <v>-188.42517162471395</v>
      </c>
      <c r="D2072">
        <f t="shared" si="114"/>
        <v>35504.045301802907</v>
      </c>
      <c r="F2072" s="24"/>
    </row>
    <row r="2073" spans="1:6" x14ac:dyDescent="0.35">
      <c r="A2073" s="5" t="s">
        <v>8219</v>
      </c>
      <c r="B2073">
        <v>25</v>
      </c>
      <c r="C2073">
        <f t="shared" si="113"/>
        <v>-169.42517162471395</v>
      </c>
      <c r="D2073">
        <f t="shared" si="114"/>
        <v>28704.888780063779</v>
      </c>
      <c r="F2073" s="24"/>
    </row>
    <row r="2074" spans="1:6" x14ac:dyDescent="0.35">
      <c r="A2074" s="5" t="s">
        <v>8219</v>
      </c>
      <c r="B2074">
        <v>39</v>
      </c>
      <c r="C2074">
        <f t="shared" si="113"/>
        <v>-155.42517162471395</v>
      </c>
      <c r="D2074">
        <f t="shared" si="114"/>
        <v>24156.983974571787</v>
      </c>
      <c r="F2074" s="24"/>
    </row>
    <row r="2075" spans="1:6" x14ac:dyDescent="0.35">
      <c r="A2075" s="5" t="s">
        <v>8219</v>
      </c>
      <c r="B2075">
        <v>62</v>
      </c>
      <c r="C2075">
        <f t="shared" si="113"/>
        <v>-132.42517162471395</v>
      </c>
      <c r="D2075">
        <f t="shared" si="114"/>
        <v>17536.426079834946</v>
      </c>
      <c r="F2075" s="24"/>
    </row>
    <row r="2076" spans="1:6" x14ac:dyDescent="0.35">
      <c r="A2076" s="5" t="s">
        <v>8219</v>
      </c>
      <c r="B2076">
        <v>31</v>
      </c>
      <c r="C2076">
        <f t="shared" si="113"/>
        <v>-163.42517162471395</v>
      </c>
      <c r="D2076">
        <f t="shared" si="114"/>
        <v>26707.786720567212</v>
      </c>
      <c r="F2076" s="24"/>
    </row>
    <row r="2077" spans="1:6" x14ac:dyDescent="0.35">
      <c r="A2077" s="5" t="s">
        <v>8219</v>
      </c>
      <c r="B2077">
        <v>274</v>
      </c>
      <c r="C2077">
        <f t="shared" si="113"/>
        <v>79.574828375286046</v>
      </c>
      <c r="D2077">
        <f t="shared" si="114"/>
        <v>6332.1533109562297</v>
      </c>
      <c r="F2077" s="24"/>
    </row>
    <row r="2078" spans="1:6" x14ac:dyDescent="0.35">
      <c r="A2078" s="5" t="s">
        <v>8219</v>
      </c>
      <c r="B2078">
        <v>17</v>
      </c>
      <c r="C2078">
        <f t="shared" si="113"/>
        <v>-177.42517162471395</v>
      </c>
      <c r="D2078">
        <f t="shared" si="114"/>
        <v>31479.691526059203</v>
      </c>
      <c r="F2078" s="24"/>
    </row>
    <row r="2079" spans="1:6" x14ac:dyDescent="0.35">
      <c r="A2079" s="5" t="s">
        <v>8219</v>
      </c>
      <c r="B2079">
        <v>14</v>
      </c>
      <c r="C2079">
        <f t="shared" si="113"/>
        <v>-180.42517162471395</v>
      </c>
      <c r="D2079">
        <f t="shared" si="114"/>
        <v>32553.242555807486</v>
      </c>
      <c r="F2079" s="24"/>
    </row>
    <row r="2080" spans="1:6" x14ac:dyDescent="0.35">
      <c r="A2080" s="5" t="s">
        <v>8219</v>
      </c>
      <c r="B2080">
        <v>60</v>
      </c>
      <c r="C2080">
        <f t="shared" si="113"/>
        <v>-134.42517162471395</v>
      </c>
      <c r="D2080">
        <f t="shared" si="114"/>
        <v>18070.1267663338</v>
      </c>
      <c r="F2080" s="24"/>
    </row>
    <row r="2081" spans="1:6" x14ac:dyDescent="0.35">
      <c r="A2081" s="5" t="s">
        <v>8219</v>
      </c>
      <c r="B2081">
        <v>33</v>
      </c>
      <c r="C2081">
        <f t="shared" si="113"/>
        <v>-161.42517162471395</v>
      </c>
      <c r="D2081">
        <f t="shared" si="114"/>
        <v>26058.086034068354</v>
      </c>
      <c r="F2081" s="24"/>
    </row>
    <row r="2082" spans="1:6" x14ac:dyDescent="0.35">
      <c r="A2082" s="5" t="s">
        <v>8219</v>
      </c>
      <c r="B2082">
        <v>78</v>
      </c>
      <c r="C2082">
        <f t="shared" si="113"/>
        <v>-116.42517162471395</v>
      </c>
      <c r="D2082">
        <f t="shared" si="114"/>
        <v>13554.820587844099</v>
      </c>
      <c r="F2082" s="24"/>
    </row>
    <row r="2083" spans="1:6" x14ac:dyDescent="0.35">
      <c r="A2083" s="5" t="s">
        <v>8219</v>
      </c>
      <c r="B2083">
        <v>30</v>
      </c>
      <c r="C2083">
        <f t="shared" si="113"/>
        <v>-164.42517162471395</v>
      </c>
      <c r="D2083">
        <f t="shared" si="114"/>
        <v>27035.637063816637</v>
      </c>
      <c r="F2083" s="24"/>
    </row>
    <row r="2084" spans="1:6" x14ac:dyDescent="0.35">
      <c r="A2084" s="5" t="s">
        <v>8219</v>
      </c>
      <c r="B2084">
        <v>136</v>
      </c>
      <c r="C2084">
        <f t="shared" si="113"/>
        <v>-58.425171624713954</v>
      </c>
      <c r="D2084">
        <f t="shared" si="114"/>
        <v>3413.5006793772804</v>
      </c>
      <c r="F2084" s="24"/>
    </row>
    <row r="2085" spans="1:6" x14ac:dyDescent="0.35">
      <c r="A2085" s="5" t="s">
        <v>8219</v>
      </c>
      <c r="B2085">
        <v>40</v>
      </c>
      <c r="C2085">
        <f t="shared" si="113"/>
        <v>-154.42517162471395</v>
      </c>
      <c r="D2085">
        <f t="shared" si="114"/>
        <v>23847.133631322358</v>
      </c>
      <c r="F2085" s="24"/>
    </row>
    <row r="2086" spans="1:6" x14ac:dyDescent="0.35">
      <c r="A2086" s="5" t="s">
        <v>8219</v>
      </c>
      <c r="B2086">
        <v>18</v>
      </c>
      <c r="C2086">
        <f t="shared" si="113"/>
        <v>-176.42517162471395</v>
      </c>
      <c r="D2086">
        <f t="shared" si="114"/>
        <v>31125.841182809774</v>
      </c>
      <c r="F2086" s="24"/>
    </row>
    <row r="2087" spans="1:6" x14ac:dyDescent="0.35">
      <c r="A2087" s="5" t="s">
        <v>8219</v>
      </c>
      <c r="B2087">
        <v>39</v>
      </c>
      <c r="C2087">
        <f t="shared" si="113"/>
        <v>-155.42517162471395</v>
      </c>
      <c r="D2087">
        <f t="shared" si="114"/>
        <v>24156.983974571787</v>
      </c>
      <c r="F2087" s="24"/>
    </row>
    <row r="2088" spans="1:6" x14ac:dyDescent="0.35">
      <c r="A2088" s="5" t="s">
        <v>8219</v>
      </c>
      <c r="B2088">
        <v>21</v>
      </c>
      <c r="C2088">
        <f t="shared" si="113"/>
        <v>-173.42517162471395</v>
      </c>
      <c r="D2088">
        <f t="shared" si="114"/>
        <v>30076.290153061491</v>
      </c>
      <c r="F2088" s="24"/>
    </row>
    <row r="2089" spans="1:6" x14ac:dyDescent="0.35">
      <c r="A2089" s="5" t="s">
        <v>8219</v>
      </c>
      <c r="B2089">
        <v>30</v>
      </c>
      <c r="C2089">
        <f t="shared" si="113"/>
        <v>-164.42517162471395</v>
      </c>
      <c r="D2089">
        <f t="shared" si="114"/>
        <v>27035.637063816637</v>
      </c>
      <c r="F2089" s="24"/>
    </row>
    <row r="2090" spans="1:6" x14ac:dyDescent="0.35">
      <c r="A2090" s="5" t="s">
        <v>8219</v>
      </c>
      <c r="B2090">
        <v>27</v>
      </c>
      <c r="C2090">
        <f t="shared" si="113"/>
        <v>-167.42517162471395</v>
      </c>
      <c r="D2090">
        <f t="shared" si="114"/>
        <v>28031.188093564924</v>
      </c>
      <c r="F2090" s="24"/>
    </row>
    <row r="2091" spans="1:6" x14ac:dyDescent="0.35">
      <c r="A2091" s="5" t="s">
        <v>8219</v>
      </c>
      <c r="B2091">
        <v>35</v>
      </c>
      <c r="C2091">
        <f t="shared" si="113"/>
        <v>-159.42517162471395</v>
      </c>
      <c r="D2091">
        <f t="shared" si="114"/>
        <v>25416.3853475695</v>
      </c>
      <c r="F2091" s="24"/>
    </row>
    <row r="2092" spans="1:6" x14ac:dyDescent="0.35">
      <c r="A2092" s="5" t="s">
        <v>8219</v>
      </c>
      <c r="B2092">
        <v>13</v>
      </c>
      <c r="C2092">
        <f t="shared" si="113"/>
        <v>-181.42517162471395</v>
      </c>
      <c r="D2092">
        <f t="shared" si="114"/>
        <v>32915.092899056915</v>
      </c>
      <c r="F2092" s="24"/>
    </row>
    <row r="2093" spans="1:6" x14ac:dyDescent="0.35">
      <c r="A2093" s="5" t="s">
        <v>8219</v>
      </c>
      <c r="B2093">
        <v>23</v>
      </c>
      <c r="C2093">
        <f t="shared" si="113"/>
        <v>-171.42517162471395</v>
      </c>
      <c r="D2093">
        <f t="shared" si="114"/>
        <v>29386.589466562633</v>
      </c>
      <c r="F2093" s="24"/>
    </row>
    <row r="2094" spans="1:6" x14ac:dyDescent="0.35">
      <c r="A2094" s="5" t="s">
        <v>8219</v>
      </c>
      <c r="B2094">
        <v>39</v>
      </c>
      <c r="C2094">
        <f t="shared" si="113"/>
        <v>-155.42517162471395</v>
      </c>
      <c r="D2094">
        <f t="shared" si="114"/>
        <v>24156.983974571787</v>
      </c>
      <c r="F2094" s="24"/>
    </row>
    <row r="2095" spans="1:6" x14ac:dyDescent="0.35">
      <c r="A2095" s="5" t="s">
        <v>8219</v>
      </c>
      <c r="B2095">
        <v>35</v>
      </c>
      <c r="C2095">
        <f t="shared" si="113"/>
        <v>-159.42517162471395</v>
      </c>
      <c r="D2095">
        <f t="shared" si="114"/>
        <v>25416.3853475695</v>
      </c>
      <c r="F2095" s="24"/>
    </row>
    <row r="2096" spans="1:6" x14ac:dyDescent="0.35">
      <c r="A2096" s="5" t="s">
        <v>8219</v>
      </c>
      <c r="B2096">
        <v>27</v>
      </c>
      <c r="C2096">
        <f t="shared" si="113"/>
        <v>-167.42517162471395</v>
      </c>
      <c r="D2096">
        <f t="shared" si="114"/>
        <v>28031.188093564924</v>
      </c>
      <c r="F2096" s="24"/>
    </row>
    <row r="2097" spans="1:6" x14ac:dyDescent="0.35">
      <c r="A2097" s="5" t="s">
        <v>8219</v>
      </c>
      <c r="B2097">
        <v>21</v>
      </c>
      <c r="C2097">
        <f t="shared" si="113"/>
        <v>-173.42517162471395</v>
      </c>
      <c r="D2097">
        <f t="shared" si="114"/>
        <v>30076.290153061491</v>
      </c>
      <c r="F2097" s="24"/>
    </row>
    <row r="2098" spans="1:6" x14ac:dyDescent="0.35">
      <c r="A2098" s="5" t="s">
        <v>8219</v>
      </c>
      <c r="B2098">
        <v>104</v>
      </c>
      <c r="C2098">
        <f t="shared" si="113"/>
        <v>-90.425171624713954</v>
      </c>
      <c r="D2098">
        <f t="shared" si="114"/>
        <v>8176.711663358974</v>
      </c>
      <c r="F2098" s="24"/>
    </row>
    <row r="2099" spans="1:6" x14ac:dyDescent="0.35">
      <c r="A2099" s="5" t="s">
        <v>8219</v>
      </c>
      <c r="B2099">
        <v>19</v>
      </c>
      <c r="C2099">
        <f t="shared" si="113"/>
        <v>-175.42517162471395</v>
      </c>
      <c r="D2099">
        <f t="shared" si="114"/>
        <v>30773.990839560345</v>
      </c>
      <c r="F2099" s="24"/>
    </row>
    <row r="2100" spans="1:6" x14ac:dyDescent="0.35">
      <c r="A2100" s="5" t="s">
        <v>8219</v>
      </c>
      <c r="B2100">
        <v>97</v>
      </c>
      <c r="C2100">
        <f t="shared" si="113"/>
        <v>-97.425171624713954</v>
      </c>
      <c r="D2100">
        <f t="shared" si="114"/>
        <v>9491.6640661049696</v>
      </c>
      <c r="F2100" s="24"/>
    </row>
    <row r="2101" spans="1:6" x14ac:dyDescent="0.35">
      <c r="A2101" s="5" t="s">
        <v>8219</v>
      </c>
      <c r="B2101">
        <v>27</v>
      </c>
      <c r="C2101">
        <f t="shared" si="113"/>
        <v>-167.42517162471395</v>
      </c>
      <c r="D2101">
        <f t="shared" si="114"/>
        <v>28031.188093564924</v>
      </c>
      <c r="F2101" s="24"/>
    </row>
    <row r="2102" spans="1:6" x14ac:dyDescent="0.35">
      <c r="A2102" s="5" t="s">
        <v>8219</v>
      </c>
      <c r="B2102">
        <v>24</v>
      </c>
      <c r="C2102">
        <f t="shared" si="113"/>
        <v>-170.42517162471395</v>
      </c>
      <c r="D2102">
        <f t="shared" si="114"/>
        <v>29044.739123313208</v>
      </c>
      <c r="F2102" s="24"/>
    </row>
    <row r="2103" spans="1:6" x14ac:dyDescent="0.35">
      <c r="A2103" s="5" t="s">
        <v>8219</v>
      </c>
      <c r="B2103">
        <v>13</v>
      </c>
      <c r="C2103">
        <f t="shared" si="113"/>
        <v>-181.42517162471395</v>
      </c>
      <c r="D2103">
        <f t="shared" si="114"/>
        <v>32915.092899056915</v>
      </c>
      <c r="F2103" s="24"/>
    </row>
    <row r="2104" spans="1:6" x14ac:dyDescent="0.35">
      <c r="A2104" s="5" t="s">
        <v>8219</v>
      </c>
      <c r="B2104">
        <v>46</v>
      </c>
      <c r="C2104">
        <f t="shared" si="113"/>
        <v>-148.42517162471395</v>
      </c>
      <c r="D2104">
        <f t="shared" si="114"/>
        <v>22030.031571825792</v>
      </c>
      <c r="F2104" s="24"/>
    </row>
    <row r="2105" spans="1:6" x14ac:dyDescent="0.35">
      <c r="A2105" s="5" t="s">
        <v>8219</v>
      </c>
      <c r="B2105">
        <v>4</v>
      </c>
      <c r="C2105">
        <f t="shared" si="113"/>
        <v>-190.42517162471395</v>
      </c>
      <c r="D2105">
        <f t="shared" si="114"/>
        <v>36261.745988301765</v>
      </c>
      <c r="F2105" s="24"/>
    </row>
    <row r="2106" spans="1:6" x14ac:dyDescent="0.35">
      <c r="A2106" s="5" t="s">
        <v>8219</v>
      </c>
      <c r="B2106">
        <v>40</v>
      </c>
      <c r="C2106">
        <f t="shared" si="113"/>
        <v>-154.42517162471395</v>
      </c>
      <c r="D2106">
        <f t="shared" si="114"/>
        <v>23847.133631322358</v>
      </c>
      <c r="F2106" s="24"/>
    </row>
    <row r="2107" spans="1:6" x14ac:dyDescent="0.35">
      <c r="A2107" s="5" t="s">
        <v>8219</v>
      </c>
      <c r="B2107">
        <v>44</v>
      </c>
      <c r="C2107">
        <f t="shared" si="113"/>
        <v>-150.42517162471395</v>
      </c>
      <c r="D2107">
        <f t="shared" si="114"/>
        <v>22627.73225832465</v>
      </c>
      <c r="F2107" s="24"/>
    </row>
    <row r="2108" spans="1:6" x14ac:dyDescent="0.35">
      <c r="A2108" s="5" t="s">
        <v>8219</v>
      </c>
      <c r="B2108">
        <v>35</v>
      </c>
      <c r="C2108">
        <f t="shared" si="113"/>
        <v>-159.42517162471395</v>
      </c>
      <c r="D2108">
        <f t="shared" si="114"/>
        <v>25416.3853475695</v>
      </c>
      <c r="F2108" s="24"/>
    </row>
    <row r="2109" spans="1:6" x14ac:dyDescent="0.35">
      <c r="A2109" s="5" t="s">
        <v>8219</v>
      </c>
      <c r="B2109">
        <v>63</v>
      </c>
      <c r="C2109">
        <f t="shared" si="113"/>
        <v>-131.42517162471395</v>
      </c>
      <c r="D2109">
        <f t="shared" si="114"/>
        <v>17272.575736585517</v>
      </c>
      <c r="F2109" s="24"/>
    </row>
    <row r="2110" spans="1:6" x14ac:dyDescent="0.35">
      <c r="A2110" s="5" t="s">
        <v>8219</v>
      </c>
      <c r="B2110">
        <v>89</v>
      </c>
      <c r="C2110">
        <f t="shared" si="113"/>
        <v>-105.42517162471395</v>
      </c>
      <c r="D2110">
        <f t="shared" si="114"/>
        <v>11114.466812100392</v>
      </c>
      <c r="F2110" s="24"/>
    </row>
    <row r="2111" spans="1:6" x14ac:dyDescent="0.35">
      <c r="A2111" s="5" t="s">
        <v>8219</v>
      </c>
      <c r="B2111">
        <v>15</v>
      </c>
      <c r="C2111">
        <f t="shared" si="113"/>
        <v>-179.42517162471395</v>
      </c>
      <c r="D2111">
        <f t="shared" si="114"/>
        <v>32193.392212558058</v>
      </c>
      <c r="F2111" s="24"/>
    </row>
    <row r="2112" spans="1:6" x14ac:dyDescent="0.35">
      <c r="A2112" s="5" t="s">
        <v>8219</v>
      </c>
      <c r="B2112">
        <v>46</v>
      </c>
      <c r="C2112">
        <f t="shared" si="113"/>
        <v>-148.42517162471395</v>
      </c>
      <c r="D2112">
        <f t="shared" si="114"/>
        <v>22030.031571825792</v>
      </c>
      <c r="F2112" s="24"/>
    </row>
    <row r="2113" spans="1:6" x14ac:dyDescent="0.35">
      <c r="A2113" s="5" t="s">
        <v>8219</v>
      </c>
      <c r="B2113">
        <v>33</v>
      </c>
      <c r="C2113">
        <f t="shared" si="113"/>
        <v>-161.42517162471395</v>
      </c>
      <c r="D2113">
        <f t="shared" si="114"/>
        <v>26058.086034068354</v>
      </c>
      <c r="F2113" s="24"/>
    </row>
    <row r="2114" spans="1:6" x14ac:dyDescent="0.35">
      <c r="A2114" s="5" t="s">
        <v>8219</v>
      </c>
      <c r="B2114">
        <v>52</v>
      </c>
      <c r="C2114">
        <f t="shared" si="113"/>
        <v>-142.42517162471395</v>
      </c>
      <c r="D2114">
        <f t="shared" si="114"/>
        <v>20284.929512329225</v>
      </c>
      <c r="F2114" s="24"/>
    </row>
    <row r="2115" spans="1:6" x14ac:dyDescent="0.35">
      <c r="A2115" s="5" t="s">
        <v>8219</v>
      </c>
      <c r="B2115">
        <v>7</v>
      </c>
      <c r="C2115">
        <f t="shared" ref="C2115:C2178" si="115">B2115-$L$4</f>
        <v>-187.42517162471395</v>
      </c>
      <c r="D2115">
        <f t="shared" ref="D2115:D2178" si="116">C2115^2</f>
        <v>35128.194958553482</v>
      </c>
      <c r="F2115" s="24"/>
    </row>
    <row r="2116" spans="1:6" x14ac:dyDescent="0.35">
      <c r="A2116" s="5" t="s">
        <v>8219</v>
      </c>
      <c r="B2116">
        <v>28</v>
      </c>
      <c r="C2116">
        <f t="shared" si="115"/>
        <v>-166.42517162471395</v>
      </c>
      <c r="D2116">
        <f t="shared" si="116"/>
        <v>27697.337750315495</v>
      </c>
      <c r="F2116" s="24"/>
    </row>
    <row r="2117" spans="1:6" x14ac:dyDescent="0.35">
      <c r="A2117" s="5" t="s">
        <v>8219</v>
      </c>
      <c r="B2117">
        <v>11</v>
      </c>
      <c r="C2117">
        <f t="shared" si="115"/>
        <v>-183.42517162471395</v>
      </c>
      <c r="D2117">
        <f t="shared" si="116"/>
        <v>33644.793585555766</v>
      </c>
      <c r="F2117" s="24"/>
    </row>
    <row r="2118" spans="1:6" x14ac:dyDescent="0.35">
      <c r="A2118" s="5" t="s">
        <v>8219</v>
      </c>
      <c r="B2118">
        <v>15</v>
      </c>
      <c r="C2118">
        <f t="shared" si="115"/>
        <v>-179.42517162471395</v>
      </c>
      <c r="D2118">
        <f t="shared" si="116"/>
        <v>32193.392212558058</v>
      </c>
      <c r="F2118" s="24"/>
    </row>
    <row r="2119" spans="1:6" x14ac:dyDescent="0.35">
      <c r="A2119" s="5" t="s">
        <v>8219</v>
      </c>
      <c r="B2119">
        <v>30</v>
      </c>
      <c r="C2119">
        <f t="shared" si="115"/>
        <v>-164.42517162471395</v>
      </c>
      <c r="D2119">
        <f t="shared" si="116"/>
        <v>27035.637063816637</v>
      </c>
      <c r="F2119" s="24"/>
    </row>
    <row r="2120" spans="1:6" x14ac:dyDescent="0.35">
      <c r="A2120" s="5" t="s">
        <v>8219</v>
      </c>
      <c r="B2120">
        <v>27</v>
      </c>
      <c r="C2120">
        <f t="shared" si="115"/>
        <v>-167.42517162471395</v>
      </c>
      <c r="D2120">
        <f t="shared" si="116"/>
        <v>28031.188093564924</v>
      </c>
      <c r="F2120" s="24"/>
    </row>
    <row r="2121" spans="1:6" x14ac:dyDescent="0.35">
      <c r="A2121" s="5" t="s">
        <v>8219</v>
      </c>
      <c r="B2121">
        <v>28</v>
      </c>
      <c r="C2121">
        <f t="shared" si="115"/>
        <v>-166.42517162471395</v>
      </c>
      <c r="D2121">
        <f t="shared" si="116"/>
        <v>27697.337750315495</v>
      </c>
      <c r="F2121" s="24"/>
    </row>
    <row r="2122" spans="1:6" x14ac:dyDescent="0.35">
      <c r="A2122" s="5" t="s">
        <v>8219</v>
      </c>
      <c r="B2122">
        <v>17</v>
      </c>
      <c r="C2122">
        <f t="shared" si="115"/>
        <v>-177.42517162471395</v>
      </c>
      <c r="D2122">
        <f t="shared" si="116"/>
        <v>31479.691526059203</v>
      </c>
      <c r="F2122" s="24"/>
    </row>
    <row r="2123" spans="1:6" x14ac:dyDescent="0.35">
      <c r="A2123" s="5" t="s">
        <v>8219</v>
      </c>
      <c r="B2123">
        <v>50</v>
      </c>
      <c r="C2123">
        <f t="shared" si="115"/>
        <v>-144.42517162471395</v>
      </c>
      <c r="D2123">
        <f t="shared" si="116"/>
        <v>20858.630198828079</v>
      </c>
      <c r="F2123" s="24"/>
    </row>
    <row r="2124" spans="1:6" x14ac:dyDescent="0.35">
      <c r="A2124" s="5" t="s">
        <v>8219</v>
      </c>
      <c r="B2124">
        <v>26</v>
      </c>
      <c r="C2124">
        <f t="shared" si="115"/>
        <v>-168.42517162471395</v>
      </c>
      <c r="D2124">
        <f t="shared" si="116"/>
        <v>28367.03843681435</v>
      </c>
      <c r="F2124" s="24"/>
    </row>
    <row r="2125" spans="1:6" x14ac:dyDescent="0.35">
      <c r="A2125" s="5" t="s">
        <v>8219</v>
      </c>
      <c r="B2125">
        <v>88</v>
      </c>
      <c r="C2125">
        <f t="shared" si="115"/>
        <v>-106.42517162471395</v>
      </c>
      <c r="D2125">
        <f t="shared" si="116"/>
        <v>11326.31715534982</v>
      </c>
      <c r="F2125" s="24"/>
    </row>
    <row r="2126" spans="1:6" x14ac:dyDescent="0.35">
      <c r="A2126" s="5" t="s">
        <v>8219</v>
      </c>
      <c r="B2126">
        <v>91</v>
      </c>
      <c r="C2126">
        <f t="shared" si="115"/>
        <v>-103.42517162471395</v>
      </c>
      <c r="D2126">
        <f t="shared" si="116"/>
        <v>10696.766125601536</v>
      </c>
      <c r="F2126" s="24"/>
    </row>
    <row r="2127" spans="1:6" x14ac:dyDescent="0.35">
      <c r="A2127" s="5" t="s">
        <v>8219</v>
      </c>
      <c r="B2127">
        <v>3</v>
      </c>
      <c r="C2127">
        <f t="shared" si="115"/>
        <v>-191.42517162471395</v>
      </c>
      <c r="D2127">
        <f t="shared" si="116"/>
        <v>36643.596331551191</v>
      </c>
      <c r="F2127" s="24"/>
    </row>
    <row r="2128" spans="1:6" x14ac:dyDescent="0.35">
      <c r="A2128" s="5" t="s">
        <v>8219</v>
      </c>
      <c r="B2128">
        <v>28</v>
      </c>
      <c r="C2128">
        <f t="shared" si="115"/>
        <v>-166.42517162471395</v>
      </c>
      <c r="D2128">
        <f t="shared" si="116"/>
        <v>27697.337750315495</v>
      </c>
      <c r="F2128" s="24"/>
    </row>
    <row r="2129" spans="1:6" x14ac:dyDescent="0.35">
      <c r="A2129" s="5" t="s">
        <v>8219</v>
      </c>
      <c r="B2129">
        <v>77</v>
      </c>
      <c r="C2129">
        <f t="shared" si="115"/>
        <v>-117.42517162471395</v>
      </c>
      <c r="D2129">
        <f t="shared" si="116"/>
        <v>13788.670931093528</v>
      </c>
      <c r="F2129" s="24"/>
    </row>
    <row r="2130" spans="1:6" x14ac:dyDescent="0.35">
      <c r="A2130" s="5" t="s">
        <v>8219</v>
      </c>
      <c r="B2130">
        <v>27</v>
      </c>
      <c r="C2130">
        <f t="shared" si="115"/>
        <v>-167.42517162471395</v>
      </c>
      <c r="D2130">
        <f t="shared" si="116"/>
        <v>28031.188093564924</v>
      </c>
      <c r="F2130" s="24"/>
    </row>
    <row r="2131" spans="1:6" x14ac:dyDescent="0.35">
      <c r="A2131" s="5" t="s">
        <v>8219</v>
      </c>
      <c r="B2131">
        <v>107</v>
      </c>
      <c r="C2131">
        <f t="shared" si="115"/>
        <v>-87.425171624713954</v>
      </c>
      <c r="D2131">
        <f t="shared" si="116"/>
        <v>7643.1606336106897</v>
      </c>
      <c r="F2131" s="24"/>
    </row>
    <row r="2132" spans="1:6" x14ac:dyDescent="0.35">
      <c r="A2132" s="5" t="s">
        <v>8219</v>
      </c>
      <c r="B2132">
        <v>96</v>
      </c>
      <c r="C2132">
        <f t="shared" si="115"/>
        <v>-98.425171624713954</v>
      </c>
      <c r="D2132">
        <f t="shared" si="116"/>
        <v>9687.5144093543968</v>
      </c>
      <c r="F2132" s="24"/>
    </row>
    <row r="2133" spans="1:6" x14ac:dyDescent="0.35">
      <c r="A2133" s="5" t="s">
        <v>8219</v>
      </c>
      <c r="B2133">
        <v>56</v>
      </c>
      <c r="C2133">
        <f t="shared" si="115"/>
        <v>-138.42517162471395</v>
      </c>
      <c r="D2133">
        <f t="shared" si="116"/>
        <v>19161.528139331513</v>
      </c>
      <c r="F2133" s="24"/>
    </row>
    <row r="2134" spans="1:6" x14ac:dyDescent="0.35">
      <c r="A2134" s="5" t="s">
        <v>8219</v>
      </c>
      <c r="B2134">
        <v>58</v>
      </c>
      <c r="C2134">
        <f t="shared" si="115"/>
        <v>-136.42517162471395</v>
      </c>
      <c r="D2134">
        <f t="shared" si="116"/>
        <v>18611.827452832658</v>
      </c>
      <c r="F2134" s="24"/>
    </row>
    <row r="2135" spans="1:6" x14ac:dyDescent="0.35">
      <c r="A2135" s="5" t="s">
        <v>8219</v>
      </c>
      <c r="B2135">
        <v>15</v>
      </c>
      <c r="C2135">
        <f t="shared" si="115"/>
        <v>-179.42517162471395</v>
      </c>
      <c r="D2135">
        <f t="shared" si="116"/>
        <v>32193.392212558058</v>
      </c>
      <c r="F2135" s="24"/>
    </row>
    <row r="2136" spans="1:6" x14ac:dyDescent="0.35">
      <c r="A2136" s="5" t="s">
        <v>8219</v>
      </c>
      <c r="B2136">
        <v>20</v>
      </c>
      <c r="C2136">
        <f t="shared" si="115"/>
        <v>-174.42517162471395</v>
      </c>
      <c r="D2136">
        <f t="shared" si="116"/>
        <v>30424.140496310916</v>
      </c>
      <c r="F2136" s="24"/>
    </row>
    <row r="2137" spans="1:6" x14ac:dyDescent="0.35">
      <c r="A2137" s="5" t="s">
        <v>8219</v>
      </c>
      <c r="B2137">
        <v>38</v>
      </c>
      <c r="C2137">
        <f t="shared" si="115"/>
        <v>-156.42517162471395</v>
      </c>
      <c r="D2137">
        <f t="shared" si="116"/>
        <v>24468.834317821216</v>
      </c>
      <c r="F2137" s="24"/>
    </row>
    <row r="2138" spans="1:6" x14ac:dyDescent="0.35">
      <c r="A2138" s="5" t="s">
        <v>8219</v>
      </c>
      <c r="B2138">
        <v>33</v>
      </c>
      <c r="C2138">
        <f t="shared" si="115"/>
        <v>-161.42517162471395</v>
      </c>
      <c r="D2138">
        <f t="shared" si="116"/>
        <v>26058.086034068354</v>
      </c>
      <c r="F2138" s="24"/>
    </row>
    <row r="2139" spans="1:6" x14ac:dyDescent="0.35">
      <c r="A2139" s="5" t="s">
        <v>8219</v>
      </c>
      <c r="B2139">
        <v>57</v>
      </c>
      <c r="C2139">
        <f t="shared" si="115"/>
        <v>-137.42517162471395</v>
      </c>
      <c r="D2139">
        <f t="shared" si="116"/>
        <v>18885.677796082084</v>
      </c>
      <c r="F2139" s="24"/>
    </row>
    <row r="2140" spans="1:6" x14ac:dyDescent="0.35">
      <c r="A2140" s="5" t="s">
        <v>8219</v>
      </c>
      <c r="B2140">
        <v>25</v>
      </c>
      <c r="C2140">
        <f t="shared" si="115"/>
        <v>-169.42517162471395</v>
      </c>
      <c r="D2140">
        <f t="shared" si="116"/>
        <v>28704.888780063779</v>
      </c>
      <c r="F2140" s="24"/>
    </row>
    <row r="2141" spans="1:6" x14ac:dyDescent="0.35">
      <c r="A2141" s="5" t="s">
        <v>8219</v>
      </c>
      <c r="B2141">
        <v>14</v>
      </c>
      <c r="C2141">
        <f t="shared" si="115"/>
        <v>-180.42517162471395</v>
      </c>
      <c r="D2141">
        <f t="shared" si="116"/>
        <v>32553.242555807486</v>
      </c>
      <c r="F2141" s="24"/>
    </row>
    <row r="2142" spans="1:6" x14ac:dyDescent="0.35">
      <c r="A2142" s="5" t="s">
        <v>8219</v>
      </c>
      <c r="B2142">
        <v>94</v>
      </c>
      <c r="C2142">
        <f t="shared" si="115"/>
        <v>-100.42517162471395</v>
      </c>
      <c r="D2142">
        <f t="shared" si="116"/>
        <v>10085.215095853253</v>
      </c>
      <c r="F2142" s="24"/>
    </row>
    <row r="2143" spans="1:6" x14ac:dyDescent="0.35">
      <c r="A2143" s="5" t="s">
        <v>8219</v>
      </c>
      <c r="B2143">
        <v>59</v>
      </c>
      <c r="C2143">
        <f t="shared" si="115"/>
        <v>-135.42517162471395</v>
      </c>
      <c r="D2143">
        <f t="shared" si="116"/>
        <v>18339.977109583229</v>
      </c>
      <c r="F2143" s="24"/>
    </row>
    <row r="2144" spans="1:6" x14ac:dyDescent="0.35">
      <c r="A2144" s="5" t="s">
        <v>8219</v>
      </c>
      <c r="B2144">
        <v>36</v>
      </c>
      <c r="C2144">
        <f t="shared" si="115"/>
        <v>-158.42517162471395</v>
      </c>
      <c r="D2144">
        <f t="shared" si="116"/>
        <v>25098.535004320071</v>
      </c>
      <c r="F2144" s="24"/>
    </row>
    <row r="2145" spans="1:6" x14ac:dyDescent="0.35">
      <c r="A2145" s="5" t="s">
        <v>8219</v>
      </c>
      <c r="B2145">
        <v>115</v>
      </c>
      <c r="C2145">
        <f t="shared" si="115"/>
        <v>-79.425171624713954</v>
      </c>
      <c r="D2145">
        <f t="shared" si="116"/>
        <v>6308.3578876152669</v>
      </c>
      <c r="F2145" s="24"/>
    </row>
    <row r="2146" spans="1:6" x14ac:dyDescent="0.35">
      <c r="A2146" s="5" t="s">
        <v>8219</v>
      </c>
      <c r="B2146">
        <v>30</v>
      </c>
      <c r="C2146">
        <f t="shared" si="115"/>
        <v>-164.42517162471395</v>
      </c>
      <c r="D2146">
        <f t="shared" si="116"/>
        <v>27035.637063816637</v>
      </c>
      <c r="F2146" s="24"/>
    </row>
    <row r="2147" spans="1:6" x14ac:dyDescent="0.35">
      <c r="A2147" s="5" t="s">
        <v>8219</v>
      </c>
      <c r="B2147">
        <v>52</v>
      </c>
      <c r="C2147">
        <f t="shared" si="115"/>
        <v>-142.42517162471395</v>
      </c>
      <c r="D2147">
        <f t="shared" si="116"/>
        <v>20284.929512329225</v>
      </c>
      <c r="F2147" s="24"/>
    </row>
    <row r="2148" spans="1:6" x14ac:dyDescent="0.35">
      <c r="A2148" s="5" t="s">
        <v>8219</v>
      </c>
      <c r="B2148">
        <v>27</v>
      </c>
      <c r="C2148">
        <f t="shared" si="115"/>
        <v>-167.42517162471395</v>
      </c>
      <c r="D2148">
        <f t="shared" si="116"/>
        <v>28031.188093564924</v>
      </c>
      <c r="F2148" s="24"/>
    </row>
    <row r="2149" spans="1:6" x14ac:dyDescent="0.35">
      <c r="A2149" s="5" t="s">
        <v>8219</v>
      </c>
      <c r="B2149">
        <v>24</v>
      </c>
      <c r="C2149">
        <f t="shared" si="115"/>
        <v>-170.42517162471395</v>
      </c>
      <c r="D2149">
        <f t="shared" si="116"/>
        <v>29044.739123313208</v>
      </c>
      <c r="F2149" s="24"/>
    </row>
    <row r="2150" spans="1:6" x14ac:dyDescent="0.35">
      <c r="A2150" s="5" t="s">
        <v>8219</v>
      </c>
      <c r="B2150">
        <v>10</v>
      </c>
      <c r="C2150">
        <f t="shared" si="115"/>
        <v>-184.42517162471395</v>
      </c>
      <c r="D2150">
        <f t="shared" si="116"/>
        <v>34012.643928805199</v>
      </c>
      <c r="F2150" s="24"/>
    </row>
    <row r="2151" spans="1:6" x14ac:dyDescent="0.35">
      <c r="A2151" s="5" t="s">
        <v>8219</v>
      </c>
      <c r="B2151">
        <v>30</v>
      </c>
      <c r="C2151">
        <f t="shared" si="115"/>
        <v>-164.42517162471395</v>
      </c>
      <c r="D2151">
        <f t="shared" si="116"/>
        <v>27035.637063816637</v>
      </c>
      <c r="F2151" s="24"/>
    </row>
    <row r="2152" spans="1:6" x14ac:dyDescent="0.35">
      <c r="A2152" s="5" t="s">
        <v>8219</v>
      </c>
      <c r="B2152">
        <v>71</v>
      </c>
      <c r="C2152">
        <f t="shared" si="115"/>
        <v>-123.42517162471395</v>
      </c>
      <c r="D2152">
        <f t="shared" si="116"/>
        <v>15233.772990590094</v>
      </c>
      <c r="F2152" s="24"/>
    </row>
    <row r="2153" spans="1:6" x14ac:dyDescent="0.35">
      <c r="A2153" s="5" t="s">
        <v>8219</v>
      </c>
      <c r="B2153">
        <v>10</v>
      </c>
      <c r="C2153">
        <f t="shared" si="115"/>
        <v>-184.42517162471395</v>
      </c>
      <c r="D2153">
        <f t="shared" si="116"/>
        <v>34012.643928805199</v>
      </c>
      <c r="F2153" s="24"/>
    </row>
    <row r="2154" spans="1:6" x14ac:dyDescent="0.35">
      <c r="A2154" s="5" t="s">
        <v>8219</v>
      </c>
      <c r="B2154">
        <v>24</v>
      </c>
      <c r="C2154">
        <f t="shared" si="115"/>
        <v>-170.42517162471395</v>
      </c>
      <c r="D2154">
        <f t="shared" si="116"/>
        <v>29044.739123313208</v>
      </c>
      <c r="F2154" s="24"/>
    </row>
    <row r="2155" spans="1:6" x14ac:dyDescent="0.35">
      <c r="A2155" s="5" t="s">
        <v>8219</v>
      </c>
      <c r="B2155">
        <v>38</v>
      </c>
      <c r="C2155">
        <f t="shared" si="115"/>
        <v>-156.42517162471395</v>
      </c>
      <c r="D2155">
        <f t="shared" si="116"/>
        <v>24468.834317821216</v>
      </c>
      <c r="F2155" s="24"/>
    </row>
    <row r="2156" spans="1:6" x14ac:dyDescent="0.35">
      <c r="A2156" s="5" t="s">
        <v>8219</v>
      </c>
      <c r="B2156">
        <v>26</v>
      </c>
      <c r="C2156">
        <f t="shared" si="115"/>
        <v>-168.42517162471395</v>
      </c>
      <c r="D2156">
        <f t="shared" si="116"/>
        <v>28367.03843681435</v>
      </c>
      <c r="F2156" s="24"/>
    </row>
    <row r="2157" spans="1:6" x14ac:dyDescent="0.35">
      <c r="A2157" s="5" t="s">
        <v>8219</v>
      </c>
      <c r="B2157">
        <v>19</v>
      </c>
      <c r="C2157">
        <f t="shared" si="115"/>
        <v>-175.42517162471395</v>
      </c>
      <c r="D2157">
        <f t="shared" si="116"/>
        <v>30773.990839560345</v>
      </c>
      <c r="F2157" s="24"/>
    </row>
    <row r="2158" spans="1:6" x14ac:dyDescent="0.35">
      <c r="A2158" s="5" t="s">
        <v>8219</v>
      </c>
      <c r="B2158">
        <v>11</v>
      </c>
      <c r="C2158">
        <f t="shared" si="115"/>
        <v>-183.42517162471395</v>
      </c>
      <c r="D2158">
        <f t="shared" si="116"/>
        <v>33644.793585555766</v>
      </c>
      <c r="F2158" s="24"/>
    </row>
    <row r="2159" spans="1:6" x14ac:dyDescent="0.35">
      <c r="A2159" s="5" t="s">
        <v>8219</v>
      </c>
      <c r="B2159">
        <v>27</v>
      </c>
      <c r="C2159">
        <f t="shared" si="115"/>
        <v>-167.42517162471395</v>
      </c>
      <c r="D2159">
        <f t="shared" si="116"/>
        <v>28031.188093564924</v>
      </c>
      <c r="F2159" s="24"/>
    </row>
    <row r="2160" spans="1:6" x14ac:dyDescent="0.35">
      <c r="A2160" s="5" t="s">
        <v>8219</v>
      </c>
      <c r="B2160">
        <v>34</v>
      </c>
      <c r="C2160">
        <f t="shared" si="115"/>
        <v>-160.42517162471395</v>
      </c>
      <c r="D2160">
        <f t="shared" si="116"/>
        <v>25736.235690818929</v>
      </c>
      <c r="F2160" s="24"/>
    </row>
    <row r="2161" spans="1:6" x14ac:dyDescent="0.35">
      <c r="A2161" s="5" t="s">
        <v>8219</v>
      </c>
      <c r="B2161">
        <v>20</v>
      </c>
      <c r="C2161">
        <f t="shared" si="115"/>
        <v>-174.42517162471395</v>
      </c>
      <c r="D2161">
        <f t="shared" si="116"/>
        <v>30424.140496310916</v>
      </c>
      <c r="F2161" s="24"/>
    </row>
    <row r="2162" spans="1:6" x14ac:dyDescent="0.35">
      <c r="A2162" s="5" t="s">
        <v>8219</v>
      </c>
      <c r="B2162">
        <v>37</v>
      </c>
      <c r="C2162">
        <f t="shared" si="115"/>
        <v>-157.42517162471395</v>
      </c>
      <c r="D2162">
        <f t="shared" si="116"/>
        <v>24782.684661070645</v>
      </c>
      <c r="F2162" s="24"/>
    </row>
    <row r="2163" spans="1:6" x14ac:dyDescent="0.35">
      <c r="A2163" s="5" t="s">
        <v>8219</v>
      </c>
      <c r="B2163">
        <v>20</v>
      </c>
      <c r="C2163">
        <f t="shared" si="115"/>
        <v>-174.42517162471395</v>
      </c>
      <c r="D2163">
        <f t="shared" si="116"/>
        <v>30424.140496310916</v>
      </c>
      <c r="F2163" s="24"/>
    </row>
    <row r="2164" spans="1:6" x14ac:dyDescent="0.35">
      <c r="A2164" s="5" t="s">
        <v>8219</v>
      </c>
      <c r="B2164">
        <v>10</v>
      </c>
      <c r="C2164">
        <f t="shared" si="115"/>
        <v>-184.42517162471395</v>
      </c>
      <c r="D2164">
        <f t="shared" si="116"/>
        <v>34012.643928805199</v>
      </c>
      <c r="F2164" s="24"/>
    </row>
    <row r="2165" spans="1:6" x14ac:dyDescent="0.35">
      <c r="A2165" s="5" t="s">
        <v>8219</v>
      </c>
      <c r="B2165">
        <v>26</v>
      </c>
      <c r="C2165">
        <f t="shared" si="115"/>
        <v>-168.42517162471395</v>
      </c>
      <c r="D2165">
        <f t="shared" si="116"/>
        <v>28367.03843681435</v>
      </c>
      <c r="F2165" s="24"/>
    </row>
    <row r="2166" spans="1:6" x14ac:dyDescent="0.35">
      <c r="A2166" s="5" t="s">
        <v>8219</v>
      </c>
      <c r="B2166">
        <v>20</v>
      </c>
      <c r="C2166">
        <f t="shared" si="115"/>
        <v>-174.42517162471395</v>
      </c>
      <c r="D2166">
        <f t="shared" si="116"/>
        <v>30424.140496310916</v>
      </c>
      <c r="F2166" s="24"/>
    </row>
    <row r="2167" spans="1:6" x14ac:dyDescent="0.35">
      <c r="A2167" s="5" t="s">
        <v>8219</v>
      </c>
      <c r="B2167">
        <v>46</v>
      </c>
      <c r="C2167">
        <f t="shared" si="115"/>
        <v>-148.42517162471395</v>
      </c>
      <c r="D2167">
        <f t="shared" si="116"/>
        <v>22030.031571825792</v>
      </c>
      <c r="F2167" s="24"/>
    </row>
    <row r="2168" spans="1:6" x14ac:dyDescent="0.35">
      <c r="A2168" s="5" t="s">
        <v>8219</v>
      </c>
      <c r="B2168">
        <v>76</v>
      </c>
      <c r="C2168">
        <f t="shared" si="115"/>
        <v>-118.42517162471395</v>
      </c>
      <c r="D2168">
        <f t="shared" si="116"/>
        <v>14024.521274342955</v>
      </c>
      <c r="F2168" s="24"/>
    </row>
    <row r="2169" spans="1:6" x14ac:dyDescent="0.35">
      <c r="A2169" s="5" t="s">
        <v>8219</v>
      </c>
      <c r="B2169">
        <v>41</v>
      </c>
      <c r="C2169">
        <f t="shared" si="115"/>
        <v>-153.42517162471395</v>
      </c>
      <c r="D2169">
        <f t="shared" si="116"/>
        <v>23539.283288072933</v>
      </c>
      <c r="F2169" s="24"/>
    </row>
    <row r="2170" spans="1:6" x14ac:dyDescent="0.35">
      <c r="A2170" s="5" t="s">
        <v>8219</v>
      </c>
      <c r="B2170">
        <v>7</v>
      </c>
      <c r="C2170">
        <f t="shared" si="115"/>
        <v>-187.42517162471395</v>
      </c>
      <c r="D2170">
        <f t="shared" si="116"/>
        <v>35128.194958553482</v>
      </c>
      <c r="F2170" s="24"/>
    </row>
    <row r="2171" spans="1:6" x14ac:dyDescent="0.35">
      <c r="A2171" s="5" t="s">
        <v>8219</v>
      </c>
      <c r="B2171">
        <v>49</v>
      </c>
      <c r="C2171">
        <f t="shared" si="115"/>
        <v>-145.42517162471395</v>
      </c>
      <c r="D2171">
        <f t="shared" si="116"/>
        <v>21148.480542077508</v>
      </c>
      <c r="F2171" s="24"/>
    </row>
    <row r="2172" spans="1:6" x14ac:dyDescent="0.35">
      <c r="A2172" s="5" t="s">
        <v>8219</v>
      </c>
      <c r="B2172">
        <v>26</v>
      </c>
      <c r="C2172">
        <f t="shared" si="115"/>
        <v>-168.42517162471395</v>
      </c>
      <c r="D2172">
        <f t="shared" si="116"/>
        <v>28367.03843681435</v>
      </c>
      <c r="F2172" s="24"/>
    </row>
    <row r="2173" spans="1:6" x14ac:dyDescent="0.35">
      <c r="A2173" s="5" t="s">
        <v>8219</v>
      </c>
      <c r="B2173">
        <v>65</v>
      </c>
      <c r="C2173">
        <f t="shared" si="115"/>
        <v>-129.42517162471395</v>
      </c>
      <c r="D2173">
        <f t="shared" si="116"/>
        <v>16750.875050086663</v>
      </c>
      <c r="F2173" s="24"/>
    </row>
    <row r="2174" spans="1:6" x14ac:dyDescent="0.35">
      <c r="A2174" s="5" t="s">
        <v>8219</v>
      </c>
      <c r="B2174">
        <v>28</v>
      </c>
      <c r="C2174">
        <f t="shared" si="115"/>
        <v>-166.42517162471395</v>
      </c>
      <c r="D2174">
        <f t="shared" si="116"/>
        <v>27697.337750315495</v>
      </c>
      <c r="F2174" s="24"/>
    </row>
    <row r="2175" spans="1:6" x14ac:dyDescent="0.35">
      <c r="A2175" s="5" t="s">
        <v>8219</v>
      </c>
      <c r="B2175">
        <v>8</v>
      </c>
      <c r="C2175">
        <f t="shared" si="115"/>
        <v>-186.42517162471395</v>
      </c>
      <c r="D2175">
        <f t="shared" si="116"/>
        <v>34754.34461530405</v>
      </c>
      <c r="F2175" s="24"/>
    </row>
    <row r="2176" spans="1:6" x14ac:dyDescent="0.35">
      <c r="A2176" s="5" t="s">
        <v>8219</v>
      </c>
      <c r="B2176">
        <v>3</v>
      </c>
      <c r="C2176">
        <f t="shared" si="115"/>
        <v>-191.42517162471395</v>
      </c>
      <c r="D2176">
        <f t="shared" si="116"/>
        <v>36643.596331551191</v>
      </c>
      <c r="F2176" s="24"/>
    </row>
    <row r="2177" spans="1:6" x14ac:dyDescent="0.35">
      <c r="A2177" s="5" t="s">
        <v>8219</v>
      </c>
      <c r="B2177">
        <v>9</v>
      </c>
      <c r="C2177">
        <f t="shared" si="115"/>
        <v>-185.42517162471395</v>
      </c>
      <c r="D2177">
        <f t="shared" si="116"/>
        <v>34382.494272054624</v>
      </c>
      <c r="F2177" s="24"/>
    </row>
    <row r="2178" spans="1:6" x14ac:dyDescent="0.35">
      <c r="A2178" s="5" t="s">
        <v>8219</v>
      </c>
      <c r="B2178">
        <v>9</v>
      </c>
      <c r="C2178">
        <f t="shared" si="115"/>
        <v>-185.42517162471395</v>
      </c>
      <c r="D2178">
        <f t="shared" si="116"/>
        <v>34382.494272054624</v>
      </c>
      <c r="F2178" s="24"/>
    </row>
    <row r="2179" spans="1:6" x14ac:dyDescent="0.35">
      <c r="A2179" s="5" t="s">
        <v>8219</v>
      </c>
      <c r="B2179">
        <v>20</v>
      </c>
      <c r="C2179">
        <f t="shared" ref="C2179:C2186" si="117">B2179-$L$4</f>
        <v>-174.42517162471395</v>
      </c>
      <c r="D2179">
        <f t="shared" ref="D2179:D2186" si="118">C2179^2</f>
        <v>30424.140496310916</v>
      </c>
      <c r="F2179" s="24"/>
    </row>
    <row r="2180" spans="1:6" x14ac:dyDescent="0.35">
      <c r="A2180" s="5" t="s">
        <v>8219</v>
      </c>
      <c r="B2180">
        <v>57</v>
      </c>
      <c r="C2180">
        <f t="shared" si="117"/>
        <v>-137.42517162471395</v>
      </c>
      <c r="D2180">
        <f t="shared" si="118"/>
        <v>18885.677796082084</v>
      </c>
      <c r="F2180" s="24"/>
    </row>
    <row r="2181" spans="1:6" x14ac:dyDescent="0.35">
      <c r="A2181" s="5" t="s">
        <v>8219</v>
      </c>
      <c r="B2181">
        <v>8</v>
      </c>
      <c r="C2181">
        <f t="shared" si="117"/>
        <v>-186.42517162471395</v>
      </c>
      <c r="D2181">
        <f t="shared" si="118"/>
        <v>34754.34461530405</v>
      </c>
      <c r="F2181" s="24"/>
    </row>
    <row r="2182" spans="1:6" x14ac:dyDescent="0.35">
      <c r="A2182" s="5" t="s">
        <v>8219</v>
      </c>
      <c r="B2182">
        <v>14</v>
      </c>
      <c r="C2182">
        <f t="shared" si="117"/>
        <v>-180.42517162471395</v>
      </c>
      <c r="D2182">
        <f t="shared" si="118"/>
        <v>32553.242555807486</v>
      </c>
      <c r="F2182" s="24"/>
    </row>
    <row r="2183" spans="1:6" x14ac:dyDescent="0.35">
      <c r="A2183" s="5" t="s">
        <v>8219</v>
      </c>
      <c r="B2183">
        <v>17</v>
      </c>
      <c r="C2183">
        <f t="shared" si="117"/>
        <v>-177.42517162471395</v>
      </c>
      <c r="D2183">
        <f t="shared" si="118"/>
        <v>31479.691526059203</v>
      </c>
      <c r="F2183" s="24"/>
    </row>
    <row r="2184" spans="1:6" x14ac:dyDescent="0.35">
      <c r="A2184" s="5" t="s">
        <v>8219</v>
      </c>
      <c r="B2184">
        <v>100</v>
      </c>
      <c r="C2184">
        <f t="shared" si="117"/>
        <v>-94.425171624713954</v>
      </c>
      <c r="D2184">
        <f t="shared" si="118"/>
        <v>8916.1130363566845</v>
      </c>
      <c r="F2184" s="24"/>
    </row>
    <row r="2185" spans="1:6" x14ac:dyDescent="0.35">
      <c r="A2185" s="5" t="s">
        <v>8219</v>
      </c>
      <c r="B2185">
        <v>32</v>
      </c>
      <c r="C2185">
        <f t="shared" si="117"/>
        <v>-162.42517162471395</v>
      </c>
      <c r="D2185">
        <f t="shared" si="118"/>
        <v>26381.936377317783</v>
      </c>
      <c r="F2185" s="24"/>
    </row>
    <row r="2186" spans="1:6" x14ac:dyDescent="0.35">
      <c r="A2186" s="5" t="s">
        <v>8219</v>
      </c>
      <c r="B2186">
        <v>3</v>
      </c>
      <c r="C2186">
        <f t="shared" si="117"/>
        <v>-191.42517162471395</v>
      </c>
      <c r="D2186">
        <f t="shared" si="118"/>
        <v>36643.596331551191</v>
      </c>
      <c r="F2186" s="24"/>
    </row>
    <row r="2187" spans="1:6" x14ac:dyDescent="0.35">
      <c r="F2187" s="24"/>
    </row>
    <row r="2188" spans="1:6" x14ac:dyDescent="0.35">
      <c r="F2188" s="24"/>
    </row>
    <row r="2189" spans="1:6" x14ac:dyDescent="0.35">
      <c r="F2189" s="24"/>
    </row>
    <row r="2190" spans="1:6" x14ac:dyDescent="0.35">
      <c r="F2190" s="24"/>
    </row>
  </sheetData>
  <conditionalFormatting sqref="A1:A1048576">
    <cfRule type="containsText" dxfId="1" priority="2" operator="containsText" text="successful">
      <formula>NOT(ISERROR(SEARCH("successful",A1)))</formula>
    </cfRule>
  </conditionalFormatting>
  <conditionalFormatting sqref="F1:F1048576">
    <cfRule type="containsText" dxfId="0" priority="1" operator="containsText" text="failed">
      <formula>NOT(ISERROR(SEARCH("failed",F1)))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Hao</cp:lastModifiedBy>
  <dcterms:created xsi:type="dcterms:W3CDTF">2017-04-20T15:17:24Z</dcterms:created>
  <dcterms:modified xsi:type="dcterms:W3CDTF">2021-06-18T15:47:39Z</dcterms:modified>
</cp:coreProperties>
</file>