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 activeTab="3"/>
  </bookViews>
  <sheets>
    <sheet name="UserSync" sheetId="1" r:id="rId1"/>
    <sheet name="Shipments" sheetId="2" r:id="rId2"/>
    <sheet name="Throughout" sheetId="3" r:id="rId3"/>
    <sheet name="ServerPerformance" sheetId="4" r:id="rId4"/>
    <sheet name="Network" sheetId="5" r:id="rId5"/>
    <sheet name="end2endPerformance" sheetId="6" r:id="rId6"/>
    <sheet name="BR SI trend" sheetId="7" r:id="rId7"/>
  </sheets>
  <calcPr calcId="144525"/>
</workbook>
</file>

<file path=xl/sharedStrings.xml><?xml version="1.0" encoding="utf-8"?>
<sst xmlns="http://schemas.openxmlformats.org/spreadsheetml/2006/main" count="248">
  <si>
    <t xml:space="preserve">Daily Stat. for COSCON eBiz users sync. to ACZ </t>
  </si>
  <si>
    <t>OPERATION_CODE</t>
  </si>
  <si>
    <t>RETURN_RESULT</t>
  </si>
  <si>
    <t>COUNT(1)</t>
  </si>
  <si>
    <t>Meaning</t>
  </si>
  <si>
    <t>300100</t>
  </si>
  <si>
    <t>Success</t>
  </si>
  <si>
    <t>CREATE_COMPANY</t>
  </si>
  <si>
    <t>3</t>
  </si>
  <si>
    <t>6</t>
  </si>
  <si>
    <t>300200</t>
  </si>
  <si>
    <t>UPDATE_COMPANY_PROFILE</t>
  </si>
  <si>
    <t>2</t>
  </si>
  <si>
    <t>300300</t>
  </si>
  <si>
    <t>CREATE_COMPANY_USER</t>
  </si>
  <si>
    <t>Phone number is invalid. Example: 86-756-88888888</t>
  </si>
  <si>
    <t>300400</t>
  </si>
  <si>
    <t>UPDATE_COMPANY_USER_PROFILE</t>
  </si>
  <si>
    <t>Master SAP ID is invalid</t>
  </si>
  <si>
    <t>300500</t>
  </si>
  <si>
    <t>Email address is invalid</t>
  </si>
  <si>
    <t>CREATE_CARRIER_USER</t>
  </si>
  <si>
    <t>300600</t>
  </si>
  <si>
    <t>UPDATE_SAPID_GROUP</t>
  </si>
  <si>
    <t>UPDATE_CARRIER_USER_PROFILE</t>
  </si>
  <si>
    <t>300800</t>
  </si>
  <si>
    <t>84</t>
  </si>
  <si>
    <t>13</t>
  </si>
  <si>
    <t>12</t>
  </si>
  <si>
    <t>There exists exception in server side</t>
  </si>
  <si>
    <t>1</t>
  </si>
  <si>
    <t>Daily CS. Stat. Shipment Transaction Volume</t>
  </si>
  <si>
    <t>CT</t>
  </si>
  <si>
    <t>BC</t>
  </si>
  <si>
    <t>BL</t>
  </si>
  <si>
    <t>BLPrint</t>
  </si>
  <si>
    <t>EDI BR</t>
  </si>
  <si>
    <t>Online BR</t>
  </si>
  <si>
    <t>Online SI</t>
  </si>
  <si>
    <t>EDI SI</t>
  </si>
  <si>
    <t>Total</t>
  </si>
  <si>
    <t>COSCON's daily shipment transaction stat.</t>
  </si>
  <si>
    <t>类型</t>
  </si>
  <si>
    <t>来源</t>
  </si>
  <si>
    <t>报文数量</t>
  </si>
  <si>
    <t>处理情况</t>
  </si>
  <si>
    <t>接收</t>
  </si>
  <si>
    <t>BR</t>
  </si>
  <si>
    <t>StandardZone</t>
  </si>
  <si>
    <t>ACZone</t>
  </si>
  <si>
    <t>SI</t>
  </si>
  <si>
    <t>SF</t>
  </si>
  <si>
    <t>发送</t>
  </si>
  <si>
    <t>Comparison with 2015H1 Monthly Transaction</t>
  </si>
  <si>
    <t>2015H1</t>
  </si>
  <si>
    <t>Uniq shmt</t>
  </si>
  <si>
    <t>TXN Vol</t>
  </si>
  <si>
    <t>Shipment</t>
  </si>
  <si>
    <t>CS2online</t>
  </si>
  <si>
    <t>B2B</t>
  </si>
  <si>
    <t>2015-01</t>
  </si>
  <si>
    <t>NA</t>
  </si>
  <si>
    <t>2015-02</t>
  </si>
  <si>
    <t>2015-03</t>
  </si>
  <si>
    <t>2015-04</t>
  </si>
  <si>
    <t>2015-05</t>
  </si>
  <si>
    <t>2015-06</t>
  </si>
  <si>
    <t>2015-07</t>
  </si>
  <si>
    <t>Performance Report (All items) --- Daily</t>
  </si>
  <si>
    <t>2017-09-01 00:00:00  to 2017-09-01 23:59:59 HKT</t>
  </si>
  <si>
    <t>APPLICATION_NAME</t>
  </si>
  <si>
    <t>MODULE_NAME</t>
  </si>
  <si>
    <t>SERVICE_NAME</t>
  </si>
  <si>
    <t>TOTAL_TRANSATION</t>
  </si>
  <si>
    <t>AVERAGE_RESPONSE_TIME</t>
  </si>
  <si>
    <t>LESS_THAN_5s</t>
  </si>
  <si>
    <t>RATE_LESS_THAN_5s</t>
  </si>
  <si>
    <t>BETWEEN_5s_TO_10s</t>
  </si>
  <si>
    <t>RATE_BETWEEN_5s_TO_10s</t>
  </si>
  <si>
    <t>BETWEEN_10s_TO_15s</t>
  </si>
  <si>
    <t>RATE_BETWEEN_10s_TO_15s</t>
  </si>
  <si>
    <t>BETWEEN_15s_TO_20s</t>
  </si>
  <si>
    <t>RATE_BETWEEN_15s_TO_20s</t>
  </si>
  <si>
    <t>MORE_THAN_20s</t>
  </si>
  <si>
    <t>RATE_MORE_THAN_20s</t>
  </si>
  <si>
    <t>CS2-ACZ-COSCONACZ-PROD</t>
  </si>
  <si>
    <t>Process Management</t>
  </si>
  <si>
    <t>changeUserWorkStatus</t>
  </si>
  <si>
    <t>getTaskCountByPriority</t>
  </si>
  <si>
    <t>queryTasks</t>
  </si>
  <si>
    <t>CS2-ACZ-COSCON-PROD</t>
  </si>
  <si>
    <t>Bill Of Lading Print</t>
  </si>
  <si>
    <t>B/L Print save view request</t>
  </si>
  <si>
    <t>Bill Of Lading Print View BL Process</t>
  </si>
  <si>
    <t>Booking Request</t>
  </si>
  <si>
    <t>Add appointment</t>
  </si>
  <si>
    <t>Auto complete on origin, destination when using BR datasource</t>
  </si>
  <si>
    <t>Auto complete on origin, destination when using SSM datasoruce</t>
  </si>
  <si>
    <t>Auto complete on vessel when using Intended Vessel Voyage</t>
  </si>
  <si>
    <t>Copy booking from shipment detail</t>
  </si>
  <si>
    <t>Delete draft</t>
  </si>
  <si>
    <t>Delete template</t>
  </si>
  <si>
    <t>Find party</t>
  </si>
  <si>
    <t>Find sailing schedule</t>
  </si>
  <si>
    <t>List carrieer assigned templates</t>
  </si>
  <si>
    <t>List drafts</t>
  </si>
  <si>
    <t>List my company templates</t>
  </si>
  <si>
    <t>List my templates</t>
  </si>
  <si>
    <t>Modify appointment</t>
  </si>
  <si>
    <t>Modify draft</t>
  </si>
  <si>
    <t>Modify template</t>
  </si>
  <si>
    <t>Save as draft (create new draft)</t>
  </si>
  <si>
    <t>Save as draft (replace existing draft)</t>
  </si>
  <si>
    <t>Save as template (create new template)</t>
  </si>
  <si>
    <t>Save as template (replace existing template)</t>
  </si>
  <si>
    <t>Search booking</t>
  </si>
  <si>
    <t>Submit booking : booking receipt</t>
  </si>
  <si>
    <t>Submit booking : booking summary</t>
  </si>
  <si>
    <t>View template</t>
  </si>
  <si>
    <t>Cargo Tracking</t>
  </si>
  <si>
    <t>Cargo Tracking Search - by Booking Number</t>
  </si>
  <si>
    <t>Customer Support</t>
  </si>
  <si>
    <t>Search Customer User</t>
  </si>
  <si>
    <t>Customized Report</t>
  </si>
  <si>
    <t>Search Template Lists</t>
  </si>
  <si>
    <t>Document manager(dm)</t>
  </si>
  <si>
    <t>PreStore document from file path</t>
  </si>
  <si>
    <t>Interaction History</t>
  </si>
  <si>
    <t>Search Service Request Within ShipmentCoverage</t>
  </si>
  <si>
    <t>Login</t>
  </si>
  <si>
    <t>MCC Logged-in</t>
  </si>
  <si>
    <t>Milestone Plan Template Customization</t>
  </si>
  <si>
    <t>Define Milestone Alias - Start Page</t>
  </si>
  <si>
    <t>Subscribe Standard Milestone - Start Page</t>
  </si>
  <si>
    <t>Subscribe User-Defined Milestone - Start Page</t>
  </si>
  <si>
    <t>My Request</t>
  </si>
  <si>
    <t>Display Regional Form</t>
  </si>
  <si>
    <t>Save Service Request</t>
  </si>
  <si>
    <t>Search Regional Forms</t>
  </si>
  <si>
    <t>Search Shipment By BK</t>
  </si>
  <si>
    <t>Sailing Schedule</t>
  </si>
  <si>
    <t>Find All Carrier</t>
  </si>
  <si>
    <t>Find Sailing Schedule Facility Info</t>
  </si>
  <si>
    <t>Find Sailing Schedule Routes</t>
  </si>
  <si>
    <t>Find Sailing Schedule Service</t>
  </si>
  <si>
    <t>Find Sailing Schedule Service Loop Info</t>
  </si>
  <si>
    <t>Find Sailing Schedule Vessel Info</t>
  </si>
  <si>
    <t>Find Sailing Schedule Vessel Name and Code</t>
  </si>
  <si>
    <t>Shipment Details</t>
  </si>
  <si>
    <t>Search Details Found - by B/L Number</t>
  </si>
  <si>
    <t>Search Details Found - by Booking Number</t>
  </si>
  <si>
    <t>Search Details Found - by Container Number</t>
  </si>
  <si>
    <t>Search Details Found - by Reference Number</t>
  </si>
  <si>
    <t>Shipment Folder</t>
  </si>
  <si>
    <t>Get Reference Type</t>
  </si>
  <si>
    <t>Retrieve Required Document Status</t>
  </si>
  <si>
    <t>Search document</t>
  </si>
  <si>
    <t>Search document by BK Number</t>
  </si>
  <si>
    <t>Search document by BL Number</t>
  </si>
  <si>
    <t>Search document by Container Number</t>
  </si>
  <si>
    <t>Search document by Reference Number</t>
  </si>
  <si>
    <t>Search document in Customer View</t>
  </si>
  <si>
    <t>Shipment Folder Save Documents</t>
  </si>
  <si>
    <t>assign Shipment Document Entity ID</t>
  </si>
  <si>
    <t>assign Shipment Document Entity Version ID</t>
  </si>
  <si>
    <t>find All Service Provider Provided Document Types</t>
  </si>
  <si>
    <t>find All Service Provider Required Document Types</t>
  </si>
  <si>
    <t>find All Shipment Document Entities</t>
  </si>
  <si>
    <t>find Service Provider Associated Document Type</t>
  </si>
  <si>
    <t>find Shipment Folder Summary Result</t>
  </si>
  <si>
    <t>get Shipment Vessel Voyage</t>
  </si>
  <si>
    <t>Shipper Export Declaration</t>
  </si>
  <si>
    <t>Find SED ITN Informations</t>
  </si>
  <si>
    <t>Shipping Instruction</t>
  </si>
  <si>
    <t>Change Carrier</t>
  </si>
  <si>
    <t>Load Carrier SI Draft</t>
  </si>
  <si>
    <t>Retrieve Population Data</t>
  </si>
  <si>
    <t>Save as Draft</t>
  </si>
  <si>
    <t>Save as Template</t>
  </si>
  <si>
    <t>Search Shipping Instruction</t>
  </si>
  <si>
    <t>Submit Shipping Instruction</t>
  </si>
  <si>
    <t>Update Template</t>
  </si>
  <si>
    <t>User Profile</t>
  </si>
  <si>
    <t>Get Email Subscriptions</t>
  </si>
  <si>
    <t>Update User Prof</t>
  </si>
  <si>
    <t>2017-09-02 00:00:00  to 2017-09-02 23:59:59 HKT</t>
  </si>
  <si>
    <t>TIME_OUT_OR_SYS_ERROR</t>
  </si>
  <si>
    <t>RATE_TIME_OUT_OR_SYS_ERROR</t>
  </si>
  <si>
    <t>2017-09-03 00:00:00  to 2017-09-03 23:59:59 HKT</t>
  </si>
  <si>
    <t>Vessel Tracking</t>
  </si>
  <si>
    <t>Vessel Name Auto Complete</t>
  </si>
  <si>
    <t>2017-09-04 00:00:00  to 2017-09-04 23:59:59 HKT</t>
  </si>
  <si>
    <t>Authenticate User</t>
  </si>
  <si>
    <t>Get Task Detail</t>
  </si>
  <si>
    <t>Update Task Business Keys</t>
  </si>
  <si>
    <t>continueTask</t>
  </si>
  <si>
    <t>getTaskDetail</t>
  </si>
  <si>
    <t>redirectEmailRuleData</t>
  </si>
  <si>
    <t>redirectRuleData</t>
  </si>
  <si>
    <t>Copy to My Templates</t>
  </si>
  <si>
    <t>Modify Template</t>
  </si>
  <si>
    <t>Save Template</t>
  </si>
  <si>
    <t>View Template</t>
  </si>
  <si>
    <t>Standard Milestone Subscribed</t>
  </si>
  <si>
    <t>User-Defined Milestone Subscribed</t>
  </si>
  <si>
    <t>Search Document Pouch</t>
  </si>
  <si>
    <t>Show Multiple Shipment Detail Result</t>
  </si>
  <si>
    <t>Modify User Prof</t>
  </si>
  <si>
    <t>2017-09-05 00:00:00  to 2017-09-05 23:59:59 HKT</t>
  </si>
  <si>
    <t>2017-09-06 00:00:00  to 2017-09-06 23:59:59 HKT</t>
  </si>
  <si>
    <t>CCSC</t>
  </si>
  <si>
    <t>CCSC Search Regional Forms</t>
  </si>
  <si>
    <t>CCSC View Old Regional Form</t>
  </si>
  <si>
    <t>CCSC View Regional Form</t>
  </si>
  <si>
    <t>Shipment Document Download</t>
  </si>
  <si>
    <t>find All Required Document Names By Booking Number</t>
  </si>
  <si>
    <t>2017/Sep/05 COSCON 10M lease line usage : &lt; 25%</t>
  </si>
  <si>
    <t>Daily (5 minutes average)</t>
  </si>
  <si>
    <t>Weekly (30 minutes average)</t>
  </si>
  <si>
    <t>April/28 end-to-end user browser side performance stat.</t>
  </si>
  <si>
    <t>US (Internet)/s</t>
  </si>
  <si>
    <t>Brazil(Internet)/s</t>
  </si>
  <si>
    <t>UK (Internet)/s</t>
  </si>
  <si>
    <t>India (Internet)/s</t>
  </si>
  <si>
    <t>Chile (Internet)/s</t>
  </si>
  <si>
    <t>Peru (Internet)/s</t>
  </si>
  <si>
    <t>NZ (Internet)/s</t>
  </si>
  <si>
    <t>Uruguay (Internet)/s</t>
  </si>
  <si>
    <t>Nigeria (Internet)/s</t>
  </si>
  <si>
    <t>South Africa (Internet)/s</t>
  </si>
  <si>
    <t>Argentina (Internet)/s</t>
  </si>
  <si>
    <t>Australia (Internet)/s</t>
  </si>
  <si>
    <t>Korea(Internet)/s</t>
  </si>
  <si>
    <t>UAE  (Internet)/s</t>
  </si>
  <si>
    <t>Ukraine(Internet)/s</t>
  </si>
  <si>
    <t>Spain（Internet）/s</t>
  </si>
  <si>
    <t>Login Response time(1st)</t>
  </si>
  <si>
    <t>teamviewer连接失败</t>
  </si>
  <si>
    <t>Login Response time (2nd)</t>
  </si>
  <si>
    <t>Login Response time (3rd)</t>
  </si>
  <si>
    <t>Booking Search Response Time (1st)</t>
  </si>
  <si>
    <t>Booking Search Response Time (2nd)</t>
  </si>
  <si>
    <t>Booking Search Response Time(3rd)</t>
  </si>
  <si>
    <t>SI page response time (1st)</t>
  </si>
  <si>
    <t>SI page response time (2nd)</t>
  </si>
  <si>
    <t>SI page response time(3rd)</t>
  </si>
  <si>
    <t>US, Brazil, UK, India,这四个地区没有test PC，因此数据不会更新。</t>
  </si>
  <si>
    <t>Date</t>
  </si>
</sst>
</file>

<file path=xl/styles.xml><?xml version="1.0" encoding="utf-8"?>
<styleSheet xmlns="http://schemas.openxmlformats.org/spreadsheetml/2006/main">
  <numFmts count="5">
    <numFmt numFmtId="42" formatCode="_-&quot;£&quot;* #,##0_-;\-&quot;£&quot;* #,##0_-;_-&quot;£&quot;* &quot;-&quot;_-;_-@_-"/>
    <numFmt numFmtId="176" formatCode="dd\-mmm"/>
    <numFmt numFmtId="41" formatCode="_-* #,##0_-;\-* #,##0_-;_-* &quot;-&quot;_-;_-@_-"/>
    <numFmt numFmtId="43" formatCode="_-* #,##0.00_-;\-* #,##0.00_-;_-* &quot;-&quot;??_-;_-@_-"/>
    <numFmt numFmtId="44" formatCode="_-&quot;£&quot;* #,##0.00_-;\-&quot;£&quot;* #,##0.00_-;_-&quot;£&quot;* &quot;-&quot;??_-;_-@_-"/>
  </numFmts>
  <fonts count="35">
    <font>
      <sz val="11"/>
      <color indexed="8"/>
      <name val="宋体"/>
      <charset val="134"/>
      <scheme val="minor"/>
    </font>
    <font>
      <b/>
      <sz val="11"/>
      <color indexed="8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0"/>
      <color rgb="FF1A1A1A"/>
      <name val="Segoe UI"/>
      <charset val="134"/>
    </font>
    <font>
      <sz val="11"/>
      <color indexed="9"/>
      <name val="Arial"/>
      <charset val="134"/>
    </font>
    <font>
      <sz val="10"/>
      <color indexed="8"/>
      <name val="Arial"/>
      <charset val="134"/>
    </font>
    <font>
      <sz val="10"/>
      <name val="Arial"/>
      <charset val="134"/>
    </font>
    <font>
      <sz val="11"/>
      <color rgb="FF1F497D"/>
      <name val="宋体"/>
      <charset val="134"/>
      <scheme val="minor"/>
    </font>
    <font>
      <sz val="10"/>
      <name val="Arial"/>
      <charset val="1"/>
    </font>
    <font>
      <b/>
      <sz val="11"/>
      <color indexed="8"/>
      <name val="SimSun"/>
      <charset val="134"/>
    </font>
    <font>
      <b/>
      <sz val="10"/>
      <color indexed="8"/>
      <name val="SimSun"/>
      <charset val="134"/>
    </font>
    <font>
      <sz val="11"/>
      <color indexed="8"/>
      <name val="SimSun"/>
      <charset val="134"/>
    </font>
    <font>
      <b/>
      <sz val="14"/>
      <color theme="1"/>
      <name val="Calibri"/>
      <charset val="134"/>
    </font>
    <font>
      <sz val="14"/>
      <color rgb="FF000000"/>
      <name val="Calibri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/>
      <right style="thin">
        <color rgb="FFFF0000"/>
      </right>
      <top style="thin">
        <color rgb="FFFF0000"/>
      </top>
      <bottom style="thin">
        <color rgb="FFFF0000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60">
    <xf numFmtId="0" fontId="0" fillId="0" borderId="0"/>
    <xf numFmtId="42" fontId="15" fillId="0" borderId="0" applyFont="0" applyFill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23" fillId="13" borderId="20" applyNumberFormat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  <xf numFmtId="0" fontId="15" fillId="0" borderId="0"/>
    <xf numFmtId="41" fontId="15" fillId="0" borderId="0" applyFont="0" applyFill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5" fillId="29" borderId="26" applyNumberFormat="0" applyFont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2" fillId="0" borderId="22" applyNumberFormat="0" applyFill="0" applyAlignment="0" applyProtection="0">
      <alignment vertical="center"/>
    </xf>
    <xf numFmtId="0" fontId="26" fillId="0" borderId="22" applyNumberFormat="0" applyFill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18" fillId="0" borderId="24" applyNumberFormat="0" applyFill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31" fillId="28" borderId="25" applyNumberFormat="0" applyAlignment="0" applyProtection="0">
      <alignment vertical="center"/>
    </xf>
    <xf numFmtId="0" fontId="34" fillId="28" borderId="20" applyNumberFormat="0" applyAlignment="0" applyProtection="0">
      <alignment vertical="center"/>
    </xf>
    <xf numFmtId="0" fontId="25" fillId="21" borderId="21" applyNumberFormat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33" fillId="0" borderId="27" applyNumberFormat="0" applyFill="0" applyAlignment="0" applyProtection="0">
      <alignment vertical="center"/>
    </xf>
    <xf numFmtId="0" fontId="28" fillId="0" borderId="23" applyNumberFormat="0" applyFill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7" fillId="0" borderId="0"/>
    <xf numFmtId="0" fontId="16" fillId="34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7" fillId="0" borderId="0"/>
    <xf numFmtId="0" fontId="16" fillId="33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7" fillId="0" borderId="0"/>
    <xf numFmtId="0" fontId="16" fillId="18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7" fillId="0" borderId="0"/>
    <xf numFmtId="0" fontId="16" fillId="17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15" fillId="0" borderId="0"/>
    <xf numFmtId="0" fontId="16" fillId="5" borderId="0" applyNumberFormat="0" applyBorder="0" applyAlignment="0" applyProtection="0">
      <alignment vertical="center"/>
    </xf>
    <xf numFmtId="0" fontId="15" fillId="0" borderId="0"/>
    <xf numFmtId="0" fontId="21" fillId="8" borderId="0" applyNumberFormat="0" applyBorder="0" applyAlignment="0" applyProtection="0">
      <alignment vertical="center"/>
    </xf>
    <xf numFmtId="0" fontId="15" fillId="0" borderId="0"/>
    <xf numFmtId="0" fontId="7" fillId="0" borderId="0"/>
    <xf numFmtId="0" fontId="7" fillId="0" borderId="0"/>
    <xf numFmtId="0" fontId="7" fillId="0" borderId="0"/>
  </cellStyleXfs>
  <cellXfs count="54">
    <xf numFmtId="0" fontId="0" fillId="0" borderId="0" xfId="0"/>
    <xf numFmtId="0" fontId="1" fillId="0" borderId="1" xfId="0" applyFont="1" applyBorder="1"/>
    <xf numFmtId="58" fontId="0" fillId="0" borderId="1" xfId="0" applyNumberFormat="1" applyBorder="1"/>
    <xf numFmtId="0" fontId="0" fillId="0" borderId="1" xfId="0" applyBorder="1"/>
    <xf numFmtId="0" fontId="0" fillId="0" borderId="2" xfId="0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3" borderId="7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4" fillId="0" borderId="0" xfId="0" applyFont="1" applyAlignment="1">
      <alignment wrapText="1"/>
    </xf>
    <xf numFmtId="0" fontId="2" fillId="3" borderId="9" xfId="0" applyFont="1" applyFill="1" applyBorder="1" applyAlignment="1">
      <alignment horizontal="center" vertical="center"/>
    </xf>
    <xf numFmtId="0" fontId="5" fillId="0" borderId="0" xfId="0" applyFont="1" applyAlignment="1" applyProtection="1">
      <alignment vertical="top" wrapText="1" readingOrder="1"/>
      <protection locked="0"/>
    </xf>
    <xf numFmtId="0" fontId="6" fillId="0" borderId="0" xfId="0" applyFont="1" applyAlignment="1" applyProtection="1">
      <alignment vertical="top" wrapText="1" readingOrder="1"/>
      <protection locked="0"/>
    </xf>
    <xf numFmtId="0" fontId="7" fillId="0" borderId="0" xfId="0" applyFont="1"/>
    <xf numFmtId="0" fontId="0" fillId="0" borderId="10" xfId="0" applyBorder="1"/>
    <xf numFmtId="0" fontId="0" fillId="0" borderId="11" xfId="0" applyBorder="1"/>
    <xf numFmtId="9" fontId="0" fillId="0" borderId="0" xfId="0" applyNumberFormat="1"/>
    <xf numFmtId="9" fontId="0" fillId="0" borderId="10" xfId="0" applyNumberFormat="1" applyBorder="1"/>
    <xf numFmtId="10" fontId="0" fillId="0" borderId="10" xfId="0" applyNumberFormat="1" applyBorder="1"/>
    <xf numFmtId="10" fontId="0" fillId="0" borderId="0" xfId="0" applyNumberFormat="1"/>
    <xf numFmtId="0" fontId="8" fillId="0" borderId="0" xfId="0" applyFont="1" applyAlignment="1">
      <alignment horizontal="justify"/>
    </xf>
    <xf numFmtId="0" fontId="1" fillId="0" borderId="0" xfId="0" applyFont="1"/>
    <xf numFmtId="0" fontId="0" fillId="3" borderId="1" xfId="0" applyFill="1" applyBorder="1"/>
    <xf numFmtId="58" fontId="0" fillId="3" borderId="1" xfId="0" applyNumberFormat="1" applyFill="1" applyBorder="1"/>
    <xf numFmtId="0" fontId="9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0" fillId="3" borderId="1" xfId="0" applyFont="1" applyFill="1" applyBorder="1" applyAlignment="1">
      <alignment horizontal="center" vertical="center"/>
    </xf>
    <xf numFmtId="176" fontId="10" fillId="3" borderId="1" xfId="0" applyNumberFormat="1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14" xfId="0" applyFont="1" applyBorder="1" applyAlignment="1">
      <alignment horizontal="center" vertical="center"/>
    </xf>
    <xf numFmtId="0" fontId="13" fillId="3" borderId="15" xfId="0" applyFont="1" applyFill="1" applyBorder="1" applyAlignment="1">
      <alignment horizontal="left" vertical="center" wrapText="1" readingOrder="1"/>
    </xf>
    <xf numFmtId="0" fontId="13" fillId="3" borderId="16" xfId="0" applyFont="1" applyFill="1" applyBorder="1" applyAlignment="1">
      <alignment horizontal="center" wrapText="1" readingOrder="1"/>
    </xf>
    <xf numFmtId="0" fontId="13" fillId="3" borderId="17" xfId="0" applyFont="1" applyFill="1" applyBorder="1" applyAlignment="1">
      <alignment horizontal="left" wrapText="1" readingOrder="1"/>
    </xf>
    <xf numFmtId="0" fontId="14" fillId="0" borderId="17" xfId="0" applyFont="1" applyBorder="1" applyAlignment="1">
      <alignment horizontal="left" wrapText="1" readingOrder="1"/>
    </xf>
    <xf numFmtId="0" fontId="14" fillId="0" borderId="17" xfId="0" applyFont="1" applyBorder="1" applyAlignment="1">
      <alignment horizontal="right" wrapText="1" readingOrder="1"/>
    </xf>
    <xf numFmtId="0" fontId="11" fillId="4" borderId="13" xfId="0" applyFont="1" applyFill="1" applyBorder="1" applyAlignment="1">
      <alignment horizontal="center" vertical="center"/>
    </xf>
    <xf numFmtId="0" fontId="12" fillId="0" borderId="18" xfId="0" applyFont="1" applyBorder="1" applyAlignment="1">
      <alignment horizontal="center" vertical="center"/>
    </xf>
    <xf numFmtId="0" fontId="13" fillId="3" borderId="17" xfId="0" applyFont="1" applyFill="1" applyBorder="1" applyAlignment="1">
      <alignment horizontal="center" wrapText="1" readingOrder="1"/>
    </xf>
    <xf numFmtId="176" fontId="0" fillId="0" borderId="0" xfId="0" applyNumberFormat="1"/>
    <xf numFmtId="0" fontId="9" fillId="0" borderId="1" xfId="0" applyFont="1" applyBorder="1"/>
    <xf numFmtId="0" fontId="0" fillId="0" borderId="19" xfId="0" applyBorder="1"/>
    <xf numFmtId="0" fontId="9" fillId="0" borderId="1" xfId="0" applyFont="1" applyBorder="1" applyAlignment="1">
      <alignment horizontal="left"/>
    </xf>
  </cellXfs>
  <cellStyles count="6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Normal 4 3" xfId="5"/>
    <cellStyle name="千位分隔[0]" xfId="6" builtin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Normal 3 2" xfId="36"/>
    <cellStyle name="20% - 强调文字颜色 1" xfId="37" builtinId="30"/>
    <cellStyle name="40% - 强调文字颜色 1" xfId="38" builtinId="31"/>
    <cellStyle name="Normal 3 3" xfId="39"/>
    <cellStyle name="20% - 强调文字颜色 2" xfId="40" builtinId="34"/>
    <cellStyle name="40% - 强调文字颜色 2" xfId="41" builtinId="35"/>
    <cellStyle name="强调文字颜色 3" xfId="42" builtinId="37"/>
    <cellStyle name="强调文字颜色 4" xfId="43" builtinId="41"/>
    <cellStyle name="20% - 强调文字颜色 4" xfId="44" builtinId="42"/>
    <cellStyle name="Normal 2" xfId="45"/>
    <cellStyle name="40% - 强调文字颜色 4" xfId="46" builtinId="43"/>
    <cellStyle name="强调文字颜色 5" xfId="47" builtinId="45"/>
    <cellStyle name="Normal 3" xfId="48"/>
    <cellStyle name="40% - 强调文字颜色 5" xfId="49" builtinId="47"/>
    <cellStyle name="60% - 强调文字颜色 5" xfId="50" builtinId="48"/>
    <cellStyle name="强调文字颜色 6" xfId="51" builtinId="49"/>
    <cellStyle name="Normal 4" xfId="52"/>
    <cellStyle name="40% - 强调文字颜色 6" xfId="53" builtinId="51"/>
    <cellStyle name="Normal 4 2" xfId="54"/>
    <cellStyle name="60% - 强调文字颜色 6" xfId="55" builtinId="52"/>
    <cellStyle name="Normal 4 4" xfId="56"/>
    <cellStyle name="Normal 5" xfId="57"/>
    <cellStyle name="Normal 5 2" xfId="58"/>
    <cellStyle name="Normal 5 3" xfId="59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NULL" TargetMode="Externa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NULL" TargetMode="External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1</xdr:row>
      <xdr:rowOff>63500</xdr:rowOff>
    </xdr:from>
    <xdr:to>
      <xdr:col>25</xdr:col>
      <xdr:colOff>381000</xdr:colOff>
      <xdr:row>19</xdr:row>
      <xdr:rowOff>63500</xdr:rowOff>
    </xdr:to>
    <xdr:pic>
      <xdr:nvPicPr>
        <xdr:cNvPr id="2" name="Picture 1"/>
        <xdr:cNvPicPr/>
      </xdr:nvPicPr>
      <xdr:blipFill>
        <a:blip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34950"/>
          <a:ext cx="17795875" cy="30861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25</xdr:row>
      <xdr:rowOff>63500</xdr:rowOff>
    </xdr:from>
    <xdr:to>
      <xdr:col>25</xdr:col>
      <xdr:colOff>381000</xdr:colOff>
      <xdr:row>43</xdr:row>
      <xdr:rowOff>63500</xdr:rowOff>
    </xdr:to>
    <xdr:pic>
      <xdr:nvPicPr>
        <xdr:cNvPr id="3" name="Picture 2"/>
        <xdr:cNvPicPr/>
      </xdr:nvPicPr>
      <xdr:blipFill>
        <a:blip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349750"/>
          <a:ext cx="17795875" cy="30861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49</xdr:row>
      <xdr:rowOff>63500</xdr:rowOff>
    </xdr:from>
    <xdr:to>
      <xdr:col>25</xdr:col>
      <xdr:colOff>381000</xdr:colOff>
      <xdr:row>67</xdr:row>
      <xdr:rowOff>63500</xdr:rowOff>
    </xdr:to>
    <xdr:pic>
      <xdr:nvPicPr>
        <xdr:cNvPr id="4" name="Picture 3"/>
        <xdr:cNvPicPr/>
      </xdr:nvPicPr>
      <xdr:blipFill>
        <a:blip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8464550"/>
          <a:ext cx="17795875" cy="30861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1</xdr:row>
      <xdr:rowOff>127000</xdr:rowOff>
    </xdr:from>
    <xdr:to>
      <xdr:col>8</xdr:col>
      <xdr:colOff>63500</xdr:colOff>
      <xdr:row>13</xdr:row>
      <xdr:rowOff>0</xdr:rowOff>
    </xdr:to>
    <xdr:pic>
      <xdr:nvPicPr>
        <xdr:cNvPr id="2" name="Picture 1"/>
        <xdr:cNvPicPr/>
      </xdr:nvPicPr>
      <xdr:blipFill>
        <a:blip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98450"/>
          <a:ext cx="5549900" cy="19304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17</xdr:row>
      <xdr:rowOff>63500</xdr:rowOff>
    </xdr:from>
    <xdr:to>
      <xdr:col>8</xdr:col>
      <xdr:colOff>63500</xdr:colOff>
      <xdr:row>28</xdr:row>
      <xdr:rowOff>127000</xdr:rowOff>
    </xdr:to>
    <xdr:pic>
      <xdr:nvPicPr>
        <xdr:cNvPr id="3" name="Picture 2"/>
        <xdr:cNvPicPr/>
      </xdr:nvPicPr>
      <xdr:blipFill>
        <a:blip r:embed="rId3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978150"/>
          <a:ext cx="5549900" cy="1949450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33</xdr:row>
      <xdr:rowOff>63500</xdr:rowOff>
    </xdr:from>
    <xdr:to>
      <xdr:col>18</xdr:col>
      <xdr:colOff>63500</xdr:colOff>
      <xdr:row>44</xdr:row>
      <xdr:rowOff>127000</xdr:rowOff>
    </xdr:to>
    <xdr:pic>
      <xdr:nvPicPr>
        <xdr:cNvPr id="4" name="Picture 3"/>
        <xdr:cNvPicPr/>
      </xdr:nvPicPr>
      <xdr:blipFill>
        <a:blip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8000" y="5721350"/>
          <a:ext cx="5549900" cy="1949450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49</xdr:row>
      <xdr:rowOff>0</xdr:rowOff>
    </xdr:from>
    <xdr:to>
      <xdr:col>18</xdr:col>
      <xdr:colOff>63500</xdr:colOff>
      <xdr:row>60</xdr:row>
      <xdr:rowOff>63500</xdr:rowOff>
    </xdr:to>
    <xdr:pic>
      <xdr:nvPicPr>
        <xdr:cNvPr id="5" name="Picture 4"/>
        <xdr:cNvPicPr/>
      </xdr:nvPicPr>
      <xdr:blipFill>
        <a:blip r:embed="rId3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8000" y="8401050"/>
          <a:ext cx="5549900" cy="1949450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33</xdr:row>
      <xdr:rowOff>63500</xdr:rowOff>
    </xdr:from>
    <xdr:to>
      <xdr:col>18</xdr:col>
      <xdr:colOff>63500</xdr:colOff>
      <xdr:row>44</xdr:row>
      <xdr:rowOff>127000</xdr:rowOff>
    </xdr:to>
    <xdr:pic>
      <xdr:nvPicPr>
        <xdr:cNvPr id="6" name="Picture 5"/>
        <xdr:cNvPicPr/>
      </xdr:nvPicPr>
      <xdr:blipFill>
        <a:blip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8000" y="5721350"/>
          <a:ext cx="5549900" cy="1949450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49</xdr:row>
      <xdr:rowOff>0</xdr:rowOff>
    </xdr:from>
    <xdr:to>
      <xdr:col>18</xdr:col>
      <xdr:colOff>63500</xdr:colOff>
      <xdr:row>60</xdr:row>
      <xdr:rowOff>63500</xdr:rowOff>
    </xdr:to>
    <xdr:pic>
      <xdr:nvPicPr>
        <xdr:cNvPr id="7" name="Picture 6"/>
        <xdr:cNvPicPr/>
      </xdr:nvPicPr>
      <xdr:blipFill>
        <a:blip r:embed="rId3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8000" y="8401050"/>
          <a:ext cx="5549900" cy="1949450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33</xdr:row>
      <xdr:rowOff>63500</xdr:rowOff>
    </xdr:from>
    <xdr:to>
      <xdr:col>18</xdr:col>
      <xdr:colOff>63500</xdr:colOff>
      <xdr:row>44</xdr:row>
      <xdr:rowOff>127000</xdr:rowOff>
    </xdr:to>
    <xdr:pic>
      <xdr:nvPicPr>
        <xdr:cNvPr id="8" name="Picture 7"/>
        <xdr:cNvPicPr/>
      </xdr:nvPicPr>
      <xdr:blipFill>
        <a:blip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8000" y="5721350"/>
          <a:ext cx="5549900" cy="1949450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49</xdr:row>
      <xdr:rowOff>0</xdr:rowOff>
    </xdr:from>
    <xdr:to>
      <xdr:col>18</xdr:col>
      <xdr:colOff>63500</xdr:colOff>
      <xdr:row>60</xdr:row>
      <xdr:rowOff>63500</xdr:rowOff>
    </xdr:to>
    <xdr:pic>
      <xdr:nvPicPr>
        <xdr:cNvPr id="9" name="Picture 8"/>
        <xdr:cNvPicPr/>
      </xdr:nvPicPr>
      <xdr:blipFill>
        <a:blip r:embed="rId3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8000" y="8401050"/>
          <a:ext cx="5549900" cy="1949450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33</xdr:row>
      <xdr:rowOff>63500</xdr:rowOff>
    </xdr:from>
    <xdr:to>
      <xdr:col>18</xdr:col>
      <xdr:colOff>63500</xdr:colOff>
      <xdr:row>44</xdr:row>
      <xdr:rowOff>127000</xdr:rowOff>
    </xdr:to>
    <xdr:pic>
      <xdr:nvPicPr>
        <xdr:cNvPr id="10" name="Picture 9"/>
        <xdr:cNvPicPr/>
      </xdr:nvPicPr>
      <xdr:blipFill>
        <a:blip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8000" y="5721350"/>
          <a:ext cx="5549900" cy="1949450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49</xdr:row>
      <xdr:rowOff>0</xdr:rowOff>
    </xdr:from>
    <xdr:to>
      <xdr:col>18</xdr:col>
      <xdr:colOff>63500</xdr:colOff>
      <xdr:row>60</xdr:row>
      <xdr:rowOff>63500</xdr:rowOff>
    </xdr:to>
    <xdr:pic>
      <xdr:nvPicPr>
        <xdr:cNvPr id="11" name="Picture 10"/>
        <xdr:cNvPicPr/>
      </xdr:nvPicPr>
      <xdr:blipFill>
        <a:blip r:embed="rId3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8000" y="8401050"/>
          <a:ext cx="5549900" cy="1949450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33</xdr:row>
      <xdr:rowOff>63500</xdr:rowOff>
    </xdr:from>
    <xdr:to>
      <xdr:col>18</xdr:col>
      <xdr:colOff>63500</xdr:colOff>
      <xdr:row>44</xdr:row>
      <xdr:rowOff>127000</xdr:rowOff>
    </xdr:to>
    <xdr:pic>
      <xdr:nvPicPr>
        <xdr:cNvPr id="12" name="Picture 11"/>
        <xdr:cNvPicPr/>
      </xdr:nvPicPr>
      <xdr:blipFill>
        <a:blip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8000" y="5721350"/>
          <a:ext cx="5549900" cy="1949450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49</xdr:row>
      <xdr:rowOff>0</xdr:rowOff>
    </xdr:from>
    <xdr:to>
      <xdr:col>18</xdr:col>
      <xdr:colOff>63500</xdr:colOff>
      <xdr:row>60</xdr:row>
      <xdr:rowOff>63500</xdr:rowOff>
    </xdr:to>
    <xdr:pic>
      <xdr:nvPicPr>
        <xdr:cNvPr id="13" name="Picture 12"/>
        <xdr:cNvPicPr/>
      </xdr:nvPicPr>
      <xdr:blipFill>
        <a:blip r:embed="rId3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8000" y="8401050"/>
          <a:ext cx="5549900" cy="1949450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33</xdr:row>
      <xdr:rowOff>63500</xdr:rowOff>
    </xdr:from>
    <xdr:to>
      <xdr:col>18</xdr:col>
      <xdr:colOff>63500</xdr:colOff>
      <xdr:row>44</xdr:row>
      <xdr:rowOff>127000</xdr:rowOff>
    </xdr:to>
    <xdr:pic>
      <xdr:nvPicPr>
        <xdr:cNvPr id="14" name="Picture 13"/>
        <xdr:cNvPicPr/>
      </xdr:nvPicPr>
      <xdr:blipFill>
        <a:blip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8000" y="5721350"/>
          <a:ext cx="5549900" cy="1949450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49</xdr:row>
      <xdr:rowOff>0</xdr:rowOff>
    </xdr:from>
    <xdr:to>
      <xdr:col>18</xdr:col>
      <xdr:colOff>63500</xdr:colOff>
      <xdr:row>60</xdr:row>
      <xdr:rowOff>63500</xdr:rowOff>
    </xdr:to>
    <xdr:pic>
      <xdr:nvPicPr>
        <xdr:cNvPr id="15" name="Picture 14"/>
        <xdr:cNvPicPr/>
      </xdr:nvPicPr>
      <xdr:blipFill>
        <a:blip r:embed="rId3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8000" y="8401050"/>
          <a:ext cx="5549900" cy="19494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1"/>
  <sheetViews>
    <sheetView workbookViewId="0">
      <selection activeCell="B25" sqref="B25"/>
    </sheetView>
  </sheetViews>
  <sheetFormatPr defaultColWidth="9" defaultRowHeight="13.5"/>
  <cols>
    <col min="1" max="1" width="17.425" customWidth="1"/>
    <col min="2" max="2" width="46.7083333333333" customWidth="1"/>
    <col min="3" max="3" width="10.5666666666667" customWidth="1"/>
    <col min="4" max="4" width="10.7083333333333" hidden="1" customWidth="1"/>
    <col min="5" max="5" width="33.1416666666667" customWidth="1"/>
    <col min="6" max="6" width="11.8583333333333" customWidth="1"/>
    <col min="7" max="7" width="17" customWidth="1"/>
    <col min="8" max="8" width="22" customWidth="1"/>
    <col min="9" max="9" width="9.70833333333333" customWidth="1"/>
    <col min="10" max="10" width="12.425" customWidth="1"/>
    <col min="11" max="11" width="16.8583333333333" customWidth="1"/>
    <col min="12" max="12" width="24.7083333333333" customWidth="1"/>
    <col min="14" max="14" width="5" customWidth="1"/>
    <col min="15" max="15" width="9.56666666666667" customWidth="1"/>
    <col min="16" max="16" width="16" customWidth="1"/>
  </cols>
  <sheetData>
    <row r="1" spans="1:1">
      <c r="A1" t="s">
        <v>0</v>
      </c>
    </row>
    <row r="3" spans="1:11">
      <c r="A3" s="50">
        <v>42979</v>
      </c>
      <c r="G3" s="50">
        <v>42980</v>
      </c>
      <c r="K3" s="50">
        <v>42981</v>
      </c>
    </row>
    <row r="4" spans="1:13">
      <c r="A4" s="30" t="s">
        <v>1</v>
      </c>
      <c r="B4" s="30" t="s">
        <v>2</v>
      </c>
      <c r="C4" s="30" t="s">
        <v>3</v>
      </c>
      <c r="D4" s="30"/>
      <c r="E4" s="30" t="s">
        <v>4</v>
      </c>
      <c r="G4" s="30" t="s">
        <v>1</v>
      </c>
      <c r="H4" s="30" t="s">
        <v>2</v>
      </c>
      <c r="I4" s="30" t="s">
        <v>3</v>
      </c>
      <c r="K4" s="30" t="s">
        <v>1</v>
      </c>
      <c r="L4" s="30" t="s">
        <v>2</v>
      </c>
      <c r="M4" s="30" t="s">
        <v>3</v>
      </c>
    </row>
    <row r="5" spans="1:13">
      <c r="A5" s="3" t="s">
        <v>5</v>
      </c>
      <c r="B5" s="3" t="s">
        <v>6</v>
      </c>
      <c r="C5" s="10">
        <v>98</v>
      </c>
      <c r="D5" s="3"/>
      <c r="E5" s="3" t="s">
        <v>7</v>
      </c>
      <c r="G5" s="51" t="s">
        <v>5</v>
      </c>
      <c r="H5" s="51" t="s">
        <v>6</v>
      </c>
      <c r="I5" s="51" t="s">
        <v>8</v>
      </c>
      <c r="K5" s="51" t="s">
        <v>5</v>
      </c>
      <c r="L5" s="51" t="s">
        <v>6</v>
      </c>
      <c r="M5" s="51" t="s">
        <v>9</v>
      </c>
    </row>
    <row r="6" spans="1:13">
      <c r="A6" s="3" t="s">
        <v>10</v>
      </c>
      <c r="B6" s="3" t="s">
        <v>6</v>
      </c>
      <c r="C6" s="10">
        <v>16</v>
      </c>
      <c r="D6" s="3"/>
      <c r="E6" s="3" t="s">
        <v>11</v>
      </c>
      <c r="G6" s="51" t="s">
        <v>10</v>
      </c>
      <c r="H6" s="51" t="s">
        <v>6</v>
      </c>
      <c r="I6" s="51" t="s">
        <v>12</v>
      </c>
      <c r="K6" s="51" t="s">
        <v>13</v>
      </c>
      <c r="L6" s="51" t="s">
        <v>6</v>
      </c>
      <c r="M6" s="51" t="s">
        <v>9</v>
      </c>
    </row>
    <row r="7" spans="1:9">
      <c r="A7" s="3" t="s">
        <v>13</v>
      </c>
      <c r="B7" s="3" t="s">
        <v>6</v>
      </c>
      <c r="C7" s="10">
        <v>97</v>
      </c>
      <c r="D7" s="3"/>
      <c r="E7" s="3" t="s">
        <v>14</v>
      </c>
      <c r="G7" s="51" t="s">
        <v>13</v>
      </c>
      <c r="H7" s="51" t="s">
        <v>6</v>
      </c>
      <c r="I7" s="51" t="s">
        <v>8</v>
      </c>
    </row>
    <row r="8" spans="1:9">
      <c r="A8" s="3" t="s">
        <v>13</v>
      </c>
      <c r="B8" s="3" t="s">
        <v>15</v>
      </c>
      <c r="C8" s="10">
        <v>1</v>
      </c>
      <c r="E8" s="3" t="s">
        <v>14</v>
      </c>
      <c r="G8" s="51" t="s">
        <v>16</v>
      </c>
      <c r="H8" s="51" t="s">
        <v>6</v>
      </c>
      <c r="I8" s="51" t="s">
        <v>12</v>
      </c>
    </row>
    <row r="9" spans="1:5">
      <c r="A9" s="3" t="s">
        <v>16</v>
      </c>
      <c r="B9" s="3" t="s">
        <v>6</v>
      </c>
      <c r="C9" s="10">
        <v>14</v>
      </c>
      <c r="D9" s="3"/>
      <c r="E9" s="3" t="s">
        <v>17</v>
      </c>
    </row>
    <row r="10" ht="14.25" customHeight="1" spans="1:5">
      <c r="A10" s="3" t="s">
        <v>16</v>
      </c>
      <c r="B10" s="3" t="s">
        <v>18</v>
      </c>
      <c r="C10" s="10">
        <v>0</v>
      </c>
      <c r="D10" s="3" t="s">
        <v>18</v>
      </c>
      <c r="E10" s="3" t="s">
        <v>17</v>
      </c>
    </row>
    <row r="11" spans="1:5">
      <c r="A11" s="3" t="s">
        <v>19</v>
      </c>
      <c r="B11" s="3" t="s">
        <v>20</v>
      </c>
      <c r="C11" s="10">
        <v>0</v>
      </c>
      <c r="D11" s="3"/>
      <c r="E11" s="3"/>
    </row>
    <row r="12" spans="1:5">
      <c r="A12" s="3" t="s">
        <v>19</v>
      </c>
      <c r="B12" s="3" t="s">
        <v>6</v>
      </c>
      <c r="C12" s="33">
        <v>0</v>
      </c>
      <c r="E12" s="3" t="s">
        <v>21</v>
      </c>
    </row>
    <row r="13" spans="1:5">
      <c r="A13" s="3" t="s">
        <v>22</v>
      </c>
      <c r="B13" s="3" t="s">
        <v>6</v>
      </c>
      <c r="C13" s="33">
        <v>0</v>
      </c>
      <c r="D13" s="52" t="s">
        <v>23</v>
      </c>
      <c r="E13" s="3" t="s">
        <v>24</v>
      </c>
    </row>
    <row r="14" spans="1:5">
      <c r="A14" s="3" t="s">
        <v>25</v>
      </c>
      <c r="B14" s="3" t="s">
        <v>6</v>
      </c>
      <c r="C14" s="33">
        <v>1</v>
      </c>
      <c r="D14" s="3"/>
      <c r="E14" s="3" t="s">
        <v>23</v>
      </c>
    </row>
    <row r="15" ht="12" customHeight="1"/>
    <row r="17" spans="1:11">
      <c r="A17" s="50">
        <v>42982</v>
      </c>
      <c r="G17" s="50">
        <v>42983</v>
      </c>
      <c r="K17" s="50">
        <v>42984</v>
      </c>
    </row>
    <row r="18" spans="1:13">
      <c r="A18" s="30" t="s">
        <v>1</v>
      </c>
      <c r="B18" s="30" t="s">
        <v>2</v>
      </c>
      <c r="C18" s="30" t="s">
        <v>3</v>
      </c>
      <c r="G18" s="30" t="s">
        <v>1</v>
      </c>
      <c r="H18" s="30" t="s">
        <v>2</v>
      </c>
      <c r="I18" s="30" t="s">
        <v>3</v>
      </c>
      <c r="K18" s="30" t="s">
        <v>1</v>
      </c>
      <c r="L18" s="30" t="s">
        <v>2</v>
      </c>
      <c r="M18" s="30" t="s">
        <v>3</v>
      </c>
    </row>
    <row r="19" spans="1:13">
      <c r="A19" s="3" t="s">
        <v>5</v>
      </c>
      <c r="B19" s="3" t="s">
        <v>6</v>
      </c>
      <c r="C19" s="10" t="s">
        <v>26</v>
      </c>
      <c r="G19" s="53">
        <v>300100</v>
      </c>
      <c r="H19" s="51" t="s">
        <v>6</v>
      </c>
      <c r="I19" s="51">
        <v>156</v>
      </c>
      <c r="K19" s="51"/>
      <c r="L19" s="51"/>
      <c r="M19" s="51"/>
    </row>
    <row r="20" spans="1:13">
      <c r="A20" s="3" t="s">
        <v>10</v>
      </c>
      <c r="B20" s="3" t="s">
        <v>6</v>
      </c>
      <c r="C20" s="10" t="s">
        <v>27</v>
      </c>
      <c r="G20" s="53">
        <v>300200</v>
      </c>
      <c r="H20" s="51" t="s">
        <v>6</v>
      </c>
      <c r="I20" s="51">
        <v>25</v>
      </c>
      <c r="K20" s="51"/>
      <c r="L20" s="51"/>
      <c r="M20" s="51"/>
    </row>
    <row r="21" spans="1:13">
      <c r="A21" s="3" t="s">
        <v>13</v>
      </c>
      <c r="B21" s="3" t="s">
        <v>6</v>
      </c>
      <c r="C21" s="10" t="s">
        <v>26</v>
      </c>
      <c r="G21" s="53">
        <v>300300</v>
      </c>
      <c r="H21" s="51" t="s">
        <v>6</v>
      </c>
      <c r="I21" s="51">
        <v>156</v>
      </c>
      <c r="K21" s="51"/>
      <c r="L21" s="51"/>
      <c r="M21" s="51"/>
    </row>
    <row r="22" spans="1:13">
      <c r="A22" s="3" t="s">
        <v>16</v>
      </c>
      <c r="B22" s="3" t="s">
        <v>6</v>
      </c>
      <c r="C22" s="10" t="s">
        <v>28</v>
      </c>
      <c r="G22" s="53">
        <v>300400</v>
      </c>
      <c r="H22" s="51" t="s">
        <v>6</v>
      </c>
      <c r="I22" s="51">
        <v>25</v>
      </c>
      <c r="K22" s="51"/>
      <c r="L22" s="51"/>
      <c r="M22" s="51"/>
    </row>
    <row r="23" spans="1:13">
      <c r="A23" s="3" t="s">
        <v>16</v>
      </c>
      <c r="B23" s="3" t="s">
        <v>29</v>
      </c>
      <c r="C23" s="10" t="s">
        <v>30</v>
      </c>
      <c r="K23" s="51"/>
      <c r="L23" s="51"/>
      <c r="M23" s="51"/>
    </row>
    <row r="24" spans="9:13">
      <c r="I24" s="12"/>
      <c r="K24" s="51"/>
      <c r="L24" s="51"/>
      <c r="M24" s="51"/>
    </row>
    <row r="25" spans="9:9">
      <c r="I25" s="12"/>
    </row>
    <row r="26" spans="1:1">
      <c r="A26" s="50">
        <v>42985</v>
      </c>
    </row>
    <row r="27" spans="1:3">
      <c r="A27" s="30" t="s">
        <v>1</v>
      </c>
      <c r="B27" s="30" t="s">
        <v>2</v>
      </c>
      <c r="C27" s="30" t="s">
        <v>3</v>
      </c>
    </row>
    <row r="28" spans="1:3">
      <c r="A28" s="3"/>
      <c r="B28" s="3"/>
      <c r="C28" s="10"/>
    </row>
    <row r="29" spans="1:3">
      <c r="A29" s="3"/>
      <c r="B29" s="3"/>
      <c r="C29" s="10"/>
    </row>
    <row r="30" spans="1:3">
      <c r="A30" s="3"/>
      <c r="B30" s="3"/>
      <c r="C30" s="10"/>
    </row>
    <row r="31" spans="1:3">
      <c r="A31" s="3"/>
      <c r="B31" s="3"/>
      <c r="C31" s="10"/>
    </row>
  </sheetData>
  <pageMargins left="0.699305555555556" right="0.699305555555556" top="0.75" bottom="0.75" header="0.3" footer="0.3"/>
  <pageSetup paperSize="1" orientation="portrait" horizontalDpi="90" verticalDpi="9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42"/>
  <sheetViews>
    <sheetView topLeftCell="A25" workbookViewId="0">
      <selection activeCell="F11" sqref="F11"/>
    </sheetView>
  </sheetViews>
  <sheetFormatPr defaultColWidth="9.14166666666667" defaultRowHeight="13.5"/>
  <cols>
    <col min="1" max="1" width="12.425" customWidth="1"/>
    <col min="2" max="2" width="14.5666666666667" customWidth="1"/>
    <col min="3" max="3" width="15.8583333333333" customWidth="1"/>
    <col min="4" max="4" width="15.1416666666667" customWidth="1"/>
    <col min="5" max="5" width="14.8583333333333" customWidth="1"/>
    <col min="6" max="6" width="15.1416666666667" customWidth="1"/>
    <col min="7" max="8" width="15.425" customWidth="1"/>
    <col min="9" max="9" width="14.5666666666667" customWidth="1"/>
    <col min="10" max="10" width="15" customWidth="1"/>
    <col min="11" max="12" width="14.7083333333333" customWidth="1"/>
    <col min="13" max="13" width="13.7083333333333" customWidth="1"/>
    <col min="14" max="14" width="15.425" customWidth="1"/>
    <col min="15" max="17" width="16" customWidth="1"/>
  </cols>
  <sheetData>
    <row r="1" spans="1:1">
      <c r="A1" t="s">
        <v>31</v>
      </c>
    </row>
    <row r="2" spans="1:8">
      <c r="A2" s="30"/>
      <c r="B2" s="31">
        <v>42979</v>
      </c>
      <c r="C2" s="31">
        <v>42980</v>
      </c>
      <c r="D2" s="31">
        <v>42981</v>
      </c>
      <c r="E2" s="31">
        <v>42982</v>
      </c>
      <c r="F2" s="31">
        <v>42983</v>
      </c>
      <c r="G2" s="31">
        <v>42984</v>
      </c>
      <c r="H2" s="31">
        <v>42985</v>
      </c>
    </row>
    <row r="3" spans="1:8">
      <c r="A3" s="3" t="s">
        <v>32</v>
      </c>
      <c r="B3" s="32">
        <v>217630</v>
      </c>
      <c r="C3" s="32">
        <v>157748</v>
      </c>
      <c r="D3" s="32">
        <v>100161</v>
      </c>
      <c r="E3" s="33">
        <f>8886494-8731265</f>
        <v>155229</v>
      </c>
      <c r="F3" s="32">
        <v>212579</v>
      </c>
      <c r="G3" s="32"/>
      <c r="H3" s="32"/>
    </row>
    <row r="4" spans="1:8">
      <c r="A4" s="3" t="s">
        <v>33</v>
      </c>
      <c r="B4" s="32">
        <v>137412</v>
      </c>
      <c r="C4" s="32">
        <v>35770</v>
      </c>
      <c r="D4" s="32">
        <v>20107</v>
      </c>
      <c r="E4" s="33">
        <f>4659907-4539666</f>
        <v>120241</v>
      </c>
      <c r="F4" s="32">
        <v>127547</v>
      </c>
      <c r="G4" s="32"/>
      <c r="H4" s="32"/>
    </row>
    <row r="5" ht="15" customHeight="1" spans="1:8">
      <c r="A5" s="3" t="s">
        <v>34</v>
      </c>
      <c r="B5" s="32">
        <v>249865</v>
      </c>
      <c r="C5" s="32">
        <v>120926</v>
      </c>
      <c r="D5" s="32">
        <v>51457</v>
      </c>
      <c r="E5" s="33">
        <f>9762635-9534466</f>
        <v>228169</v>
      </c>
      <c r="F5" s="32">
        <v>255345</v>
      </c>
      <c r="G5" s="32"/>
      <c r="H5" s="32"/>
    </row>
    <row r="6" spans="1:8">
      <c r="A6" s="3" t="s">
        <v>35</v>
      </c>
      <c r="B6" s="32">
        <v>3987</v>
      </c>
      <c r="C6" s="32">
        <v>518</v>
      </c>
      <c r="D6" s="32">
        <v>300</v>
      </c>
      <c r="E6" s="33">
        <f>112403-109530</f>
        <v>2873</v>
      </c>
      <c r="F6" s="32">
        <v>3016</v>
      </c>
      <c r="G6" s="32"/>
      <c r="H6" s="32"/>
    </row>
    <row r="7" spans="1:8">
      <c r="A7" s="3"/>
      <c r="B7" s="33"/>
      <c r="C7" s="10"/>
      <c r="D7" s="33"/>
      <c r="E7" s="10"/>
      <c r="F7" s="10"/>
      <c r="G7" s="10"/>
      <c r="H7" s="10"/>
    </row>
    <row r="8" spans="1:8">
      <c r="A8" s="3" t="s">
        <v>36</v>
      </c>
      <c r="B8" s="32">
        <v>176</v>
      </c>
      <c r="C8" s="32">
        <v>10</v>
      </c>
      <c r="D8" s="32">
        <v>0</v>
      </c>
      <c r="E8" s="32">
        <v>203</v>
      </c>
      <c r="F8" s="32">
        <v>203</v>
      </c>
      <c r="G8" s="32"/>
      <c r="H8" s="32"/>
    </row>
    <row r="9" spans="1:8">
      <c r="A9" s="3" t="s">
        <v>37</v>
      </c>
      <c r="B9" s="32">
        <v>7954</v>
      </c>
      <c r="C9" s="32">
        <v>550</v>
      </c>
      <c r="D9" s="32">
        <v>130</v>
      </c>
      <c r="E9" s="32">
        <v>8647</v>
      </c>
      <c r="F9" s="32">
        <v>8764</v>
      </c>
      <c r="G9" s="32"/>
      <c r="H9" s="32"/>
    </row>
    <row r="10" spans="1:8">
      <c r="A10" s="3" t="s">
        <v>38</v>
      </c>
      <c r="B10" s="32">
        <v>9288</v>
      </c>
      <c r="C10" s="32">
        <v>444</v>
      </c>
      <c r="D10" s="32">
        <v>186</v>
      </c>
      <c r="E10" s="32">
        <v>6405</v>
      </c>
      <c r="F10" s="32">
        <v>6426</v>
      </c>
      <c r="G10" s="32"/>
      <c r="H10" s="32"/>
    </row>
    <row r="11" spans="1:8">
      <c r="A11" s="3" t="s">
        <v>39</v>
      </c>
      <c r="B11" s="32">
        <v>353</v>
      </c>
      <c r="C11" s="32">
        <v>98</v>
      </c>
      <c r="D11" s="32">
        <v>3</v>
      </c>
      <c r="E11" s="32">
        <v>263</v>
      </c>
      <c r="F11" s="32">
        <v>258</v>
      </c>
      <c r="G11" s="32"/>
      <c r="H11" s="32"/>
    </row>
    <row r="12" spans="1:8">
      <c r="A12" s="3" t="s">
        <v>40</v>
      </c>
      <c r="B12" s="32">
        <v>17771</v>
      </c>
      <c r="C12" s="32">
        <v>1102</v>
      </c>
      <c r="D12" s="32">
        <v>319</v>
      </c>
      <c r="E12" s="32">
        <v>15518</v>
      </c>
      <c r="F12" s="32">
        <v>15651</v>
      </c>
      <c r="G12" s="32"/>
      <c r="H12" s="32"/>
    </row>
    <row r="15" ht="15" customHeight="1"/>
    <row r="16" spans="1:1">
      <c r="A16" t="s">
        <v>41</v>
      </c>
    </row>
    <row r="17" spans="1:16">
      <c r="A17" s="34" t="s">
        <v>42</v>
      </c>
      <c r="C17" s="34" t="s">
        <v>43</v>
      </c>
      <c r="D17" s="35">
        <v>42979</v>
      </c>
      <c r="F17" s="35">
        <v>42980</v>
      </c>
      <c r="H17" s="35">
        <v>42981</v>
      </c>
      <c r="J17" s="35">
        <v>42982</v>
      </c>
      <c r="L17" s="35">
        <v>42983</v>
      </c>
      <c r="N17" s="35">
        <v>42984</v>
      </c>
      <c r="P17" s="35">
        <v>42985</v>
      </c>
    </row>
    <row r="18" spans="4:17">
      <c r="D18" s="36" t="s">
        <v>44</v>
      </c>
      <c r="E18" s="36" t="s">
        <v>45</v>
      </c>
      <c r="F18" s="36" t="s">
        <v>44</v>
      </c>
      <c r="G18" s="36" t="s">
        <v>45</v>
      </c>
      <c r="H18" s="36" t="s">
        <v>44</v>
      </c>
      <c r="I18" s="36" t="s">
        <v>45</v>
      </c>
      <c r="J18" s="36" t="s">
        <v>44</v>
      </c>
      <c r="K18" s="36" t="s">
        <v>45</v>
      </c>
      <c r="L18" s="36" t="s">
        <v>44</v>
      </c>
      <c r="M18" s="36" t="s">
        <v>45</v>
      </c>
      <c r="N18" s="47" t="s">
        <v>44</v>
      </c>
      <c r="O18" s="36" t="s">
        <v>45</v>
      </c>
      <c r="P18" s="36" t="s">
        <v>44</v>
      </c>
      <c r="Q18" s="36" t="s">
        <v>45</v>
      </c>
    </row>
    <row r="19" spans="1:17">
      <c r="A19" s="37" t="s">
        <v>46</v>
      </c>
      <c r="B19" s="38" t="s">
        <v>47</v>
      </c>
      <c r="C19" s="39" t="s">
        <v>48</v>
      </c>
      <c r="D19" s="32">
        <v>218</v>
      </c>
      <c r="E19" s="40"/>
      <c r="F19" s="32">
        <v>21</v>
      </c>
      <c r="G19" s="40"/>
      <c r="H19" s="32">
        <v>3</v>
      </c>
      <c r="I19" s="40"/>
      <c r="J19" s="32">
        <v>253</v>
      </c>
      <c r="K19" s="32"/>
      <c r="L19" s="32">
        <v>278</v>
      </c>
      <c r="M19" s="39"/>
      <c r="N19" s="32"/>
      <c r="O19" s="48"/>
      <c r="P19" s="32"/>
      <c r="Q19" s="40"/>
    </row>
    <row r="20" spans="2:17">
      <c r="B20" s="41"/>
      <c r="C20" s="39" t="s">
        <v>49</v>
      </c>
      <c r="D20" s="32">
        <v>7912</v>
      </c>
      <c r="E20" s="40"/>
      <c r="F20" s="32">
        <v>539</v>
      </c>
      <c r="G20" s="40"/>
      <c r="H20" s="32">
        <v>127</v>
      </c>
      <c r="I20" s="40"/>
      <c r="J20" s="32">
        <v>8597</v>
      </c>
      <c r="K20" s="32"/>
      <c r="L20" s="32">
        <v>8689</v>
      </c>
      <c r="M20" s="39"/>
      <c r="N20" s="32"/>
      <c r="O20" s="48"/>
      <c r="P20" s="32"/>
      <c r="Q20" s="40"/>
    </row>
    <row r="21" spans="2:17">
      <c r="B21" s="38" t="s">
        <v>50</v>
      </c>
      <c r="C21" s="39" t="s">
        <v>48</v>
      </c>
      <c r="D21" s="32">
        <v>236</v>
      </c>
      <c r="E21" s="40"/>
      <c r="F21" s="32">
        <v>31</v>
      </c>
      <c r="G21" s="40"/>
      <c r="H21" s="32">
        <v>7</v>
      </c>
      <c r="I21" s="40"/>
      <c r="J21" s="32">
        <v>144</v>
      </c>
      <c r="K21" s="32"/>
      <c r="L21" s="32">
        <v>150</v>
      </c>
      <c r="M21" s="39"/>
      <c r="N21" s="32"/>
      <c r="O21" s="48"/>
      <c r="P21" s="32"/>
      <c r="Q21" s="40"/>
    </row>
    <row r="22" spans="2:17">
      <c r="B22" s="41"/>
      <c r="C22" s="39" t="s">
        <v>49</v>
      </c>
      <c r="D22" s="32">
        <v>9405</v>
      </c>
      <c r="E22" s="40"/>
      <c r="F22" s="32">
        <v>511</v>
      </c>
      <c r="G22" s="40"/>
      <c r="H22" s="32">
        <v>182</v>
      </c>
      <c r="I22" s="40"/>
      <c r="J22" s="32">
        <v>6524</v>
      </c>
      <c r="K22" s="32"/>
      <c r="L22" s="32">
        <v>6534</v>
      </c>
      <c r="M22" s="39"/>
      <c r="N22" s="32"/>
      <c r="O22" s="48"/>
      <c r="P22" s="32"/>
      <c r="Q22" s="40"/>
    </row>
    <row r="23" spans="2:17">
      <c r="B23" s="41" t="s">
        <v>51</v>
      </c>
      <c r="C23" s="39" t="s">
        <v>49</v>
      </c>
      <c r="D23" s="32">
        <v>308</v>
      </c>
      <c r="E23" s="40"/>
      <c r="F23" s="32">
        <v>68</v>
      </c>
      <c r="G23" s="40"/>
      <c r="H23" s="32">
        <v>0</v>
      </c>
      <c r="I23" s="40"/>
      <c r="J23" s="32">
        <v>273</v>
      </c>
      <c r="K23" s="32"/>
      <c r="L23" s="32">
        <v>461</v>
      </c>
      <c r="M23" s="40"/>
      <c r="N23" s="32"/>
      <c r="O23" s="40"/>
      <c r="P23" s="32"/>
      <c r="Q23" s="40"/>
    </row>
    <row r="24" spans="1:17">
      <c r="A24" s="40" t="s">
        <v>52</v>
      </c>
      <c r="B24" s="39" t="s">
        <v>32</v>
      </c>
      <c r="D24" s="32">
        <v>217630</v>
      </c>
      <c r="E24" s="40"/>
      <c r="F24" s="32">
        <v>157748</v>
      </c>
      <c r="G24" s="40"/>
      <c r="H24" s="32">
        <v>100161</v>
      </c>
      <c r="I24" s="40"/>
      <c r="J24" s="33">
        <f>8886494-8731265</f>
        <v>155229</v>
      </c>
      <c r="K24" s="40"/>
      <c r="L24" s="32">
        <v>212579</v>
      </c>
      <c r="M24" s="40"/>
      <c r="N24" s="32"/>
      <c r="O24" s="40"/>
      <c r="P24" s="32"/>
      <c r="Q24" s="40"/>
    </row>
    <row r="25" spans="2:17">
      <c r="B25" s="39" t="s">
        <v>33</v>
      </c>
      <c r="D25" s="32">
        <v>137412</v>
      </c>
      <c r="E25" s="40"/>
      <c r="F25" s="32">
        <v>35770</v>
      </c>
      <c r="G25" s="40"/>
      <c r="H25" s="32">
        <v>20107</v>
      </c>
      <c r="I25" s="40"/>
      <c r="J25" s="33">
        <f>4659907-4539666</f>
        <v>120241</v>
      </c>
      <c r="K25" s="40"/>
      <c r="L25" s="32">
        <v>127547</v>
      </c>
      <c r="M25" s="40"/>
      <c r="N25" s="32"/>
      <c r="O25" s="40"/>
      <c r="P25" s="32"/>
      <c r="Q25" s="40"/>
    </row>
    <row r="26" spans="2:17">
      <c r="B26" s="40" t="s">
        <v>34</v>
      </c>
      <c r="D26" s="32">
        <v>249865</v>
      </c>
      <c r="E26" s="40"/>
      <c r="F26" s="32">
        <v>120926</v>
      </c>
      <c r="G26" s="40"/>
      <c r="H26" s="32">
        <v>51457</v>
      </c>
      <c r="I26" s="40"/>
      <c r="J26" s="33">
        <f>9762635-9534466</f>
        <v>228169</v>
      </c>
      <c r="K26" s="40"/>
      <c r="L26" s="32">
        <v>255345</v>
      </c>
      <c r="M26" s="40"/>
      <c r="N26" s="32"/>
      <c r="O26" s="40"/>
      <c r="P26" s="32"/>
      <c r="Q26" s="40"/>
    </row>
    <row r="27" spans="2:17">
      <c r="B27" s="40" t="s">
        <v>35</v>
      </c>
      <c r="D27" s="32">
        <v>3987</v>
      </c>
      <c r="E27" s="40"/>
      <c r="F27" s="32">
        <v>518</v>
      </c>
      <c r="G27" s="40"/>
      <c r="H27" s="32">
        <v>300</v>
      </c>
      <c r="I27" s="40"/>
      <c r="J27" s="33">
        <f>112403-109530</f>
        <v>2873</v>
      </c>
      <c r="K27" s="40"/>
      <c r="L27" s="32">
        <v>3016</v>
      </c>
      <c r="M27" s="40"/>
      <c r="N27" s="32"/>
      <c r="O27" s="40"/>
      <c r="P27" s="32"/>
      <c r="Q27" s="40"/>
    </row>
    <row r="33" spans="1:1">
      <c r="A33" t="s">
        <v>53</v>
      </c>
    </row>
    <row r="34" ht="18.75" customHeight="1" spans="1:12">
      <c r="A34" s="42" t="s">
        <v>54</v>
      </c>
      <c r="B34" s="43" t="s">
        <v>33</v>
      </c>
      <c r="D34" s="43" t="s">
        <v>34</v>
      </c>
      <c r="F34" s="43" t="s">
        <v>32</v>
      </c>
      <c r="H34" s="43" t="s">
        <v>47</v>
      </c>
      <c r="J34" s="43" t="s">
        <v>50</v>
      </c>
      <c r="L34" s="49" t="s">
        <v>55</v>
      </c>
    </row>
    <row r="35" ht="18.75" customHeight="1" spans="2:12">
      <c r="B35" s="44" t="s">
        <v>56</v>
      </c>
      <c r="C35" s="44" t="s">
        <v>57</v>
      </c>
      <c r="D35" s="44" t="s">
        <v>56</v>
      </c>
      <c r="E35" s="44" t="s">
        <v>57</v>
      </c>
      <c r="F35" s="44" t="s">
        <v>56</v>
      </c>
      <c r="G35" s="44" t="s">
        <v>57</v>
      </c>
      <c r="H35" s="44" t="s">
        <v>58</v>
      </c>
      <c r="I35" s="44" t="s">
        <v>59</v>
      </c>
      <c r="J35" s="44" t="s">
        <v>58</v>
      </c>
      <c r="K35" s="44" t="s">
        <v>59</v>
      </c>
      <c r="L35" s="44" t="s">
        <v>40</v>
      </c>
    </row>
    <row r="36" ht="18.75" customHeight="1" spans="1:12">
      <c r="A36" s="45" t="s">
        <v>60</v>
      </c>
      <c r="B36" s="45" t="s">
        <v>61</v>
      </c>
      <c r="C36" s="46">
        <v>7143</v>
      </c>
      <c r="D36" s="45" t="s">
        <v>61</v>
      </c>
      <c r="E36" s="46">
        <v>5494</v>
      </c>
      <c r="F36" s="45" t="s">
        <v>61</v>
      </c>
      <c r="G36" s="46">
        <v>28663</v>
      </c>
      <c r="H36" s="46">
        <v>95</v>
      </c>
      <c r="I36" s="46">
        <v>786</v>
      </c>
      <c r="J36" s="46">
        <v>161</v>
      </c>
      <c r="K36" s="46">
        <v>619</v>
      </c>
      <c r="L36" s="46">
        <v>7397</v>
      </c>
    </row>
    <row r="37" ht="18.75" customHeight="1" spans="1:12">
      <c r="A37" s="45" t="s">
        <v>62</v>
      </c>
      <c r="B37" s="45" t="s">
        <v>61</v>
      </c>
      <c r="C37" s="46">
        <v>6870</v>
      </c>
      <c r="D37" s="45" t="s">
        <v>61</v>
      </c>
      <c r="E37" s="46">
        <v>6634</v>
      </c>
      <c r="F37" s="45" t="s">
        <v>61</v>
      </c>
      <c r="G37" s="46">
        <v>23300</v>
      </c>
      <c r="H37" s="46">
        <v>142</v>
      </c>
      <c r="I37" s="46">
        <v>508</v>
      </c>
      <c r="J37" s="46">
        <v>226</v>
      </c>
      <c r="K37" s="46">
        <v>547</v>
      </c>
      <c r="L37" s="46">
        <v>7804</v>
      </c>
    </row>
    <row r="38" ht="18.75" customHeight="1" spans="1:12">
      <c r="A38" s="45" t="s">
        <v>63</v>
      </c>
      <c r="B38" s="45" t="s">
        <v>61</v>
      </c>
      <c r="C38" s="46">
        <v>14369</v>
      </c>
      <c r="D38" s="45" t="s">
        <v>61</v>
      </c>
      <c r="E38" s="46">
        <v>13378</v>
      </c>
      <c r="F38" s="45" t="s">
        <v>61</v>
      </c>
      <c r="G38" s="46">
        <v>38191</v>
      </c>
      <c r="H38" s="46">
        <v>1724</v>
      </c>
      <c r="I38" s="46">
        <v>619</v>
      </c>
      <c r="J38" s="46">
        <v>911</v>
      </c>
      <c r="K38" s="46">
        <v>697</v>
      </c>
      <c r="L38" s="46">
        <v>20787</v>
      </c>
    </row>
    <row r="39" ht="18.75" customHeight="1" spans="1:12">
      <c r="A39" s="45" t="s">
        <v>64</v>
      </c>
      <c r="B39" s="45" t="s">
        <v>61</v>
      </c>
      <c r="C39" s="46">
        <v>21278</v>
      </c>
      <c r="D39" s="45" t="s">
        <v>61</v>
      </c>
      <c r="E39" s="46">
        <v>18255</v>
      </c>
      <c r="F39" s="45" t="s">
        <v>61</v>
      </c>
      <c r="G39" s="46">
        <v>47628</v>
      </c>
      <c r="H39" s="46">
        <v>4024</v>
      </c>
      <c r="I39" s="46">
        <v>794</v>
      </c>
      <c r="J39" s="46">
        <v>2693</v>
      </c>
      <c r="K39" s="46">
        <v>683</v>
      </c>
      <c r="L39" s="46">
        <v>29287</v>
      </c>
    </row>
    <row r="40" ht="18.75" customHeight="1" spans="1:12">
      <c r="A40" s="45" t="s">
        <v>65</v>
      </c>
      <c r="B40" s="45" t="s">
        <v>61</v>
      </c>
      <c r="C40" s="46">
        <v>23628</v>
      </c>
      <c r="D40" s="45" t="s">
        <v>61</v>
      </c>
      <c r="E40" s="46">
        <v>16928</v>
      </c>
      <c r="F40" s="45" t="s">
        <v>61</v>
      </c>
      <c r="G40" s="46">
        <v>46930</v>
      </c>
      <c r="H40" s="46">
        <v>4958</v>
      </c>
      <c r="I40" s="46">
        <v>590</v>
      </c>
      <c r="J40" s="46">
        <v>3248</v>
      </c>
      <c r="K40" s="46">
        <v>798</v>
      </c>
      <c r="L40" s="46">
        <v>28430</v>
      </c>
    </row>
    <row r="41" ht="18.75" customHeight="1" spans="1:12">
      <c r="A41" s="45" t="s">
        <v>66</v>
      </c>
      <c r="B41" s="45" t="s">
        <v>61</v>
      </c>
      <c r="C41" s="46">
        <v>28216</v>
      </c>
      <c r="D41" s="45" t="s">
        <v>61</v>
      </c>
      <c r="E41" s="46">
        <v>20114</v>
      </c>
      <c r="F41" s="45" t="s">
        <v>61</v>
      </c>
      <c r="G41" s="46">
        <v>53404</v>
      </c>
      <c r="H41" s="46">
        <v>5765</v>
      </c>
      <c r="I41" s="46">
        <v>610</v>
      </c>
      <c r="J41" s="46">
        <v>4120</v>
      </c>
      <c r="K41" s="46">
        <v>784</v>
      </c>
      <c r="L41" s="46">
        <v>33406</v>
      </c>
    </row>
    <row r="42" ht="18.75" customHeight="1" spans="1:12">
      <c r="A42" s="45" t="s">
        <v>67</v>
      </c>
      <c r="B42" s="46">
        <v>372939</v>
      </c>
      <c r="C42" s="46">
        <v>31448</v>
      </c>
      <c r="D42" s="46">
        <v>532681</v>
      </c>
      <c r="E42" s="46">
        <v>22827</v>
      </c>
      <c r="F42" s="46">
        <v>1112028</v>
      </c>
      <c r="G42" s="46">
        <v>53428</v>
      </c>
      <c r="H42" s="46">
        <v>6830</v>
      </c>
      <c r="I42" s="46">
        <v>655</v>
      </c>
      <c r="J42" s="46">
        <v>4940</v>
      </c>
      <c r="K42" s="46">
        <v>830</v>
      </c>
      <c r="L42" s="46">
        <v>40063</v>
      </c>
    </row>
  </sheetData>
  <mergeCells count="21">
    <mergeCell ref="D17:E17"/>
    <mergeCell ref="F17:G17"/>
    <mergeCell ref="H17:I17"/>
    <mergeCell ref="J17:K17"/>
    <mergeCell ref="L17:M17"/>
    <mergeCell ref="N17:O17"/>
    <mergeCell ref="P17:Q17"/>
    <mergeCell ref="B24:C24"/>
    <mergeCell ref="B25:C25"/>
    <mergeCell ref="B26:C26"/>
    <mergeCell ref="B27:C27"/>
    <mergeCell ref="B34:C34"/>
    <mergeCell ref="D34:E34"/>
    <mergeCell ref="F34:G34"/>
    <mergeCell ref="H34:I34"/>
    <mergeCell ref="J34:K34"/>
    <mergeCell ref="A19:A23"/>
    <mergeCell ref="A24:A27"/>
    <mergeCell ref="A34:A35"/>
    <mergeCell ref="C17:C18"/>
    <mergeCell ref="A17:B18"/>
  </mergeCells>
  <pageMargins left="0.699305555555556" right="0.699305555555556" top="0.75" bottom="0.75" header="0.3" footer="0.3"/>
  <pageSetup paperSize="1" orientation="portrait" horizontalDpi="90" verticalDpi="9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19"/>
  <sheetViews>
    <sheetView topLeftCell="A40" workbookViewId="0">
      <selection activeCell="M57" sqref="M57"/>
    </sheetView>
  </sheetViews>
  <sheetFormatPr defaultColWidth="9.14166666666667" defaultRowHeight="13.5"/>
  <sheetData>
    <row r="1" spans="1:1">
      <c r="A1" s="28"/>
    </row>
    <row r="19" spans="1:1">
      <c r="A19" s="29"/>
    </row>
  </sheetData>
  <pageMargins left="0.699305555555556" right="0.699305555555556" top="0.75" bottom="0.75" header="0.3" footer="0.3"/>
  <pageSetup paperSize="1" orientation="portrait" horizontalDpi="90" verticalDpi="90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35"/>
  <sheetViews>
    <sheetView tabSelected="1" topLeftCell="A373" workbookViewId="0">
      <selection activeCell="C385" sqref="C385"/>
    </sheetView>
  </sheetViews>
  <sheetFormatPr defaultColWidth="38.5666666666667" defaultRowHeight="27.75" customHeight="1"/>
  <cols>
    <col min="1" max="11" width="38.5666666666667" customWidth="1"/>
  </cols>
  <sheetData>
    <row r="1" customHeight="1" spans="1:1">
      <c r="A1" s="19" t="s">
        <v>68</v>
      </c>
    </row>
    <row r="2" customHeight="1" spans="1:12">
      <c r="A2" s="20" t="s">
        <v>69</v>
      </c>
      <c r="C2" s="21"/>
      <c r="D2" s="21"/>
      <c r="E2" s="21"/>
      <c r="F2" s="21"/>
      <c r="G2" s="21"/>
      <c r="H2" s="21"/>
      <c r="I2" s="21"/>
      <c r="J2" s="21"/>
      <c r="K2" s="21"/>
      <c r="L2" s="21"/>
    </row>
    <row r="3" customHeight="1" spans="1:17">
      <c r="A3" s="22" t="s">
        <v>70</v>
      </c>
      <c r="B3" s="22" t="s">
        <v>71</v>
      </c>
      <c r="C3" s="22" t="s">
        <v>72</v>
      </c>
      <c r="D3" s="22" t="s">
        <v>73</v>
      </c>
      <c r="E3" s="22" t="s">
        <v>74</v>
      </c>
      <c r="F3" s="22" t="s">
        <v>75</v>
      </c>
      <c r="G3" s="22" t="s">
        <v>76</v>
      </c>
      <c r="H3" s="22" t="s">
        <v>77</v>
      </c>
      <c r="I3" s="22" t="s">
        <v>78</v>
      </c>
      <c r="J3" s="22" t="s">
        <v>79</v>
      </c>
      <c r="K3" s="22" t="s">
        <v>80</v>
      </c>
      <c r="L3" s="22" t="s">
        <v>81</v>
      </c>
      <c r="M3" s="22" t="s">
        <v>82</v>
      </c>
      <c r="N3" s="22" t="s">
        <v>83</v>
      </c>
      <c r="O3" s="22" t="s">
        <v>84</v>
      </c>
      <c r="P3" s="22"/>
      <c r="Q3" s="22"/>
    </row>
    <row r="4" customHeight="1" spans="1:17">
      <c r="A4" s="22" t="s">
        <v>85</v>
      </c>
      <c r="B4" s="22" t="s">
        <v>86</v>
      </c>
      <c r="C4" s="22" t="s">
        <v>87</v>
      </c>
      <c r="D4" s="22">
        <v>1</v>
      </c>
      <c r="E4" s="22">
        <v>277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2">
        <v>0</v>
      </c>
      <c r="L4" s="22">
        <v>0</v>
      </c>
      <c r="M4" s="22">
        <v>0</v>
      </c>
      <c r="N4" s="22">
        <v>1</v>
      </c>
      <c r="O4" s="22">
        <v>1</v>
      </c>
      <c r="P4" s="22"/>
      <c r="Q4" s="22"/>
    </row>
    <row r="5" customHeight="1" spans="1:17">
      <c r="A5" s="22" t="s">
        <v>85</v>
      </c>
      <c r="B5" s="22" t="s">
        <v>86</v>
      </c>
      <c r="C5" s="22" t="s">
        <v>88</v>
      </c>
      <c r="D5" s="22">
        <v>4</v>
      </c>
      <c r="E5" s="22">
        <v>183.5</v>
      </c>
      <c r="F5" s="22">
        <v>0</v>
      </c>
      <c r="G5" s="22">
        <v>0</v>
      </c>
      <c r="H5" s="22">
        <v>0</v>
      </c>
      <c r="I5" s="22">
        <v>0</v>
      </c>
      <c r="J5" s="22">
        <v>0</v>
      </c>
      <c r="K5" s="22">
        <v>0</v>
      </c>
      <c r="L5" s="22">
        <v>0</v>
      </c>
      <c r="M5" s="22">
        <v>0</v>
      </c>
      <c r="N5" s="22">
        <v>4</v>
      </c>
      <c r="O5" s="22">
        <v>1</v>
      </c>
      <c r="P5" s="22"/>
      <c r="Q5" s="22"/>
    </row>
    <row r="6" customHeight="1" spans="1:17">
      <c r="A6" s="22" t="s">
        <v>85</v>
      </c>
      <c r="B6" s="22" t="s">
        <v>86</v>
      </c>
      <c r="C6" s="22" t="s">
        <v>89</v>
      </c>
      <c r="D6" s="22">
        <v>3</v>
      </c>
      <c r="E6" s="22">
        <v>520.333333</v>
      </c>
      <c r="F6" s="22">
        <v>0</v>
      </c>
      <c r="G6" s="22">
        <v>0</v>
      </c>
      <c r="H6" s="22">
        <v>0</v>
      </c>
      <c r="I6" s="22">
        <v>0</v>
      </c>
      <c r="J6" s="22">
        <v>0</v>
      </c>
      <c r="K6" s="22">
        <v>0</v>
      </c>
      <c r="L6" s="22">
        <v>0</v>
      </c>
      <c r="M6" s="22">
        <v>0</v>
      </c>
      <c r="N6" s="22">
        <v>3</v>
      </c>
      <c r="O6" s="22">
        <v>1</v>
      </c>
      <c r="P6" s="22"/>
      <c r="Q6" s="22"/>
    </row>
    <row r="7" customHeight="1" spans="1:17">
      <c r="A7" s="22" t="s">
        <v>90</v>
      </c>
      <c r="B7" s="22" t="s">
        <v>91</v>
      </c>
      <c r="C7" s="22" t="s">
        <v>92</v>
      </c>
      <c r="D7" s="22">
        <v>497</v>
      </c>
      <c r="E7" s="22">
        <v>8.428571</v>
      </c>
      <c r="F7" s="22">
        <v>302</v>
      </c>
      <c r="G7" s="22">
        <v>0.607</v>
      </c>
      <c r="H7" s="22">
        <v>140</v>
      </c>
      <c r="I7" s="22">
        <v>0.281</v>
      </c>
      <c r="J7" s="22">
        <v>36</v>
      </c>
      <c r="K7" s="22">
        <v>0.0724</v>
      </c>
      <c r="L7" s="22">
        <v>32</v>
      </c>
      <c r="M7" s="22">
        <v>0.0643</v>
      </c>
      <c r="N7" s="22">
        <v>48</v>
      </c>
      <c r="O7" s="22">
        <v>0.0965</v>
      </c>
      <c r="P7" s="22"/>
      <c r="Q7" s="22"/>
    </row>
    <row r="8" customHeight="1" spans="1:17">
      <c r="A8" s="22" t="s">
        <v>90</v>
      </c>
      <c r="B8" s="22" t="s">
        <v>91</v>
      </c>
      <c r="C8" s="22" t="s">
        <v>93</v>
      </c>
      <c r="D8" s="22">
        <v>493</v>
      </c>
      <c r="E8" s="22">
        <v>592.572008</v>
      </c>
      <c r="F8" s="22">
        <v>0</v>
      </c>
      <c r="G8" s="22">
        <v>0</v>
      </c>
      <c r="H8" s="22">
        <v>0</v>
      </c>
      <c r="I8" s="22">
        <v>0</v>
      </c>
      <c r="J8" s="22">
        <v>0</v>
      </c>
      <c r="K8" s="22">
        <v>0</v>
      </c>
      <c r="L8" s="22">
        <v>0</v>
      </c>
      <c r="M8" s="22">
        <v>0</v>
      </c>
      <c r="N8" s="22">
        <v>493</v>
      </c>
      <c r="O8" s="22">
        <v>1</v>
      </c>
      <c r="P8" s="22"/>
      <c r="Q8" s="22"/>
    </row>
    <row r="9" customHeight="1" spans="1:17">
      <c r="A9" s="22" t="s">
        <v>90</v>
      </c>
      <c r="B9" s="22" t="s">
        <v>94</v>
      </c>
      <c r="C9" s="22" t="s">
        <v>95</v>
      </c>
      <c r="D9" s="22">
        <v>8</v>
      </c>
      <c r="E9" s="22">
        <v>1</v>
      </c>
      <c r="F9" s="22">
        <v>8</v>
      </c>
      <c r="G9" s="22">
        <v>1</v>
      </c>
      <c r="H9" s="22">
        <v>0</v>
      </c>
      <c r="I9" s="22">
        <v>0</v>
      </c>
      <c r="J9" s="22">
        <v>0</v>
      </c>
      <c r="K9" s="22">
        <v>0</v>
      </c>
      <c r="L9" s="22">
        <v>0</v>
      </c>
      <c r="M9" s="22">
        <v>0</v>
      </c>
      <c r="N9" s="22">
        <v>0</v>
      </c>
      <c r="O9" s="22">
        <v>0</v>
      </c>
      <c r="P9" s="22"/>
      <c r="Q9" s="22"/>
    </row>
    <row r="10" customHeight="1" spans="1:17">
      <c r="A10" s="22" t="s">
        <v>90</v>
      </c>
      <c r="B10" s="22" t="s">
        <v>94</v>
      </c>
      <c r="C10" s="22" t="s">
        <v>96</v>
      </c>
      <c r="D10" s="22">
        <v>8051</v>
      </c>
      <c r="E10" s="22">
        <v>1.76947</v>
      </c>
      <c r="F10" s="22">
        <v>7894</v>
      </c>
      <c r="G10" s="22">
        <v>0.98</v>
      </c>
      <c r="H10" s="22">
        <v>110</v>
      </c>
      <c r="I10" s="22">
        <v>0.0136</v>
      </c>
      <c r="J10" s="22">
        <v>48</v>
      </c>
      <c r="K10" s="22">
        <v>0.0059</v>
      </c>
      <c r="L10" s="22">
        <v>21</v>
      </c>
      <c r="M10" s="22">
        <v>0.0026</v>
      </c>
      <c r="N10" s="22">
        <v>42</v>
      </c>
      <c r="O10" s="22">
        <v>0.0052</v>
      </c>
      <c r="P10" s="22"/>
      <c r="Q10" s="22"/>
    </row>
    <row r="11" customHeight="1" spans="1:17">
      <c r="A11" s="22" t="s">
        <v>90</v>
      </c>
      <c r="B11" s="22" t="s">
        <v>94</v>
      </c>
      <c r="C11" s="22" t="s">
        <v>97</v>
      </c>
      <c r="D11" s="22">
        <v>32356</v>
      </c>
      <c r="E11" s="22">
        <v>2.844357</v>
      </c>
      <c r="F11" s="22">
        <v>30780</v>
      </c>
      <c r="G11" s="22">
        <v>0.951</v>
      </c>
      <c r="H11" s="22">
        <v>883</v>
      </c>
      <c r="I11" s="22">
        <v>0.0272</v>
      </c>
      <c r="J11" s="22">
        <v>338</v>
      </c>
      <c r="K11" s="22">
        <v>0.0104</v>
      </c>
      <c r="L11" s="22">
        <v>231</v>
      </c>
      <c r="M11" s="22">
        <v>0.0071</v>
      </c>
      <c r="N11" s="22">
        <v>514</v>
      </c>
      <c r="O11" s="22">
        <v>0.0158</v>
      </c>
      <c r="P11" s="22"/>
      <c r="Q11" s="22"/>
    </row>
    <row r="12" customHeight="1" spans="1:17">
      <c r="A12" s="22" t="s">
        <v>90</v>
      </c>
      <c r="B12" s="22" t="s">
        <v>94</v>
      </c>
      <c r="C12" s="22" t="s">
        <v>98</v>
      </c>
      <c r="D12" s="22">
        <v>2872</v>
      </c>
      <c r="E12" s="22">
        <v>696.56546</v>
      </c>
      <c r="F12" s="22">
        <v>258</v>
      </c>
      <c r="G12" s="22">
        <v>0.0898</v>
      </c>
      <c r="H12" s="22">
        <v>0</v>
      </c>
      <c r="I12" s="22">
        <v>0</v>
      </c>
      <c r="J12" s="22">
        <v>29</v>
      </c>
      <c r="K12" s="22">
        <v>0.01</v>
      </c>
      <c r="L12" s="22">
        <v>179</v>
      </c>
      <c r="M12" s="22">
        <v>0.0623</v>
      </c>
      <c r="N12" s="22">
        <v>2471</v>
      </c>
      <c r="O12" s="22">
        <v>0.86</v>
      </c>
      <c r="P12" s="22"/>
      <c r="Q12" s="22"/>
    </row>
    <row r="13" customHeight="1" spans="1:17">
      <c r="A13" s="22" t="s">
        <v>90</v>
      </c>
      <c r="B13" s="22" t="s">
        <v>94</v>
      </c>
      <c r="C13" s="22" t="s">
        <v>99</v>
      </c>
      <c r="D13" s="22">
        <v>40</v>
      </c>
      <c r="E13" s="22">
        <v>22.05</v>
      </c>
      <c r="F13" s="22">
        <v>0</v>
      </c>
      <c r="G13" s="22">
        <v>0</v>
      </c>
      <c r="H13" s="22">
        <v>15</v>
      </c>
      <c r="I13" s="22">
        <v>0.375</v>
      </c>
      <c r="J13" s="22">
        <v>7</v>
      </c>
      <c r="K13" s="22">
        <v>0.175</v>
      </c>
      <c r="L13" s="22">
        <v>4</v>
      </c>
      <c r="M13" s="22">
        <v>0.1</v>
      </c>
      <c r="N13" s="22">
        <v>15</v>
      </c>
      <c r="O13" s="22">
        <v>0.375</v>
      </c>
      <c r="P13" s="22"/>
      <c r="Q13" s="22"/>
    </row>
    <row r="14" customHeight="1" spans="1:17">
      <c r="A14" s="22" t="s">
        <v>90</v>
      </c>
      <c r="B14" s="22" t="s">
        <v>94</v>
      </c>
      <c r="C14" s="22" t="s">
        <v>100</v>
      </c>
      <c r="D14" s="22">
        <v>10</v>
      </c>
      <c r="E14" s="22">
        <v>349.6</v>
      </c>
      <c r="F14" s="22">
        <v>0</v>
      </c>
      <c r="G14" s="22">
        <v>0</v>
      </c>
      <c r="H14" s="22">
        <v>0</v>
      </c>
      <c r="I14" s="22">
        <v>0</v>
      </c>
      <c r="J14" s="22">
        <v>0</v>
      </c>
      <c r="K14" s="22">
        <v>0</v>
      </c>
      <c r="L14" s="22">
        <v>0</v>
      </c>
      <c r="M14" s="22">
        <v>0</v>
      </c>
      <c r="N14" s="22">
        <v>10</v>
      </c>
      <c r="O14" s="22">
        <v>1</v>
      </c>
      <c r="P14" s="22"/>
      <c r="Q14" s="22"/>
    </row>
    <row r="15" customHeight="1" spans="1:17">
      <c r="A15" s="22" t="s">
        <v>90</v>
      </c>
      <c r="B15" s="22" t="s">
        <v>94</v>
      </c>
      <c r="C15" s="22" t="s">
        <v>101</v>
      </c>
      <c r="D15" s="22">
        <v>20</v>
      </c>
      <c r="E15" s="22">
        <v>335.3</v>
      </c>
      <c r="F15" s="22">
        <v>0</v>
      </c>
      <c r="G15" s="22">
        <v>0</v>
      </c>
      <c r="H15" s="22">
        <v>0</v>
      </c>
      <c r="I15" s="22">
        <v>0</v>
      </c>
      <c r="J15" s="22">
        <v>0</v>
      </c>
      <c r="K15" s="22">
        <v>0</v>
      </c>
      <c r="L15" s="22">
        <v>0</v>
      </c>
      <c r="M15" s="22">
        <v>0</v>
      </c>
      <c r="N15" s="22">
        <v>20</v>
      </c>
      <c r="O15" s="22">
        <v>1</v>
      </c>
      <c r="P15" s="22"/>
      <c r="Q15" s="22"/>
    </row>
    <row r="16" customHeight="1" spans="1:17">
      <c r="A16" s="22" t="s">
        <v>90</v>
      </c>
      <c r="B16" s="22" t="s">
        <v>94</v>
      </c>
      <c r="C16" s="22" t="s">
        <v>102</v>
      </c>
      <c r="D16" s="22">
        <v>6580</v>
      </c>
      <c r="E16" s="22">
        <v>25.857447</v>
      </c>
      <c r="F16" s="22">
        <v>5060</v>
      </c>
      <c r="G16" s="22">
        <v>0.768</v>
      </c>
      <c r="H16" s="22">
        <v>428</v>
      </c>
      <c r="I16" s="22">
        <v>0.065</v>
      </c>
      <c r="J16" s="22">
        <v>312</v>
      </c>
      <c r="K16" s="22">
        <v>0.0474</v>
      </c>
      <c r="L16" s="22">
        <v>192</v>
      </c>
      <c r="M16" s="22">
        <v>0.0291</v>
      </c>
      <c r="N16" s="22">
        <v>767</v>
      </c>
      <c r="O16" s="22">
        <v>0.116</v>
      </c>
      <c r="P16" s="22"/>
      <c r="Q16" s="22"/>
    </row>
    <row r="17" customHeight="1" spans="1:17">
      <c r="A17" s="22" t="s">
        <v>90</v>
      </c>
      <c r="B17" s="22" t="s">
        <v>94</v>
      </c>
      <c r="C17" s="22" t="s">
        <v>103</v>
      </c>
      <c r="D17" s="22">
        <v>7002</v>
      </c>
      <c r="E17" s="22">
        <v>0.966295</v>
      </c>
      <c r="F17" s="22">
        <v>6985</v>
      </c>
      <c r="G17" s="22">
        <v>0.997</v>
      </c>
      <c r="H17" s="22">
        <v>19</v>
      </c>
      <c r="I17" s="22">
        <v>0.0027</v>
      </c>
      <c r="J17" s="22">
        <v>6</v>
      </c>
      <c r="K17" s="22">
        <v>0.0008</v>
      </c>
      <c r="L17" s="22">
        <v>2</v>
      </c>
      <c r="M17" s="22">
        <v>0.0002</v>
      </c>
      <c r="N17" s="22">
        <v>0</v>
      </c>
      <c r="O17" s="22">
        <v>0</v>
      </c>
      <c r="P17" s="22"/>
      <c r="Q17" s="22"/>
    </row>
    <row r="18" customHeight="1" spans="1:17">
      <c r="A18" s="22" t="s">
        <v>90</v>
      </c>
      <c r="B18" s="22" t="s">
        <v>94</v>
      </c>
      <c r="C18" s="22" t="s">
        <v>104</v>
      </c>
      <c r="D18" s="22">
        <v>20</v>
      </c>
      <c r="E18" s="22">
        <v>16.95</v>
      </c>
      <c r="F18" s="22">
        <v>6</v>
      </c>
      <c r="G18" s="22">
        <v>0.3</v>
      </c>
      <c r="H18" s="22">
        <v>1</v>
      </c>
      <c r="I18" s="22">
        <v>0.05</v>
      </c>
      <c r="J18" s="22">
        <v>2</v>
      </c>
      <c r="K18" s="22">
        <v>0.1</v>
      </c>
      <c r="L18" s="22">
        <v>5</v>
      </c>
      <c r="M18" s="22">
        <v>0.25</v>
      </c>
      <c r="N18" s="22">
        <v>7</v>
      </c>
      <c r="O18" s="22">
        <v>0.35</v>
      </c>
      <c r="P18" s="22"/>
      <c r="Q18" s="22"/>
    </row>
    <row r="19" customHeight="1" spans="1:17">
      <c r="A19" s="22" t="s">
        <v>90</v>
      </c>
      <c r="B19" s="22" t="s">
        <v>94</v>
      </c>
      <c r="C19" s="22" t="s">
        <v>105</v>
      </c>
      <c r="D19" s="22">
        <v>467</v>
      </c>
      <c r="E19" s="22">
        <v>10.162741</v>
      </c>
      <c r="F19" s="22">
        <v>291</v>
      </c>
      <c r="G19" s="22">
        <v>0.623</v>
      </c>
      <c r="H19" s="22">
        <v>98</v>
      </c>
      <c r="I19" s="22">
        <v>0.209</v>
      </c>
      <c r="J19" s="22">
        <v>47</v>
      </c>
      <c r="K19" s="22">
        <v>0.1</v>
      </c>
      <c r="L19" s="22">
        <v>22</v>
      </c>
      <c r="M19" s="22">
        <v>0.0471</v>
      </c>
      <c r="N19" s="22">
        <v>47</v>
      </c>
      <c r="O19" s="22">
        <v>0.1</v>
      </c>
      <c r="P19" s="22"/>
      <c r="Q19" s="22"/>
    </row>
    <row r="20" customHeight="1" spans="1:17">
      <c r="A20" s="22" t="s">
        <v>90</v>
      </c>
      <c r="B20" s="22" t="s">
        <v>94</v>
      </c>
      <c r="C20" s="22" t="s">
        <v>106</v>
      </c>
      <c r="D20" s="22">
        <v>49</v>
      </c>
      <c r="E20" s="22">
        <v>619.020408</v>
      </c>
      <c r="F20" s="22">
        <v>0</v>
      </c>
      <c r="G20" s="22">
        <v>0</v>
      </c>
      <c r="H20" s="22">
        <v>0</v>
      </c>
      <c r="I20" s="22">
        <v>0</v>
      </c>
      <c r="J20" s="22">
        <v>8</v>
      </c>
      <c r="K20" s="22">
        <v>0.163</v>
      </c>
      <c r="L20" s="22">
        <v>11</v>
      </c>
      <c r="M20" s="22">
        <v>0.224</v>
      </c>
      <c r="N20" s="22">
        <v>34</v>
      </c>
      <c r="O20" s="22">
        <v>0.693</v>
      </c>
      <c r="P20" s="22"/>
      <c r="Q20" s="22"/>
    </row>
    <row r="21" customHeight="1" spans="1:17">
      <c r="A21" s="22" t="s">
        <v>90</v>
      </c>
      <c r="B21" s="22" t="s">
        <v>94</v>
      </c>
      <c r="C21" s="22" t="s">
        <v>107</v>
      </c>
      <c r="D21" s="22">
        <v>6053</v>
      </c>
      <c r="E21" s="22">
        <v>40.885842</v>
      </c>
      <c r="F21" s="22">
        <v>1370</v>
      </c>
      <c r="G21" s="22">
        <v>0.226</v>
      </c>
      <c r="H21" s="22">
        <v>921</v>
      </c>
      <c r="I21" s="22">
        <v>0.152</v>
      </c>
      <c r="J21" s="22">
        <v>652</v>
      </c>
      <c r="K21" s="22">
        <v>0.107</v>
      </c>
      <c r="L21" s="22">
        <v>459</v>
      </c>
      <c r="M21" s="22">
        <v>0.0758</v>
      </c>
      <c r="N21" s="22">
        <v>3118</v>
      </c>
      <c r="O21" s="22">
        <v>0.515</v>
      </c>
      <c r="P21" s="22"/>
      <c r="Q21" s="22"/>
    </row>
    <row r="22" customHeight="1" spans="1:17">
      <c r="A22" s="22" t="s">
        <v>90</v>
      </c>
      <c r="B22" s="22" t="s">
        <v>94</v>
      </c>
      <c r="C22" s="22" t="s">
        <v>108</v>
      </c>
      <c r="D22" s="22">
        <v>9</v>
      </c>
      <c r="E22" s="22">
        <v>1.222222</v>
      </c>
      <c r="F22" s="22">
        <v>9</v>
      </c>
      <c r="G22" s="22">
        <v>1</v>
      </c>
      <c r="H22" s="22">
        <v>0</v>
      </c>
      <c r="I22" s="22">
        <v>0</v>
      </c>
      <c r="J22" s="22">
        <v>0</v>
      </c>
      <c r="K22" s="22">
        <v>0</v>
      </c>
      <c r="L22" s="22">
        <v>0</v>
      </c>
      <c r="M22" s="22">
        <v>0</v>
      </c>
      <c r="N22" s="22">
        <v>0</v>
      </c>
      <c r="O22" s="22">
        <v>0</v>
      </c>
      <c r="P22" s="22"/>
      <c r="Q22" s="22"/>
    </row>
    <row r="23" customHeight="1" spans="1:17">
      <c r="A23" s="22" t="s">
        <v>90</v>
      </c>
      <c r="B23" s="22" t="s">
        <v>94</v>
      </c>
      <c r="C23" s="22" t="s">
        <v>109</v>
      </c>
      <c r="D23" s="22">
        <v>222</v>
      </c>
      <c r="E23" s="22">
        <v>65.68018</v>
      </c>
      <c r="F23" s="22">
        <v>0</v>
      </c>
      <c r="G23" s="22">
        <v>0</v>
      </c>
      <c r="H23" s="22">
        <v>0</v>
      </c>
      <c r="I23" s="22">
        <v>0</v>
      </c>
      <c r="J23" s="22">
        <v>0</v>
      </c>
      <c r="K23" s="22">
        <v>0</v>
      </c>
      <c r="L23" s="22">
        <v>5</v>
      </c>
      <c r="M23" s="22">
        <v>0.0225</v>
      </c>
      <c r="N23" s="22">
        <v>219</v>
      </c>
      <c r="O23" s="22">
        <v>0.986</v>
      </c>
      <c r="P23" s="22"/>
      <c r="Q23" s="22"/>
    </row>
    <row r="24" customHeight="1" spans="1:17">
      <c r="A24" s="22" t="s">
        <v>90</v>
      </c>
      <c r="B24" s="22" t="s">
        <v>94</v>
      </c>
      <c r="C24" s="22" t="s">
        <v>110</v>
      </c>
      <c r="D24" s="22">
        <v>94</v>
      </c>
      <c r="E24" s="22">
        <v>110.989362</v>
      </c>
      <c r="F24" s="22">
        <v>0</v>
      </c>
      <c r="G24" s="22">
        <v>0</v>
      </c>
      <c r="H24" s="22">
        <v>0</v>
      </c>
      <c r="I24" s="22">
        <v>0</v>
      </c>
      <c r="J24" s="22">
        <v>0</v>
      </c>
      <c r="K24" s="22">
        <v>0</v>
      </c>
      <c r="L24" s="22">
        <v>12</v>
      </c>
      <c r="M24" s="22">
        <v>0.127</v>
      </c>
      <c r="N24" s="22">
        <v>87</v>
      </c>
      <c r="O24" s="22">
        <v>0.925</v>
      </c>
      <c r="P24" s="22"/>
      <c r="Q24" s="22"/>
    </row>
    <row r="25" customHeight="1" spans="1:17">
      <c r="A25" s="22" t="s">
        <v>90</v>
      </c>
      <c r="B25" s="22" t="s">
        <v>94</v>
      </c>
      <c r="C25" s="22" t="s">
        <v>111</v>
      </c>
      <c r="D25" s="22">
        <v>146</v>
      </c>
      <c r="E25" s="22">
        <v>59.965753</v>
      </c>
      <c r="F25" s="22">
        <v>0</v>
      </c>
      <c r="G25" s="22">
        <v>0</v>
      </c>
      <c r="H25" s="22">
        <v>0</v>
      </c>
      <c r="I25" s="22">
        <v>0</v>
      </c>
      <c r="J25" s="22">
        <v>4</v>
      </c>
      <c r="K25" s="22">
        <v>0.0273</v>
      </c>
      <c r="L25" s="22">
        <v>11</v>
      </c>
      <c r="M25" s="22">
        <v>0.0753</v>
      </c>
      <c r="N25" s="22">
        <v>136</v>
      </c>
      <c r="O25" s="22">
        <v>0.931</v>
      </c>
      <c r="P25" s="22"/>
      <c r="Q25" s="22"/>
    </row>
    <row r="26" customHeight="1" spans="1:17">
      <c r="A26" s="22" t="s">
        <v>90</v>
      </c>
      <c r="B26" s="22" t="s">
        <v>94</v>
      </c>
      <c r="C26" s="22" t="s">
        <v>112</v>
      </c>
      <c r="D26" s="22">
        <v>26</v>
      </c>
      <c r="E26" s="22">
        <v>107.769231</v>
      </c>
      <c r="F26" s="22">
        <v>0</v>
      </c>
      <c r="G26" s="22">
        <v>0</v>
      </c>
      <c r="H26" s="22">
        <v>0</v>
      </c>
      <c r="I26" s="22">
        <v>0</v>
      </c>
      <c r="J26" s="22">
        <v>0</v>
      </c>
      <c r="K26" s="22">
        <v>0</v>
      </c>
      <c r="L26" s="22">
        <v>0</v>
      </c>
      <c r="M26" s="22">
        <v>0</v>
      </c>
      <c r="N26" s="22">
        <v>26</v>
      </c>
      <c r="O26" s="22">
        <v>1</v>
      </c>
      <c r="P26" s="22"/>
      <c r="Q26" s="22"/>
    </row>
    <row r="27" customHeight="1" spans="1:17">
      <c r="A27" s="22" t="s">
        <v>90</v>
      </c>
      <c r="B27" s="22" t="s">
        <v>94</v>
      </c>
      <c r="C27" s="22" t="s">
        <v>113</v>
      </c>
      <c r="D27" s="22">
        <v>249</v>
      </c>
      <c r="E27" s="22">
        <v>61.48996</v>
      </c>
      <c r="F27" s="22">
        <v>0</v>
      </c>
      <c r="G27" s="22">
        <v>0</v>
      </c>
      <c r="H27" s="22">
        <v>0</v>
      </c>
      <c r="I27" s="22">
        <v>0</v>
      </c>
      <c r="J27" s="22">
        <v>9</v>
      </c>
      <c r="K27" s="22">
        <v>0.0361</v>
      </c>
      <c r="L27" s="22">
        <v>18</v>
      </c>
      <c r="M27" s="22">
        <v>0.0722</v>
      </c>
      <c r="N27" s="22">
        <v>229</v>
      </c>
      <c r="O27" s="22">
        <v>0.919</v>
      </c>
      <c r="P27" s="22"/>
      <c r="Q27" s="22"/>
    </row>
    <row r="28" customHeight="1" spans="1:17">
      <c r="A28" s="22" t="s">
        <v>90</v>
      </c>
      <c r="B28" s="22" t="s">
        <v>94</v>
      </c>
      <c r="C28" s="22" t="s">
        <v>114</v>
      </c>
      <c r="D28" s="22">
        <v>105</v>
      </c>
      <c r="E28" s="22">
        <v>240.438095</v>
      </c>
      <c r="F28" s="22">
        <v>0</v>
      </c>
      <c r="G28" s="22">
        <v>0</v>
      </c>
      <c r="H28" s="22">
        <v>0</v>
      </c>
      <c r="I28" s="22">
        <v>0</v>
      </c>
      <c r="J28" s="22">
        <v>0</v>
      </c>
      <c r="K28" s="22">
        <v>0</v>
      </c>
      <c r="L28" s="22">
        <v>0</v>
      </c>
      <c r="M28" s="22">
        <v>0</v>
      </c>
      <c r="N28" s="22">
        <v>105</v>
      </c>
      <c r="O28" s="22">
        <v>1</v>
      </c>
      <c r="P28" s="22"/>
      <c r="Q28" s="22"/>
    </row>
    <row r="29" customHeight="1" spans="1:17">
      <c r="A29" s="22" t="s">
        <v>90</v>
      </c>
      <c r="B29" s="22" t="s">
        <v>94</v>
      </c>
      <c r="C29" s="22" t="s">
        <v>115</v>
      </c>
      <c r="D29" s="22">
        <v>8675</v>
      </c>
      <c r="E29" s="22">
        <v>777.90513</v>
      </c>
      <c r="F29" s="22">
        <v>217</v>
      </c>
      <c r="G29" s="22">
        <v>0.025</v>
      </c>
      <c r="H29" s="22">
        <v>180</v>
      </c>
      <c r="I29" s="22">
        <v>0.0207</v>
      </c>
      <c r="J29" s="22">
        <v>168</v>
      </c>
      <c r="K29" s="22">
        <v>0.0193</v>
      </c>
      <c r="L29" s="22">
        <v>226</v>
      </c>
      <c r="M29" s="22">
        <v>0.026</v>
      </c>
      <c r="N29" s="22">
        <v>8030</v>
      </c>
      <c r="O29" s="22">
        <v>0.925</v>
      </c>
      <c r="P29" s="22"/>
      <c r="Q29" s="22"/>
    </row>
    <row r="30" customHeight="1" spans="1:17">
      <c r="A30" s="22" t="s">
        <v>90</v>
      </c>
      <c r="B30" s="22" t="s">
        <v>94</v>
      </c>
      <c r="C30" s="22" t="s">
        <v>116</v>
      </c>
      <c r="D30" s="22">
        <v>7956</v>
      </c>
      <c r="E30" s="22">
        <v>125.752137</v>
      </c>
      <c r="F30" s="22">
        <v>0</v>
      </c>
      <c r="G30" s="22">
        <v>0</v>
      </c>
      <c r="H30" s="22">
        <v>3</v>
      </c>
      <c r="I30" s="22">
        <v>0.0003</v>
      </c>
      <c r="J30" s="22">
        <v>10</v>
      </c>
      <c r="K30" s="22">
        <v>0.0012</v>
      </c>
      <c r="L30" s="22">
        <v>5</v>
      </c>
      <c r="M30" s="22">
        <v>0.0006</v>
      </c>
      <c r="N30" s="22">
        <v>7943</v>
      </c>
      <c r="O30" s="22">
        <v>0.998</v>
      </c>
      <c r="P30" s="22"/>
      <c r="Q30" s="22"/>
    </row>
    <row r="31" customHeight="1" spans="1:17">
      <c r="A31" s="22" t="s">
        <v>90</v>
      </c>
      <c r="B31" s="22" t="s">
        <v>94</v>
      </c>
      <c r="C31" s="22" t="s">
        <v>117</v>
      </c>
      <c r="D31" s="22">
        <v>180</v>
      </c>
      <c r="E31" s="22">
        <v>18.327778</v>
      </c>
      <c r="F31" s="22">
        <v>22</v>
      </c>
      <c r="G31" s="22">
        <v>0.122</v>
      </c>
      <c r="H31" s="22">
        <v>48</v>
      </c>
      <c r="I31" s="22">
        <v>0.266</v>
      </c>
      <c r="J31" s="22">
        <v>54</v>
      </c>
      <c r="K31" s="22">
        <v>0.3</v>
      </c>
      <c r="L31" s="22">
        <v>38</v>
      </c>
      <c r="M31" s="22">
        <v>0.211</v>
      </c>
      <c r="N31" s="22">
        <v>57</v>
      </c>
      <c r="O31" s="22">
        <v>0.316</v>
      </c>
      <c r="P31" s="22"/>
      <c r="Q31" s="22"/>
    </row>
    <row r="32" customHeight="1" spans="1:17">
      <c r="A32" s="22" t="s">
        <v>90</v>
      </c>
      <c r="B32" s="22" t="s">
        <v>94</v>
      </c>
      <c r="C32" s="22" t="s">
        <v>118</v>
      </c>
      <c r="D32" s="22">
        <v>90</v>
      </c>
      <c r="E32" s="22">
        <v>154.988889</v>
      </c>
      <c r="F32" s="22">
        <v>0</v>
      </c>
      <c r="G32" s="22">
        <v>0</v>
      </c>
      <c r="H32" s="22">
        <v>0</v>
      </c>
      <c r="I32" s="22">
        <v>0</v>
      </c>
      <c r="J32" s="22">
        <v>0</v>
      </c>
      <c r="K32" s="22">
        <v>0</v>
      </c>
      <c r="L32" s="22">
        <v>4</v>
      </c>
      <c r="M32" s="22">
        <v>0.0444</v>
      </c>
      <c r="N32" s="22">
        <v>87</v>
      </c>
      <c r="O32" s="22">
        <v>0.966</v>
      </c>
      <c r="P32" s="22"/>
      <c r="Q32" s="22"/>
    </row>
    <row r="33" customHeight="1" spans="1:17">
      <c r="A33" s="22" t="s">
        <v>90</v>
      </c>
      <c r="B33" s="22" t="s">
        <v>119</v>
      </c>
      <c r="C33" s="22" t="s">
        <v>120</v>
      </c>
      <c r="D33" s="22">
        <v>1</v>
      </c>
      <c r="E33" s="22">
        <v>197</v>
      </c>
      <c r="F33" s="22">
        <v>0</v>
      </c>
      <c r="G33" s="22">
        <v>0</v>
      </c>
      <c r="H33" s="22">
        <v>0</v>
      </c>
      <c r="I33" s="22">
        <v>0</v>
      </c>
      <c r="J33" s="22">
        <v>0</v>
      </c>
      <c r="K33" s="22">
        <v>0</v>
      </c>
      <c r="L33" s="22">
        <v>0</v>
      </c>
      <c r="M33" s="22">
        <v>0</v>
      </c>
      <c r="N33" s="22">
        <v>1</v>
      </c>
      <c r="O33" s="22">
        <v>1</v>
      </c>
      <c r="P33" s="22"/>
      <c r="Q33" s="22"/>
    </row>
    <row r="34" customHeight="1" spans="1:17">
      <c r="A34" s="22" t="s">
        <v>90</v>
      </c>
      <c r="B34" s="22" t="s">
        <v>121</v>
      </c>
      <c r="C34" s="22" t="s">
        <v>122</v>
      </c>
      <c r="D34" s="22">
        <v>47</v>
      </c>
      <c r="E34" s="22">
        <v>62.404255</v>
      </c>
      <c r="F34" s="22">
        <v>3</v>
      </c>
      <c r="G34" s="22">
        <v>0.0638</v>
      </c>
      <c r="H34" s="22">
        <v>2</v>
      </c>
      <c r="I34" s="22">
        <v>0.0425</v>
      </c>
      <c r="J34" s="22">
        <v>1</v>
      </c>
      <c r="K34" s="22">
        <v>0.0212</v>
      </c>
      <c r="L34" s="22">
        <v>0</v>
      </c>
      <c r="M34" s="22">
        <v>0</v>
      </c>
      <c r="N34" s="22">
        <v>42</v>
      </c>
      <c r="O34" s="22">
        <v>0.893</v>
      </c>
      <c r="P34" s="22"/>
      <c r="Q34" s="22"/>
    </row>
    <row r="35" customHeight="1" spans="1:17">
      <c r="A35" s="22" t="s">
        <v>90</v>
      </c>
      <c r="B35" s="22" t="s">
        <v>123</v>
      </c>
      <c r="C35" s="22" t="s">
        <v>124</v>
      </c>
      <c r="D35" s="22">
        <v>12</v>
      </c>
      <c r="E35" s="22">
        <v>28.916667</v>
      </c>
      <c r="F35" s="22">
        <v>6</v>
      </c>
      <c r="G35" s="22">
        <v>0.5</v>
      </c>
      <c r="H35" s="22">
        <v>0</v>
      </c>
      <c r="I35" s="22">
        <v>0</v>
      </c>
      <c r="J35" s="22">
        <v>1</v>
      </c>
      <c r="K35" s="22">
        <v>0.0833</v>
      </c>
      <c r="L35" s="22">
        <v>1</v>
      </c>
      <c r="M35" s="22">
        <v>0.0833</v>
      </c>
      <c r="N35" s="22">
        <v>4</v>
      </c>
      <c r="O35" s="22">
        <v>0.333</v>
      </c>
      <c r="P35" s="22"/>
      <c r="Q35" s="22"/>
    </row>
    <row r="36" customHeight="1" spans="1:17">
      <c r="A36" s="22" t="s">
        <v>90</v>
      </c>
      <c r="B36" s="22" t="s">
        <v>125</v>
      </c>
      <c r="C36" s="22" t="s">
        <v>126</v>
      </c>
      <c r="D36" s="22">
        <v>165</v>
      </c>
      <c r="E36" s="22">
        <v>730.418182</v>
      </c>
      <c r="F36" s="22">
        <v>0</v>
      </c>
      <c r="G36" s="22">
        <v>0</v>
      </c>
      <c r="H36" s="22">
        <v>0</v>
      </c>
      <c r="I36" s="22">
        <v>0</v>
      </c>
      <c r="J36" s="22">
        <v>0</v>
      </c>
      <c r="K36" s="22">
        <v>0</v>
      </c>
      <c r="L36" s="22">
        <v>0</v>
      </c>
      <c r="M36" s="22">
        <v>0</v>
      </c>
      <c r="N36" s="22">
        <v>165</v>
      </c>
      <c r="O36" s="22">
        <v>1</v>
      </c>
      <c r="P36" s="22"/>
      <c r="Q36" s="22"/>
    </row>
    <row r="37" customHeight="1" spans="1:17">
      <c r="A37" s="22" t="s">
        <v>90</v>
      </c>
      <c r="B37" s="22" t="s">
        <v>127</v>
      </c>
      <c r="C37" s="22" t="s">
        <v>128</v>
      </c>
      <c r="D37" s="22">
        <v>28</v>
      </c>
      <c r="E37" s="22">
        <v>12.107143</v>
      </c>
      <c r="F37" s="22">
        <v>12</v>
      </c>
      <c r="G37" s="22">
        <v>0.428</v>
      </c>
      <c r="H37" s="22">
        <v>16</v>
      </c>
      <c r="I37" s="22">
        <v>0.571</v>
      </c>
      <c r="J37" s="22">
        <v>3</v>
      </c>
      <c r="K37" s="22">
        <v>0.107</v>
      </c>
      <c r="L37" s="22">
        <v>4</v>
      </c>
      <c r="M37" s="22">
        <v>0.142</v>
      </c>
      <c r="N37" s="22">
        <v>3</v>
      </c>
      <c r="O37" s="22">
        <v>0.107</v>
      </c>
      <c r="P37" s="22"/>
      <c r="Q37" s="22"/>
    </row>
    <row r="38" customHeight="1" spans="1:17">
      <c r="A38" s="22" t="s">
        <v>90</v>
      </c>
      <c r="B38" s="22" t="s">
        <v>129</v>
      </c>
      <c r="C38" s="22" t="s">
        <v>130</v>
      </c>
      <c r="D38" s="22">
        <v>14</v>
      </c>
      <c r="E38" s="22">
        <v>24.428571</v>
      </c>
      <c r="F38" s="22">
        <v>0</v>
      </c>
      <c r="G38" s="22">
        <v>0</v>
      </c>
      <c r="H38" s="22">
        <v>2</v>
      </c>
      <c r="I38" s="22">
        <v>0.142</v>
      </c>
      <c r="J38" s="22">
        <v>5</v>
      </c>
      <c r="K38" s="22">
        <v>0.357</v>
      </c>
      <c r="L38" s="22">
        <v>1</v>
      </c>
      <c r="M38" s="22">
        <v>0.0714</v>
      </c>
      <c r="N38" s="22">
        <v>8</v>
      </c>
      <c r="O38" s="22">
        <v>0.571</v>
      </c>
      <c r="P38" s="22"/>
      <c r="Q38" s="22"/>
    </row>
    <row r="39" customHeight="1" spans="1:17">
      <c r="A39" s="22" t="s">
        <v>90</v>
      </c>
      <c r="B39" s="22" t="s">
        <v>131</v>
      </c>
      <c r="C39" s="22" t="s">
        <v>132</v>
      </c>
      <c r="D39" s="22">
        <v>12</v>
      </c>
      <c r="E39" s="22">
        <v>0.166667</v>
      </c>
      <c r="F39" s="22">
        <v>12</v>
      </c>
      <c r="G39" s="22">
        <v>1</v>
      </c>
      <c r="H39" s="22">
        <v>0</v>
      </c>
      <c r="I39" s="22">
        <v>0</v>
      </c>
      <c r="J39" s="22">
        <v>0</v>
      </c>
      <c r="K39" s="22">
        <v>0</v>
      </c>
      <c r="L39" s="22">
        <v>0</v>
      </c>
      <c r="M39" s="22">
        <v>0</v>
      </c>
      <c r="N39" s="22">
        <v>0</v>
      </c>
      <c r="O39" s="22">
        <v>0</v>
      </c>
      <c r="P39" s="22"/>
      <c r="Q39" s="22"/>
    </row>
    <row r="40" customHeight="1" spans="1:17">
      <c r="A40" s="22" t="s">
        <v>90</v>
      </c>
      <c r="B40" s="22" t="s">
        <v>131</v>
      </c>
      <c r="C40" s="22" t="s">
        <v>133</v>
      </c>
      <c r="D40" s="22">
        <v>41</v>
      </c>
      <c r="E40" s="22">
        <v>56.902439</v>
      </c>
      <c r="F40" s="22">
        <v>31</v>
      </c>
      <c r="G40" s="22">
        <v>0.756</v>
      </c>
      <c r="H40" s="22">
        <v>1</v>
      </c>
      <c r="I40" s="22">
        <v>0.0243</v>
      </c>
      <c r="J40" s="22">
        <v>2</v>
      </c>
      <c r="K40" s="22">
        <v>0.0487</v>
      </c>
      <c r="L40" s="22">
        <v>0</v>
      </c>
      <c r="M40" s="22">
        <v>0</v>
      </c>
      <c r="N40" s="22">
        <v>8</v>
      </c>
      <c r="O40" s="22">
        <v>0.195</v>
      </c>
      <c r="P40" s="22"/>
      <c r="Q40" s="22"/>
    </row>
    <row r="41" customHeight="1" spans="1:17">
      <c r="A41" s="22" t="s">
        <v>90</v>
      </c>
      <c r="B41" s="22" t="s">
        <v>131</v>
      </c>
      <c r="C41" s="22" t="s">
        <v>134</v>
      </c>
      <c r="D41" s="22">
        <v>34</v>
      </c>
      <c r="E41" s="22">
        <v>11.823529</v>
      </c>
      <c r="F41" s="22">
        <v>32</v>
      </c>
      <c r="G41" s="22">
        <v>0.941</v>
      </c>
      <c r="H41" s="22">
        <v>5</v>
      </c>
      <c r="I41" s="22">
        <v>0.147</v>
      </c>
      <c r="J41" s="22">
        <v>0</v>
      </c>
      <c r="K41" s="22">
        <v>0</v>
      </c>
      <c r="L41" s="22">
        <v>0</v>
      </c>
      <c r="M41" s="22">
        <v>0</v>
      </c>
      <c r="N41" s="22">
        <v>1</v>
      </c>
      <c r="O41" s="22">
        <v>0.0294</v>
      </c>
      <c r="P41" s="22"/>
      <c r="Q41" s="22"/>
    </row>
    <row r="42" customHeight="1" spans="1:17">
      <c r="A42" s="22" t="s">
        <v>90</v>
      </c>
      <c r="B42" s="22" t="s">
        <v>135</v>
      </c>
      <c r="C42" s="22" t="s">
        <v>136</v>
      </c>
      <c r="D42" s="22">
        <v>166</v>
      </c>
      <c r="E42" s="22">
        <v>3783.686747</v>
      </c>
      <c r="F42" s="22">
        <v>0</v>
      </c>
      <c r="G42" s="22">
        <v>0</v>
      </c>
      <c r="H42" s="22">
        <v>0</v>
      </c>
      <c r="I42" s="22">
        <v>0</v>
      </c>
      <c r="J42" s="22">
        <v>0</v>
      </c>
      <c r="K42" s="22">
        <v>0</v>
      </c>
      <c r="L42" s="22">
        <v>0</v>
      </c>
      <c r="M42" s="22">
        <v>0</v>
      </c>
      <c r="N42" s="22">
        <v>166</v>
      </c>
      <c r="O42" s="22">
        <v>1</v>
      </c>
      <c r="P42" s="22"/>
      <c r="Q42" s="22"/>
    </row>
    <row r="43" customHeight="1" spans="1:17">
      <c r="A43" s="22" t="s">
        <v>90</v>
      </c>
      <c r="B43" s="22" t="s">
        <v>135</v>
      </c>
      <c r="C43" s="22" t="s">
        <v>137</v>
      </c>
      <c r="D43" s="22">
        <v>282</v>
      </c>
      <c r="E43" s="22">
        <v>319.294326</v>
      </c>
      <c r="F43" s="22">
        <v>139</v>
      </c>
      <c r="G43" s="22">
        <v>0.492</v>
      </c>
      <c r="H43" s="22">
        <v>0</v>
      </c>
      <c r="I43" s="22">
        <v>0</v>
      </c>
      <c r="J43" s="22">
        <v>0</v>
      </c>
      <c r="K43" s="22">
        <v>0</v>
      </c>
      <c r="L43" s="22">
        <v>0</v>
      </c>
      <c r="M43" s="22">
        <v>0</v>
      </c>
      <c r="N43" s="22">
        <v>143</v>
      </c>
      <c r="O43" s="22">
        <v>0.507</v>
      </c>
      <c r="P43" s="22"/>
      <c r="Q43" s="22"/>
    </row>
    <row r="44" customHeight="1" spans="1:17">
      <c r="A44" s="22" t="s">
        <v>90</v>
      </c>
      <c r="B44" s="22" t="s">
        <v>135</v>
      </c>
      <c r="C44" s="22" t="s">
        <v>138</v>
      </c>
      <c r="D44" s="22">
        <v>445</v>
      </c>
      <c r="E44" s="22">
        <v>3.797753</v>
      </c>
      <c r="F44" s="22">
        <v>411</v>
      </c>
      <c r="G44" s="22">
        <v>0.923</v>
      </c>
      <c r="H44" s="22">
        <v>40</v>
      </c>
      <c r="I44" s="22">
        <v>0.0898</v>
      </c>
      <c r="J44" s="22">
        <v>2</v>
      </c>
      <c r="K44" s="22">
        <v>0.0044</v>
      </c>
      <c r="L44" s="22">
        <v>0</v>
      </c>
      <c r="M44" s="22">
        <v>0</v>
      </c>
      <c r="N44" s="22">
        <v>9</v>
      </c>
      <c r="O44" s="22">
        <v>0.0202</v>
      </c>
      <c r="P44" s="22"/>
      <c r="Q44" s="22"/>
    </row>
    <row r="45" customHeight="1" spans="1:17">
      <c r="A45" s="22" t="s">
        <v>90</v>
      </c>
      <c r="B45" s="22" t="s">
        <v>135</v>
      </c>
      <c r="C45" s="22" t="s">
        <v>139</v>
      </c>
      <c r="D45" s="22">
        <v>445</v>
      </c>
      <c r="E45" s="22">
        <v>55.537079</v>
      </c>
      <c r="F45" s="22">
        <v>0</v>
      </c>
      <c r="G45" s="22">
        <v>0</v>
      </c>
      <c r="H45" s="22">
        <v>0</v>
      </c>
      <c r="I45" s="22">
        <v>0</v>
      </c>
      <c r="J45" s="22">
        <v>0</v>
      </c>
      <c r="K45" s="22">
        <v>0</v>
      </c>
      <c r="L45" s="22">
        <v>3</v>
      </c>
      <c r="M45" s="22">
        <v>0.0067</v>
      </c>
      <c r="N45" s="22">
        <v>445</v>
      </c>
      <c r="O45" s="22">
        <v>1</v>
      </c>
      <c r="P45" s="22"/>
      <c r="Q45" s="22"/>
    </row>
    <row r="46" customHeight="1" spans="1:17">
      <c r="A46" s="22" t="s">
        <v>90</v>
      </c>
      <c r="B46" s="22" t="s">
        <v>140</v>
      </c>
      <c r="C46" s="22" t="s">
        <v>141</v>
      </c>
      <c r="D46" s="22">
        <v>7744</v>
      </c>
      <c r="E46" s="22">
        <v>0.029571</v>
      </c>
      <c r="F46" s="22">
        <v>7744</v>
      </c>
      <c r="G46" s="22">
        <v>1</v>
      </c>
      <c r="H46" s="22">
        <v>0</v>
      </c>
      <c r="I46" s="22">
        <v>0</v>
      </c>
      <c r="J46" s="22">
        <v>0</v>
      </c>
      <c r="K46" s="22">
        <v>0</v>
      </c>
      <c r="L46" s="22">
        <v>0</v>
      </c>
      <c r="M46" s="22">
        <v>0</v>
      </c>
      <c r="N46" s="22">
        <v>0</v>
      </c>
      <c r="O46" s="22">
        <v>0</v>
      </c>
      <c r="P46" s="22"/>
      <c r="Q46" s="22"/>
    </row>
    <row r="47" customHeight="1" spans="1:17">
      <c r="A47" s="22" t="s">
        <v>90</v>
      </c>
      <c r="B47" s="22" t="s">
        <v>140</v>
      </c>
      <c r="C47" s="22" t="s">
        <v>142</v>
      </c>
      <c r="D47" s="22">
        <v>22611</v>
      </c>
      <c r="E47" s="22">
        <v>20.681217</v>
      </c>
      <c r="F47" s="22">
        <v>3963</v>
      </c>
      <c r="G47" s="22">
        <v>0.175</v>
      </c>
      <c r="H47" s="22">
        <v>2444</v>
      </c>
      <c r="I47" s="22">
        <v>0.108</v>
      </c>
      <c r="J47" s="22">
        <v>8011</v>
      </c>
      <c r="K47" s="22">
        <v>0.354</v>
      </c>
      <c r="L47" s="22">
        <v>5823</v>
      </c>
      <c r="M47" s="22">
        <v>0.257</v>
      </c>
      <c r="N47" s="22">
        <v>5622</v>
      </c>
      <c r="O47" s="22">
        <v>0.248</v>
      </c>
      <c r="P47" s="22"/>
      <c r="Q47" s="22"/>
    </row>
    <row r="48" customHeight="1" spans="1:17">
      <c r="A48" s="22" t="s">
        <v>90</v>
      </c>
      <c r="B48" s="22" t="s">
        <v>140</v>
      </c>
      <c r="C48" s="22" t="s">
        <v>143</v>
      </c>
      <c r="D48" s="22">
        <v>7742</v>
      </c>
      <c r="E48" s="22">
        <v>801.846939</v>
      </c>
      <c r="F48" s="22">
        <v>0</v>
      </c>
      <c r="G48" s="22">
        <v>0</v>
      </c>
      <c r="H48" s="22">
        <v>0</v>
      </c>
      <c r="I48" s="22">
        <v>0</v>
      </c>
      <c r="J48" s="22">
        <v>0</v>
      </c>
      <c r="K48" s="22">
        <v>0</v>
      </c>
      <c r="L48" s="22">
        <v>0</v>
      </c>
      <c r="M48" s="22">
        <v>0</v>
      </c>
      <c r="N48" s="22">
        <v>7742</v>
      </c>
      <c r="O48" s="22">
        <v>1</v>
      </c>
      <c r="P48" s="22"/>
      <c r="Q48" s="22"/>
    </row>
    <row r="49" customHeight="1" spans="1:17">
      <c r="A49" s="22" t="s">
        <v>90</v>
      </c>
      <c r="B49" s="22" t="s">
        <v>140</v>
      </c>
      <c r="C49" s="22" t="s">
        <v>144</v>
      </c>
      <c r="D49" s="22">
        <v>89</v>
      </c>
      <c r="E49" s="22">
        <v>18.202247</v>
      </c>
      <c r="F49" s="22">
        <v>0</v>
      </c>
      <c r="G49" s="22">
        <v>0</v>
      </c>
      <c r="H49" s="22">
        <v>6</v>
      </c>
      <c r="I49" s="22">
        <v>0.0674</v>
      </c>
      <c r="J49" s="22">
        <v>29</v>
      </c>
      <c r="K49" s="22">
        <v>0.325</v>
      </c>
      <c r="L49" s="22">
        <v>37</v>
      </c>
      <c r="M49" s="22">
        <v>0.415</v>
      </c>
      <c r="N49" s="22">
        <v>31</v>
      </c>
      <c r="O49" s="22">
        <v>0.348</v>
      </c>
      <c r="P49" s="22"/>
      <c r="Q49" s="22"/>
    </row>
    <row r="50" customHeight="1" spans="1:17">
      <c r="A50" s="22" t="s">
        <v>90</v>
      </c>
      <c r="B50" s="22" t="s">
        <v>140</v>
      </c>
      <c r="C50" s="22" t="s">
        <v>145</v>
      </c>
      <c r="D50" s="22">
        <v>27</v>
      </c>
      <c r="E50" s="22">
        <v>103.777778</v>
      </c>
      <c r="F50" s="22">
        <v>0</v>
      </c>
      <c r="G50" s="22">
        <v>0</v>
      </c>
      <c r="H50" s="22">
        <v>1</v>
      </c>
      <c r="I50" s="22">
        <v>0.037</v>
      </c>
      <c r="J50" s="22">
        <v>1</v>
      </c>
      <c r="K50" s="22">
        <v>0.037</v>
      </c>
      <c r="L50" s="22">
        <v>0</v>
      </c>
      <c r="M50" s="22">
        <v>0</v>
      </c>
      <c r="N50" s="22">
        <v>25</v>
      </c>
      <c r="O50" s="22">
        <v>0.925</v>
      </c>
      <c r="P50" s="22"/>
      <c r="Q50" s="22"/>
    </row>
    <row r="51" customHeight="1" spans="1:17">
      <c r="A51" s="22" t="s">
        <v>90</v>
      </c>
      <c r="B51" s="22" t="s">
        <v>140</v>
      </c>
      <c r="C51" s="22" t="s">
        <v>146</v>
      </c>
      <c r="D51" s="22">
        <v>70</v>
      </c>
      <c r="E51" s="22">
        <v>58.128571</v>
      </c>
      <c r="F51" s="22">
        <v>0</v>
      </c>
      <c r="G51" s="22">
        <v>0</v>
      </c>
      <c r="H51" s="22">
        <v>0</v>
      </c>
      <c r="I51" s="22">
        <v>0</v>
      </c>
      <c r="J51" s="22">
        <v>2</v>
      </c>
      <c r="K51" s="22">
        <v>0.0285</v>
      </c>
      <c r="L51" s="22">
        <v>10</v>
      </c>
      <c r="M51" s="22">
        <v>0.142</v>
      </c>
      <c r="N51" s="22">
        <v>63</v>
      </c>
      <c r="O51" s="22">
        <v>0.9</v>
      </c>
      <c r="P51" s="22"/>
      <c r="Q51" s="22"/>
    </row>
    <row r="52" customHeight="1" spans="1:17">
      <c r="A52" s="22" t="s">
        <v>90</v>
      </c>
      <c r="B52" s="22" t="s">
        <v>140</v>
      </c>
      <c r="C52" s="22" t="s">
        <v>147</v>
      </c>
      <c r="D52" s="22">
        <v>143</v>
      </c>
      <c r="E52" s="22">
        <v>173.496503</v>
      </c>
      <c r="F52" s="22">
        <v>33</v>
      </c>
      <c r="G52" s="22">
        <v>0.23</v>
      </c>
      <c r="H52" s="22">
        <v>0</v>
      </c>
      <c r="I52" s="22">
        <v>0</v>
      </c>
      <c r="J52" s="22">
        <v>0</v>
      </c>
      <c r="K52" s="22">
        <v>0</v>
      </c>
      <c r="L52" s="22">
        <v>2</v>
      </c>
      <c r="M52" s="22">
        <v>0.0139</v>
      </c>
      <c r="N52" s="22">
        <v>108</v>
      </c>
      <c r="O52" s="22">
        <v>0.755</v>
      </c>
      <c r="P52" s="22"/>
      <c r="Q52" s="22"/>
    </row>
    <row r="53" customHeight="1" spans="1:17">
      <c r="A53" s="22" t="s">
        <v>90</v>
      </c>
      <c r="B53" s="22" t="s">
        <v>148</v>
      </c>
      <c r="C53" s="22" t="s">
        <v>149</v>
      </c>
      <c r="D53" s="22">
        <v>67</v>
      </c>
      <c r="E53" s="22">
        <v>8.19403</v>
      </c>
      <c r="F53" s="22">
        <v>55</v>
      </c>
      <c r="G53" s="22">
        <v>0.82</v>
      </c>
      <c r="H53" s="22">
        <v>5</v>
      </c>
      <c r="I53" s="22">
        <v>0.0746</v>
      </c>
      <c r="J53" s="22">
        <v>1</v>
      </c>
      <c r="K53" s="22">
        <v>0.0149</v>
      </c>
      <c r="L53" s="22">
        <v>1</v>
      </c>
      <c r="M53" s="22">
        <v>0.0149</v>
      </c>
      <c r="N53" s="22">
        <v>7</v>
      </c>
      <c r="O53" s="22">
        <v>0.104</v>
      </c>
      <c r="P53" s="22"/>
      <c r="Q53" s="22"/>
    </row>
    <row r="54" customHeight="1" spans="1:17">
      <c r="A54" s="22" t="s">
        <v>90</v>
      </c>
      <c r="B54" s="22" t="s">
        <v>148</v>
      </c>
      <c r="C54" s="22" t="s">
        <v>150</v>
      </c>
      <c r="D54" s="22">
        <v>2465</v>
      </c>
      <c r="E54" s="22">
        <v>35.996755</v>
      </c>
      <c r="F54" s="22">
        <v>84</v>
      </c>
      <c r="G54" s="22">
        <v>0.034</v>
      </c>
      <c r="H54" s="22">
        <v>16</v>
      </c>
      <c r="I54" s="22">
        <v>0.0064</v>
      </c>
      <c r="J54" s="22">
        <v>110</v>
      </c>
      <c r="K54" s="22">
        <v>0.0446</v>
      </c>
      <c r="L54" s="22">
        <v>422</v>
      </c>
      <c r="M54" s="22">
        <v>0.171</v>
      </c>
      <c r="N54" s="22">
        <v>1975</v>
      </c>
      <c r="O54" s="22">
        <v>0.801</v>
      </c>
      <c r="P54" s="22"/>
      <c r="Q54" s="22"/>
    </row>
    <row r="55" customHeight="1" spans="1:17">
      <c r="A55" s="22" t="s">
        <v>90</v>
      </c>
      <c r="B55" s="22" t="s">
        <v>148</v>
      </c>
      <c r="C55" s="22" t="s">
        <v>151</v>
      </c>
      <c r="D55" s="22">
        <v>1</v>
      </c>
      <c r="E55" s="22">
        <v>308</v>
      </c>
      <c r="F55" s="22">
        <v>0</v>
      </c>
      <c r="G55" s="22">
        <v>0</v>
      </c>
      <c r="H55" s="22">
        <v>0</v>
      </c>
      <c r="I55" s="22">
        <v>0</v>
      </c>
      <c r="J55" s="22">
        <v>0</v>
      </c>
      <c r="K55" s="22">
        <v>0</v>
      </c>
      <c r="L55" s="22">
        <v>0</v>
      </c>
      <c r="M55" s="22">
        <v>0</v>
      </c>
      <c r="N55" s="22">
        <v>1</v>
      </c>
      <c r="O55" s="22">
        <v>1</v>
      </c>
      <c r="P55" s="22"/>
      <c r="Q55" s="22"/>
    </row>
    <row r="56" customHeight="1" spans="1:17">
      <c r="A56" s="22" t="s">
        <v>90</v>
      </c>
      <c r="B56" s="22" t="s">
        <v>148</v>
      </c>
      <c r="C56" s="22" t="s">
        <v>152</v>
      </c>
      <c r="D56" s="22">
        <v>2</v>
      </c>
      <c r="E56" s="22">
        <v>33</v>
      </c>
      <c r="F56" s="22">
        <v>1</v>
      </c>
      <c r="G56" s="22">
        <v>0.5</v>
      </c>
      <c r="H56" s="22">
        <v>1</v>
      </c>
      <c r="I56" s="22">
        <v>0.5</v>
      </c>
      <c r="J56" s="22">
        <v>0</v>
      </c>
      <c r="K56" s="22">
        <v>0</v>
      </c>
      <c r="L56" s="22">
        <v>0</v>
      </c>
      <c r="M56" s="22">
        <v>0</v>
      </c>
      <c r="N56" s="22">
        <v>1</v>
      </c>
      <c r="O56" s="22">
        <v>0.5</v>
      </c>
      <c r="P56" s="22"/>
      <c r="Q56" s="22"/>
    </row>
    <row r="57" customHeight="1" spans="1:17">
      <c r="A57" s="22" t="s">
        <v>90</v>
      </c>
      <c r="B57" s="22" t="s">
        <v>153</v>
      </c>
      <c r="C57" s="22" t="s">
        <v>154</v>
      </c>
      <c r="D57" s="22">
        <v>92</v>
      </c>
      <c r="E57" s="22">
        <v>0.641304</v>
      </c>
      <c r="F57" s="22">
        <v>89</v>
      </c>
      <c r="G57" s="22">
        <v>0.967</v>
      </c>
      <c r="H57" s="22">
        <v>3</v>
      </c>
      <c r="I57" s="22">
        <v>0.0326</v>
      </c>
      <c r="J57" s="22">
        <v>1</v>
      </c>
      <c r="K57" s="22">
        <v>0.0108</v>
      </c>
      <c r="L57" s="22">
        <v>0</v>
      </c>
      <c r="M57" s="22">
        <v>0</v>
      </c>
      <c r="N57" s="22">
        <v>0</v>
      </c>
      <c r="O57" s="22">
        <v>0</v>
      </c>
      <c r="P57" s="22"/>
      <c r="Q57" s="22"/>
    </row>
    <row r="58" customHeight="1" spans="1:17">
      <c r="A58" s="22" t="s">
        <v>90</v>
      </c>
      <c r="B58" s="22" t="s">
        <v>153</v>
      </c>
      <c r="C58" s="22" t="s">
        <v>155</v>
      </c>
      <c r="D58" s="22">
        <v>2652</v>
      </c>
      <c r="E58" s="22">
        <v>7.847285</v>
      </c>
      <c r="F58" s="22">
        <v>1014</v>
      </c>
      <c r="G58" s="22">
        <v>0.382</v>
      </c>
      <c r="H58" s="22">
        <v>2145</v>
      </c>
      <c r="I58" s="22">
        <v>0.808</v>
      </c>
      <c r="J58" s="22">
        <v>466</v>
      </c>
      <c r="K58" s="22">
        <v>0.175</v>
      </c>
      <c r="L58" s="22">
        <v>17</v>
      </c>
      <c r="M58" s="22">
        <v>0.0064</v>
      </c>
      <c r="N58" s="22">
        <v>21</v>
      </c>
      <c r="O58" s="22">
        <v>0.0079</v>
      </c>
      <c r="P58" s="22"/>
      <c r="Q58" s="22"/>
    </row>
    <row r="59" customHeight="1" spans="1:17">
      <c r="A59" s="22" t="s">
        <v>90</v>
      </c>
      <c r="B59" s="22" t="s">
        <v>153</v>
      </c>
      <c r="C59" s="22" t="s">
        <v>156</v>
      </c>
      <c r="D59" s="22">
        <v>5</v>
      </c>
      <c r="E59" s="22">
        <v>56.2</v>
      </c>
      <c r="F59" s="22">
        <v>0</v>
      </c>
      <c r="G59" s="22">
        <v>0</v>
      </c>
      <c r="H59" s="22">
        <v>0</v>
      </c>
      <c r="I59" s="22">
        <v>0</v>
      </c>
      <c r="J59" s="22">
        <v>0</v>
      </c>
      <c r="K59" s="22">
        <v>0</v>
      </c>
      <c r="L59" s="22">
        <v>0</v>
      </c>
      <c r="M59" s="22">
        <v>0</v>
      </c>
      <c r="N59" s="22">
        <v>5</v>
      </c>
      <c r="O59" s="22">
        <v>1</v>
      </c>
      <c r="P59" s="22"/>
      <c r="Q59" s="22"/>
    </row>
    <row r="60" customHeight="1" spans="1:17">
      <c r="A60" s="22" t="s">
        <v>90</v>
      </c>
      <c r="B60" s="22" t="s">
        <v>153</v>
      </c>
      <c r="C60" s="22" t="s">
        <v>157</v>
      </c>
      <c r="D60" s="22">
        <v>20</v>
      </c>
      <c r="E60" s="22">
        <v>88.2</v>
      </c>
      <c r="F60" s="22">
        <v>0</v>
      </c>
      <c r="G60" s="22">
        <v>0</v>
      </c>
      <c r="H60" s="22">
        <v>1</v>
      </c>
      <c r="I60" s="22">
        <v>0.05</v>
      </c>
      <c r="J60" s="22">
        <v>1</v>
      </c>
      <c r="K60" s="22">
        <v>0.05</v>
      </c>
      <c r="L60" s="22">
        <v>1</v>
      </c>
      <c r="M60" s="22">
        <v>0.05</v>
      </c>
      <c r="N60" s="22">
        <v>18</v>
      </c>
      <c r="O60" s="22">
        <v>0.9</v>
      </c>
      <c r="P60" s="22"/>
      <c r="Q60" s="22"/>
    </row>
    <row r="61" customHeight="1" spans="1:17">
      <c r="A61" s="22" t="s">
        <v>90</v>
      </c>
      <c r="B61" s="22" t="s">
        <v>153</v>
      </c>
      <c r="C61" s="22" t="s">
        <v>158</v>
      </c>
      <c r="D61" s="22">
        <v>4</v>
      </c>
      <c r="E61" s="22">
        <v>6.25</v>
      </c>
      <c r="F61" s="22">
        <v>1</v>
      </c>
      <c r="G61" s="22">
        <v>0.25</v>
      </c>
      <c r="H61" s="22">
        <v>4</v>
      </c>
      <c r="I61" s="22">
        <v>1</v>
      </c>
      <c r="J61" s="22">
        <v>0</v>
      </c>
      <c r="K61" s="22">
        <v>0</v>
      </c>
      <c r="L61" s="22">
        <v>0</v>
      </c>
      <c r="M61" s="22">
        <v>0</v>
      </c>
      <c r="N61" s="22">
        <v>0</v>
      </c>
      <c r="O61" s="22">
        <v>0</v>
      </c>
      <c r="P61" s="22"/>
      <c r="Q61" s="22"/>
    </row>
    <row r="62" customHeight="1" spans="1:17">
      <c r="A62" s="22" t="s">
        <v>90</v>
      </c>
      <c r="B62" s="22" t="s">
        <v>153</v>
      </c>
      <c r="C62" s="22" t="s">
        <v>159</v>
      </c>
      <c r="D62" s="22">
        <v>7</v>
      </c>
      <c r="E62" s="22">
        <v>1240.428571</v>
      </c>
      <c r="F62" s="22">
        <v>0</v>
      </c>
      <c r="G62" s="22">
        <v>0</v>
      </c>
      <c r="H62" s="22">
        <v>0</v>
      </c>
      <c r="I62" s="22">
        <v>0</v>
      </c>
      <c r="J62" s="22">
        <v>0</v>
      </c>
      <c r="K62" s="22">
        <v>0</v>
      </c>
      <c r="L62" s="22">
        <v>0</v>
      </c>
      <c r="M62" s="22">
        <v>0</v>
      </c>
      <c r="N62" s="22">
        <v>7</v>
      </c>
      <c r="O62" s="22">
        <v>1</v>
      </c>
      <c r="P62" s="22"/>
      <c r="Q62" s="22"/>
    </row>
    <row r="63" customHeight="1" spans="1:17">
      <c r="A63" s="22" t="s">
        <v>90</v>
      </c>
      <c r="B63" s="22" t="s">
        <v>153</v>
      </c>
      <c r="C63" s="22" t="s">
        <v>160</v>
      </c>
      <c r="D63" s="22">
        <v>66</v>
      </c>
      <c r="E63" s="22">
        <v>60159.333333</v>
      </c>
      <c r="F63" s="22">
        <v>2</v>
      </c>
      <c r="G63" s="22">
        <v>0.0303</v>
      </c>
      <c r="H63" s="22">
        <v>0</v>
      </c>
      <c r="I63" s="22">
        <v>0</v>
      </c>
      <c r="J63" s="22">
        <v>1</v>
      </c>
      <c r="K63" s="22">
        <v>0.0151</v>
      </c>
      <c r="L63" s="22">
        <v>0</v>
      </c>
      <c r="M63" s="22">
        <v>0</v>
      </c>
      <c r="N63" s="22">
        <v>63</v>
      </c>
      <c r="O63" s="22">
        <v>0.954</v>
      </c>
      <c r="P63" s="22"/>
      <c r="Q63" s="22"/>
    </row>
    <row r="64" customHeight="1" spans="1:17">
      <c r="A64" s="22" t="s">
        <v>90</v>
      </c>
      <c r="B64" s="22" t="s">
        <v>153</v>
      </c>
      <c r="C64" s="22" t="s">
        <v>161</v>
      </c>
      <c r="D64" s="22">
        <v>90</v>
      </c>
      <c r="E64" s="22">
        <v>874.533333</v>
      </c>
      <c r="F64" s="22">
        <v>8</v>
      </c>
      <c r="G64" s="22">
        <v>0.0888</v>
      </c>
      <c r="H64" s="22">
        <v>1</v>
      </c>
      <c r="I64" s="22">
        <v>0.0111</v>
      </c>
      <c r="J64" s="22">
        <v>7</v>
      </c>
      <c r="K64" s="22">
        <v>0.0777</v>
      </c>
      <c r="L64" s="22">
        <v>13</v>
      </c>
      <c r="M64" s="22">
        <v>0.144</v>
      </c>
      <c r="N64" s="22">
        <v>67</v>
      </c>
      <c r="O64" s="22">
        <v>0.744</v>
      </c>
      <c r="P64" s="22"/>
      <c r="Q64" s="22"/>
    </row>
    <row r="65" customHeight="1" spans="1:17">
      <c r="A65" s="22" t="s">
        <v>90</v>
      </c>
      <c r="B65" s="22" t="s">
        <v>153</v>
      </c>
      <c r="C65" s="22" t="s">
        <v>162</v>
      </c>
      <c r="D65" s="22">
        <v>126</v>
      </c>
      <c r="E65" s="22">
        <v>33.603175</v>
      </c>
      <c r="F65" s="22">
        <v>13</v>
      </c>
      <c r="G65" s="22">
        <v>0.103</v>
      </c>
      <c r="H65" s="22">
        <v>41</v>
      </c>
      <c r="I65" s="22">
        <v>0.325</v>
      </c>
      <c r="J65" s="22">
        <v>16</v>
      </c>
      <c r="K65" s="22">
        <v>0.126</v>
      </c>
      <c r="L65" s="22">
        <v>6</v>
      </c>
      <c r="M65" s="22">
        <v>0.0476</v>
      </c>
      <c r="N65" s="22">
        <v>65</v>
      </c>
      <c r="O65" s="22">
        <v>0.515</v>
      </c>
      <c r="P65" s="22"/>
      <c r="Q65" s="22"/>
    </row>
    <row r="66" customHeight="1" spans="1:17">
      <c r="A66" s="22" t="s">
        <v>90</v>
      </c>
      <c r="B66" s="22" t="s">
        <v>153</v>
      </c>
      <c r="C66" s="22" t="s">
        <v>163</v>
      </c>
      <c r="D66" s="22">
        <v>213</v>
      </c>
      <c r="E66" s="22">
        <v>0.464789</v>
      </c>
      <c r="F66" s="22">
        <v>208</v>
      </c>
      <c r="G66" s="22">
        <v>0.976</v>
      </c>
      <c r="H66" s="22">
        <v>2</v>
      </c>
      <c r="I66" s="22">
        <v>0.0093</v>
      </c>
      <c r="J66" s="22">
        <v>3</v>
      </c>
      <c r="K66" s="22">
        <v>0.014</v>
      </c>
      <c r="L66" s="22">
        <v>0</v>
      </c>
      <c r="M66" s="22">
        <v>0</v>
      </c>
      <c r="N66" s="22">
        <v>0</v>
      </c>
      <c r="O66" s="22">
        <v>0</v>
      </c>
      <c r="P66" s="22"/>
      <c r="Q66" s="22"/>
    </row>
    <row r="67" customHeight="1" spans="1:17">
      <c r="A67" s="22" t="s">
        <v>90</v>
      </c>
      <c r="B67" s="22" t="s">
        <v>153</v>
      </c>
      <c r="C67" s="22" t="s">
        <v>164</v>
      </c>
      <c r="D67" s="22">
        <v>83</v>
      </c>
      <c r="E67" s="22">
        <v>0.325301</v>
      </c>
      <c r="F67" s="22">
        <v>82</v>
      </c>
      <c r="G67" s="22">
        <v>0.987</v>
      </c>
      <c r="H67" s="22">
        <v>2</v>
      </c>
      <c r="I67" s="22">
        <v>0.024</v>
      </c>
      <c r="J67" s="22">
        <v>0</v>
      </c>
      <c r="K67" s="22">
        <v>0</v>
      </c>
      <c r="L67" s="22">
        <v>0</v>
      </c>
      <c r="M67" s="22">
        <v>0</v>
      </c>
      <c r="N67" s="22">
        <v>0</v>
      </c>
      <c r="O67" s="22">
        <v>0</v>
      </c>
      <c r="P67" s="22"/>
      <c r="Q67" s="22"/>
    </row>
    <row r="68" customHeight="1" spans="1:17">
      <c r="A68" s="22" t="s">
        <v>90</v>
      </c>
      <c r="B68" s="22" t="s">
        <v>153</v>
      </c>
      <c r="C68" s="22" t="s">
        <v>165</v>
      </c>
      <c r="D68" s="22">
        <v>10</v>
      </c>
      <c r="E68" s="22">
        <v>1.7</v>
      </c>
      <c r="F68" s="22">
        <v>10</v>
      </c>
      <c r="G68" s="22">
        <v>1</v>
      </c>
      <c r="H68" s="22">
        <v>0</v>
      </c>
      <c r="I68" s="22">
        <v>0</v>
      </c>
      <c r="J68" s="22">
        <v>0</v>
      </c>
      <c r="K68" s="22">
        <v>0</v>
      </c>
      <c r="L68" s="22">
        <v>0</v>
      </c>
      <c r="M68" s="22">
        <v>0</v>
      </c>
      <c r="N68" s="22">
        <v>0</v>
      </c>
      <c r="O68" s="22">
        <v>0</v>
      </c>
      <c r="P68" s="22"/>
      <c r="Q68" s="22"/>
    </row>
    <row r="69" customHeight="1" spans="1:17">
      <c r="A69" s="22" t="s">
        <v>90</v>
      </c>
      <c r="B69" s="22" t="s">
        <v>153</v>
      </c>
      <c r="C69" s="22" t="s">
        <v>166</v>
      </c>
      <c r="D69" s="22">
        <v>10</v>
      </c>
      <c r="E69" s="22">
        <v>4.3</v>
      </c>
      <c r="F69" s="22">
        <v>8</v>
      </c>
      <c r="G69" s="22">
        <v>0.8</v>
      </c>
      <c r="H69" s="22">
        <v>2</v>
      </c>
      <c r="I69" s="22">
        <v>0.2</v>
      </c>
      <c r="J69" s="22">
        <v>1</v>
      </c>
      <c r="K69" s="22">
        <v>0.1</v>
      </c>
      <c r="L69" s="22">
        <v>0</v>
      </c>
      <c r="M69" s="22">
        <v>0</v>
      </c>
      <c r="N69" s="22">
        <v>0</v>
      </c>
      <c r="O69" s="22">
        <v>0</v>
      </c>
      <c r="P69" s="22"/>
      <c r="Q69" s="22"/>
    </row>
    <row r="70" customHeight="1" spans="1:17">
      <c r="A70" s="22" t="s">
        <v>90</v>
      </c>
      <c r="B70" s="22" t="s">
        <v>153</v>
      </c>
      <c r="C70" s="22" t="s">
        <v>167</v>
      </c>
      <c r="D70" s="22">
        <v>12660</v>
      </c>
      <c r="E70" s="22">
        <v>1.581043</v>
      </c>
      <c r="F70" s="22">
        <v>12545</v>
      </c>
      <c r="G70" s="22">
        <v>0.99</v>
      </c>
      <c r="H70" s="22">
        <v>87</v>
      </c>
      <c r="I70" s="22">
        <v>0.0068</v>
      </c>
      <c r="J70" s="22">
        <v>50</v>
      </c>
      <c r="K70" s="22">
        <v>0.0039</v>
      </c>
      <c r="L70" s="22">
        <v>11</v>
      </c>
      <c r="M70" s="22">
        <v>0.0008</v>
      </c>
      <c r="N70" s="22">
        <v>14</v>
      </c>
      <c r="O70" s="22">
        <v>0.0011</v>
      </c>
      <c r="P70" s="22"/>
      <c r="Q70" s="22"/>
    </row>
    <row r="71" customHeight="1" spans="1:17">
      <c r="A71" s="22" t="s">
        <v>90</v>
      </c>
      <c r="B71" s="22" t="s">
        <v>153</v>
      </c>
      <c r="C71" s="22" t="s">
        <v>168</v>
      </c>
      <c r="D71" s="22">
        <v>83</v>
      </c>
      <c r="E71" s="22">
        <v>1.891566</v>
      </c>
      <c r="F71" s="22">
        <v>83</v>
      </c>
      <c r="G71" s="22">
        <v>1</v>
      </c>
      <c r="H71" s="22">
        <v>0</v>
      </c>
      <c r="I71" s="22">
        <v>0</v>
      </c>
      <c r="J71" s="22">
        <v>0</v>
      </c>
      <c r="K71" s="22">
        <v>0</v>
      </c>
      <c r="L71" s="22">
        <v>0</v>
      </c>
      <c r="M71" s="22">
        <v>0</v>
      </c>
      <c r="N71" s="22">
        <v>0</v>
      </c>
      <c r="O71" s="22">
        <v>0</v>
      </c>
      <c r="P71" s="22"/>
      <c r="Q71" s="22"/>
    </row>
    <row r="72" customHeight="1" spans="1:17">
      <c r="A72" s="22" t="s">
        <v>90</v>
      </c>
      <c r="B72" s="22" t="s">
        <v>153</v>
      </c>
      <c r="C72" s="22" t="s">
        <v>169</v>
      </c>
      <c r="D72" s="22">
        <v>8</v>
      </c>
      <c r="E72" s="22">
        <v>2633</v>
      </c>
      <c r="F72" s="22">
        <v>0</v>
      </c>
      <c r="G72" s="22">
        <v>0</v>
      </c>
      <c r="H72" s="22">
        <v>0</v>
      </c>
      <c r="I72" s="22">
        <v>0</v>
      </c>
      <c r="J72" s="22">
        <v>1</v>
      </c>
      <c r="K72" s="22">
        <v>0.125</v>
      </c>
      <c r="L72" s="22">
        <v>0</v>
      </c>
      <c r="M72" s="22">
        <v>0</v>
      </c>
      <c r="N72" s="22">
        <v>7</v>
      </c>
      <c r="O72" s="22">
        <v>0.875</v>
      </c>
      <c r="P72" s="22"/>
      <c r="Q72" s="22"/>
    </row>
    <row r="73" customHeight="1" spans="1:17">
      <c r="A73" s="22" t="s">
        <v>90</v>
      </c>
      <c r="B73" s="22" t="s">
        <v>153</v>
      </c>
      <c r="C73" s="22" t="s">
        <v>170</v>
      </c>
      <c r="D73" s="22">
        <v>261</v>
      </c>
      <c r="E73" s="22">
        <v>3.429119</v>
      </c>
      <c r="F73" s="22">
        <v>238</v>
      </c>
      <c r="G73" s="22">
        <v>0.911</v>
      </c>
      <c r="H73" s="22">
        <v>18</v>
      </c>
      <c r="I73" s="22">
        <v>0.0689</v>
      </c>
      <c r="J73" s="22">
        <v>7</v>
      </c>
      <c r="K73" s="22">
        <v>0.0268</v>
      </c>
      <c r="L73" s="22">
        <v>1</v>
      </c>
      <c r="M73" s="22">
        <v>0.0038</v>
      </c>
      <c r="N73" s="22">
        <v>5</v>
      </c>
      <c r="O73" s="22">
        <v>0.0191</v>
      </c>
      <c r="P73" s="22"/>
      <c r="Q73" s="22"/>
    </row>
    <row r="74" customHeight="1" spans="1:17">
      <c r="A74" s="22" t="s">
        <v>90</v>
      </c>
      <c r="B74" s="22" t="s">
        <v>171</v>
      </c>
      <c r="C74" s="22" t="s">
        <v>172</v>
      </c>
      <c r="D74" s="22">
        <v>2602</v>
      </c>
      <c r="E74" s="22">
        <v>1.651038</v>
      </c>
      <c r="F74" s="22">
        <v>2584</v>
      </c>
      <c r="G74" s="22">
        <v>0.993</v>
      </c>
      <c r="H74" s="22">
        <v>3</v>
      </c>
      <c r="I74" s="22">
        <v>0.0011</v>
      </c>
      <c r="J74" s="22">
        <v>6</v>
      </c>
      <c r="K74" s="22">
        <v>0.0023</v>
      </c>
      <c r="L74" s="22">
        <v>5</v>
      </c>
      <c r="M74" s="22">
        <v>0.0019</v>
      </c>
      <c r="N74" s="22">
        <v>8</v>
      </c>
      <c r="O74" s="22">
        <v>0.003</v>
      </c>
      <c r="P74" s="22"/>
      <c r="Q74" s="22"/>
    </row>
    <row r="75" customHeight="1" spans="1:17">
      <c r="A75" s="22" t="s">
        <v>90</v>
      </c>
      <c r="B75" s="22" t="s">
        <v>173</v>
      </c>
      <c r="C75" s="22" t="s">
        <v>174</v>
      </c>
      <c r="D75" s="22">
        <v>104</v>
      </c>
      <c r="E75" s="22">
        <v>2.509615</v>
      </c>
      <c r="F75" s="22">
        <v>99</v>
      </c>
      <c r="G75" s="22">
        <v>0.951</v>
      </c>
      <c r="H75" s="22">
        <v>6</v>
      </c>
      <c r="I75" s="22">
        <v>0.0576</v>
      </c>
      <c r="J75" s="22">
        <v>1</v>
      </c>
      <c r="K75" s="22">
        <v>0.0096</v>
      </c>
      <c r="L75" s="22">
        <v>0</v>
      </c>
      <c r="M75" s="22">
        <v>0</v>
      </c>
      <c r="N75" s="22">
        <v>0</v>
      </c>
      <c r="O75" s="22">
        <v>0</v>
      </c>
      <c r="P75" s="22"/>
      <c r="Q75" s="22"/>
    </row>
    <row r="76" customHeight="1" spans="1:17">
      <c r="A76" s="22" t="s">
        <v>90</v>
      </c>
      <c r="B76" s="22" t="s">
        <v>173</v>
      </c>
      <c r="C76" s="22" t="s">
        <v>175</v>
      </c>
      <c r="D76" s="22">
        <v>3018</v>
      </c>
      <c r="E76" s="22">
        <v>200.075215</v>
      </c>
      <c r="F76" s="22">
        <v>2</v>
      </c>
      <c r="G76" s="22">
        <v>0.0006</v>
      </c>
      <c r="H76" s="22">
        <v>0</v>
      </c>
      <c r="I76" s="22">
        <v>0</v>
      </c>
      <c r="J76" s="22">
        <v>0</v>
      </c>
      <c r="K76" s="22">
        <v>0</v>
      </c>
      <c r="L76" s="22">
        <v>0</v>
      </c>
      <c r="M76" s="22">
        <v>0</v>
      </c>
      <c r="N76" s="22">
        <v>3016</v>
      </c>
      <c r="O76" s="22">
        <v>0.999</v>
      </c>
      <c r="P76" s="22"/>
      <c r="Q76" s="22"/>
    </row>
    <row r="77" customHeight="1" spans="1:17">
      <c r="A77" s="22" t="s">
        <v>90</v>
      </c>
      <c r="B77" s="22" t="s">
        <v>173</v>
      </c>
      <c r="C77" s="22" t="s">
        <v>176</v>
      </c>
      <c r="D77" s="22">
        <v>17327</v>
      </c>
      <c r="E77" s="22">
        <v>155.109886</v>
      </c>
      <c r="F77" s="22">
        <v>32</v>
      </c>
      <c r="G77" s="22">
        <v>0.0018</v>
      </c>
      <c r="H77" s="22">
        <v>310</v>
      </c>
      <c r="I77" s="22">
        <v>0.0178</v>
      </c>
      <c r="J77" s="22">
        <v>231</v>
      </c>
      <c r="K77" s="22">
        <v>0.0133</v>
      </c>
      <c r="L77" s="22">
        <v>57</v>
      </c>
      <c r="M77" s="22">
        <v>0.0032</v>
      </c>
      <c r="N77" s="22">
        <v>16791</v>
      </c>
      <c r="O77" s="22">
        <v>0.969</v>
      </c>
      <c r="P77" s="22"/>
      <c r="Q77" s="22"/>
    </row>
    <row r="78" customHeight="1" spans="1:17">
      <c r="A78" s="22" t="s">
        <v>90</v>
      </c>
      <c r="B78" s="22" t="s">
        <v>173</v>
      </c>
      <c r="C78" s="22" t="s">
        <v>177</v>
      </c>
      <c r="D78" s="22">
        <v>3450</v>
      </c>
      <c r="E78" s="22">
        <v>77.097391</v>
      </c>
      <c r="F78" s="22">
        <v>0</v>
      </c>
      <c r="G78" s="22">
        <v>0</v>
      </c>
      <c r="H78" s="22">
        <v>1</v>
      </c>
      <c r="I78" s="22">
        <v>0.0002</v>
      </c>
      <c r="J78" s="22">
        <v>0</v>
      </c>
      <c r="K78" s="22">
        <v>0</v>
      </c>
      <c r="L78" s="22">
        <v>1</v>
      </c>
      <c r="M78" s="22">
        <v>0.0002</v>
      </c>
      <c r="N78" s="22">
        <v>3448</v>
      </c>
      <c r="O78" s="22">
        <v>0.999</v>
      </c>
      <c r="P78" s="22"/>
      <c r="Q78" s="22"/>
    </row>
    <row r="79" customHeight="1" spans="1:17">
      <c r="A79" s="22" t="s">
        <v>90</v>
      </c>
      <c r="B79" s="22" t="s">
        <v>173</v>
      </c>
      <c r="C79" s="22" t="s">
        <v>178</v>
      </c>
      <c r="D79" s="22">
        <v>203</v>
      </c>
      <c r="E79" s="22">
        <v>118.901478</v>
      </c>
      <c r="F79" s="22">
        <v>0</v>
      </c>
      <c r="G79" s="22">
        <v>0</v>
      </c>
      <c r="H79" s="22">
        <v>0</v>
      </c>
      <c r="I79" s="22">
        <v>0</v>
      </c>
      <c r="J79" s="22">
        <v>0</v>
      </c>
      <c r="K79" s="22">
        <v>0</v>
      </c>
      <c r="L79" s="22">
        <v>0</v>
      </c>
      <c r="M79" s="22">
        <v>0</v>
      </c>
      <c r="N79" s="22">
        <v>203</v>
      </c>
      <c r="O79" s="22">
        <v>1</v>
      </c>
      <c r="P79" s="22"/>
      <c r="Q79" s="22"/>
    </row>
    <row r="80" customHeight="1" spans="1:17">
      <c r="A80" s="22" t="s">
        <v>90</v>
      </c>
      <c r="B80" s="22" t="s">
        <v>173</v>
      </c>
      <c r="C80" s="22" t="s">
        <v>179</v>
      </c>
      <c r="D80" s="22">
        <v>7012</v>
      </c>
      <c r="E80" s="22">
        <v>816.802767</v>
      </c>
      <c r="F80" s="22">
        <v>835</v>
      </c>
      <c r="G80" s="22">
        <v>0.119</v>
      </c>
      <c r="H80" s="22">
        <v>850</v>
      </c>
      <c r="I80" s="22">
        <v>0.121</v>
      </c>
      <c r="J80" s="22">
        <v>1031</v>
      </c>
      <c r="K80" s="22">
        <v>0.147</v>
      </c>
      <c r="L80" s="22">
        <v>882</v>
      </c>
      <c r="M80" s="22">
        <v>0.125</v>
      </c>
      <c r="N80" s="22">
        <v>3991</v>
      </c>
      <c r="O80" s="22">
        <v>0.569</v>
      </c>
      <c r="P80" s="22"/>
      <c r="Q80" s="22"/>
    </row>
    <row r="81" customHeight="1" spans="1:17">
      <c r="A81" s="22" t="s">
        <v>90</v>
      </c>
      <c r="B81" s="22" t="s">
        <v>173</v>
      </c>
      <c r="C81" s="22" t="s">
        <v>180</v>
      </c>
      <c r="D81" s="22">
        <v>9393</v>
      </c>
      <c r="E81" s="22">
        <v>274.150325</v>
      </c>
      <c r="F81" s="22">
        <v>0</v>
      </c>
      <c r="G81" s="22">
        <v>0</v>
      </c>
      <c r="H81" s="22">
        <v>0</v>
      </c>
      <c r="I81" s="22">
        <v>0</v>
      </c>
      <c r="J81" s="22">
        <v>0</v>
      </c>
      <c r="K81" s="22">
        <v>0</v>
      </c>
      <c r="L81" s="22">
        <v>0</v>
      </c>
      <c r="M81" s="22">
        <v>0</v>
      </c>
      <c r="N81" s="22">
        <v>9393</v>
      </c>
      <c r="O81" s="22">
        <v>1</v>
      </c>
      <c r="P81" s="22"/>
      <c r="Q81" s="22"/>
    </row>
    <row r="82" customHeight="1" spans="1:17">
      <c r="A82" s="22" t="s">
        <v>90</v>
      </c>
      <c r="B82" s="22" t="s">
        <v>173</v>
      </c>
      <c r="C82" s="22" t="s">
        <v>181</v>
      </c>
      <c r="D82" s="22">
        <v>68</v>
      </c>
      <c r="E82" s="22">
        <v>102.088235</v>
      </c>
      <c r="F82" s="22">
        <v>0</v>
      </c>
      <c r="G82" s="22">
        <v>0</v>
      </c>
      <c r="H82" s="22">
        <v>0</v>
      </c>
      <c r="I82" s="22">
        <v>0</v>
      </c>
      <c r="J82" s="22">
        <v>0</v>
      </c>
      <c r="K82" s="22">
        <v>0</v>
      </c>
      <c r="L82" s="22">
        <v>0</v>
      </c>
      <c r="M82" s="22">
        <v>0</v>
      </c>
      <c r="N82" s="22">
        <v>68</v>
      </c>
      <c r="O82" s="22">
        <v>1</v>
      </c>
      <c r="P82" s="22"/>
      <c r="Q82" s="22"/>
    </row>
    <row r="83" customHeight="1" spans="1:17">
      <c r="A83" s="22" t="s">
        <v>90</v>
      </c>
      <c r="B83" s="22" t="s">
        <v>182</v>
      </c>
      <c r="C83" s="22" t="s">
        <v>183</v>
      </c>
      <c r="D83" s="22">
        <v>21</v>
      </c>
      <c r="E83" s="22">
        <v>73.857143</v>
      </c>
      <c r="F83" s="22">
        <v>14</v>
      </c>
      <c r="G83" s="22">
        <v>0.666</v>
      </c>
      <c r="H83" s="22">
        <v>0</v>
      </c>
      <c r="I83" s="22">
        <v>0</v>
      </c>
      <c r="J83" s="22">
        <v>0</v>
      </c>
      <c r="K83" s="22">
        <v>0</v>
      </c>
      <c r="L83" s="22">
        <v>0</v>
      </c>
      <c r="M83" s="22">
        <v>0</v>
      </c>
      <c r="N83" s="22">
        <v>7</v>
      </c>
      <c r="O83" s="22">
        <v>0.333</v>
      </c>
      <c r="P83" s="22"/>
      <c r="Q83" s="22"/>
    </row>
    <row r="84" customHeight="1" spans="1:17">
      <c r="A84" s="22" t="s">
        <v>90</v>
      </c>
      <c r="B84" s="22" t="s">
        <v>182</v>
      </c>
      <c r="C84" s="22" t="s">
        <v>184</v>
      </c>
      <c r="D84" s="22">
        <v>3</v>
      </c>
      <c r="E84" s="22">
        <v>626</v>
      </c>
      <c r="F84" s="22">
        <v>0</v>
      </c>
      <c r="G84" s="22">
        <v>0</v>
      </c>
      <c r="H84" s="22">
        <v>0</v>
      </c>
      <c r="I84" s="22">
        <v>0</v>
      </c>
      <c r="J84" s="22">
        <v>0</v>
      </c>
      <c r="K84" s="22">
        <v>0</v>
      </c>
      <c r="L84" s="22">
        <v>0</v>
      </c>
      <c r="M84" s="22">
        <v>0</v>
      </c>
      <c r="N84" s="22">
        <v>3</v>
      </c>
      <c r="O84" s="22">
        <v>1</v>
      </c>
      <c r="P84" s="22"/>
      <c r="Q84" s="22"/>
    </row>
    <row r="86" customHeight="1" spans="1:1">
      <c r="A86" s="20" t="s">
        <v>185</v>
      </c>
    </row>
    <row r="87" customHeight="1" spans="1:17">
      <c r="A87" s="22" t="s">
        <v>70</v>
      </c>
      <c r="B87" s="22" t="s">
        <v>71</v>
      </c>
      <c r="C87" s="22" t="s">
        <v>72</v>
      </c>
      <c r="D87" s="22" t="s">
        <v>73</v>
      </c>
      <c r="E87" s="22" t="s">
        <v>74</v>
      </c>
      <c r="F87" s="22" t="s">
        <v>75</v>
      </c>
      <c r="G87" s="22" t="s">
        <v>76</v>
      </c>
      <c r="H87" s="22" t="s">
        <v>77</v>
      </c>
      <c r="I87" s="22" t="s">
        <v>78</v>
      </c>
      <c r="J87" s="22" t="s">
        <v>79</v>
      </c>
      <c r="K87" s="22" t="s">
        <v>80</v>
      </c>
      <c r="L87" s="22" t="s">
        <v>81</v>
      </c>
      <c r="M87" s="22" t="s">
        <v>82</v>
      </c>
      <c r="N87" s="22" t="s">
        <v>83</v>
      </c>
      <c r="O87" s="22" t="s">
        <v>84</v>
      </c>
      <c r="P87" s="22" t="s">
        <v>186</v>
      </c>
      <c r="Q87" s="22" t="s">
        <v>187</v>
      </c>
    </row>
    <row r="88" customHeight="1" spans="1:17">
      <c r="A88" s="22" t="s">
        <v>90</v>
      </c>
      <c r="B88" s="22" t="s">
        <v>91</v>
      </c>
      <c r="C88" s="22" t="s">
        <v>92</v>
      </c>
      <c r="D88" s="22">
        <v>16</v>
      </c>
      <c r="E88" s="22">
        <v>13.0625</v>
      </c>
      <c r="F88" s="22">
        <v>7</v>
      </c>
      <c r="G88" s="22">
        <v>0.437</v>
      </c>
      <c r="H88" s="22">
        <v>2</v>
      </c>
      <c r="I88" s="22">
        <v>0.125</v>
      </c>
      <c r="J88" s="22">
        <v>2</v>
      </c>
      <c r="K88" s="22">
        <v>0.125</v>
      </c>
      <c r="L88" s="22">
        <v>3</v>
      </c>
      <c r="M88" s="22">
        <v>0.187</v>
      </c>
      <c r="N88" s="22">
        <v>3</v>
      </c>
      <c r="O88" s="22">
        <v>0.187</v>
      </c>
      <c r="P88" s="23"/>
      <c r="Q88" s="22"/>
    </row>
    <row r="89" customHeight="1" spans="1:17">
      <c r="A89" s="22" t="s">
        <v>90</v>
      </c>
      <c r="B89" s="22" t="s">
        <v>91</v>
      </c>
      <c r="C89" s="22" t="s">
        <v>93</v>
      </c>
      <c r="D89" s="22">
        <v>16</v>
      </c>
      <c r="E89" s="22">
        <v>585.875</v>
      </c>
      <c r="F89" s="22">
        <v>0</v>
      </c>
      <c r="G89" s="22">
        <v>0</v>
      </c>
      <c r="H89" s="22">
        <v>0</v>
      </c>
      <c r="I89" s="22">
        <v>0</v>
      </c>
      <c r="J89" s="22">
        <v>0</v>
      </c>
      <c r="K89" s="22">
        <v>0</v>
      </c>
      <c r="L89" s="22">
        <v>0</v>
      </c>
      <c r="M89" s="22">
        <v>0</v>
      </c>
      <c r="N89" s="22">
        <v>16</v>
      </c>
      <c r="O89" s="22">
        <v>1</v>
      </c>
      <c r="P89" s="23"/>
      <c r="Q89" s="22"/>
    </row>
    <row r="90" customHeight="1" spans="1:17">
      <c r="A90" s="22" t="s">
        <v>90</v>
      </c>
      <c r="B90" s="22" t="s">
        <v>94</v>
      </c>
      <c r="C90" s="22" t="s">
        <v>96</v>
      </c>
      <c r="D90" s="22">
        <v>202</v>
      </c>
      <c r="E90" s="22">
        <v>3.49505</v>
      </c>
      <c r="F90" s="22">
        <v>181</v>
      </c>
      <c r="G90" s="22">
        <v>0.896</v>
      </c>
      <c r="H90" s="22">
        <v>12</v>
      </c>
      <c r="I90" s="22">
        <v>0.0594</v>
      </c>
      <c r="J90" s="22">
        <v>6</v>
      </c>
      <c r="K90" s="22">
        <v>0.0297</v>
      </c>
      <c r="L90" s="22">
        <v>5</v>
      </c>
      <c r="M90" s="22">
        <v>0.0247</v>
      </c>
      <c r="N90" s="22">
        <v>7</v>
      </c>
      <c r="O90" s="22">
        <v>0.0346</v>
      </c>
      <c r="P90" s="23"/>
      <c r="Q90" s="22"/>
    </row>
    <row r="91" customHeight="1" spans="1:17">
      <c r="A91" s="22" t="s">
        <v>90</v>
      </c>
      <c r="B91" s="22" t="s">
        <v>94</v>
      </c>
      <c r="C91" s="22" t="s">
        <v>97</v>
      </c>
      <c r="D91" s="22">
        <v>1255</v>
      </c>
      <c r="E91" s="22">
        <v>11.004781</v>
      </c>
      <c r="F91" s="22">
        <v>1047</v>
      </c>
      <c r="G91" s="22">
        <v>0.834</v>
      </c>
      <c r="H91" s="22">
        <v>96</v>
      </c>
      <c r="I91" s="22">
        <v>0.0764</v>
      </c>
      <c r="J91" s="22">
        <v>42</v>
      </c>
      <c r="K91" s="22">
        <v>0.0334</v>
      </c>
      <c r="L91" s="22">
        <v>19</v>
      </c>
      <c r="M91" s="22">
        <v>0.0151</v>
      </c>
      <c r="N91" s="22">
        <v>81</v>
      </c>
      <c r="O91" s="22">
        <v>0.0645</v>
      </c>
      <c r="P91" s="23"/>
      <c r="Q91" s="22"/>
    </row>
    <row r="92" customHeight="1" spans="1:17">
      <c r="A92" s="22" t="s">
        <v>90</v>
      </c>
      <c r="B92" s="22" t="s">
        <v>94</v>
      </c>
      <c r="C92" s="22" t="s">
        <v>98</v>
      </c>
      <c r="D92" s="22">
        <v>75</v>
      </c>
      <c r="E92" s="22">
        <v>958.52</v>
      </c>
      <c r="F92" s="22">
        <v>9</v>
      </c>
      <c r="G92" s="22">
        <v>0.12</v>
      </c>
      <c r="H92" s="22">
        <v>0</v>
      </c>
      <c r="I92" s="22">
        <v>0</v>
      </c>
      <c r="J92" s="22">
        <v>1</v>
      </c>
      <c r="K92" s="22">
        <v>0.0133</v>
      </c>
      <c r="L92" s="22">
        <v>1</v>
      </c>
      <c r="M92" s="22">
        <v>0.0133</v>
      </c>
      <c r="N92" s="22">
        <v>65</v>
      </c>
      <c r="O92" s="22">
        <v>0.866</v>
      </c>
      <c r="P92" s="23"/>
      <c r="Q92" s="22"/>
    </row>
    <row r="93" customHeight="1" spans="1:17">
      <c r="A93" s="22" t="s">
        <v>90</v>
      </c>
      <c r="B93" s="22" t="s">
        <v>94</v>
      </c>
      <c r="C93" s="22" t="s">
        <v>99</v>
      </c>
      <c r="D93" s="22">
        <v>4</v>
      </c>
      <c r="E93" s="22">
        <v>21.5</v>
      </c>
      <c r="F93" s="22">
        <v>0</v>
      </c>
      <c r="G93" s="22">
        <v>0</v>
      </c>
      <c r="H93" s="22">
        <v>0</v>
      </c>
      <c r="I93" s="22">
        <v>0</v>
      </c>
      <c r="J93" s="22">
        <v>2</v>
      </c>
      <c r="K93" s="22">
        <v>0.5</v>
      </c>
      <c r="L93" s="22">
        <v>0</v>
      </c>
      <c r="M93" s="22">
        <v>0</v>
      </c>
      <c r="N93" s="22">
        <v>2</v>
      </c>
      <c r="O93" s="22">
        <v>0.5</v>
      </c>
      <c r="P93" s="23"/>
      <c r="Q93" s="22"/>
    </row>
    <row r="94" customHeight="1" spans="1:17">
      <c r="A94" s="22" t="s">
        <v>90</v>
      </c>
      <c r="B94" s="22" t="s">
        <v>94</v>
      </c>
      <c r="C94" s="22" t="s">
        <v>101</v>
      </c>
      <c r="D94" s="22">
        <v>3</v>
      </c>
      <c r="E94" s="22">
        <v>513.666667</v>
      </c>
      <c r="F94" s="22">
        <v>0</v>
      </c>
      <c r="G94" s="22">
        <v>0</v>
      </c>
      <c r="H94" s="22">
        <v>0</v>
      </c>
      <c r="I94" s="22">
        <v>0</v>
      </c>
      <c r="J94" s="22">
        <v>0</v>
      </c>
      <c r="K94" s="22">
        <v>0</v>
      </c>
      <c r="L94" s="22">
        <v>0</v>
      </c>
      <c r="M94" s="22">
        <v>0</v>
      </c>
      <c r="N94" s="22">
        <v>3</v>
      </c>
      <c r="O94" s="22">
        <v>1</v>
      </c>
      <c r="P94" s="23"/>
      <c r="Q94" s="22"/>
    </row>
    <row r="95" customHeight="1" spans="1:17">
      <c r="A95" s="22" t="s">
        <v>90</v>
      </c>
      <c r="B95" s="22" t="s">
        <v>94</v>
      </c>
      <c r="C95" s="22" t="s">
        <v>102</v>
      </c>
      <c r="D95" s="22">
        <v>142</v>
      </c>
      <c r="E95" s="22">
        <v>51.992958</v>
      </c>
      <c r="F95" s="22">
        <v>98</v>
      </c>
      <c r="G95" s="22">
        <v>0.69</v>
      </c>
      <c r="H95" s="22">
        <v>0</v>
      </c>
      <c r="I95" s="22">
        <v>0</v>
      </c>
      <c r="J95" s="22">
        <v>3</v>
      </c>
      <c r="K95" s="22">
        <v>0.0211</v>
      </c>
      <c r="L95" s="22">
        <v>3</v>
      </c>
      <c r="M95" s="22">
        <v>0.0211</v>
      </c>
      <c r="N95" s="22">
        <v>39</v>
      </c>
      <c r="O95" s="22">
        <v>0.274</v>
      </c>
      <c r="P95" s="23"/>
      <c r="Q95" s="22"/>
    </row>
    <row r="96" customHeight="1" spans="1:17">
      <c r="A96" s="22" t="s">
        <v>90</v>
      </c>
      <c r="B96" s="22" t="s">
        <v>94</v>
      </c>
      <c r="C96" s="22" t="s">
        <v>103</v>
      </c>
      <c r="D96" s="22">
        <v>257</v>
      </c>
      <c r="E96" s="22">
        <v>0.875486</v>
      </c>
      <c r="F96" s="22">
        <v>257</v>
      </c>
      <c r="G96" s="22">
        <v>1</v>
      </c>
      <c r="H96" s="22">
        <v>0</v>
      </c>
      <c r="I96" s="22">
        <v>0</v>
      </c>
      <c r="J96" s="22">
        <v>0</v>
      </c>
      <c r="K96" s="22">
        <v>0</v>
      </c>
      <c r="L96" s="22">
        <v>0</v>
      </c>
      <c r="M96" s="22">
        <v>0</v>
      </c>
      <c r="N96" s="22">
        <v>0</v>
      </c>
      <c r="O96" s="22">
        <v>0</v>
      </c>
      <c r="P96" s="23"/>
      <c r="Q96" s="22"/>
    </row>
    <row r="97" customHeight="1" spans="1:17">
      <c r="A97" s="22" t="s">
        <v>90</v>
      </c>
      <c r="B97" s="22" t="s">
        <v>94</v>
      </c>
      <c r="C97" s="22" t="s">
        <v>104</v>
      </c>
      <c r="D97" s="22">
        <v>3</v>
      </c>
      <c r="E97" s="22">
        <v>16.333333</v>
      </c>
      <c r="F97" s="22">
        <v>0</v>
      </c>
      <c r="G97" s="22">
        <v>0</v>
      </c>
      <c r="H97" s="22">
        <v>0</v>
      </c>
      <c r="I97" s="22">
        <v>0</v>
      </c>
      <c r="J97" s="22">
        <v>1</v>
      </c>
      <c r="K97" s="22">
        <v>0.333</v>
      </c>
      <c r="L97" s="22">
        <v>2</v>
      </c>
      <c r="M97" s="22">
        <v>0.666</v>
      </c>
      <c r="N97" s="22">
        <v>0</v>
      </c>
      <c r="O97" s="22">
        <v>0</v>
      </c>
      <c r="P97" s="23"/>
      <c r="Q97" s="22"/>
    </row>
    <row r="98" customHeight="1" spans="1:17">
      <c r="A98" s="22" t="s">
        <v>90</v>
      </c>
      <c r="B98" s="22" t="s">
        <v>94</v>
      </c>
      <c r="C98" s="22" t="s">
        <v>105</v>
      </c>
      <c r="D98" s="22">
        <v>15</v>
      </c>
      <c r="E98" s="22">
        <v>9.4</v>
      </c>
      <c r="F98" s="22">
        <v>11</v>
      </c>
      <c r="G98" s="22">
        <v>0.733</v>
      </c>
      <c r="H98" s="22">
        <v>1</v>
      </c>
      <c r="I98" s="22">
        <v>0.0666</v>
      </c>
      <c r="J98" s="22">
        <v>0</v>
      </c>
      <c r="K98" s="22">
        <v>0</v>
      </c>
      <c r="L98" s="22">
        <v>0</v>
      </c>
      <c r="M98" s="22">
        <v>0</v>
      </c>
      <c r="N98" s="22">
        <v>3</v>
      </c>
      <c r="O98" s="22">
        <v>0.2</v>
      </c>
      <c r="P98" s="23"/>
      <c r="Q98" s="22"/>
    </row>
    <row r="99" customHeight="1" spans="1:17">
      <c r="A99" s="22" t="s">
        <v>90</v>
      </c>
      <c r="B99" s="22" t="s">
        <v>94</v>
      </c>
      <c r="C99" s="22" t="s">
        <v>106</v>
      </c>
      <c r="D99" s="22">
        <v>3</v>
      </c>
      <c r="E99" s="22">
        <v>909.666667</v>
      </c>
      <c r="F99" s="22">
        <v>0</v>
      </c>
      <c r="G99" s="22">
        <v>0</v>
      </c>
      <c r="H99" s="22">
        <v>0</v>
      </c>
      <c r="I99" s="22">
        <v>0</v>
      </c>
      <c r="J99" s="22">
        <v>0</v>
      </c>
      <c r="K99" s="22">
        <v>0</v>
      </c>
      <c r="L99" s="22">
        <v>0</v>
      </c>
      <c r="M99" s="22">
        <v>0</v>
      </c>
      <c r="N99" s="22">
        <v>3</v>
      </c>
      <c r="O99" s="22">
        <v>1</v>
      </c>
      <c r="P99" s="23"/>
      <c r="Q99" s="22"/>
    </row>
    <row r="100" customHeight="1" spans="1:17">
      <c r="A100" s="22" t="s">
        <v>90</v>
      </c>
      <c r="B100" s="22" t="s">
        <v>94</v>
      </c>
      <c r="C100" s="22" t="s">
        <v>107</v>
      </c>
      <c r="D100" s="22">
        <v>142</v>
      </c>
      <c r="E100" s="22">
        <v>37.915493</v>
      </c>
      <c r="F100" s="22">
        <v>43</v>
      </c>
      <c r="G100" s="22">
        <v>0.302</v>
      </c>
      <c r="H100" s="22">
        <v>31</v>
      </c>
      <c r="I100" s="22">
        <v>0.218</v>
      </c>
      <c r="J100" s="22">
        <v>17</v>
      </c>
      <c r="K100" s="22">
        <v>0.119</v>
      </c>
      <c r="L100" s="22">
        <v>9</v>
      </c>
      <c r="M100" s="22">
        <v>0.0633</v>
      </c>
      <c r="N100" s="22">
        <v>55</v>
      </c>
      <c r="O100" s="22">
        <v>0.387</v>
      </c>
      <c r="P100" s="23"/>
      <c r="Q100" s="22"/>
    </row>
    <row r="101" customHeight="1" spans="1:17">
      <c r="A101" s="22" t="s">
        <v>90</v>
      </c>
      <c r="B101" s="22" t="s">
        <v>94</v>
      </c>
      <c r="C101" s="22" t="s">
        <v>109</v>
      </c>
      <c r="D101" s="22">
        <v>1</v>
      </c>
      <c r="E101" s="22">
        <v>143</v>
      </c>
      <c r="F101" s="22">
        <v>0</v>
      </c>
      <c r="G101" s="22">
        <v>0</v>
      </c>
      <c r="H101" s="22">
        <v>0</v>
      </c>
      <c r="I101" s="22">
        <v>0</v>
      </c>
      <c r="J101" s="22">
        <v>0</v>
      </c>
      <c r="K101" s="22">
        <v>0</v>
      </c>
      <c r="L101" s="22">
        <v>0</v>
      </c>
      <c r="M101" s="22">
        <v>0</v>
      </c>
      <c r="N101" s="22">
        <v>1</v>
      </c>
      <c r="O101" s="22">
        <v>1</v>
      </c>
      <c r="P101" s="23"/>
      <c r="Q101" s="22"/>
    </row>
    <row r="102" customHeight="1" spans="1:17">
      <c r="A102" s="22" t="s">
        <v>90</v>
      </c>
      <c r="B102" s="22" t="s">
        <v>94</v>
      </c>
      <c r="C102" s="22" t="s">
        <v>110</v>
      </c>
      <c r="D102" s="22">
        <v>1</v>
      </c>
      <c r="E102" s="22">
        <v>261</v>
      </c>
      <c r="F102" s="22">
        <v>0</v>
      </c>
      <c r="G102" s="22">
        <v>0</v>
      </c>
      <c r="H102" s="22">
        <v>0</v>
      </c>
      <c r="I102" s="22">
        <v>0</v>
      </c>
      <c r="J102" s="22">
        <v>0</v>
      </c>
      <c r="K102" s="22">
        <v>0</v>
      </c>
      <c r="L102" s="22">
        <v>0</v>
      </c>
      <c r="M102" s="22">
        <v>0</v>
      </c>
      <c r="N102" s="22">
        <v>1</v>
      </c>
      <c r="O102" s="22">
        <v>1</v>
      </c>
      <c r="P102" s="23"/>
      <c r="Q102" s="22"/>
    </row>
    <row r="103" customHeight="1" spans="1:17">
      <c r="A103" s="22" t="s">
        <v>90</v>
      </c>
      <c r="B103" s="22" t="s">
        <v>94</v>
      </c>
      <c r="C103" s="22" t="s">
        <v>111</v>
      </c>
      <c r="D103" s="22">
        <v>1</v>
      </c>
      <c r="E103" s="22">
        <v>154</v>
      </c>
      <c r="F103" s="22">
        <v>0</v>
      </c>
      <c r="G103" s="22">
        <v>0</v>
      </c>
      <c r="H103" s="22">
        <v>0</v>
      </c>
      <c r="I103" s="22">
        <v>0</v>
      </c>
      <c r="J103" s="22">
        <v>0</v>
      </c>
      <c r="K103" s="22">
        <v>0</v>
      </c>
      <c r="L103" s="22">
        <v>0</v>
      </c>
      <c r="M103" s="22">
        <v>0</v>
      </c>
      <c r="N103" s="22">
        <v>1</v>
      </c>
      <c r="O103" s="22">
        <v>1</v>
      </c>
      <c r="P103" s="23"/>
      <c r="Q103" s="22"/>
    </row>
    <row r="104" customHeight="1" spans="1:17">
      <c r="A104" s="22" t="s">
        <v>90</v>
      </c>
      <c r="B104" s="22" t="s">
        <v>94</v>
      </c>
      <c r="C104" s="22" t="s">
        <v>112</v>
      </c>
      <c r="D104" s="22">
        <v>1</v>
      </c>
      <c r="E104" s="22">
        <v>110</v>
      </c>
      <c r="F104" s="22">
        <v>0</v>
      </c>
      <c r="G104" s="22">
        <v>0</v>
      </c>
      <c r="H104" s="22">
        <v>0</v>
      </c>
      <c r="I104" s="22">
        <v>0</v>
      </c>
      <c r="J104" s="22">
        <v>0</v>
      </c>
      <c r="K104" s="22">
        <v>0</v>
      </c>
      <c r="L104" s="22">
        <v>0</v>
      </c>
      <c r="M104" s="22">
        <v>0</v>
      </c>
      <c r="N104" s="22">
        <v>1</v>
      </c>
      <c r="O104" s="22">
        <v>1</v>
      </c>
      <c r="P104" s="23"/>
      <c r="Q104" s="22"/>
    </row>
    <row r="105" customHeight="1" spans="1:17">
      <c r="A105" s="22" t="s">
        <v>90</v>
      </c>
      <c r="B105" s="22" t="s">
        <v>94</v>
      </c>
      <c r="C105" s="22" t="s">
        <v>113</v>
      </c>
      <c r="D105" s="22">
        <v>10</v>
      </c>
      <c r="E105" s="22">
        <v>153.9</v>
      </c>
      <c r="F105" s="22">
        <v>0</v>
      </c>
      <c r="G105" s="22">
        <v>0</v>
      </c>
      <c r="H105" s="22">
        <v>0</v>
      </c>
      <c r="I105" s="22">
        <v>0</v>
      </c>
      <c r="J105" s="22">
        <v>0</v>
      </c>
      <c r="K105" s="22">
        <v>0</v>
      </c>
      <c r="L105" s="22">
        <v>0</v>
      </c>
      <c r="M105" s="22">
        <v>0</v>
      </c>
      <c r="N105" s="22">
        <v>10</v>
      </c>
      <c r="O105" s="22">
        <v>1</v>
      </c>
      <c r="P105" s="23"/>
      <c r="Q105" s="22"/>
    </row>
    <row r="106" customHeight="1" spans="1:17">
      <c r="A106" s="22" t="s">
        <v>90</v>
      </c>
      <c r="B106" s="22" t="s">
        <v>94</v>
      </c>
      <c r="C106" s="22" t="s">
        <v>114</v>
      </c>
      <c r="D106" s="22">
        <v>1</v>
      </c>
      <c r="E106" s="22">
        <v>94</v>
      </c>
      <c r="F106" s="22">
        <v>0</v>
      </c>
      <c r="G106" s="22">
        <v>0</v>
      </c>
      <c r="H106" s="22">
        <v>0</v>
      </c>
      <c r="I106" s="22">
        <v>0</v>
      </c>
      <c r="J106" s="22">
        <v>0</v>
      </c>
      <c r="K106" s="22">
        <v>0</v>
      </c>
      <c r="L106" s="22">
        <v>0</v>
      </c>
      <c r="M106" s="22">
        <v>0</v>
      </c>
      <c r="N106" s="22">
        <v>1</v>
      </c>
      <c r="O106" s="22">
        <v>1</v>
      </c>
      <c r="P106" s="23"/>
      <c r="Q106" s="22"/>
    </row>
    <row r="107" customHeight="1" spans="1:17">
      <c r="A107" s="22" t="s">
        <v>90</v>
      </c>
      <c r="B107" s="22" t="s">
        <v>94</v>
      </c>
      <c r="C107" s="22" t="s">
        <v>115</v>
      </c>
      <c r="D107" s="22">
        <v>146</v>
      </c>
      <c r="E107" s="22">
        <v>1683.356164</v>
      </c>
      <c r="F107" s="22">
        <v>8</v>
      </c>
      <c r="G107" s="22">
        <v>0.0547</v>
      </c>
      <c r="H107" s="22">
        <v>3</v>
      </c>
      <c r="I107" s="22">
        <v>0.0205</v>
      </c>
      <c r="J107" s="22">
        <v>0</v>
      </c>
      <c r="K107" s="22">
        <v>0</v>
      </c>
      <c r="L107" s="22">
        <v>1</v>
      </c>
      <c r="M107" s="22">
        <v>0.0068</v>
      </c>
      <c r="N107" s="22">
        <v>134</v>
      </c>
      <c r="O107" s="22">
        <v>0.917</v>
      </c>
      <c r="P107" s="23"/>
      <c r="Q107" s="22"/>
    </row>
    <row r="108" customHeight="1" spans="1:17">
      <c r="A108" s="22" t="s">
        <v>90</v>
      </c>
      <c r="B108" s="22" t="s">
        <v>94</v>
      </c>
      <c r="C108" s="22" t="s">
        <v>116</v>
      </c>
      <c r="D108" s="22">
        <v>245</v>
      </c>
      <c r="E108" s="22">
        <v>182.191837</v>
      </c>
      <c r="F108" s="22">
        <v>0</v>
      </c>
      <c r="G108" s="22">
        <v>0</v>
      </c>
      <c r="H108" s="22">
        <v>0</v>
      </c>
      <c r="I108" s="22">
        <v>0</v>
      </c>
      <c r="J108" s="22">
        <v>0</v>
      </c>
      <c r="K108" s="22">
        <v>0</v>
      </c>
      <c r="L108" s="22">
        <v>1</v>
      </c>
      <c r="M108" s="22">
        <v>0.004</v>
      </c>
      <c r="N108" s="22">
        <v>245</v>
      </c>
      <c r="O108" s="22">
        <v>1</v>
      </c>
      <c r="P108" s="23"/>
      <c r="Q108" s="22"/>
    </row>
    <row r="109" customHeight="1" spans="1:17">
      <c r="A109" s="22" t="s">
        <v>90</v>
      </c>
      <c r="B109" s="22" t="s">
        <v>94</v>
      </c>
      <c r="C109" s="22" t="s">
        <v>117</v>
      </c>
      <c r="D109" s="22">
        <v>6</v>
      </c>
      <c r="E109" s="22">
        <v>36.333333</v>
      </c>
      <c r="F109" s="22">
        <v>0</v>
      </c>
      <c r="G109" s="22">
        <v>0</v>
      </c>
      <c r="H109" s="22">
        <v>0</v>
      </c>
      <c r="I109" s="22">
        <v>0</v>
      </c>
      <c r="J109" s="22">
        <v>0</v>
      </c>
      <c r="K109" s="22">
        <v>0</v>
      </c>
      <c r="L109" s="22">
        <v>1</v>
      </c>
      <c r="M109" s="22">
        <v>0.166</v>
      </c>
      <c r="N109" s="22">
        <v>5</v>
      </c>
      <c r="O109" s="22">
        <v>0.833</v>
      </c>
      <c r="P109" s="23"/>
      <c r="Q109" s="22"/>
    </row>
    <row r="110" customHeight="1" spans="1:17">
      <c r="A110" s="22" t="s">
        <v>90</v>
      </c>
      <c r="B110" s="22" t="s">
        <v>94</v>
      </c>
      <c r="C110" s="22" t="s">
        <v>118</v>
      </c>
      <c r="D110" s="22">
        <v>6</v>
      </c>
      <c r="E110" s="22">
        <v>175.5</v>
      </c>
      <c r="F110" s="22">
        <v>0</v>
      </c>
      <c r="G110" s="22">
        <v>0</v>
      </c>
      <c r="H110" s="22">
        <v>0</v>
      </c>
      <c r="I110" s="22">
        <v>0</v>
      </c>
      <c r="J110" s="22">
        <v>0</v>
      </c>
      <c r="K110" s="22">
        <v>0</v>
      </c>
      <c r="L110" s="22">
        <v>0</v>
      </c>
      <c r="M110" s="22">
        <v>0</v>
      </c>
      <c r="N110" s="22">
        <v>6</v>
      </c>
      <c r="O110" s="22">
        <v>1</v>
      </c>
      <c r="P110" s="23"/>
      <c r="Q110" s="22"/>
    </row>
    <row r="111" customHeight="1" spans="1:17">
      <c r="A111" s="22" t="s">
        <v>90</v>
      </c>
      <c r="B111" s="22" t="s">
        <v>125</v>
      </c>
      <c r="C111" s="22" t="s">
        <v>126</v>
      </c>
      <c r="D111" s="22">
        <v>28</v>
      </c>
      <c r="E111" s="22">
        <v>752.821429</v>
      </c>
      <c r="F111" s="22">
        <v>0</v>
      </c>
      <c r="G111" s="22">
        <v>0</v>
      </c>
      <c r="H111" s="22">
        <v>0</v>
      </c>
      <c r="I111" s="22">
        <v>0</v>
      </c>
      <c r="J111" s="22">
        <v>0</v>
      </c>
      <c r="K111" s="22">
        <v>0</v>
      </c>
      <c r="L111" s="22">
        <v>0</v>
      </c>
      <c r="M111" s="22">
        <v>0</v>
      </c>
      <c r="N111" s="22">
        <v>28</v>
      </c>
      <c r="O111" s="22">
        <v>1</v>
      </c>
      <c r="P111" s="23"/>
      <c r="Q111" s="22"/>
    </row>
    <row r="112" customHeight="1" spans="1:17">
      <c r="A112" s="22" t="s">
        <v>90</v>
      </c>
      <c r="B112" s="22" t="s">
        <v>129</v>
      </c>
      <c r="C112" s="22" t="s">
        <v>130</v>
      </c>
      <c r="D112" s="22">
        <v>4</v>
      </c>
      <c r="E112" s="22">
        <v>34</v>
      </c>
      <c r="F112" s="22">
        <v>0</v>
      </c>
      <c r="G112" s="22">
        <v>0</v>
      </c>
      <c r="H112" s="22">
        <v>0</v>
      </c>
      <c r="I112" s="22">
        <v>0</v>
      </c>
      <c r="J112" s="22">
        <v>1</v>
      </c>
      <c r="K112" s="22">
        <v>0.25</v>
      </c>
      <c r="L112" s="22">
        <v>0</v>
      </c>
      <c r="M112" s="22">
        <v>0</v>
      </c>
      <c r="N112" s="22">
        <v>3</v>
      </c>
      <c r="O112" s="22">
        <v>0.75</v>
      </c>
      <c r="P112" s="23"/>
      <c r="Q112" s="22"/>
    </row>
    <row r="113" customHeight="1" spans="1:17">
      <c r="A113" s="22" t="s">
        <v>90</v>
      </c>
      <c r="B113" s="22" t="s">
        <v>131</v>
      </c>
      <c r="C113" s="22" t="s">
        <v>132</v>
      </c>
      <c r="D113" s="22">
        <v>4</v>
      </c>
      <c r="E113" s="22">
        <v>0.25</v>
      </c>
      <c r="F113" s="22">
        <v>4</v>
      </c>
      <c r="G113" s="22">
        <v>1</v>
      </c>
      <c r="H113" s="22">
        <v>0</v>
      </c>
      <c r="I113" s="22">
        <v>0</v>
      </c>
      <c r="J113" s="22">
        <v>0</v>
      </c>
      <c r="K113" s="22">
        <v>0</v>
      </c>
      <c r="L113" s="22">
        <v>0</v>
      </c>
      <c r="M113" s="22">
        <v>0</v>
      </c>
      <c r="N113" s="22">
        <v>0</v>
      </c>
      <c r="O113" s="22">
        <v>0</v>
      </c>
      <c r="P113" s="23"/>
      <c r="Q113" s="22"/>
    </row>
    <row r="114" customHeight="1" spans="1:17">
      <c r="A114" s="22" t="s">
        <v>90</v>
      </c>
      <c r="B114" s="22" t="s">
        <v>131</v>
      </c>
      <c r="C114" s="22" t="s">
        <v>133</v>
      </c>
      <c r="D114" s="22">
        <v>2</v>
      </c>
      <c r="E114" s="22">
        <v>240</v>
      </c>
      <c r="F114" s="22">
        <v>1</v>
      </c>
      <c r="G114" s="22">
        <v>0.5</v>
      </c>
      <c r="H114" s="22">
        <v>0</v>
      </c>
      <c r="I114" s="22">
        <v>0</v>
      </c>
      <c r="J114" s="22">
        <v>0</v>
      </c>
      <c r="K114" s="22">
        <v>0</v>
      </c>
      <c r="L114" s="22">
        <v>0</v>
      </c>
      <c r="M114" s="22">
        <v>0</v>
      </c>
      <c r="N114" s="22">
        <v>1</v>
      </c>
      <c r="O114" s="22">
        <v>0.5</v>
      </c>
      <c r="P114" s="23"/>
      <c r="Q114" s="22"/>
    </row>
    <row r="115" customHeight="1" spans="1:17">
      <c r="A115" s="22" t="s">
        <v>90</v>
      </c>
      <c r="B115" s="22" t="s">
        <v>131</v>
      </c>
      <c r="C115" s="22" t="s">
        <v>134</v>
      </c>
      <c r="D115" s="22">
        <v>2</v>
      </c>
      <c r="E115" s="22">
        <v>4.5</v>
      </c>
      <c r="F115" s="22">
        <v>2</v>
      </c>
      <c r="G115" s="22">
        <v>1</v>
      </c>
      <c r="H115" s="22">
        <v>1</v>
      </c>
      <c r="I115" s="22">
        <v>0.5</v>
      </c>
      <c r="J115" s="22">
        <v>0</v>
      </c>
      <c r="K115" s="22">
        <v>0</v>
      </c>
      <c r="L115" s="22">
        <v>0</v>
      </c>
      <c r="M115" s="22">
        <v>0</v>
      </c>
      <c r="N115" s="22">
        <v>0</v>
      </c>
      <c r="O115" s="22">
        <v>0</v>
      </c>
      <c r="P115" s="23"/>
      <c r="Q115" s="22"/>
    </row>
    <row r="116" customHeight="1" spans="1:17">
      <c r="A116" s="22" t="s">
        <v>90</v>
      </c>
      <c r="B116" s="22" t="s">
        <v>135</v>
      </c>
      <c r="C116" s="22" t="s">
        <v>136</v>
      </c>
      <c r="D116" s="22">
        <v>1</v>
      </c>
      <c r="E116" s="22">
        <v>1671</v>
      </c>
      <c r="F116" s="22">
        <v>0</v>
      </c>
      <c r="G116" s="22">
        <v>0</v>
      </c>
      <c r="H116" s="22">
        <v>0</v>
      </c>
      <c r="I116" s="22">
        <v>0</v>
      </c>
      <c r="J116" s="22">
        <v>0</v>
      </c>
      <c r="K116" s="22">
        <v>0</v>
      </c>
      <c r="L116" s="22">
        <v>0</v>
      </c>
      <c r="M116" s="22">
        <v>0</v>
      </c>
      <c r="N116" s="22">
        <v>1</v>
      </c>
      <c r="O116" s="22">
        <v>1</v>
      </c>
      <c r="P116" s="23"/>
      <c r="Q116" s="22"/>
    </row>
    <row r="117" customHeight="1" spans="1:17">
      <c r="A117" s="22" t="s">
        <v>90</v>
      </c>
      <c r="B117" s="22" t="s">
        <v>135</v>
      </c>
      <c r="C117" s="22" t="s">
        <v>137</v>
      </c>
      <c r="D117" s="22">
        <v>140</v>
      </c>
      <c r="E117" s="22">
        <v>48.4</v>
      </c>
      <c r="F117" s="22">
        <v>139</v>
      </c>
      <c r="G117" s="22">
        <v>0.992</v>
      </c>
      <c r="H117" s="22">
        <v>0</v>
      </c>
      <c r="I117" s="22">
        <v>0</v>
      </c>
      <c r="J117" s="22">
        <v>0</v>
      </c>
      <c r="K117" s="22">
        <v>0</v>
      </c>
      <c r="L117" s="22">
        <v>0</v>
      </c>
      <c r="M117" s="22">
        <v>0</v>
      </c>
      <c r="N117" s="22">
        <v>1</v>
      </c>
      <c r="O117" s="22">
        <v>0.0071</v>
      </c>
      <c r="P117" s="23"/>
      <c r="Q117" s="22"/>
    </row>
    <row r="118" customHeight="1" spans="1:17">
      <c r="A118" s="22" t="s">
        <v>90</v>
      </c>
      <c r="B118" s="22" t="s">
        <v>135</v>
      </c>
      <c r="C118" s="22" t="s">
        <v>138</v>
      </c>
      <c r="D118" s="22">
        <v>4</v>
      </c>
      <c r="E118" s="22">
        <v>122.25</v>
      </c>
      <c r="F118" s="22">
        <v>1</v>
      </c>
      <c r="G118" s="22">
        <v>0.25</v>
      </c>
      <c r="H118" s="22">
        <v>0</v>
      </c>
      <c r="I118" s="22">
        <v>0</v>
      </c>
      <c r="J118" s="22">
        <v>0</v>
      </c>
      <c r="K118" s="22">
        <v>0</v>
      </c>
      <c r="L118" s="22">
        <v>0</v>
      </c>
      <c r="M118" s="22">
        <v>0</v>
      </c>
      <c r="N118" s="22">
        <v>3</v>
      </c>
      <c r="O118" s="22">
        <v>0.75</v>
      </c>
      <c r="P118" s="23"/>
      <c r="Q118" s="22"/>
    </row>
    <row r="119" customHeight="1" spans="1:17">
      <c r="A119" s="22" t="s">
        <v>90</v>
      </c>
      <c r="B119" s="22" t="s">
        <v>135</v>
      </c>
      <c r="C119" s="22" t="s">
        <v>139</v>
      </c>
      <c r="D119" s="22">
        <v>4</v>
      </c>
      <c r="E119" s="22">
        <v>107.25</v>
      </c>
      <c r="F119" s="22">
        <v>0</v>
      </c>
      <c r="G119" s="22">
        <v>0</v>
      </c>
      <c r="H119" s="22">
        <v>0</v>
      </c>
      <c r="I119" s="22">
        <v>0</v>
      </c>
      <c r="J119" s="22">
        <v>0</v>
      </c>
      <c r="K119" s="22">
        <v>0</v>
      </c>
      <c r="L119" s="22">
        <v>0</v>
      </c>
      <c r="M119" s="22">
        <v>0</v>
      </c>
      <c r="N119" s="22">
        <v>4</v>
      </c>
      <c r="O119" s="22">
        <v>1</v>
      </c>
      <c r="P119" s="23"/>
      <c r="Q119" s="22"/>
    </row>
    <row r="120" customHeight="1" spans="1:17">
      <c r="A120" s="22" t="s">
        <v>90</v>
      </c>
      <c r="B120" s="22" t="s">
        <v>140</v>
      </c>
      <c r="C120" s="22" t="s">
        <v>141</v>
      </c>
      <c r="D120" s="22">
        <v>306</v>
      </c>
      <c r="E120" s="22">
        <v>0.042484</v>
      </c>
      <c r="F120" s="22">
        <v>306</v>
      </c>
      <c r="G120" s="22">
        <v>1</v>
      </c>
      <c r="H120" s="22">
        <v>0</v>
      </c>
      <c r="I120" s="22">
        <v>0</v>
      </c>
      <c r="J120" s="22">
        <v>0</v>
      </c>
      <c r="K120" s="22">
        <v>0</v>
      </c>
      <c r="L120" s="22">
        <v>0</v>
      </c>
      <c r="M120" s="22">
        <v>0</v>
      </c>
      <c r="N120" s="22">
        <v>0</v>
      </c>
      <c r="O120" s="22">
        <v>0</v>
      </c>
      <c r="P120" s="23"/>
      <c r="Q120" s="22"/>
    </row>
    <row r="121" customHeight="1" spans="1:17">
      <c r="A121" s="22" t="s">
        <v>90</v>
      </c>
      <c r="B121" s="22" t="s">
        <v>140</v>
      </c>
      <c r="C121" s="22" t="s">
        <v>142</v>
      </c>
      <c r="D121" s="22">
        <v>905</v>
      </c>
      <c r="E121" s="22">
        <v>24.682873</v>
      </c>
      <c r="F121" s="22">
        <v>148</v>
      </c>
      <c r="G121" s="22">
        <v>0.163</v>
      </c>
      <c r="H121" s="22">
        <v>37</v>
      </c>
      <c r="I121" s="22">
        <v>0.0408</v>
      </c>
      <c r="J121" s="22">
        <v>257</v>
      </c>
      <c r="K121" s="22">
        <v>0.283</v>
      </c>
      <c r="L121" s="22">
        <v>199</v>
      </c>
      <c r="M121" s="22">
        <v>0.219</v>
      </c>
      <c r="N121" s="22">
        <v>363</v>
      </c>
      <c r="O121" s="22">
        <v>0.401</v>
      </c>
      <c r="P121" s="23"/>
      <c r="Q121" s="22"/>
    </row>
    <row r="122" customHeight="1" spans="1:17">
      <c r="A122" s="22" t="s">
        <v>90</v>
      </c>
      <c r="B122" s="22" t="s">
        <v>140</v>
      </c>
      <c r="C122" s="22" t="s">
        <v>143</v>
      </c>
      <c r="D122" s="22">
        <v>306</v>
      </c>
      <c r="E122" s="22">
        <v>1016.160131</v>
      </c>
      <c r="F122" s="22">
        <v>0</v>
      </c>
      <c r="G122" s="22">
        <v>0</v>
      </c>
      <c r="H122" s="22">
        <v>0</v>
      </c>
      <c r="I122" s="22">
        <v>0</v>
      </c>
      <c r="J122" s="22">
        <v>0</v>
      </c>
      <c r="K122" s="22">
        <v>0</v>
      </c>
      <c r="L122" s="22">
        <v>0</v>
      </c>
      <c r="M122" s="22">
        <v>0</v>
      </c>
      <c r="N122" s="22">
        <v>306</v>
      </c>
      <c r="O122" s="22">
        <v>1</v>
      </c>
      <c r="P122" s="23"/>
      <c r="Q122" s="22"/>
    </row>
    <row r="123" customHeight="1" spans="1:17">
      <c r="A123" s="22" t="s">
        <v>90</v>
      </c>
      <c r="B123" s="22" t="s">
        <v>140</v>
      </c>
      <c r="C123" s="22" t="s">
        <v>145</v>
      </c>
      <c r="D123" s="22">
        <v>1</v>
      </c>
      <c r="E123" s="22">
        <v>73</v>
      </c>
      <c r="F123" s="22">
        <v>0</v>
      </c>
      <c r="G123" s="22">
        <v>0</v>
      </c>
      <c r="H123" s="22">
        <v>0</v>
      </c>
      <c r="I123" s="22">
        <v>0</v>
      </c>
      <c r="J123" s="22">
        <v>0</v>
      </c>
      <c r="K123" s="22">
        <v>0</v>
      </c>
      <c r="L123" s="22">
        <v>0</v>
      </c>
      <c r="M123" s="22">
        <v>0</v>
      </c>
      <c r="N123" s="22">
        <v>1</v>
      </c>
      <c r="O123" s="22">
        <v>1</v>
      </c>
      <c r="P123" s="23"/>
      <c r="Q123" s="22"/>
    </row>
    <row r="124" customHeight="1" spans="1:17">
      <c r="A124" s="22" t="s">
        <v>90</v>
      </c>
      <c r="B124" s="22" t="s">
        <v>140</v>
      </c>
      <c r="C124" s="22" t="s">
        <v>146</v>
      </c>
      <c r="D124" s="22">
        <v>3</v>
      </c>
      <c r="E124" s="22">
        <v>31</v>
      </c>
      <c r="F124" s="22">
        <v>0</v>
      </c>
      <c r="G124" s="22">
        <v>0</v>
      </c>
      <c r="H124" s="22">
        <v>0</v>
      </c>
      <c r="I124" s="22">
        <v>0</v>
      </c>
      <c r="J124" s="22">
        <v>0</v>
      </c>
      <c r="K124" s="22">
        <v>0</v>
      </c>
      <c r="L124" s="22">
        <v>1</v>
      </c>
      <c r="M124" s="22">
        <v>0.333</v>
      </c>
      <c r="N124" s="22">
        <v>2</v>
      </c>
      <c r="O124" s="22">
        <v>0.666</v>
      </c>
      <c r="P124" s="23"/>
      <c r="Q124" s="22"/>
    </row>
    <row r="125" customHeight="1" spans="1:17">
      <c r="A125" s="22" t="s">
        <v>90</v>
      </c>
      <c r="B125" s="22" t="s">
        <v>140</v>
      </c>
      <c r="C125" s="22" t="s">
        <v>147</v>
      </c>
      <c r="D125" s="22">
        <v>7</v>
      </c>
      <c r="E125" s="22">
        <v>40.285714</v>
      </c>
      <c r="F125" s="22">
        <v>2</v>
      </c>
      <c r="G125" s="22">
        <v>0.285</v>
      </c>
      <c r="H125" s="22">
        <v>0</v>
      </c>
      <c r="I125" s="22">
        <v>0</v>
      </c>
      <c r="J125" s="22">
        <v>0</v>
      </c>
      <c r="K125" s="22">
        <v>0</v>
      </c>
      <c r="L125" s="22">
        <v>0</v>
      </c>
      <c r="M125" s="22">
        <v>0</v>
      </c>
      <c r="N125" s="22">
        <v>5</v>
      </c>
      <c r="O125" s="22">
        <v>0.714</v>
      </c>
      <c r="P125" s="23"/>
      <c r="Q125" s="22"/>
    </row>
    <row r="126" customHeight="1" spans="1:17">
      <c r="A126" s="22" t="s">
        <v>90</v>
      </c>
      <c r="B126" s="22" t="s">
        <v>148</v>
      </c>
      <c r="C126" s="22" t="s">
        <v>150</v>
      </c>
      <c r="D126" s="22">
        <v>58</v>
      </c>
      <c r="E126" s="22">
        <v>57.637931</v>
      </c>
      <c r="F126" s="22">
        <v>0</v>
      </c>
      <c r="G126" s="22">
        <v>0</v>
      </c>
      <c r="H126" s="22">
        <v>0</v>
      </c>
      <c r="I126" s="22">
        <v>0</v>
      </c>
      <c r="J126" s="22">
        <v>0</v>
      </c>
      <c r="K126" s="22">
        <v>0</v>
      </c>
      <c r="L126" s="22">
        <v>1</v>
      </c>
      <c r="M126" s="22">
        <v>0.0172</v>
      </c>
      <c r="N126" s="22">
        <v>57</v>
      </c>
      <c r="O126" s="22">
        <v>0.982</v>
      </c>
      <c r="P126" s="23"/>
      <c r="Q126" s="22"/>
    </row>
    <row r="127" customHeight="1" spans="1:17">
      <c r="A127" s="22" t="s">
        <v>90</v>
      </c>
      <c r="B127" s="22" t="s">
        <v>153</v>
      </c>
      <c r="C127" s="22" t="s">
        <v>154</v>
      </c>
      <c r="D127" s="22">
        <v>5</v>
      </c>
      <c r="E127" s="22">
        <v>5</v>
      </c>
      <c r="F127" s="22">
        <v>3</v>
      </c>
      <c r="G127" s="22">
        <v>0.6</v>
      </c>
      <c r="H127" s="22">
        <v>2</v>
      </c>
      <c r="I127" s="22">
        <v>0.4</v>
      </c>
      <c r="J127" s="22">
        <v>1</v>
      </c>
      <c r="K127" s="22">
        <v>0.2</v>
      </c>
      <c r="L127" s="22">
        <v>0</v>
      </c>
      <c r="M127" s="22">
        <v>0</v>
      </c>
      <c r="N127" s="22">
        <v>0</v>
      </c>
      <c r="O127" s="22">
        <v>0</v>
      </c>
      <c r="P127" s="23"/>
      <c r="Q127" s="22"/>
    </row>
    <row r="128" customHeight="1" spans="1:17">
      <c r="A128" s="22" t="s">
        <v>90</v>
      </c>
      <c r="B128" s="22" t="s">
        <v>153</v>
      </c>
      <c r="C128" s="22" t="s">
        <v>155</v>
      </c>
      <c r="D128" s="22">
        <v>59</v>
      </c>
      <c r="E128" s="22">
        <v>8.881356</v>
      </c>
      <c r="F128" s="22">
        <v>21</v>
      </c>
      <c r="G128" s="22">
        <v>0.355</v>
      </c>
      <c r="H128" s="22">
        <v>48</v>
      </c>
      <c r="I128" s="22">
        <v>0.813</v>
      </c>
      <c r="J128" s="22">
        <v>9</v>
      </c>
      <c r="K128" s="22">
        <v>0.152</v>
      </c>
      <c r="L128" s="22">
        <v>0</v>
      </c>
      <c r="M128" s="22">
        <v>0</v>
      </c>
      <c r="N128" s="22">
        <v>3</v>
      </c>
      <c r="O128" s="22">
        <v>0.0508</v>
      </c>
      <c r="P128" s="23"/>
      <c r="Q128" s="22"/>
    </row>
    <row r="129" customHeight="1" spans="1:17">
      <c r="A129" s="22" t="s">
        <v>90</v>
      </c>
      <c r="B129" s="22" t="s">
        <v>153</v>
      </c>
      <c r="C129" s="22" t="s">
        <v>160</v>
      </c>
      <c r="D129" s="22">
        <v>2</v>
      </c>
      <c r="E129" s="22">
        <v>6902.5</v>
      </c>
      <c r="F129" s="22">
        <v>0</v>
      </c>
      <c r="G129" s="22">
        <v>0</v>
      </c>
      <c r="H129" s="22">
        <v>0</v>
      </c>
      <c r="I129" s="22">
        <v>0</v>
      </c>
      <c r="J129" s="22">
        <v>0</v>
      </c>
      <c r="K129" s="22">
        <v>0</v>
      </c>
      <c r="L129" s="22">
        <v>0</v>
      </c>
      <c r="M129" s="22">
        <v>0</v>
      </c>
      <c r="N129" s="22">
        <v>2</v>
      </c>
      <c r="O129" s="22">
        <v>1</v>
      </c>
      <c r="P129" s="23"/>
      <c r="Q129" s="22"/>
    </row>
    <row r="130" customHeight="1" spans="1:17">
      <c r="A130" s="22" t="s">
        <v>90</v>
      </c>
      <c r="B130" s="22" t="s">
        <v>153</v>
      </c>
      <c r="C130" s="22" t="s">
        <v>161</v>
      </c>
      <c r="D130" s="22">
        <v>2</v>
      </c>
      <c r="E130" s="22">
        <v>92.5</v>
      </c>
      <c r="F130" s="22">
        <v>0</v>
      </c>
      <c r="G130" s="22">
        <v>0</v>
      </c>
      <c r="H130" s="22">
        <v>0</v>
      </c>
      <c r="I130" s="22">
        <v>0</v>
      </c>
      <c r="J130" s="22">
        <v>0</v>
      </c>
      <c r="K130" s="22">
        <v>0</v>
      </c>
      <c r="L130" s="22">
        <v>0</v>
      </c>
      <c r="M130" s="22">
        <v>0</v>
      </c>
      <c r="N130" s="22">
        <v>2</v>
      </c>
      <c r="O130" s="22">
        <v>1</v>
      </c>
      <c r="P130" s="23"/>
      <c r="Q130" s="22"/>
    </row>
    <row r="131" customHeight="1" spans="1:17">
      <c r="A131" s="22" t="s">
        <v>90</v>
      </c>
      <c r="B131" s="22" t="s">
        <v>153</v>
      </c>
      <c r="C131" s="22" t="s">
        <v>162</v>
      </c>
      <c r="D131" s="22">
        <v>27</v>
      </c>
      <c r="E131" s="22">
        <v>39.555556</v>
      </c>
      <c r="F131" s="22">
        <v>5</v>
      </c>
      <c r="G131" s="22">
        <v>0.185</v>
      </c>
      <c r="H131" s="22">
        <v>10</v>
      </c>
      <c r="I131" s="22">
        <v>0.37</v>
      </c>
      <c r="J131" s="22">
        <v>2</v>
      </c>
      <c r="K131" s="22">
        <v>0.074</v>
      </c>
      <c r="L131" s="22">
        <v>0</v>
      </c>
      <c r="M131" s="22">
        <v>0</v>
      </c>
      <c r="N131" s="22">
        <v>13</v>
      </c>
      <c r="O131" s="22">
        <v>0.481</v>
      </c>
      <c r="P131" s="23"/>
      <c r="Q131" s="22"/>
    </row>
    <row r="132" customHeight="1" spans="1:17">
      <c r="A132" s="22" t="s">
        <v>90</v>
      </c>
      <c r="B132" s="22" t="s">
        <v>153</v>
      </c>
      <c r="C132" s="22" t="s">
        <v>163</v>
      </c>
      <c r="D132" s="22">
        <v>31</v>
      </c>
      <c r="E132" s="22">
        <v>0.548387</v>
      </c>
      <c r="F132" s="22">
        <v>30</v>
      </c>
      <c r="G132" s="22">
        <v>0.967</v>
      </c>
      <c r="H132" s="22">
        <v>1</v>
      </c>
      <c r="I132" s="22">
        <v>0.0322</v>
      </c>
      <c r="J132" s="22">
        <v>0</v>
      </c>
      <c r="K132" s="22">
        <v>0</v>
      </c>
      <c r="L132" s="22">
        <v>0</v>
      </c>
      <c r="M132" s="22">
        <v>0</v>
      </c>
      <c r="N132" s="22">
        <v>0</v>
      </c>
      <c r="O132" s="22">
        <v>0</v>
      </c>
      <c r="P132" s="23"/>
      <c r="Q132" s="22"/>
    </row>
    <row r="133" customHeight="1" spans="1:17">
      <c r="A133" s="22" t="s">
        <v>90</v>
      </c>
      <c r="B133" s="22" t="s">
        <v>153</v>
      </c>
      <c r="C133" s="22" t="s">
        <v>164</v>
      </c>
      <c r="D133" s="22">
        <v>15</v>
      </c>
      <c r="E133" s="22">
        <v>0.466667</v>
      </c>
      <c r="F133" s="22">
        <v>15</v>
      </c>
      <c r="G133" s="22">
        <v>1</v>
      </c>
      <c r="H133" s="22">
        <v>1</v>
      </c>
      <c r="I133" s="22">
        <v>0.0666</v>
      </c>
      <c r="J133" s="22">
        <v>0</v>
      </c>
      <c r="K133" s="22">
        <v>0</v>
      </c>
      <c r="L133" s="22">
        <v>0</v>
      </c>
      <c r="M133" s="22">
        <v>0</v>
      </c>
      <c r="N133" s="22">
        <v>0</v>
      </c>
      <c r="O133" s="22">
        <v>0</v>
      </c>
      <c r="P133" s="23"/>
      <c r="Q133" s="22"/>
    </row>
    <row r="134" customHeight="1" spans="1:17">
      <c r="A134" s="22" t="s">
        <v>90</v>
      </c>
      <c r="B134" s="22" t="s">
        <v>153</v>
      </c>
      <c r="C134" s="22" t="s">
        <v>167</v>
      </c>
      <c r="D134" s="22">
        <v>558</v>
      </c>
      <c r="E134" s="22">
        <v>1.973118</v>
      </c>
      <c r="F134" s="22">
        <v>547</v>
      </c>
      <c r="G134" s="22">
        <v>0.98</v>
      </c>
      <c r="H134" s="22">
        <v>5</v>
      </c>
      <c r="I134" s="22">
        <v>0.0089</v>
      </c>
      <c r="J134" s="22">
        <v>7</v>
      </c>
      <c r="K134" s="22">
        <v>0.0125</v>
      </c>
      <c r="L134" s="22">
        <v>2</v>
      </c>
      <c r="M134" s="22">
        <v>0.0035</v>
      </c>
      <c r="N134" s="22">
        <v>2</v>
      </c>
      <c r="O134" s="22">
        <v>0.0035</v>
      </c>
      <c r="P134" s="23"/>
      <c r="Q134" s="22"/>
    </row>
    <row r="135" customHeight="1" spans="1:17">
      <c r="A135" s="22" t="s">
        <v>90</v>
      </c>
      <c r="B135" s="22" t="s">
        <v>153</v>
      </c>
      <c r="C135" s="22" t="s">
        <v>168</v>
      </c>
      <c r="D135" s="22">
        <v>15</v>
      </c>
      <c r="E135" s="22">
        <v>2.4</v>
      </c>
      <c r="F135" s="22">
        <v>15</v>
      </c>
      <c r="G135" s="22">
        <v>1</v>
      </c>
      <c r="H135" s="22">
        <v>0</v>
      </c>
      <c r="I135" s="22">
        <v>0</v>
      </c>
      <c r="J135" s="22">
        <v>0</v>
      </c>
      <c r="K135" s="22">
        <v>0</v>
      </c>
      <c r="L135" s="22">
        <v>0</v>
      </c>
      <c r="M135" s="22">
        <v>0</v>
      </c>
      <c r="N135" s="22">
        <v>0</v>
      </c>
      <c r="O135" s="22">
        <v>0</v>
      </c>
      <c r="P135" s="23"/>
      <c r="Q135" s="22"/>
    </row>
    <row r="136" customHeight="1" spans="1:17">
      <c r="A136" s="22" t="s">
        <v>90</v>
      </c>
      <c r="B136" s="22" t="s">
        <v>153</v>
      </c>
      <c r="C136" s="22" t="s">
        <v>170</v>
      </c>
      <c r="D136" s="22">
        <v>16</v>
      </c>
      <c r="E136" s="22">
        <v>8.3125</v>
      </c>
      <c r="F136" s="22">
        <v>13</v>
      </c>
      <c r="G136" s="22">
        <v>0.812</v>
      </c>
      <c r="H136" s="22">
        <v>2</v>
      </c>
      <c r="I136" s="22">
        <v>0.125</v>
      </c>
      <c r="J136" s="22">
        <v>1</v>
      </c>
      <c r="K136" s="22">
        <v>0.0625</v>
      </c>
      <c r="L136" s="22">
        <v>1</v>
      </c>
      <c r="M136" s="22">
        <v>0.0625</v>
      </c>
      <c r="N136" s="22">
        <v>1</v>
      </c>
      <c r="O136" s="22">
        <v>0.0625</v>
      </c>
      <c r="P136" s="23"/>
      <c r="Q136" s="22"/>
    </row>
    <row r="137" customHeight="1" spans="1:17">
      <c r="A137" s="22" t="s">
        <v>90</v>
      </c>
      <c r="B137" s="22" t="s">
        <v>171</v>
      </c>
      <c r="C137" s="22" t="s">
        <v>172</v>
      </c>
      <c r="D137" s="22">
        <v>59</v>
      </c>
      <c r="E137" s="22">
        <v>4.338983</v>
      </c>
      <c r="F137" s="22">
        <v>52</v>
      </c>
      <c r="G137" s="22">
        <v>0.881</v>
      </c>
      <c r="H137" s="22">
        <v>0</v>
      </c>
      <c r="I137" s="22">
        <v>0</v>
      </c>
      <c r="J137" s="22">
        <v>2</v>
      </c>
      <c r="K137" s="22">
        <v>0.0338</v>
      </c>
      <c r="L137" s="22">
        <v>4</v>
      </c>
      <c r="M137" s="22">
        <v>0.0677</v>
      </c>
      <c r="N137" s="22">
        <v>2</v>
      </c>
      <c r="O137" s="22">
        <v>0.0338</v>
      </c>
      <c r="P137" s="23"/>
      <c r="Q137" s="22"/>
    </row>
    <row r="138" customHeight="1" spans="1:17">
      <c r="A138" s="22" t="s">
        <v>90</v>
      </c>
      <c r="B138" s="22" t="s">
        <v>173</v>
      </c>
      <c r="C138" s="22" t="s">
        <v>175</v>
      </c>
      <c r="D138" s="22">
        <v>209</v>
      </c>
      <c r="E138" s="22">
        <v>281.813397</v>
      </c>
      <c r="F138" s="22">
        <v>0</v>
      </c>
      <c r="G138" s="22">
        <v>0</v>
      </c>
      <c r="H138" s="22">
        <v>0</v>
      </c>
      <c r="I138" s="22">
        <v>0</v>
      </c>
      <c r="J138" s="22">
        <v>0</v>
      </c>
      <c r="K138" s="22">
        <v>0</v>
      </c>
      <c r="L138" s="22">
        <v>0</v>
      </c>
      <c r="M138" s="22">
        <v>0</v>
      </c>
      <c r="N138" s="22">
        <v>209</v>
      </c>
      <c r="O138" s="22">
        <v>1</v>
      </c>
      <c r="P138" s="23"/>
      <c r="Q138" s="22"/>
    </row>
    <row r="139" customHeight="1" spans="1:17">
      <c r="A139" s="22" t="s">
        <v>90</v>
      </c>
      <c r="B139" s="22" t="s">
        <v>173</v>
      </c>
      <c r="C139" s="22" t="s">
        <v>176</v>
      </c>
      <c r="D139" s="22">
        <v>875</v>
      </c>
      <c r="E139" s="22">
        <v>188.912</v>
      </c>
      <c r="F139" s="22">
        <v>3</v>
      </c>
      <c r="G139" s="22">
        <v>0.0034</v>
      </c>
      <c r="H139" s="22">
        <v>40</v>
      </c>
      <c r="I139" s="22">
        <v>0.0457</v>
      </c>
      <c r="J139" s="22">
        <v>12</v>
      </c>
      <c r="K139" s="22">
        <v>0.0137</v>
      </c>
      <c r="L139" s="22">
        <v>0</v>
      </c>
      <c r="M139" s="22">
        <v>0</v>
      </c>
      <c r="N139" s="22">
        <v>829</v>
      </c>
      <c r="O139" s="22">
        <v>0.947</v>
      </c>
      <c r="P139" s="23"/>
      <c r="Q139" s="22"/>
    </row>
    <row r="140" customHeight="1" spans="1:17">
      <c r="A140" s="22" t="s">
        <v>90</v>
      </c>
      <c r="B140" s="22" t="s">
        <v>173</v>
      </c>
      <c r="C140" s="22" t="s">
        <v>177</v>
      </c>
      <c r="D140" s="22">
        <v>160</v>
      </c>
      <c r="E140" s="22">
        <v>105.5375</v>
      </c>
      <c r="F140" s="22">
        <v>0</v>
      </c>
      <c r="G140" s="22">
        <v>0</v>
      </c>
      <c r="H140" s="22">
        <v>0</v>
      </c>
      <c r="I140" s="22">
        <v>0</v>
      </c>
      <c r="J140" s="22">
        <v>0</v>
      </c>
      <c r="K140" s="22">
        <v>0</v>
      </c>
      <c r="L140" s="22">
        <v>0</v>
      </c>
      <c r="M140" s="22">
        <v>0</v>
      </c>
      <c r="N140" s="22">
        <v>160</v>
      </c>
      <c r="O140" s="22">
        <v>1</v>
      </c>
      <c r="P140" s="23"/>
      <c r="Q140" s="22"/>
    </row>
    <row r="141" customHeight="1" spans="1:17">
      <c r="A141" s="22" t="s">
        <v>90</v>
      </c>
      <c r="B141" s="22" t="s">
        <v>173</v>
      </c>
      <c r="C141" s="22" t="s">
        <v>178</v>
      </c>
      <c r="D141" s="22">
        <v>17</v>
      </c>
      <c r="E141" s="22">
        <v>183.352941</v>
      </c>
      <c r="F141" s="22">
        <v>0</v>
      </c>
      <c r="G141" s="22">
        <v>0</v>
      </c>
      <c r="H141" s="22">
        <v>0</v>
      </c>
      <c r="I141" s="22">
        <v>0</v>
      </c>
      <c r="J141" s="22">
        <v>0</v>
      </c>
      <c r="K141" s="22">
        <v>0</v>
      </c>
      <c r="L141" s="22">
        <v>0</v>
      </c>
      <c r="M141" s="22">
        <v>0</v>
      </c>
      <c r="N141" s="22">
        <v>17</v>
      </c>
      <c r="O141" s="22">
        <v>1</v>
      </c>
      <c r="P141" s="23"/>
      <c r="Q141" s="22"/>
    </row>
    <row r="142" customHeight="1" spans="1:17">
      <c r="A142" s="22" t="s">
        <v>90</v>
      </c>
      <c r="B142" s="22" t="s">
        <v>173</v>
      </c>
      <c r="C142" s="22" t="s">
        <v>179</v>
      </c>
      <c r="D142" s="22">
        <v>472</v>
      </c>
      <c r="E142" s="22">
        <v>5151.216102</v>
      </c>
      <c r="F142" s="22">
        <v>75</v>
      </c>
      <c r="G142" s="22">
        <v>0.158</v>
      </c>
      <c r="H142" s="22">
        <v>39</v>
      </c>
      <c r="I142" s="22">
        <v>0.0826</v>
      </c>
      <c r="J142" s="22">
        <v>28</v>
      </c>
      <c r="K142" s="22">
        <v>0.0593</v>
      </c>
      <c r="L142" s="22">
        <v>42</v>
      </c>
      <c r="M142" s="22">
        <v>0.0889</v>
      </c>
      <c r="N142" s="22">
        <v>311</v>
      </c>
      <c r="O142" s="22">
        <v>0.658</v>
      </c>
      <c r="P142" s="23"/>
      <c r="Q142" s="22"/>
    </row>
    <row r="143" customHeight="1" spans="1:17">
      <c r="A143" s="22" t="s">
        <v>90</v>
      </c>
      <c r="B143" s="22" t="s">
        <v>173</v>
      </c>
      <c r="C143" s="22" t="s">
        <v>180</v>
      </c>
      <c r="D143" s="22">
        <v>394</v>
      </c>
      <c r="E143" s="22">
        <v>406.408629</v>
      </c>
      <c r="F143" s="22">
        <v>0</v>
      </c>
      <c r="G143" s="22">
        <v>0</v>
      </c>
      <c r="H143" s="22">
        <v>0</v>
      </c>
      <c r="I143" s="22">
        <v>0</v>
      </c>
      <c r="J143" s="22">
        <v>0</v>
      </c>
      <c r="K143" s="22">
        <v>0</v>
      </c>
      <c r="L143" s="22">
        <v>0</v>
      </c>
      <c r="M143" s="22">
        <v>0</v>
      </c>
      <c r="N143" s="22">
        <v>394</v>
      </c>
      <c r="O143" s="22">
        <v>1</v>
      </c>
      <c r="P143" s="23"/>
      <c r="Q143" s="22"/>
    </row>
    <row r="144" customHeight="1" spans="1:17">
      <c r="A144" s="22" t="s">
        <v>90</v>
      </c>
      <c r="B144" s="22" t="s">
        <v>173</v>
      </c>
      <c r="C144" s="22" t="s">
        <v>181</v>
      </c>
      <c r="D144" s="22">
        <v>9</v>
      </c>
      <c r="E144" s="22">
        <v>117.555556</v>
      </c>
      <c r="F144" s="22">
        <v>0</v>
      </c>
      <c r="G144" s="22">
        <v>0</v>
      </c>
      <c r="H144" s="22">
        <v>0</v>
      </c>
      <c r="I144" s="22">
        <v>0</v>
      </c>
      <c r="J144" s="22">
        <v>0</v>
      </c>
      <c r="K144" s="22">
        <v>0</v>
      </c>
      <c r="L144" s="22">
        <v>0</v>
      </c>
      <c r="M144" s="22">
        <v>0</v>
      </c>
      <c r="N144" s="22">
        <v>9</v>
      </c>
      <c r="O144" s="22">
        <v>1</v>
      </c>
      <c r="P144" s="23"/>
      <c r="Q144" s="22"/>
    </row>
    <row r="146" customHeight="1" spans="1:1">
      <c r="A146" s="20" t="s">
        <v>188</v>
      </c>
    </row>
    <row r="147" customHeight="1" spans="1:17">
      <c r="A147" s="22" t="s">
        <v>70</v>
      </c>
      <c r="B147" s="22" t="s">
        <v>71</v>
      </c>
      <c r="C147" s="22" t="s">
        <v>72</v>
      </c>
      <c r="D147" s="22" t="s">
        <v>73</v>
      </c>
      <c r="E147" s="22" t="s">
        <v>74</v>
      </c>
      <c r="F147" s="22" t="s">
        <v>75</v>
      </c>
      <c r="G147" s="22" t="s">
        <v>76</v>
      </c>
      <c r="H147" s="22" t="s">
        <v>77</v>
      </c>
      <c r="I147" s="22" t="s">
        <v>78</v>
      </c>
      <c r="J147" s="22" t="s">
        <v>79</v>
      </c>
      <c r="K147" s="22" t="s">
        <v>80</v>
      </c>
      <c r="L147" s="22" t="s">
        <v>81</v>
      </c>
      <c r="M147" s="22" t="s">
        <v>82</v>
      </c>
      <c r="N147" s="22" t="s">
        <v>83</v>
      </c>
      <c r="O147" s="22" t="s">
        <v>84</v>
      </c>
      <c r="P147" s="22" t="s">
        <v>186</v>
      </c>
      <c r="Q147" s="22" t="s">
        <v>187</v>
      </c>
    </row>
    <row r="148" customHeight="1" spans="1:17">
      <c r="A148" s="22" t="s">
        <v>90</v>
      </c>
      <c r="B148" s="22" t="s">
        <v>91</v>
      </c>
      <c r="C148" s="22" t="s">
        <v>92</v>
      </c>
      <c r="D148" s="22">
        <v>1</v>
      </c>
      <c r="E148" s="22">
        <v>32</v>
      </c>
      <c r="F148" s="22">
        <v>0</v>
      </c>
      <c r="G148" s="22">
        <v>0</v>
      </c>
      <c r="H148" s="22">
        <v>0</v>
      </c>
      <c r="I148" s="22">
        <v>0</v>
      </c>
      <c r="J148" s="22">
        <v>0</v>
      </c>
      <c r="K148" s="22">
        <v>0</v>
      </c>
      <c r="L148" s="22">
        <v>0</v>
      </c>
      <c r="M148" s="22">
        <v>0</v>
      </c>
      <c r="N148" s="22">
        <v>1</v>
      </c>
      <c r="O148" s="22">
        <v>1</v>
      </c>
      <c r="P148" s="22"/>
      <c r="Q148" s="22"/>
    </row>
    <row r="149" customHeight="1" spans="1:17">
      <c r="A149" s="22" t="s">
        <v>90</v>
      </c>
      <c r="B149" s="22" t="s">
        <v>91</v>
      </c>
      <c r="C149" s="22" t="s">
        <v>93</v>
      </c>
      <c r="D149" s="22">
        <v>1</v>
      </c>
      <c r="E149" s="22">
        <v>661</v>
      </c>
      <c r="F149" s="22">
        <v>0</v>
      </c>
      <c r="G149" s="22">
        <v>0</v>
      </c>
      <c r="H149" s="22">
        <v>0</v>
      </c>
      <c r="I149" s="22">
        <v>0</v>
      </c>
      <c r="J149" s="22">
        <v>0</v>
      </c>
      <c r="K149" s="22">
        <v>0</v>
      </c>
      <c r="L149" s="22">
        <v>0</v>
      </c>
      <c r="M149" s="22">
        <v>0</v>
      </c>
      <c r="N149" s="22">
        <v>1</v>
      </c>
      <c r="O149" s="22">
        <v>1</v>
      </c>
      <c r="P149" s="22"/>
      <c r="Q149" s="22"/>
    </row>
    <row r="150" customHeight="1" spans="1:17">
      <c r="A150" s="22" t="s">
        <v>90</v>
      </c>
      <c r="B150" s="22" t="s">
        <v>94</v>
      </c>
      <c r="C150" s="22" t="s">
        <v>96</v>
      </c>
      <c r="D150" s="22">
        <v>63</v>
      </c>
      <c r="E150" s="22">
        <v>9.222222</v>
      </c>
      <c r="F150" s="22">
        <v>53</v>
      </c>
      <c r="G150" s="22">
        <v>0.841</v>
      </c>
      <c r="H150" s="22">
        <v>3</v>
      </c>
      <c r="I150" s="22">
        <v>0.0476</v>
      </c>
      <c r="J150" s="22">
        <v>2</v>
      </c>
      <c r="K150" s="22">
        <v>0.0317</v>
      </c>
      <c r="L150" s="22">
        <v>3</v>
      </c>
      <c r="M150" s="22">
        <v>0.0476</v>
      </c>
      <c r="N150" s="22">
        <v>3</v>
      </c>
      <c r="O150" s="22">
        <v>0.0476</v>
      </c>
      <c r="P150" s="22"/>
      <c r="Q150" s="22"/>
    </row>
    <row r="151" customHeight="1" spans="1:17">
      <c r="A151" s="22" t="s">
        <v>90</v>
      </c>
      <c r="B151" s="22" t="s">
        <v>94</v>
      </c>
      <c r="C151" s="22" t="s">
        <v>97</v>
      </c>
      <c r="D151" s="22">
        <v>486</v>
      </c>
      <c r="E151" s="22">
        <v>22.146091</v>
      </c>
      <c r="F151" s="22">
        <v>363</v>
      </c>
      <c r="G151" s="22">
        <v>0.746</v>
      </c>
      <c r="H151" s="22">
        <v>24</v>
      </c>
      <c r="I151" s="22">
        <v>0.0493</v>
      </c>
      <c r="J151" s="22">
        <v>20</v>
      </c>
      <c r="K151" s="22">
        <v>0.0411</v>
      </c>
      <c r="L151" s="22">
        <v>19</v>
      </c>
      <c r="M151" s="22">
        <v>0.039</v>
      </c>
      <c r="N151" s="22">
        <v>73</v>
      </c>
      <c r="O151" s="22">
        <v>0.15</v>
      </c>
      <c r="P151" s="22"/>
      <c r="Q151" s="22"/>
    </row>
    <row r="152" customHeight="1" spans="1:17">
      <c r="A152" s="22" t="s">
        <v>90</v>
      </c>
      <c r="B152" s="22" t="s">
        <v>94</v>
      </c>
      <c r="C152" s="22" t="s">
        <v>98</v>
      </c>
      <c r="D152" s="22">
        <v>13</v>
      </c>
      <c r="E152" s="22">
        <v>156.461538</v>
      </c>
      <c r="F152" s="22">
        <v>2</v>
      </c>
      <c r="G152" s="22">
        <v>0.153</v>
      </c>
      <c r="H152" s="22">
        <v>0</v>
      </c>
      <c r="I152" s="22">
        <v>0</v>
      </c>
      <c r="J152" s="22">
        <v>0</v>
      </c>
      <c r="K152" s="22">
        <v>0</v>
      </c>
      <c r="L152" s="22">
        <v>0</v>
      </c>
      <c r="M152" s="22">
        <v>0</v>
      </c>
      <c r="N152" s="22">
        <v>11</v>
      </c>
      <c r="O152" s="22">
        <v>0.846</v>
      </c>
      <c r="P152" s="22"/>
      <c r="Q152" s="22"/>
    </row>
    <row r="153" customHeight="1" spans="1:17">
      <c r="A153" s="22" t="s">
        <v>90</v>
      </c>
      <c r="B153" s="22" t="s">
        <v>94</v>
      </c>
      <c r="C153" s="22" t="s">
        <v>99</v>
      </c>
      <c r="D153" s="22">
        <v>1</v>
      </c>
      <c r="E153" s="22">
        <v>36</v>
      </c>
      <c r="F153" s="22">
        <v>0</v>
      </c>
      <c r="G153" s="22">
        <v>0</v>
      </c>
      <c r="H153" s="22">
        <v>0</v>
      </c>
      <c r="I153" s="22">
        <v>0</v>
      </c>
      <c r="J153" s="22">
        <v>0</v>
      </c>
      <c r="K153" s="22">
        <v>0</v>
      </c>
      <c r="L153" s="22">
        <v>0</v>
      </c>
      <c r="M153" s="22">
        <v>0</v>
      </c>
      <c r="N153" s="22">
        <v>1</v>
      </c>
      <c r="O153" s="22">
        <v>1</v>
      </c>
      <c r="P153" s="22"/>
      <c r="Q153" s="22"/>
    </row>
    <row r="154" customHeight="1" spans="1:17">
      <c r="A154" s="22" t="s">
        <v>90</v>
      </c>
      <c r="B154" s="22" t="s">
        <v>94</v>
      </c>
      <c r="C154" s="22" t="s">
        <v>102</v>
      </c>
      <c r="D154" s="22">
        <v>108</v>
      </c>
      <c r="E154" s="22">
        <v>66.944444</v>
      </c>
      <c r="F154" s="22">
        <v>74</v>
      </c>
      <c r="G154" s="22">
        <v>0.685</v>
      </c>
      <c r="H154" s="22">
        <v>6</v>
      </c>
      <c r="I154" s="22">
        <v>0.0555</v>
      </c>
      <c r="J154" s="22">
        <v>4</v>
      </c>
      <c r="K154" s="22">
        <v>0.037</v>
      </c>
      <c r="L154" s="22">
        <v>6</v>
      </c>
      <c r="M154" s="22">
        <v>0.0555</v>
      </c>
      <c r="N154" s="22">
        <v>24</v>
      </c>
      <c r="O154" s="22">
        <v>0.222</v>
      </c>
      <c r="P154" s="22"/>
      <c r="Q154" s="22"/>
    </row>
    <row r="155" customHeight="1" spans="1:17">
      <c r="A155" s="22" t="s">
        <v>90</v>
      </c>
      <c r="B155" s="22" t="s">
        <v>94</v>
      </c>
      <c r="C155" s="22" t="s">
        <v>103</v>
      </c>
      <c r="D155" s="22">
        <v>91</v>
      </c>
      <c r="E155" s="22">
        <v>3.054945</v>
      </c>
      <c r="F155" s="22">
        <v>88</v>
      </c>
      <c r="G155" s="22">
        <v>0.967</v>
      </c>
      <c r="H155" s="22">
        <v>2</v>
      </c>
      <c r="I155" s="22">
        <v>0.0219</v>
      </c>
      <c r="J155" s="22">
        <v>0</v>
      </c>
      <c r="K155" s="22">
        <v>0</v>
      </c>
      <c r="L155" s="22">
        <v>0</v>
      </c>
      <c r="M155" s="22">
        <v>0</v>
      </c>
      <c r="N155" s="22">
        <v>1</v>
      </c>
      <c r="O155" s="22">
        <v>0.0109</v>
      </c>
      <c r="P155" s="22"/>
      <c r="Q155" s="22"/>
    </row>
    <row r="156" customHeight="1" spans="1:17">
      <c r="A156" s="22" t="s">
        <v>90</v>
      </c>
      <c r="B156" s="22" t="s">
        <v>94</v>
      </c>
      <c r="C156" s="22" t="s">
        <v>105</v>
      </c>
      <c r="D156" s="22">
        <v>14</v>
      </c>
      <c r="E156" s="22">
        <v>8.285714</v>
      </c>
      <c r="F156" s="22">
        <v>8</v>
      </c>
      <c r="G156" s="22">
        <v>0.571</v>
      </c>
      <c r="H156" s="22">
        <v>3</v>
      </c>
      <c r="I156" s="22">
        <v>0.214</v>
      </c>
      <c r="J156" s="22">
        <v>1</v>
      </c>
      <c r="K156" s="22">
        <v>0.0714</v>
      </c>
      <c r="L156" s="22">
        <v>0</v>
      </c>
      <c r="M156" s="22">
        <v>0</v>
      </c>
      <c r="N156" s="22">
        <v>2</v>
      </c>
      <c r="O156" s="22">
        <v>0.142</v>
      </c>
      <c r="P156" s="22"/>
      <c r="Q156" s="22"/>
    </row>
    <row r="157" customHeight="1" spans="1:17">
      <c r="A157" s="22" t="s">
        <v>90</v>
      </c>
      <c r="B157" s="22" t="s">
        <v>94</v>
      </c>
      <c r="C157" s="22" t="s">
        <v>107</v>
      </c>
      <c r="D157" s="22">
        <v>101</v>
      </c>
      <c r="E157" s="22">
        <v>51.851485</v>
      </c>
      <c r="F157" s="22">
        <v>38</v>
      </c>
      <c r="G157" s="22">
        <v>0.376</v>
      </c>
      <c r="H157" s="22">
        <v>13</v>
      </c>
      <c r="I157" s="22">
        <v>0.128</v>
      </c>
      <c r="J157" s="22">
        <v>17</v>
      </c>
      <c r="K157" s="22">
        <v>0.168</v>
      </c>
      <c r="L157" s="22">
        <v>2</v>
      </c>
      <c r="M157" s="22">
        <v>0.0198</v>
      </c>
      <c r="N157" s="22">
        <v>42</v>
      </c>
      <c r="O157" s="22">
        <v>0.415</v>
      </c>
      <c r="P157" s="22"/>
      <c r="Q157" s="22"/>
    </row>
    <row r="158" customHeight="1" spans="1:17">
      <c r="A158" s="22" t="s">
        <v>90</v>
      </c>
      <c r="B158" s="22" t="s">
        <v>94</v>
      </c>
      <c r="C158" s="22" t="s">
        <v>109</v>
      </c>
      <c r="D158" s="22">
        <v>2</v>
      </c>
      <c r="E158" s="22">
        <v>86.5</v>
      </c>
      <c r="F158" s="22">
        <v>0</v>
      </c>
      <c r="G158" s="22">
        <v>0</v>
      </c>
      <c r="H158" s="22">
        <v>0</v>
      </c>
      <c r="I158" s="22">
        <v>0</v>
      </c>
      <c r="J158" s="22">
        <v>0</v>
      </c>
      <c r="K158" s="22">
        <v>0</v>
      </c>
      <c r="L158" s="22">
        <v>0</v>
      </c>
      <c r="M158" s="22">
        <v>0</v>
      </c>
      <c r="N158" s="22">
        <v>2</v>
      </c>
      <c r="O158" s="22">
        <v>1</v>
      </c>
      <c r="P158" s="22"/>
      <c r="Q158" s="22"/>
    </row>
    <row r="159" customHeight="1" spans="1:17">
      <c r="A159" s="22" t="s">
        <v>90</v>
      </c>
      <c r="B159" s="22" t="s">
        <v>94</v>
      </c>
      <c r="C159" s="22" t="s">
        <v>110</v>
      </c>
      <c r="D159" s="22">
        <v>3</v>
      </c>
      <c r="E159" s="22">
        <v>328.333333</v>
      </c>
      <c r="F159" s="22">
        <v>0</v>
      </c>
      <c r="G159" s="22">
        <v>0</v>
      </c>
      <c r="H159" s="22">
        <v>0</v>
      </c>
      <c r="I159" s="22">
        <v>0</v>
      </c>
      <c r="J159" s="22">
        <v>0</v>
      </c>
      <c r="K159" s="22">
        <v>0</v>
      </c>
      <c r="L159" s="22">
        <v>0</v>
      </c>
      <c r="M159" s="22">
        <v>0</v>
      </c>
      <c r="N159" s="22">
        <v>3</v>
      </c>
      <c r="O159" s="22">
        <v>1</v>
      </c>
      <c r="P159" s="22"/>
      <c r="Q159" s="22"/>
    </row>
    <row r="160" customHeight="1" spans="1:17">
      <c r="A160" s="22" t="s">
        <v>90</v>
      </c>
      <c r="B160" s="22" t="s">
        <v>94</v>
      </c>
      <c r="C160" s="22" t="s">
        <v>111</v>
      </c>
      <c r="D160" s="22">
        <v>4</v>
      </c>
      <c r="E160" s="22">
        <v>379.25</v>
      </c>
      <c r="F160" s="22">
        <v>0</v>
      </c>
      <c r="G160" s="22">
        <v>0</v>
      </c>
      <c r="H160" s="22">
        <v>0</v>
      </c>
      <c r="I160" s="22">
        <v>0</v>
      </c>
      <c r="J160" s="22">
        <v>0</v>
      </c>
      <c r="K160" s="22">
        <v>0</v>
      </c>
      <c r="L160" s="22">
        <v>0</v>
      </c>
      <c r="M160" s="22">
        <v>0</v>
      </c>
      <c r="N160" s="22">
        <v>4</v>
      </c>
      <c r="O160" s="22">
        <v>1</v>
      </c>
      <c r="P160" s="22"/>
      <c r="Q160" s="22"/>
    </row>
    <row r="161" customHeight="1" spans="1:17">
      <c r="A161" s="22" t="s">
        <v>90</v>
      </c>
      <c r="B161" s="22" t="s">
        <v>94</v>
      </c>
      <c r="C161" s="22" t="s">
        <v>113</v>
      </c>
      <c r="D161" s="22">
        <v>2</v>
      </c>
      <c r="E161" s="22">
        <v>346</v>
      </c>
      <c r="F161" s="22">
        <v>0</v>
      </c>
      <c r="G161" s="22">
        <v>0</v>
      </c>
      <c r="H161" s="22">
        <v>0</v>
      </c>
      <c r="I161" s="22">
        <v>0</v>
      </c>
      <c r="J161" s="22">
        <v>0</v>
      </c>
      <c r="K161" s="22">
        <v>0</v>
      </c>
      <c r="L161" s="22">
        <v>0</v>
      </c>
      <c r="M161" s="22">
        <v>0</v>
      </c>
      <c r="N161" s="22">
        <v>2</v>
      </c>
      <c r="O161" s="22">
        <v>1</v>
      </c>
      <c r="P161" s="22"/>
      <c r="Q161" s="22"/>
    </row>
    <row r="162" customHeight="1" spans="1:17">
      <c r="A162" s="22" t="s">
        <v>90</v>
      </c>
      <c r="B162" s="22" t="s">
        <v>94</v>
      </c>
      <c r="C162" s="22" t="s">
        <v>115</v>
      </c>
      <c r="D162" s="22">
        <v>104</v>
      </c>
      <c r="E162" s="22">
        <v>3330.115385</v>
      </c>
      <c r="F162" s="22">
        <v>0</v>
      </c>
      <c r="G162" s="22">
        <v>0</v>
      </c>
      <c r="H162" s="22">
        <v>3</v>
      </c>
      <c r="I162" s="22">
        <v>0.0288</v>
      </c>
      <c r="J162" s="22">
        <v>5</v>
      </c>
      <c r="K162" s="22">
        <v>0.048</v>
      </c>
      <c r="L162" s="22">
        <v>2</v>
      </c>
      <c r="M162" s="22">
        <v>0.0192</v>
      </c>
      <c r="N162" s="22">
        <v>96</v>
      </c>
      <c r="O162" s="22">
        <v>0.923</v>
      </c>
      <c r="P162" s="22"/>
      <c r="Q162" s="22"/>
    </row>
    <row r="163" customHeight="1" spans="1:17">
      <c r="A163" s="22" t="s">
        <v>90</v>
      </c>
      <c r="B163" s="22" t="s">
        <v>94</v>
      </c>
      <c r="C163" s="22" t="s">
        <v>116</v>
      </c>
      <c r="D163" s="22">
        <v>137</v>
      </c>
      <c r="E163" s="22">
        <v>220.175182</v>
      </c>
      <c r="F163" s="22">
        <v>0</v>
      </c>
      <c r="G163" s="22">
        <v>0</v>
      </c>
      <c r="H163" s="22">
        <v>0</v>
      </c>
      <c r="I163" s="22">
        <v>0</v>
      </c>
      <c r="J163" s="22">
        <v>0</v>
      </c>
      <c r="K163" s="22">
        <v>0</v>
      </c>
      <c r="L163" s="22">
        <v>0</v>
      </c>
      <c r="M163" s="22">
        <v>0</v>
      </c>
      <c r="N163" s="22">
        <v>137</v>
      </c>
      <c r="O163" s="22">
        <v>1</v>
      </c>
      <c r="P163" s="22"/>
      <c r="Q163" s="22"/>
    </row>
    <row r="164" customHeight="1" spans="1:17">
      <c r="A164" s="22" t="s">
        <v>90</v>
      </c>
      <c r="B164" s="22" t="s">
        <v>94</v>
      </c>
      <c r="C164" s="22" t="s">
        <v>117</v>
      </c>
      <c r="D164" s="22">
        <v>1</v>
      </c>
      <c r="E164" s="22">
        <v>14</v>
      </c>
      <c r="F164" s="22">
        <v>0</v>
      </c>
      <c r="G164" s="22">
        <v>0</v>
      </c>
      <c r="H164" s="22">
        <v>0</v>
      </c>
      <c r="I164" s="22">
        <v>0</v>
      </c>
      <c r="J164" s="22">
        <v>1</v>
      </c>
      <c r="K164" s="22">
        <v>1</v>
      </c>
      <c r="L164" s="22">
        <v>0</v>
      </c>
      <c r="M164" s="22">
        <v>0</v>
      </c>
      <c r="N164" s="22">
        <v>0</v>
      </c>
      <c r="O164" s="22">
        <v>0</v>
      </c>
      <c r="P164" s="22"/>
      <c r="Q164" s="22"/>
    </row>
    <row r="165" customHeight="1" spans="1:17">
      <c r="A165" s="22" t="s">
        <v>90</v>
      </c>
      <c r="B165" s="22" t="s">
        <v>94</v>
      </c>
      <c r="C165" s="22" t="s">
        <v>118</v>
      </c>
      <c r="D165" s="22">
        <v>1</v>
      </c>
      <c r="E165" s="22">
        <v>37</v>
      </c>
      <c r="F165" s="22">
        <v>0</v>
      </c>
      <c r="G165" s="22">
        <v>0</v>
      </c>
      <c r="H165" s="22">
        <v>0</v>
      </c>
      <c r="I165" s="22">
        <v>0</v>
      </c>
      <c r="J165" s="22">
        <v>0</v>
      </c>
      <c r="K165" s="22">
        <v>0</v>
      </c>
      <c r="L165" s="22">
        <v>0</v>
      </c>
      <c r="M165" s="22">
        <v>0</v>
      </c>
      <c r="N165" s="22">
        <v>1</v>
      </c>
      <c r="O165" s="22">
        <v>1</v>
      </c>
      <c r="P165" s="22"/>
      <c r="Q165" s="22"/>
    </row>
    <row r="166" customHeight="1" spans="1:17">
      <c r="A166" s="22" t="s">
        <v>90</v>
      </c>
      <c r="B166" s="22" t="s">
        <v>121</v>
      </c>
      <c r="C166" s="22" t="s">
        <v>122</v>
      </c>
      <c r="D166" s="22">
        <v>2</v>
      </c>
      <c r="E166" s="22">
        <v>535.5</v>
      </c>
      <c r="F166" s="22">
        <v>0</v>
      </c>
      <c r="G166" s="22">
        <v>0</v>
      </c>
      <c r="H166" s="22">
        <v>0</v>
      </c>
      <c r="I166" s="22">
        <v>0</v>
      </c>
      <c r="J166" s="22">
        <v>0</v>
      </c>
      <c r="K166" s="22">
        <v>0</v>
      </c>
      <c r="L166" s="22">
        <v>0</v>
      </c>
      <c r="M166" s="22">
        <v>0</v>
      </c>
      <c r="N166" s="22">
        <v>2</v>
      </c>
      <c r="O166" s="22">
        <v>1</v>
      </c>
      <c r="P166" s="22"/>
      <c r="Q166" s="22"/>
    </row>
    <row r="167" customHeight="1" spans="1:17">
      <c r="A167" s="22" t="s">
        <v>90</v>
      </c>
      <c r="B167" s="22" t="s">
        <v>123</v>
      </c>
      <c r="C167" s="22" t="s">
        <v>124</v>
      </c>
      <c r="D167" s="22">
        <v>10</v>
      </c>
      <c r="E167" s="22">
        <v>135.5</v>
      </c>
      <c r="F167" s="22">
        <v>0</v>
      </c>
      <c r="G167" s="22">
        <v>0</v>
      </c>
      <c r="H167" s="22">
        <v>3</v>
      </c>
      <c r="I167" s="22">
        <v>0.3</v>
      </c>
      <c r="J167" s="22">
        <v>0</v>
      </c>
      <c r="K167" s="22">
        <v>0</v>
      </c>
      <c r="L167" s="22">
        <v>3</v>
      </c>
      <c r="M167" s="22">
        <v>0.3</v>
      </c>
      <c r="N167" s="22">
        <v>4</v>
      </c>
      <c r="O167" s="22">
        <v>0.4</v>
      </c>
      <c r="P167" s="22"/>
      <c r="Q167" s="22"/>
    </row>
    <row r="168" customHeight="1" spans="1:17">
      <c r="A168" s="22" t="s">
        <v>90</v>
      </c>
      <c r="B168" s="22" t="s">
        <v>140</v>
      </c>
      <c r="C168" s="22" t="s">
        <v>141</v>
      </c>
      <c r="D168" s="22">
        <v>97</v>
      </c>
      <c r="E168" s="22">
        <v>0.082474</v>
      </c>
      <c r="F168" s="22">
        <v>97</v>
      </c>
      <c r="G168" s="22">
        <v>1</v>
      </c>
      <c r="H168" s="22">
        <v>0</v>
      </c>
      <c r="I168" s="22">
        <v>0</v>
      </c>
      <c r="J168" s="22">
        <v>0</v>
      </c>
      <c r="K168" s="22">
        <v>0</v>
      </c>
      <c r="L168" s="22">
        <v>0</v>
      </c>
      <c r="M168" s="22">
        <v>0</v>
      </c>
      <c r="N168" s="22">
        <v>0</v>
      </c>
      <c r="O168" s="22">
        <v>0</v>
      </c>
      <c r="P168" s="22"/>
      <c r="Q168" s="22"/>
    </row>
    <row r="169" customHeight="1" spans="1:17">
      <c r="A169" s="22" t="s">
        <v>90</v>
      </c>
      <c r="B169" s="22" t="s">
        <v>140</v>
      </c>
      <c r="C169" s="22" t="s">
        <v>142</v>
      </c>
      <c r="D169" s="22">
        <v>265</v>
      </c>
      <c r="E169" s="22">
        <v>32.071698</v>
      </c>
      <c r="F169" s="22">
        <v>37</v>
      </c>
      <c r="G169" s="22">
        <v>0.139</v>
      </c>
      <c r="H169" s="22">
        <v>8</v>
      </c>
      <c r="I169" s="22">
        <v>0.0301</v>
      </c>
      <c r="J169" s="22">
        <v>66</v>
      </c>
      <c r="K169" s="22">
        <v>0.249</v>
      </c>
      <c r="L169" s="22">
        <v>80</v>
      </c>
      <c r="M169" s="22">
        <v>0.301</v>
      </c>
      <c r="N169" s="22">
        <v>104</v>
      </c>
      <c r="O169" s="22">
        <v>0.392</v>
      </c>
      <c r="P169" s="22"/>
      <c r="Q169" s="22"/>
    </row>
    <row r="170" customHeight="1" spans="1:17">
      <c r="A170" s="22" t="s">
        <v>90</v>
      </c>
      <c r="B170" s="22" t="s">
        <v>140</v>
      </c>
      <c r="C170" s="22" t="s">
        <v>143</v>
      </c>
      <c r="D170" s="22">
        <v>97</v>
      </c>
      <c r="E170" s="22">
        <v>1712.051546</v>
      </c>
      <c r="F170" s="22">
        <v>0</v>
      </c>
      <c r="G170" s="22">
        <v>0</v>
      </c>
      <c r="H170" s="22">
        <v>0</v>
      </c>
      <c r="I170" s="22">
        <v>0</v>
      </c>
      <c r="J170" s="22">
        <v>0</v>
      </c>
      <c r="K170" s="22">
        <v>0</v>
      </c>
      <c r="L170" s="22">
        <v>0</v>
      </c>
      <c r="M170" s="22">
        <v>0</v>
      </c>
      <c r="N170" s="22">
        <v>97</v>
      </c>
      <c r="O170" s="22">
        <v>1</v>
      </c>
      <c r="P170" s="22"/>
      <c r="Q170" s="22"/>
    </row>
    <row r="171" customHeight="1" spans="1:17">
      <c r="A171" s="22" t="s">
        <v>90</v>
      </c>
      <c r="B171" s="22" t="s">
        <v>140</v>
      </c>
      <c r="C171" s="22" t="s">
        <v>144</v>
      </c>
      <c r="D171" s="22">
        <v>3</v>
      </c>
      <c r="E171" s="22">
        <v>545.333333</v>
      </c>
      <c r="F171" s="22">
        <v>0</v>
      </c>
      <c r="G171" s="22">
        <v>0</v>
      </c>
      <c r="H171" s="22">
        <v>0</v>
      </c>
      <c r="I171" s="22">
        <v>0</v>
      </c>
      <c r="J171" s="22">
        <v>0</v>
      </c>
      <c r="K171" s="22">
        <v>0</v>
      </c>
      <c r="L171" s="22">
        <v>0</v>
      </c>
      <c r="M171" s="22">
        <v>0</v>
      </c>
      <c r="N171" s="22">
        <v>3</v>
      </c>
      <c r="O171" s="22">
        <v>1</v>
      </c>
      <c r="P171" s="22"/>
      <c r="Q171" s="22"/>
    </row>
    <row r="172" customHeight="1" spans="1:17">
      <c r="A172" s="22" t="s">
        <v>90</v>
      </c>
      <c r="B172" s="22" t="s">
        <v>140</v>
      </c>
      <c r="C172" s="22" t="s">
        <v>145</v>
      </c>
      <c r="D172" s="22">
        <v>2</v>
      </c>
      <c r="E172" s="22">
        <v>79</v>
      </c>
      <c r="F172" s="22">
        <v>0</v>
      </c>
      <c r="G172" s="22">
        <v>0</v>
      </c>
      <c r="H172" s="22">
        <v>0</v>
      </c>
      <c r="I172" s="22">
        <v>0</v>
      </c>
      <c r="J172" s="22">
        <v>0</v>
      </c>
      <c r="K172" s="22">
        <v>0</v>
      </c>
      <c r="L172" s="22">
        <v>0</v>
      </c>
      <c r="M172" s="22">
        <v>0</v>
      </c>
      <c r="N172" s="22">
        <v>2</v>
      </c>
      <c r="O172" s="22">
        <v>1</v>
      </c>
      <c r="P172" s="22"/>
      <c r="Q172" s="22"/>
    </row>
    <row r="173" customHeight="1" spans="1:17">
      <c r="A173" s="22" t="s">
        <v>90</v>
      </c>
      <c r="B173" s="22" t="s">
        <v>140</v>
      </c>
      <c r="C173" s="22" t="s">
        <v>146</v>
      </c>
      <c r="D173" s="22">
        <v>3</v>
      </c>
      <c r="E173" s="22">
        <v>38</v>
      </c>
      <c r="F173" s="22">
        <v>0</v>
      </c>
      <c r="G173" s="22">
        <v>0</v>
      </c>
      <c r="H173" s="22">
        <v>0</v>
      </c>
      <c r="I173" s="22">
        <v>0</v>
      </c>
      <c r="J173" s="22">
        <v>0</v>
      </c>
      <c r="K173" s="22">
        <v>0</v>
      </c>
      <c r="L173" s="22">
        <v>0</v>
      </c>
      <c r="M173" s="22">
        <v>0</v>
      </c>
      <c r="N173" s="22">
        <v>3</v>
      </c>
      <c r="O173" s="22">
        <v>1</v>
      </c>
      <c r="P173" s="22"/>
      <c r="Q173" s="22"/>
    </row>
    <row r="174" customHeight="1" spans="1:17">
      <c r="A174" s="22" t="s">
        <v>90</v>
      </c>
      <c r="B174" s="22" t="s">
        <v>148</v>
      </c>
      <c r="C174" s="22" t="s">
        <v>149</v>
      </c>
      <c r="D174" s="22">
        <v>1</v>
      </c>
      <c r="E174" s="22">
        <v>6</v>
      </c>
      <c r="F174" s="22">
        <v>0</v>
      </c>
      <c r="G174" s="22">
        <v>0</v>
      </c>
      <c r="H174" s="22">
        <v>1</v>
      </c>
      <c r="I174" s="22">
        <v>1</v>
      </c>
      <c r="J174" s="22">
        <v>0</v>
      </c>
      <c r="K174" s="22">
        <v>0</v>
      </c>
      <c r="L174" s="22">
        <v>0</v>
      </c>
      <c r="M174" s="22">
        <v>0</v>
      </c>
      <c r="N174" s="22">
        <v>0</v>
      </c>
      <c r="O174" s="22">
        <v>0</v>
      </c>
      <c r="P174" s="22"/>
      <c r="Q174" s="22"/>
    </row>
    <row r="175" customHeight="1" spans="1:17">
      <c r="A175" s="22" t="s">
        <v>90</v>
      </c>
      <c r="B175" s="22" t="s">
        <v>148</v>
      </c>
      <c r="C175" s="22" t="s">
        <v>150</v>
      </c>
      <c r="D175" s="22">
        <v>16</v>
      </c>
      <c r="E175" s="22">
        <v>116.375</v>
      </c>
      <c r="F175" s="22">
        <v>0</v>
      </c>
      <c r="G175" s="22">
        <v>0</v>
      </c>
      <c r="H175" s="22">
        <v>0</v>
      </c>
      <c r="I175" s="22">
        <v>0</v>
      </c>
      <c r="J175" s="22">
        <v>0</v>
      </c>
      <c r="K175" s="22">
        <v>0</v>
      </c>
      <c r="L175" s="22">
        <v>0</v>
      </c>
      <c r="M175" s="22">
        <v>0</v>
      </c>
      <c r="N175" s="22">
        <v>16</v>
      </c>
      <c r="O175" s="22">
        <v>1</v>
      </c>
      <c r="P175" s="22"/>
      <c r="Q175" s="22"/>
    </row>
    <row r="176" customHeight="1" spans="1:17">
      <c r="A176" s="22" t="s">
        <v>90</v>
      </c>
      <c r="B176" s="22" t="s">
        <v>153</v>
      </c>
      <c r="C176" s="22" t="s">
        <v>154</v>
      </c>
      <c r="D176" s="22">
        <v>9</v>
      </c>
      <c r="E176" s="22">
        <v>7.777778</v>
      </c>
      <c r="F176" s="22">
        <v>6</v>
      </c>
      <c r="G176" s="22">
        <v>0.666</v>
      </c>
      <c r="H176" s="22">
        <v>0</v>
      </c>
      <c r="I176" s="22">
        <v>0</v>
      </c>
      <c r="J176" s="22">
        <v>1</v>
      </c>
      <c r="K176" s="22">
        <v>0.111</v>
      </c>
      <c r="L176" s="22">
        <v>1</v>
      </c>
      <c r="M176" s="22">
        <v>0.111</v>
      </c>
      <c r="N176" s="22">
        <v>2</v>
      </c>
      <c r="O176" s="22">
        <v>0.222</v>
      </c>
      <c r="P176" s="22"/>
      <c r="Q176" s="22"/>
    </row>
    <row r="177" customHeight="1" spans="1:17">
      <c r="A177" s="22" t="s">
        <v>90</v>
      </c>
      <c r="B177" s="22" t="s">
        <v>153</v>
      </c>
      <c r="C177" s="22" t="s">
        <v>155</v>
      </c>
      <c r="D177" s="22">
        <v>15</v>
      </c>
      <c r="E177" s="22">
        <v>29.8</v>
      </c>
      <c r="F177" s="22">
        <v>4</v>
      </c>
      <c r="G177" s="22">
        <v>0.266</v>
      </c>
      <c r="H177" s="22">
        <v>5</v>
      </c>
      <c r="I177" s="22">
        <v>0.333</v>
      </c>
      <c r="J177" s="22">
        <v>5</v>
      </c>
      <c r="K177" s="22">
        <v>0.333</v>
      </c>
      <c r="L177" s="22">
        <v>0</v>
      </c>
      <c r="M177" s="22">
        <v>0</v>
      </c>
      <c r="N177" s="22">
        <v>5</v>
      </c>
      <c r="O177" s="22">
        <v>0.333</v>
      </c>
      <c r="P177" s="22"/>
      <c r="Q177" s="22"/>
    </row>
    <row r="178" customHeight="1" spans="1:17">
      <c r="A178" s="22" t="s">
        <v>90</v>
      </c>
      <c r="B178" s="22" t="s">
        <v>153</v>
      </c>
      <c r="C178" s="22" t="s">
        <v>157</v>
      </c>
      <c r="D178" s="22">
        <v>2</v>
      </c>
      <c r="E178" s="22">
        <v>379.5</v>
      </c>
      <c r="F178" s="22">
        <v>0</v>
      </c>
      <c r="G178" s="22">
        <v>0</v>
      </c>
      <c r="H178" s="22">
        <v>0</v>
      </c>
      <c r="I178" s="22">
        <v>0</v>
      </c>
      <c r="J178" s="22">
        <v>0</v>
      </c>
      <c r="K178" s="22">
        <v>0</v>
      </c>
      <c r="L178" s="22">
        <v>0</v>
      </c>
      <c r="M178" s="22">
        <v>0</v>
      </c>
      <c r="N178" s="22">
        <v>2</v>
      </c>
      <c r="O178" s="22">
        <v>1</v>
      </c>
      <c r="P178" s="22"/>
      <c r="Q178" s="22"/>
    </row>
    <row r="179" customHeight="1" spans="1:17">
      <c r="A179" s="22" t="s">
        <v>90</v>
      </c>
      <c r="B179" s="22" t="s">
        <v>153</v>
      </c>
      <c r="C179" s="22" t="s">
        <v>161</v>
      </c>
      <c r="D179" s="22">
        <v>2</v>
      </c>
      <c r="E179" s="22">
        <v>9285.5</v>
      </c>
      <c r="F179" s="22">
        <v>0</v>
      </c>
      <c r="G179" s="22">
        <v>0</v>
      </c>
      <c r="H179" s="22">
        <v>0</v>
      </c>
      <c r="I179" s="22">
        <v>0</v>
      </c>
      <c r="J179" s="22">
        <v>0</v>
      </c>
      <c r="K179" s="22">
        <v>0</v>
      </c>
      <c r="L179" s="22">
        <v>0</v>
      </c>
      <c r="M179" s="22">
        <v>0</v>
      </c>
      <c r="N179" s="22">
        <v>2</v>
      </c>
      <c r="O179" s="22">
        <v>1</v>
      </c>
      <c r="P179" s="22"/>
      <c r="Q179" s="22"/>
    </row>
    <row r="180" customHeight="1" spans="1:17">
      <c r="A180" s="22" t="s">
        <v>90</v>
      </c>
      <c r="B180" s="22" t="s">
        <v>153</v>
      </c>
      <c r="C180" s="22" t="s">
        <v>165</v>
      </c>
      <c r="D180" s="22">
        <v>14</v>
      </c>
      <c r="E180" s="22">
        <v>2.214286</v>
      </c>
      <c r="F180" s="22">
        <v>14</v>
      </c>
      <c r="G180" s="22">
        <v>1</v>
      </c>
      <c r="H180" s="22">
        <v>0</v>
      </c>
      <c r="I180" s="22">
        <v>0</v>
      </c>
      <c r="J180" s="22">
        <v>0</v>
      </c>
      <c r="K180" s="22">
        <v>0</v>
      </c>
      <c r="L180" s="22">
        <v>0</v>
      </c>
      <c r="M180" s="22">
        <v>0</v>
      </c>
      <c r="N180" s="22">
        <v>0</v>
      </c>
      <c r="O180" s="22">
        <v>0</v>
      </c>
      <c r="P180" s="22"/>
      <c r="Q180" s="22"/>
    </row>
    <row r="181" customHeight="1" spans="1:17">
      <c r="A181" s="22" t="s">
        <v>90</v>
      </c>
      <c r="B181" s="22" t="s">
        <v>153</v>
      </c>
      <c r="C181" s="22" t="s">
        <v>166</v>
      </c>
      <c r="D181" s="22">
        <v>14</v>
      </c>
      <c r="E181" s="22">
        <v>13.285714</v>
      </c>
      <c r="F181" s="22">
        <v>8</v>
      </c>
      <c r="G181" s="22">
        <v>0.571</v>
      </c>
      <c r="H181" s="22">
        <v>5</v>
      </c>
      <c r="I181" s="22">
        <v>0.357</v>
      </c>
      <c r="J181" s="22">
        <v>1</v>
      </c>
      <c r="K181" s="22">
        <v>0.0714</v>
      </c>
      <c r="L181" s="22">
        <v>0</v>
      </c>
      <c r="M181" s="22">
        <v>0</v>
      </c>
      <c r="N181" s="22">
        <v>2</v>
      </c>
      <c r="O181" s="22">
        <v>0.142</v>
      </c>
      <c r="P181" s="22"/>
      <c r="Q181" s="22"/>
    </row>
    <row r="182" customHeight="1" spans="1:17">
      <c r="A182" s="22" t="s">
        <v>90</v>
      </c>
      <c r="B182" s="22" t="s">
        <v>153</v>
      </c>
      <c r="C182" s="22" t="s">
        <v>167</v>
      </c>
      <c r="D182" s="22">
        <v>219</v>
      </c>
      <c r="E182" s="22">
        <v>2.378995</v>
      </c>
      <c r="F182" s="22">
        <v>206</v>
      </c>
      <c r="G182" s="22">
        <v>0.94</v>
      </c>
      <c r="H182" s="22">
        <v>8</v>
      </c>
      <c r="I182" s="22">
        <v>0.0365</v>
      </c>
      <c r="J182" s="22">
        <v>3</v>
      </c>
      <c r="K182" s="22">
        <v>0.0136</v>
      </c>
      <c r="L182" s="22">
        <v>5</v>
      </c>
      <c r="M182" s="22">
        <v>0.0228</v>
      </c>
      <c r="N182" s="22">
        <v>3</v>
      </c>
      <c r="O182" s="22">
        <v>0.0136</v>
      </c>
      <c r="P182" s="22"/>
      <c r="Q182" s="22"/>
    </row>
    <row r="183" customHeight="1" spans="1:17">
      <c r="A183" s="22" t="s">
        <v>90</v>
      </c>
      <c r="B183" s="22" t="s">
        <v>153</v>
      </c>
      <c r="C183" s="22" t="s">
        <v>169</v>
      </c>
      <c r="D183" s="22">
        <v>9</v>
      </c>
      <c r="E183" s="22">
        <v>224825.777778</v>
      </c>
      <c r="F183" s="22">
        <v>0</v>
      </c>
      <c r="G183" s="22">
        <v>0</v>
      </c>
      <c r="H183" s="22">
        <v>0</v>
      </c>
      <c r="I183" s="22">
        <v>0</v>
      </c>
      <c r="J183" s="22">
        <v>0</v>
      </c>
      <c r="K183" s="22">
        <v>0</v>
      </c>
      <c r="L183" s="22">
        <v>0</v>
      </c>
      <c r="M183" s="22">
        <v>0</v>
      </c>
      <c r="N183" s="22">
        <v>9</v>
      </c>
      <c r="O183" s="22">
        <v>1</v>
      </c>
      <c r="P183" s="22"/>
      <c r="Q183" s="22"/>
    </row>
    <row r="184" customHeight="1" spans="1:17">
      <c r="A184" s="22" t="s">
        <v>90</v>
      </c>
      <c r="B184" s="22" t="s">
        <v>153</v>
      </c>
      <c r="C184" s="22" t="s">
        <v>170</v>
      </c>
      <c r="D184" s="22">
        <v>11</v>
      </c>
      <c r="E184" s="22">
        <v>9.272727</v>
      </c>
      <c r="F184" s="22">
        <v>4</v>
      </c>
      <c r="G184" s="22">
        <v>0.363</v>
      </c>
      <c r="H184" s="22">
        <v>3</v>
      </c>
      <c r="I184" s="22">
        <v>0.272</v>
      </c>
      <c r="J184" s="22">
        <v>3</v>
      </c>
      <c r="K184" s="22">
        <v>0.272</v>
      </c>
      <c r="L184" s="22">
        <v>1</v>
      </c>
      <c r="M184" s="22">
        <v>0.0909</v>
      </c>
      <c r="N184" s="22">
        <v>1</v>
      </c>
      <c r="O184" s="22">
        <v>0.0909</v>
      </c>
      <c r="P184" s="22"/>
      <c r="Q184" s="22"/>
    </row>
    <row r="185" customHeight="1" spans="1:17">
      <c r="A185" s="22" t="s">
        <v>90</v>
      </c>
      <c r="B185" s="22" t="s">
        <v>171</v>
      </c>
      <c r="C185" s="22" t="s">
        <v>172</v>
      </c>
      <c r="D185" s="22">
        <v>16</v>
      </c>
      <c r="E185" s="22">
        <v>17.625</v>
      </c>
      <c r="F185" s="22">
        <v>9</v>
      </c>
      <c r="G185" s="22">
        <v>0.562</v>
      </c>
      <c r="H185" s="22">
        <v>0</v>
      </c>
      <c r="I185" s="22">
        <v>0</v>
      </c>
      <c r="J185" s="22">
        <v>0</v>
      </c>
      <c r="K185" s="22">
        <v>0</v>
      </c>
      <c r="L185" s="22">
        <v>1</v>
      </c>
      <c r="M185" s="22">
        <v>0.0625</v>
      </c>
      <c r="N185" s="22">
        <v>6</v>
      </c>
      <c r="O185" s="22">
        <v>0.375</v>
      </c>
      <c r="P185" s="22"/>
      <c r="Q185" s="22"/>
    </row>
    <row r="186" customHeight="1" spans="1:17">
      <c r="A186" s="22" t="s">
        <v>90</v>
      </c>
      <c r="B186" s="22" t="s">
        <v>173</v>
      </c>
      <c r="C186" s="22" t="s">
        <v>175</v>
      </c>
      <c r="D186" s="22">
        <v>128</v>
      </c>
      <c r="E186" s="22">
        <v>329.515625</v>
      </c>
      <c r="F186" s="22">
        <v>0</v>
      </c>
      <c r="G186" s="22">
        <v>0</v>
      </c>
      <c r="H186" s="22">
        <v>0</v>
      </c>
      <c r="I186" s="22">
        <v>0</v>
      </c>
      <c r="J186" s="22">
        <v>0</v>
      </c>
      <c r="K186" s="22">
        <v>0</v>
      </c>
      <c r="L186" s="22">
        <v>0</v>
      </c>
      <c r="M186" s="22">
        <v>0</v>
      </c>
      <c r="N186" s="22">
        <v>128</v>
      </c>
      <c r="O186" s="22">
        <v>1</v>
      </c>
      <c r="P186" s="22"/>
      <c r="Q186" s="22"/>
    </row>
    <row r="187" customHeight="1" spans="1:17">
      <c r="A187" s="22" t="s">
        <v>90</v>
      </c>
      <c r="B187" s="22" t="s">
        <v>173</v>
      </c>
      <c r="C187" s="22" t="s">
        <v>176</v>
      </c>
      <c r="D187" s="22">
        <v>407</v>
      </c>
      <c r="E187" s="22">
        <v>209.85258</v>
      </c>
      <c r="F187" s="22">
        <v>0</v>
      </c>
      <c r="G187" s="22">
        <v>0</v>
      </c>
      <c r="H187" s="22">
        <v>1</v>
      </c>
      <c r="I187" s="22">
        <v>0.0024</v>
      </c>
      <c r="J187" s="22">
        <v>3</v>
      </c>
      <c r="K187" s="22">
        <v>0.0073</v>
      </c>
      <c r="L187" s="22">
        <v>2</v>
      </c>
      <c r="M187" s="22">
        <v>0.0049</v>
      </c>
      <c r="N187" s="22">
        <v>401</v>
      </c>
      <c r="O187" s="22">
        <v>0.985</v>
      </c>
      <c r="P187" s="22"/>
      <c r="Q187" s="22"/>
    </row>
    <row r="188" customHeight="1" spans="1:17">
      <c r="A188" s="22" t="s">
        <v>90</v>
      </c>
      <c r="B188" s="22" t="s">
        <v>173</v>
      </c>
      <c r="C188" s="22" t="s">
        <v>177</v>
      </c>
      <c r="D188" s="22">
        <v>61</v>
      </c>
      <c r="E188" s="22">
        <v>149.065574</v>
      </c>
      <c r="F188" s="22">
        <v>0</v>
      </c>
      <c r="G188" s="22">
        <v>0</v>
      </c>
      <c r="H188" s="22">
        <v>0</v>
      </c>
      <c r="I188" s="22">
        <v>0</v>
      </c>
      <c r="J188" s="22">
        <v>0</v>
      </c>
      <c r="K188" s="22">
        <v>0</v>
      </c>
      <c r="L188" s="22">
        <v>0</v>
      </c>
      <c r="M188" s="22">
        <v>0</v>
      </c>
      <c r="N188" s="22">
        <v>61</v>
      </c>
      <c r="O188" s="22">
        <v>1</v>
      </c>
      <c r="P188" s="22"/>
      <c r="Q188" s="22"/>
    </row>
    <row r="189" customHeight="1" spans="1:17">
      <c r="A189" s="22" t="s">
        <v>90</v>
      </c>
      <c r="B189" s="22" t="s">
        <v>173</v>
      </c>
      <c r="C189" s="22" t="s">
        <v>178</v>
      </c>
      <c r="D189" s="22">
        <v>9</v>
      </c>
      <c r="E189" s="22">
        <v>164.888889</v>
      </c>
      <c r="F189" s="22">
        <v>0</v>
      </c>
      <c r="G189" s="22">
        <v>0</v>
      </c>
      <c r="H189" s="22">
        <v>0</v>
      </c>
      <c r="I189" s="22">
        <v>0</v>
      </c>
      <c r="J189" s="22">
        <v>0</v>
      </c>
      <c r="K189" s="22">
        <v>0</v>
      </c>
      <c r="L189" s="22">
        <v>0</v>
      </c>
      <c r="M189" s="22">
        <v>0</v>
      </c>
      <c r="N189" s="22">
        <v>9</v>
      </c>
      <c r="O189" s="22">
        <v>1</v>
      </c>
      <c r="P189" s="22"/>
      <c r="Q189" s="22"/>
    </row>
    <row r="190" customHeight="1" spans="1:17">
      <c r="A190" s="22" t="s">
        <v>90</v>
      </c>
      <c r="B190" s="22" t="s">
        <v>173</v>
      </c>
      <c r="C190" s="22" t="s">
        <v>179</v>
      </c>
      <c r="D190" s="22">
        <v>193</v>
      </c>
      <c r="E190" s="22">
        <v>2472.580311</v>
      </c>
      <c r="F190" s="22">
        <v>15</v>
      </c>
      <c r="G190" s="22">
        <v>0.0777</v>
      </c>
      <c r="H190" s="22">
        <v>8</v>
      </c>
      <c r="I190" s="22">
        <v>0.0414</v>
      </c>
      <c r="J190" s="22">
        <v>15</v>
      </c>
      <c r="K190" s="22">
        <v>0.0777</v>
      </c>
      <c r="L190" s="22">
        <v>20</v>
      </c>
      <c r="M190" s="22">
        <v>0.103</v>
      </c>
      <c r="N190" s="22">
        <v>142</v>
      </c>
      <c r="O190" s="22">
        <v>0.735</v>
      </c>
      <c r="P190" s="22"/>
      <c r="Q190" s="22"/>
    </row>
    <row r="191" customHeight="1" spans="1:17">
      <c r="A191" s="22" t="s">
        <v>90</v>
      </c>
      <c r="B191" s="22" t="s">
        <v>173</v>
      </c>
      <c r="C191" s="22" t="s">
        <v>180</v>
      </c>
      <c r="D191" s="22">
        <v>186</v>
      </c>
      <c r="E191" s="22">
        <v>434.612903</v>
      </c>
      <c r="F191" s="22">
        <v>0</v>
      </c>
      <c r="G191" s="22">
        <v>0</v>
      </c>
      <c r="H191" s="22">
        <v>0</v>
      </c>
      <c r="I191" s="22">
        <v>0</v>
      </c>
      <c r="J191" s="22">
        <v>0</v>
      </c>
      <c r="K191" s="22">
        <v>0</v>
      </c>
      <c r="L191" s="22">
        <v>0</v>
      </c>
      <c r="M191" s="22">
        <v>0</v>
      </c>
      <c r="N191" s="22">
        <v>186</v>
      </c>
      <c r="O191" s="22">
        <v>1</v>
      </c>
      <c r="P191" s="22"/>
      <c r="Q191" s="22"/>
    </row>
    <row r="192" customHeight="1" spans="1:17">
      <c r="A192" s="22" t="s">
        <v>90</v>
      </c>
      <c r="B192" s="22" t="s">
        <v>173</v>
      </c>
      <c r="C192" s="22" t="s">
        <v>181</v>
      </c>
      <c r="D192" s="22">
        <v>25</v>
      </c>
      <c r="E192" s="22">
        <v>86.16</v>
      </c>
      <c r="F192" s="22">
        <v>0</v>
      </c>
      <c r="G192" s="22">
        <v>0</v>
      </c>
      <c r="H192" s="22">
        <v>0</v>
      </c>
      <c r="I192" s="22">
        <v>0</v>
      </c>
      <c r="J192" s="22">
        <v>0</v>
      </c>
      <c r="K192" s="22">
        <v>0</v>
      </c>
      <c r="L192" s="22">
        <v>0</v>
      </c>
      <c r="M192" s="22">
        <v>0</v>
      </c>
      <c r="N192" s="22">
        <v>25</v>
      </c>
      <c r="O192" s="22">
        <v>1</v>
      </c>
      <c r="P192" s="22"/>
      <c r="Q192" s="22"/>
    </row>
    <row r="193" customHeight="1" spans="1:17">
      <c r="A193" s="22" t="s">
        <v>90</v>
      </c>
      <c r="B193" s="22" t="s">
        <v>189</v>
      </c>
      <c r="C193" s="22" t="s">
        <v>190</v>
      </c>
      <c r="D193" s="22">
        <v>3</v>
      </c>
      <c r="E193" s="22">
        <v>2578.333333</v>
      </c>
      <c r="F193" s="22">
        <v>2</v>
      </c>
      <c r="G193" s="22">
        <v>0.666</v>
      </c>
      <c r="H193" s="22">
        <v>0</v>
      </c>
      <c r="I193" s="22">
        <v>0</v>
      </c>
      <c r="J193" s="22">
        <v>0</v>
      </c>
      <c r="K193" s="22">
        <v>0</v>
      </c>
      <c r="L193" s="22">
        <v>0</v>
      </c>
      <c r="M193" s="22">
        <v>0</v>
      </c>
      <c r="N193" s="22">
        <v>1</v>
      </c>
      <c r="O193" s="22">
        <v>0.333</v>
      </c>
      <c r="P193" s="22"/>
      <c r="Q193" s="22"/>
    </row>
    <row r="195" customHeight="1" spans="1:1">
      <c r="A195" s="20" t="s">
        <v>191</v>
      </c>
    </row>
    <row r="196" customHeight="1" spans="1:15">
      <c r="A196" s="22" t="s">
        <v>70</v>
      </c>
      <c r="B196" s="22" t="s">
        <v>71</v>
      </c>
      <c r="C196" s="22" t="s">
        <v>72</v>
      </c>
      <c r="D196" s="22" t="s">
        <v>73</v>
      </c>
      <c r="E196" s="22" t="s">
        <v>74</v>
      </c>
      <c r="F196" s="22" t="s">
        <v>75</v>
      </c>
      <c r="G196" s="22" t="s">
        <v>76</v>
      </c>
      <c r="H196" s="22" t="s">
        <v>77</v>
      </c>
      <c r="I196" s="22" t="s">
        <v>78</v>
      </c>
      <c r="J196" s="22" t="s">
        <v>79</v>
      </c>
      <c r="K196" s="22" t="s">
        <v>80</v>
      </c>
      <c r="L196" s="22" t="s">
        <v>81</v>
      </c>
      <c r="M196" s="22" t="s">
        <v>82</v>
      </c>
      <c r="N196" s="22" t="s">
        <v>83</v>
      </c>
      <c r="O196" s="22" t="s">
        <v>84</v>
      </c>
    </row>
    <row r="197" customHeight="1" spans="1:15">
      <c r="A197" s="22" t="s">
        <v>85</v>
      </c>
      <c r="B197" s="22" t="s">
        <v>86</v>
      </c>
      <c r="C197" s="22" t="s">
        <v>192</v>
      </c>
      <c r="D197" s="22">
        <v>3</v>
      </c>
      <c r="E197" s="22">
        <v>0.333333</v>
      </c>
      <c r="F197" s="22">
        <v>3</v>
      </c>
      <c r="G197" s="22">
        <v>1</v>
      </c>
      <c r="H197" s="22">
        <v>0</v>
      </c>
      <c r="I197" s="22">
        <v>0</v>
      </c>
      <c r="J197" s="22">
        <v>0</v>
      </c>
      <c r="K197" s="22">
        <v>0</v>
      </c>
      <c r="L197" s="22">
        <v>0</v>
      </c>
      <c r="M197" s="22">
        <v>0</v>
      </c>
      <c r="N197" s="22">
        <v>0</v>
      </c>
      <c r="O197" s="22">
        <v>0</v>
      </c>
    </row>
    <row r="198" customHeight="1" spans="1:15">
      <c r="A198" s="22" t="s">
        <v>85</v>
      </c>
      <c r="B198" s="22" t="s">
        <v>86</v>
      </c>
      <c r="C198" s="22" t="s">
        <v>193</v>
      </c>
      <c r="D198" s="22">
        <v>4</v>
      </c>
      <c r="E198" s="22">
        <v>10.25</v>
      </c>
      <c r="F198" s="22">
        <v>0</v>
      </c>
      <c r="G198" s="22">
        <v>0</v>
      </c>
      <c r="H198" s="22">
        <v>2</v>
      </c>
      <c r="I198" s="22">
        <v>0.5</v>
      </c>
      <c r="J198" s="22">
        <v>3</v>
      </c>
      <c r="K198" s="22">
        <v>0.75</v>
      </c>
      <c r="L198" s="22">
        <v>0</v>
      </c>
      <c r="M198" s="22">
        <v>0</v>
      </c>
      <c r="N198" s="22">
        <v>0</v>
      </c>
      <c r="O198" s="22">
        <v>0</v>
      </c>
    </row>
    <row r="199" customHeight="1" spans="1:15">
      <c r="A199" s="22" t="s">
        <v>85</v>
      </c>
      <c r="B199" s="22" t="s">
        <v>86</v>
      </c>
      <c r="C199" s="22" t="s">
        <v>194</v>
      </c>
      <c r="D199" s="22">
        <v>1</v>
      </c>
      <c r="E199" s="22">
        <v>72</v>
      </c>
      <c r="F199" s="22">
        <v>0</v>
      </c>
      <c r="G199" s="22">
        <v>0</v>
      </c>
      <c r="H199" s="22">
        <v>0</v>
      </c>
      <c r="I199" s="22">
        <v>0</v>
      </c>
      <c r="J199" s="22">
        <v>0</v>
      </c>
      <c r="K199" s="22">
        <v>0</v>
      </c>
      <c r="L199" s="22">
        <v>0</v>
      </c>
      <c r="M199" s="22">
        <v>0</v>
      </c>
      <c r="N199" s="22">
        <v>1</v>
      </c>
      <c r="O199" s="22">
        <v>1</v>
      </c>
    </row>
    <row r="200" customHeight="1" spans="1:15">
      <c r="A200" s="22" t="s">
        <v>85</v>
      </c>
      <c r="B200" s="22" t="s">
        <v>86</v>
      </c>
      <c r="C200" s="22" t="s">
        <v>87</v>
      </c>
      <c r="D200" s="22">
        <v>1</v>
      </c>
      <c r="E200" s="22">
        <v>100</v>
      </c>
      <c r="F200" s="22">
        <v>0</v>
      </c>
      <c r="G200" s="22">
        <v>0</v>
      </c>
      <c r="H200" s="22">
        <v>0</v>
      </c>
      <c r="I200" s="22">
        <v>0</v>
      </c>
      <c r="J200" s="22">
        <v>0</v>
      </c>
      <c r="K200" s="22">
        <v>0</v>
      </c>
      <c r="L200" s="22">
        <v>0</v>
      </c>
      <c r="M200" s="22">
        <v>0</v>
      </c>
      <c r="N200" s="22">
        <v>1</v>
      </c>
      <c r="O200" s="22">
        <v>1</v>
      </c>
    </row>
    <row r="201" customHeight="1" spans="1:15">
      <c r="A201" s="22" t="s">
        <v>85</v>
      </c>
      <c r="B201" s="22" t="s">
        <v>86</v>
      </c>
      <c r="C201" s="22" t="s">
        <v>195</v>
      </c>
      <c r="D201" s="22">
        <v>1</v>
      </c>
      <c r="E201" s="22">
        <v>140</v>
      </c>
      <c r="F201" s="22">
        <v>0</v>
      </c>
      <c r="G201" s="22">
        <v>0</v>
      </c>
      <c r="H201" s="22">
        <v>0</v>
      </c>
      <c r="I201" s="22">
        <v>0</v>
      </c>
      <c r="J201" s="22">
        <v>0</v>
      </c>
      <c r="K201" s="22">
        <v>0</v>
      </c>
      <c r="L201" s="22">
        <v>0</v>
      </c>
      <c r="M201" s="22">
        <v>0</v>
      </c>
      <c r="N201" s="22">
        <v>1</v>
      </c>
      <c r="O201" s="22">
        <v>1</v>
      </c>
    </row>
    <row r="202" customHeight="1" spans="1:15">
      <c r="A202" s="22" t="s">
        <v>85</v>
      </c>
      <c r="B202" s="22" t="s">
        <v>86</v>
      </c>
      <c r="C202" s="22" t="s">
        <v>88</v>
      </c>
      <c r="D202" s="22">
        <v>9</v>
      </c>
      <c r="E202" s="22">
        <v>105.111111</v>
      </c>
      <c r="F202" s="22">
        <v>0</v>
      </c>
      <c r="G202" s="22">
        <v>0</v>
      </c>
      <c r="H202" s="22">
        <v>0</v>
      </c>
      <c r="I202" s="22">
        <v>0</v>
      </c>
      <c r="J202" s="22">
        <v>0</v>
      </c>
      <c r="K202" s="22">
        <v>0</v>
      </c>
      <c r="L202" s="22">
        <v>0</v>
      </c>
      <c r="M202" s="22">
        <v>0</v>
      </c>
      <c r="N202" s="22">
        <v>9</v>
      </c>
      <c r="O202" s="22">
        <v>1</v>
      </c>
    </row>
    <row r="203" customHeight="1" spans="1:15">
      <c r="A203" s="22" t="s">
        <v>85</v>
      </c>
      <c r="B203" s="22" t="s">
        <v>86</v>
      </c>
      <c r="C203" s="22" t="s">
        <v>196</v>
      </c>
      <c r="D203" s="22">
        <v>1</v>
      </c>
      <c r="E203" s="22">
        <v>67</v>
      </c>
      <c r="F203" s="22">
        <v>0</v>
      </c>
      <c r="G203" s="22">
        <v>0</v>
      </c>
      <c r="H203" s="22">
        <v>0</v>
      </c>
      <c r="I203" s="22">
        <v>0</v>
      </c>
      <c r="J203" s="22">
        <v>0</v>
      </c>
      <c r="K203" s="22">
        <v>0</v>
      </c>
      <c r="L203" s="22">
        <v>0</v>
      </c>
      <c r="M203" s="22">
        <v>0</v>
      </c>
      <c r="N203" s="22">
        <v>1</v>
      </c>
      <c r="O203" s="22">
        <v>1</v>
      </c>
    </row>
    <row r="204" customHeight="1" spans="1:15">
      <c r="A204" s="22" t="s">
        <v>85</v>
      </c>
      <c r="B204" s="22" t="s">
        <v>86</v>
      </c>
      <c r="C204" s="22" t="s">
        <v>89</v>
      </c>
      <c r="D204" s="22">
        <v>10</v>
      </c>
      <c r="E204" s="22">
        <v>552.6</v>
      </c>
      <c r="F204" s="22">
        <v>0</v>
      </c>
      <c r="G204" s="22">
        <v>0</v>
      </c>
      <c r="H204" s="22">
        <v>0</v>
      </c>
      <c r="I204" s="22">
        <v>0</v>
      </c>
      <c r="J204" s="22">
        <v>0</v>
      </c>
      <c r="K204" s="22">
        <v>0</v>
      </c>
      <c r="L204" s="22">
        <v>0</v>
      </c>
      <c r="M204" s="22">
        <v>0</v>
      </c>
      <c r="N204" s="22">
        <v>10</v>
      </c>
      <c r="O204" s="22">
        <v>1</v>
      </c>
    </row>
    <row r="205" customHeight="1" spans="1:15">
      <c r="A205" s="22" t="s">
        <v>85</v>
      </c>
      <c r="B205" s="22" t="s">
        <v>86</v>
      </c>
      <c r="C205" s="22" t="s">
        <v>197</v>
      </c>
      <c r="D205" s="22">
        <v>1</v>
      </c>
      <c r="E205" s="22">
        <v>37</v>
      </c>
      <c r="F205" s="22">
        <v>0</v>
      </c>
      <c r="G205" s="22">
        <v>0</v>
      </c>
      <c r="H205" s="22">
        <v>0</v>
      </c>
      <c r="I205" s="22">
        <v>0</v>
      </c>
      <c r="J205" s="22">
        <v>0</v>
      </c>
      <c r="K205" s="22">
        <v>0</v>
      </c>
      <c r="L205" s="22">
        <v>0</v>
      </c>
      <c r="M205" s="22">
        <v>0</v>
      </c>
      <c r="N205" s="22">
        <v>1</v>
      </c>
      <c r="O205" s="22">
        <v>1</v>
      </c>
    </row>
    <row r="206" customHeight="1" spans="1:15">
      <c r="A206" s="22" t="s">
        <v>85</v>
      </c>
      <c r="B206" s="22" t="s">
        <v>86</v>
      </c>
      <c r="C206" s="22" t="s">
        <v>198</v>
      </c>
      <c r="D206" s="22">
        <v>1</v>
      </c>
      <c r="E206" s="22">
        <v>32</v>
      </c>
      <c r="F206" s="22">
        <v>0</v>
      </c>
      <c r="G206" s="22">
        <v>0</v>
      </c>
      <c r="H206" s="22">
        <v>0</v>
      </c>
      <c r="I206" s="22">
        <v>0</v>
      </c>
      <c r="J206" s="22">
        <v>0</v>
      </c>
      <c r="K206" s="22">
        <v>0</v>
      </c>
      <c r="L206" s="22">
        <v>0</v>
      </c>
      <c r="M206" s="22">
        <v>0</v>
      </c>
      <c r="N206" s="22">
        <v>1</v>
      </c>
      <c r="O206" s="22">
        <v>1</v>
      </c>
    </row>
    <row r="207" customHeight="1" spans="1:15">
      <c r="A207" s="22" t="s">
        <v>90</v>
      </c>
      <c r="B207" s="22" t="s">
        <v>91</v>
      </c>
      <c r="C207" s="22" t="s">
        <v>92</v>
      </c>
      <c r="D207" s="22">
        <v>60</v>
      </c>
      <c r="E207" s="22">
        <v>10.35</v>
      </c>
      <c r="F207" s="22">
        <v>37</v>
      </c>
      <c r="G207" s="22">
        <v>0.616</v>
      </c>
      <c r="H207" s="22">
        <v>20</v>
      </c>
      <c r="I207" s="22">
        <v>0.333</v>
      </c>
      <c r="J207" s="22">
        <v>3</v>
      </c>
      <c r="K207" s="22">
        <v>0.05</v>
      </c>
      <c r="L207" s="22">
        <v>2</v>
      </c>
      <c r="M207" s="22">
        <v>0.0333</v>
      </c>
      <c r="N207" s="22">
        <v>8</v>
      </c>
      <c r="O207" s="22">
        <v>0.133</v>
      </c>
    </row>
    <row r="208" customHeight="1" spans="1:15">
      <c r="A208" s="22" t="s">
        <v>90</v>
      </c>
      <c r="B208" s="22" t="s">
        <v>91</v>
      </c>
      <c r="C208" s="22" t="s">
        <v>93</v>
      </c>
      <c r="D208" s="22">
        <v>59</v>
      </c>
      <c r="E208" s="22">
        <v>743.542373</v>
      </c>
      <c r="F208" s="22">
        <v>0</v>
      </c>
      <c r="G208" s="22">
        <v>0</v>
      </c>
      <c r="H208" s="22">
        <v>0</v>
      </c>
      <c r="I208" s="22">
        <v>0</v>
      </c>
      <c r="J208" s="22">
        <v>0</v>
      </c>
      <c r="K208" s="22">
        <v>0</v>
      </c>
      <c r="L208" s="22">
        <v>0</v>
      </c>
      <c r="M208" s="22">
        <v>0</v>
      </c>
      <c r="N208" s="22">
        <v>59</v>
      </c>
      <c r="O208" s="22">
        <v>1</v>
      </c>
    </row>
    <row r="209" customHeight="1" spans="1:15">
      <c r="A209" s="22" t="s">
        <v>90</v>
      </c>
      <c r="B209" s="22" t="s">
        <v>94</v>
      </c>
      <c r="C209" s="22" t="s">
        <v>95</v>
      </c>
      <c r="D209" s="22">
        <v>6</v>
      </c>
      <c r="E209" s="22">
        <v>1.166667</v>
      </c>
      <c r="F209" s="22">
        <v>6</v>
      </c>
      <c r="G209" s="22">
        <v>1</v>
      </c>
      <c r="H209" s="22">
        <v>0</v>
      </c>
      <c r="I209" s="22">
        <v>0</v>
      </c>
      <c r="J209" s="22">
        <v>0</v>
      </c>
      <c r="K209" s="22">
        <v>0</v>
      </c>
      <c r="L209" s="22">
        <v>0</v>
      </c>
      <c r="M209" s="22">
        <v>0</v>
      </c>
      <c r="N209" s="22">
        <v>0</v>
      </c>
      <c r="O209" s="22">
        <v>0</v>
      </c>
    </row>
    <row r="210" customHeight="1" spans="1:15">
      <c r="A210" s="22" t="s">
        <v>90</v>
      </c>
      <c r="B210" s="22" t="s">
        <v>94</v>
      </c>
      <c r="C210" s="22" t="s">
        <v>96</v>
      </c>
      <c r="D210" s="22">
        <v>2671</v>
      </c>
      <c r="E210" s="22">
        <v>2.072632</v>
      </c>
      <c r="F210" s="22">
        <v>2591</v>
      </c>
      <c r="G210" s="22">
        <v>0.97</v>
      </c>
      <c r="H210" s="22">
        <v>49</v>
      </c>
      <c r="I210" s="22">
        <v>0.0183</v>
      </c>
      <c r="J210" s="22">
        <v>27</v>
      </c>
      <c r="K210" s="22">
        <v>0.0101</v>
      </c>
      <c r="L210" s="22">
        <v>8</v>
      </c>
      <c r="M210" s="22">
        <v>0.0029</v>
      </c>
      <c r="N210" s="22">
        <v>25</v>
      </c>
      <c r="O210" s="22">
        <v>0.0093</v>
      </c>
    </row>
    <row r="211" customHeight="1" spans="1:15">
      <c r="A211" s="22" t="s">
        <v>90</v>
      </c>
      <c r="B211" s="22" t="s">
        <v>94</v>
      </c>
      <c r="C211" s="22" t="s">
        <v>97</v>
      </c>
      <c r="D211" s="22">
        <v>10041</v>
      </c>
      <c r="E211" s="22">
        <v>3.937158</v>
      </c>
      <c r="F211" s="22">
        <v>9494</v>
      </c>
      <c r="G211" s="22">
        <v>0.945</v>
      </c>
      <c r="H211" s="22">
        <v>292</v>
      </c>
      <c r="I211" s="22">
        <v>0.029</v>
      </c>
      <c r="J211" s="22">
        <v>104</v>
      </c>
      <c r="K211" s="22">
        <v>0.0103</v>
      </c>
      <c r="L211" s="22">
        <v>76</v>
      </c>
      <c r="M211" s="22">
        <v>0.0075</v>
      </c>
      <c r="N211" s="22">
        <v>197</v>
      </c>
      <c r="O211" s="22">
        <v>0.0196</v>
      </c>
    </row>
    <row r="212" customHeight="1" spans="1:15">
      <c r="A212" s="22" t="s">
        <v>90</v>
      </c>
      <c r="B212" s="22" t="s">
        <v>94</v>
      </c>
      <c r="C212" s="22" t="s">
        <v>98</v>
      </c>
      <c r="D212" s="22">
        <v>963</v>
      </c>
      <c r="E212" s="22">
        <v>848.321911</v>
      </c>
      <c r="F212" s="22">
        <v>82</v>
      </c>
      <c r="G212" s="22">
        <v>0.0851</v>
      </c>
      <c r="H212" s="22">
        <v>0</v>
      </c>
      <c r="I212" s="22">
        <v>0</v>
      </c>
      <c r="J212" s="22">
        <v>6</v>
      </c>
      <c r="K212" s="22">
        <v>0.0062</v>
      </c>
      <c r="L212" s="22">
        <v>41</v>
      </c>
      <c r="M212" s="22">
        <v>0.0425</v>
      </c>
      <c r="N212" s="22">
        <v>845</v>
      </c>
      <c r="O212" s="22">
        <v>0.877</v>
      </c>
    </row>
    <row r="213" customHeight="1" spans="1:15">
      <c r="A213" s="22" t="s">
        <v>90</v>
      </c>
      <c r="B213" s="22" t="s">
        <v>94</v>
      </c>
      <c r="C213" s="22" t="s">
        <v>99</v>
      </c>
      <c r="D213" s="22">
        <v>20</v>
      </c>
      <c r="E213" s="22">
        <v>20.2</v>
      </c>
      <c r="F213" s="22">
        <v>0</v>
      </c>
      <c r="G213" s="22">
        <v>0</v>
      </c>
      <c r="H213" s="22">
        <v>6</v>
      </c>
      <c r="I213" s="22">
        <v>0.3</v>
      </c>
      <c r="J213" s="22">
        <v>5</v>
      </c>
      <c r="K213" s="22">
        <v>0.25</v>
      </c>
      <c r="L213" s="22">
        <v>2</v>
      </c>
      <c r="M213" s="22">
        <v>0.1</v>
      </c>
      <c r="N213" s="22">
        <v>9</v>
      </c>
      <c r="O213" s="22">
        <v>0.45</v>
      </c>
    </row>
    <row r="214" customHeight="1" spans="1:15">
      <c r="A214" s="22" t="s">
        <v>90</v>
      </c>
      <c r="B214" s="22" t="s">
        <v>94</v>
      </c>
      <c r="C214" s="22" t="s">
        <v>101</v>
      </c>
      <c r="D214" s="22">
        <v>5</v>
      </c>
      <c r="E214" s="22">
        <v>221.2</v>
      </c>
      <c r="F214" s="22">
        <v>0</v>
      </c>
      <c r="G214" s="22">
        <v>0</v>
      </c>
      <c r="H214" s="22">
        <v>0</v>
      </c>
      <c r="I214" s="22">
        <v>0</v>
      </c>
      <c r="J214" s="22">
        <v>0</v>
      </c>
      <c r="K214" s="22">
        <v>0</v>
      </c>
      <c r="L214" s="22">
        <v>0</v>
      </c>
      <c r="M214" s="22">
        <v>0</v>
      </c>
      <c r="N214" s="22">
        <v>5</v>
      </c>
      <c r="O214" s="22">
        <v>1</v>
      </c>
    </row>
    <row r="215" customHeight="1" spans="1:15">
      <c r="A215" s="22" t="s">
        <v>90</v>
      </c>
      <c r="B215" s="22" t="s">
        <v>94</v>
      </c>
      <c r="C215" s="22" t="s">
        <v>102</v>
      </c>
      <c r="D215" s="22">
        <v>2093</v>
      </c>
      <c r="E215" s="22">
        <v>33.258958</v>
      </c>
      <c r="F215" s="22">
        <v>1566</v>
      </c>
      <c r="G215" s="22">
        <v>0.748</v>
      </c>
      <c r="H215" s="22">
        <v>115</v>
      </c>
      <c r="I215" s="22">
        <v>0.0549</v>
      </c>
      <c r="J215" s="22">
        <v>94</v>
      </c>
      <c r="K215" s="22">
        <v>0.0449</v>
      </c>
      <c r="L215" s="22">
        <v>62</v>
      </c>
      <c r="M215" s="22">
        <v>0.0296</v>
      </c>
      <c r="N215" s="22">
        <v>307</v>
      </c>
      <c r="O215" s="22">
        <v>0.146</v>
      </c>
    </row>
    <row r="216" customHeight="1" spans="1:15">
      <c r="A216" s="22" t="s">
        <v>90</v>
      </c>
      <c r="B216" s="22" t="s">
        <v>94</v>
      </c>
      <c r="C216" s="22" t="s">
        <v>103</v>
      </c>
      <c r="D216" s="22">
        <v>2024</v>
      </c>
      <c r="E216" s="22">
        <v>0.920455</v>
      </c>
      <c r="F216" s="22">
        <v>2022</v>
      </c>
      <c r="G216" s="22">
        <v>0.999</v>
      </c>
      <c r="H216" s="22">
        <v>3</v>
      </c>
      <c r="I216" s="22">
        <v>0.0014</v>
      </c>
      <c r="J216" s="22">
        <v>0</v>
      </c>
      <c r="K216" s="22">
        <v>0</v>
      </c>
      <c r="L216" s="22">
        <v>0</v>
      </c>
      <c r="M216" s="22">
        <v>0</v>
      </c>
      <c r="N216" s="22">
        <v>0</v>
      </c>
      <c r="O216" s="22">
        <v>0</v>
      </c>
    </row>
    <row r="217" customHeight="1" spans="1:15">
      <c r="A217" s="22" t="s">
        <v>90</v>
      </c>
      <c r="B217" s="22" t="s">
        <v>94</v>
      </c>
      <c r="C217" s="22" t="s">
        <v>104</v>
      </c>
      <c r="D217" s="22">
        <v>7</v>
      </c>
      <c r="E217" s="22">
        <v>28.285714</v>
      </c>
      <c r="F217" s="22">
        <v>2</v>
      </c>
      <c r="G217" s="22">
        <v>0.285</v>
      </c>
      <c r="H217" s="22">
        <v>0</v>
      </c>
      <c r="I217" s="22">
        <v>0</v>
      </c>
      <c r="J217" s="22">
        <v>1</v>
      </c>
      <c r="K217" s="22">
        <v>0.142</v>
      </c>
      <c r="L217" s="22">
        <v>1</v>
      </c>
      <c r="M217" s="22">
        <v>0.142</v>
      </c>
      <c r="N217" s="22">
        <v>4</v>
      </c>
      <c r="O217" s="22">
        <v>0.571</v>
      </c>
    </row>
    <row r="218" customHeight="1" spans="1:15">
      <c r="A218" s="22" t="s">
        <v>90</v>
      </c>
      <c r="B218" s="22" t="s">
        <v>94</v>
      </c>
      <c r="C218" s="22" t="s">
        <v>105</v>
      </c>
      <c r="D218" s="22">
        <v>127</v>
      </c>
      <c r="E218" s="22">
        <v>3.748031</v>
      </c>
      <c r="F218" s="22">
        <v>107</v>
      </c>
      <c r="G218" s="22">
        <v>0.842</v>
      </c>
      <c r="H218" s="22">
        <v>13</v>
      </c>
      <c r="I218" s="22">
        <v>0.102</v>
      </c>
      <c r="J218" s="22">
        <v>8</v>
      </c>
      <c r="K218" s="22">
        <v>0.0629</v>
      </c>
      <c r="L218" s="22">
        <v>7</v>
      </c>
      <c r="M218" s="22">
        <v>0.0551</v>
      </c>
      <c r="N218" s="22">
        <v>1</v>
      </c>
      <c r="O218" s="22">
        <v>0.0078</v>
      </c>
    </row>
    <row r="219" customHeight="1" spans="1:15">
      <c r="A219" s="22" t="s">
        <v>90</v>
      </c>
      <c r="B219" s="22" t="s">
        <v>94</v>
      </c>
      <c r="C219" s="22" t="s">
        <v>106</v>
      </c>
      <c r="D219" s="22">
        <v>18</v>
      </c>
      <c r="E219" s="22">
        <v>709.166667</v>
      </c>
      <c r="F219" s="22">
        <v>0</v>
      </c>
      <c r="G219" s="22">
        <v>0</v>
      </c>
      <c r="H219" s="22">
        <v>0</v>
      </c>
      <c r="I219" s="22">
        <v>0</v>
      </c>
      <c r="J219" s="22">
        <v>4</v>
      </c>
      <c r="K219" s="22">
        <v>0.222</v>
      </c>
      <c r="L219" s="22">
        <v>0</v>
      </c>
      <c r="M219" s="22">
        <v>0</v>
      </c>
      <c r="N219" s="22">
        <v>14</v>
      </c>
      <c r="O219" s="22">
        <v>0.777</v>
      </c>
    </row>
    <row r="220" customHeight="1" spans="1:15">
      <c r="A220" s="22" t="s">
        <v>90</v>
      </c>
      <c r="B220" s="22" t="s">
        <v>94</v>
      </c>
      <c r="C220" s="22" t="s">
        <v>107</v>
      </c>
      <c r="D220" s="22">
        <v>2142</v>
      </c>
      <c r="E220" s="22">
        <v>47.995798</v>
      </c>
      <c r="F220" s="22">
        <v>572</v>
      </c>
      <c r="G220" s="22">
        <v>0.267</v>
      </c>
      <c r="H220" s="22">
        <v>346</v>
      </c>
      <c r="I220" s="22">
        <v>0.161</v>
      </c>
      <c r="J220" s="22">
        <v>169</v>
      </c>
      <c r="K220" s="22">
        <v>0.0788</v>
      </c>
      <c r="L220" s="22">
        <v>133</v>
      </c>
      <c r="M220" s="22">
        <v>0.062</v>
      </c>
      <c r="N220" s="22">
        <v>1083</v>
      </c>
      <c r="O220" s="22">
        <v>0.505</v>
      </c>
    </row>
    <row r="221" customHeight="1" spans="1:15">
      <c r="A221" s="22" t="s">
        <v>90</v>
      </c>
      <c r="B221" s="22" t="s">
        <v>94</v>
      </c>
      <c r="C221" s="22" t="s">
        <v>108</v>
      </c>
      <c r="D221" s="22">
        <v>3</v>
      </c>
      <c r="E221" s="22">
        <v>1.333333</v>
      </c>
      <c r="F221" s="22">
        <v>3</v>
      </c>
      <c r="G221" s="22">
        <v>1</v>
      </c>
      <c r="H221" s="22">
        <v>0</v>
      </c>
      <c r="I221" s="22">
        <v>0</v>
      </c>
      <c r="J221" s="22">
        <v>0</v>
      </c>
      <c r="K221" s="22">
        <v>0</v>
      </c>
      <c r="L221" s="22">
        <v>0</v>
      </c>
      <c r="M221" s="22">
        <v>0</v>
      </c>
      <c r="N221" s="22">
        <v>0</v>
      </c>
      <c r="O221" s="22">
        <v>0</v>
      </c>
    </row>
    <row r="222" customHeight="1" spans="1:15">
      <c r="A222" s="22" t="s">
        <v>90</v>
      </c>
      <c r="B222" s="22" t="s">
        <v>94</v>
      </c>
      <c r="C222" s="22" t="s">
        <v>109</v>
      </c>
      <c r="D222" s="22">
        <v>53</v>
      </c>
      <c r="E222" s="22">
        <v>46.339623</v>
      </c>
      <c r="F222" s="22">
        <v>0</v>
      </c>
      <c r="G222" s="22">
        <v>0</v>
      </c>
      <c r="H222" s="22">
        <v>0</v>
      </c>
      <c r="I222" s="22">
        <v>0</v>
      </c>
      <c r="J222" s="22">
        <v>0</v>
      </c>
      <c r="K222" s="22">
        <v>0</v>
      </c>
      <c r="L222" s="22">
        <v>7</v>
      </c>
      <c r="M222" s="22">
        <v>0.132</v>
      </c>
      <c r="N222" s="22">
        <v>49</v>
      </c>
      <c r="O222" s="22">
        <v>0.924</v>
      </c>
    </row>
    <row r="223" customHeight="1" spans="1:15">
      <c r="A223" s="22" t="s">
        <v>90</v>
      </c>
      <c r="B223" s="22" t="s">
        <v>94</v>
      </c>
      <c r="C223" s="22" t="s">
        <v>110</v>
      </c>
      <c r="D223" s="22">
        <v>37</v>
      </c>
      <c r="E223" s="22">
        <v>103.918919</v>
      </c>
      <c r="F223" s="22">
        <v>0</v>
      </c>
      <c r="G223" s="22">
        <v>0</v>
      </c>
      <c r="H223" s="22">
        <v>0</v>
      </c>
      <c r="I223" s="22">
        <v>0</v>
      </c>
      <c r="J223" s="22">
        <v>0</v>
      </c>
      <c r="K223" s="22">
        <v>0</v>
      </c>
      <c r="L223" s="22">
        <v>2</v>
      </c>
      <c r="M223" s="22">
        <v>0.054</v>
      </c>
      <c r="N223" s="22">
        <v>35</v>
      </c>
      <c r="O223" s="22">
        <v>0.945</v>
      </c>
    </row>
    <row r="224" customHeight="1" spans="1:15">
      <c r="A224" s="22" t="s">
        <v>90</v>
      </c>
      <c r="B224" s="22" t="s">
        <v>94</v>
      </c>
      <c r="C224" s="22" t="s">
        <v>111</v>
      </c>
      <c r="D224" s="22">
        <v>52</v>
      </c>
      <c r="E224" s="22">
        <v>82.230769</v>
      </c>
      <c r="F224" s="22">
        <v>0</v>
      </c>
      <c r="G224" s="22">
        <v>0</v>
      </c>
      <c r="H224" s="22">
        <v>0</v>
      </c>
      <c r="I224" s="22">
        <v>0</v>
      </c>
      <c r="J224" s="22">
        <v>2</v>
      </c>
      <c r="K224" s="22">
        <v>0.0384</v>
      </c>
      <c r="L224" s="22">
        <v>4</v>
      </c>
      <c r="M224" s="22">
        <v>0.0769</v>
      </c>
      <c r="N224" s="22">
        <v>47</v>
      </c>
      <c r="O224" s="22">
        <v>0.903</v>
      </c>
    </row>
    <row r="225" customHeight="1" spans="1:15">
      <c r="A225" s="22" t="s">
        <v>90</v>
      </c>
      <c r="B225" s="22" t="s">
        <v>94</v>
      </c>
      <c r="C225" s="22" t="s">
        <v>112</v>
      </c>
      <c r="D225" s="22">
        <v>12</v>
      </c>
      <c r="E225" s="22">
        <v>78.666667</v>
      </c>
      <c r="F225" s="22">
        <v>0</v>
      </c>
      <c r="G225" s="22">
        <v>0</v>
      </c>
      <c r="H225" s="22">
        <v>0</v>
      </c>
      <c r="I225" s="22">
        <v>0</v>
      </c>
      <c r="J225" s="22">
        <v>0</v>
      </c>
      <c r="K225" s="22">
        <v>0</v>
      </c>
      <c r="L225" s="22">
        <v>0</v>
      </c>
      <c r="M225" s="22">
        <v>0</v>
      </c>
      <c r="N225" s="22">
        <v>12</v>
      </c>
      <c r="O225" s="22">
        <v>1</v>
      </c>
    </row>
    <row r="226" customHeight="1" spans="1:15">
      <c r="A226" s="22" t="s">
        <v>90</v>
      </c>
      <c r="B226" s="22" t="s">
        <v>94</v>
      </c>
      <c r="C226" s="22" t="s">
        <v>113</v>
      </c>
      <c r="D226" s="22">
        <v>78</v>
      </c>
      <c r="E226" s="22">
        <v>63.602564</v>
      </c>
      <c r="F226" s="22">
        <v>0</v>
      </c>
      <c r="G226" s="22">
        <v>0</v>
      </c>
      <c r="H226" s="22">
        <v>0</v>
      </c>
      <c r="I226" s="22">
        <v>0</v>
      </c>
      <c r="J226" s="22">
        <v>2</v>
      </c>
      <c r="K226" s="22">
        <v>0.0256</v>
      </c>
      <c r="L226" s="22">
        <v>8</v>
      </c>
      <c r="M226" s="22">
        <v>0.102</v>
      </c>
      <c r="N226" s="22">
        <v>70</v>
      </c>
      <c r="O226" s="22">
        <v>0.897</v>
      </c>
    </row>
    <row r="227" customHeight="1" spans="1:15">
      <c r="A227" s="22" t="s">
        <v>90</v>
      </c>
      <c r="B227" s="22" t="s">
        <v>94</v>
      </c>
      <c r="C227" s="22" t="s">
        <v>114</v>
      </c>
      <c r="D227" s="22">
        <v>43</v>
      </c>
      <c r="E227" s="22">
        <v>195.651163</v>
      </c>
      <c r="F227" s="22">
        <v>0</v>
      </c>
      <c r="G227" s="22">
        <v>0</v>
      </c>
      <c r="H227" s="22">
        <v>0</v>
      </c>
      <c r="I227" s="22">
        <v>0</v>
      </c>
      <c r="J227" s="22">
        <v>0</v>
      </c>
      <c r="K227" s="22">
        <v>0</v>
      </c>
      <c r="L227" s="22">
        <v>0</v>
      </c>
      <c r="M227" s="22">
        <v>0</v>
      </c>
      <c r="N227" s="22">
        <v>43</v>
      </c>
      <c r="O227" s="22">
        <v>1</v>
      </c>
    </row>
    <row r="228" customHeight="1" spans="1:15">
      <c r="A228" s="22" t="s">
        <v>90</v>
      </c>
      <c r="B228" s="22" t="s">
        <v>94</v>
      </c>
      <c r="C228" s="22" t="s">
        <v>115</v>
      </c>
      <c r="D228" s="22">
        <v>2268</v>
      </c>
      <c r="E228" s="22">
        <v>829.005732</v>
      </c>
      <c r="F228" s="22">
        <v>92</v>
      </c>
      <c r="G228" s="22">
        <v>0.0405</v>
      </c>
      <c r="H228" s="22">
        <v>60</v>
      </c>
      <c r="I228" s="22">
        <v>0.0264</v>
      </c>
      <c r="J228" s="22">
        <v>59</v>
      </c>
      <c r="K228" s="22">
        <v>0.026</v>
      </c>
      <c r="L228" s="22">
        <v>70</v>
      </c>
      <c r="M228" s="22">
        <v>0.0308</v>
      </c>
      <c r="N228" s="22">
        <v>2044</v>
      </c>
      <c r="O228" s="22">
        <v>0.901</v>
      </c>
    </row>
    <row r="229" customHeight="1" spans="1:15">
      <c r="A229" s="22" t="s">
        <v>90</v>
      </c>
      <c r="B229" s="22" t="s">
        <v>94</v>
      </c>
      <c r="C229" s="22" t="s">
        <v>116</v>
      </c>
      <c r="D229" s="22">
        <v>2387</v>
      </c>
      <c r="E229" s="22">
        <v>122.714705</v>
      </c>
      <c r="F229" s="22">
        <v>0</v>
      </c>
      <c r="G229" s="22">
        <v>0</v>
      </c>
      <c r="H229" s="22">
        <v>2</v>
      </c>
      <c r="I229" s="22">
        <v>0.0008</v>
      </c>
      <c r="J229" s="22">
        <v>1</v>
      </c>
      <c r="K229" s="22">
        <v>0.0004</v>
      </c>
      <c r="L229" s="22">
        <v>1</v>
      </c>
      <c r="M229" s="22">
        <v>0.0004</v>
      </c>
      <c r="N229" s="22">
        <v>2384</v>
      </c>
      <c r="O229" s="22">
        <v>0.998</v>
      </c>
    </row>
    <row r="230" customHeight="1" spans="1:15">
      <c r="A230" s="22" t="s">
        <v>90</v>
      </c>
      <c r="B230" s="22" t="s">
        <v>94</v>
      </c>
      <c r="C230" s="22" t="s">
        <v>117</v>
      </c>
      <c r="D230" s="22">
        <v>85</v>
      </c>
      <c r="E230" s="22">
        <v>21.741176</v>
      </c>
      <c r="F230" s="22">
        <v>4</v>
      </c>
      <c r="G230" s="22">
        <v>0.047</v>
      </c>
      <c r="H230" s="22">
        <v>20</v>
      </c>
      <c r="I230" s="22">
        <v>0.235</v>
      </c>
      <c r="J230" s="22">
        <v>22</v>
      </c>
      <c r="K230" s="22">
        <v>0.258</v>
      </c>
      <c r="L230" s="22">
        <v>17</v>
      </c>
      <c r="M230" s="22">
        <v>0.2</v>
      </c>
      <c r="N230" s="22">
        <v>32</v>
      </c>
      <c r="O230" s="22">
        <v>0.376</v>
      </c>
    </row>
    <row r="231" customHeight="1" spans="1:15">
      <c r="A231" s="22" t="s">
        <v>90</v>
      </c>
      <c r="B231" s="22" t="s">
        <v>94</v>
      </c>
      <c r="C231" s="22" t="s">
        <v>118</v>
      </c>
      <c r="D231" s="22">
        <v>34</v>
      </c>
      <c r="E231" s="22">
        <v>119.676471</v>
      </c>
      <c r="F231" s="22">
        <v>0</v>
      </c>
      <c r="G231" s="22">
        <v>0</v>
      </c>
      <c r="H231" s="22">
        <v>0</v>
      </c>
      <c r="I231" s="22">
        <v>0</v>
      </c>
      <c r="J231" s="22">
        <v>0</v>
      </c>
      <c r="K231" s="22">
        <v>0</v>
      </c>
      <c r="L231" s="22">
        <v>3</v>
      </c>
      <c r="M231" s="22">
        <v>0.0882</v>
      </c>
      <c r="N231" s="22">
        <v>34</v>
      </c>
      <c r="O231" s="22">
        <v>1</v>
      </c>
    </row>
    <row r="232" customHeight="1" spans="1:15">
      <c r="A232" s="22" t="s">
        <v>90</v>
      </c>
      <c r="B232" s="22" t="s">
        <v>121</v>
      </c>
      <c r="C232" s="22" t="s">
        <v>122</v>
      </c>
      <c r="D232" s="22">
        <v>19</v>
      </c>
      <c r="E232" s="22">
        <v>60.894737</v>
      </c>
      <c r="F232" s="22">
        <v>0</v>
      </c>
      <c r="G232" s="22">
        <v>0</v>
      </c>
      <c r="H232" s="22">
        <v>0</v>
      </c>
      <c r="I232" s="22">
        <v>0</v>
      </c>
      <c r="J232" s="22">
        <v>2</v>
      </c>
      <c r="K232" s="22">
        <v>0.105</v>
      </c>
      <c r="L232" s="22">
        <v>2</v>
      </c>
      <c r="M232" s="22">
        <v>0.105</v>
      </c>
      <c r="N232" s="22">
        <v>15</v>
      </c>
      <c r="O232" s="22">
        <v>0.789</v>
      </c>
    </row>
    <row r="233" customHeight="1" spans="1:15">
      <c r="A233" s="22" t="s">
        <v>90</v>
      </c>
      <c r="B233" s="22" t="s">
        <v>123</v>
      </c>
      <c r="C233" s="22" t="s">
        <v>199</v>
      </c>
      <c r="D233" s="22">
        <v>1</v>
      </c>
      <c r="E233" s="22">
        <v>28</v>
      </c>
      <c r="F233" s="22">
        <v>0</v>
      </c>
      <c r="G233" s="22">
        <v>0</v>
      </c>
      <c r="H233" s="22">
        <v>0</v>
      </c>
      <c r="I233" s="22">
        <v>0</v>
      </c>
      <c r="J233" s="22">
        <v>0</v>
      </c>
      <c r="K233" s="22">
        <v>0</v>
      </c>
      <c r="L233" s="22">
        <v>0</v>
      </c>
      <c r="M233" s="22">
        <v>0</v>
      </c>
      <c r="N233" s="22">
        <v>1</v>
      </c>
      <c r="O233" s="22">
        <v>1</v>
      </c>
    </row>
    <row r="234" customHeight="1" spans="1:15">
      <c r="A234" s="22" t="s">
        <v>90</v>
      </c>
      <c r="B234" s="22" t="s">
        <v>123</v>
      </c>
      <c r="C234" s="22" t="s">
        <v>200</v>
      </c>
      <c r="D234" s="22">
        <v>11</v>
      </c>
      <c r="E234" s="22">
        <v>251.363636</v>
      </c>
      <c r="F234" s="22">
        <v>0</v>
      </c>
      <c r="G234" s="22">
        <v>0</v>
      </c>
      <c r="H234" s="22">
        <v>0</v>
      </c>
      <c r="I234" s="22">
        <v>0</v>
      </c>
      <c r="J234" s="22">
        <v>2</v>
      </c>
      <c r="K234" s="22">
        <v>0.181</v>
      </c>
      <c r="L234" s="22">
        <v>0</v>
      </c>
      <c r="M234" s="22">
        <v>0</v>
      </c>
      <c r="N234" s="22">
        <v>9</v>
      </c>
      <c r="O234" s="22">
        <v>0.818</v>
      </c>
    </row>
    <row r="235" customHeight="1" spans="1:15">
      <c r="A235" s="22" t="s">
        <v>90</v>
      </c>
      <c r="B235" s="22" t="s">
        <v>123</v>
      </c>
      <c r="C235" s="22" t="s">
        <v>201</v>
      </c>
      <c r="D235" s="22">
        <v>6</v>
      </c>
      <c r="E235" s="22">
        <v>581.833333</v>
      </c>
      <c r="F235" s="22">
        <v>0</v>
      </c>
      <c r="G235" s="22">
        <v>0</v>
      </c>
      <c r="H235" s="22">
        <v>0</v>
      </c>
      <c r="I235" s="22">
        <v>0</v>
      </c>
      <c r="J235" s="22">
        <v>0</v>
      </c>
      <c r="K235" s="22">
        <v>0</v>
      </c>
      <c r="L235" s="22">
        <v>0</v>
      </c>
      <c r="M235" s="22">
        <v>0</v>
      </c>
      <c r="N235" s="22">
        <v>6</v>
      </c>
      <c r="O235" s="22">
        <v>1</v>
      </c>
    </row>
    <row r="236" customHeight="1" spans="1:15">
      <c r="A236" s="22" t="s">
        <v>90</v>
      </c>
      <c r="B236" s="22" t="s">
        <v>123</v>
      </c>
      <c r="C236" s="22" t="s">
        <v>124</v>
      </c>
      <c r="D236" s="22">
        <v>30</v>
      </c>
      <c r="E236" s="22">
        <v>52.533333</v>
      </c>
      <c r="F236" s="22">
        <v>7</v>
      </c>
      <c r="G236" s="22">
        <v>0.233</v>
      </c>
      <c r="H236" s="22">
        <v>5</v>
      </c>
      <c r="I236" s="22">
        <v>0.166</v>
      </c>
      <c r="J236" s="22">
        <v>4</v>
      </c>
      <c r="K236" s="22">
        <v>0.133</v>
      </c>
      <c r="L236" s="22">
        <v>1</v>
      </c>
      <c r="M236" s="22">
        <v>0.0333</v>
      </c>
      <c r="N236" s="22">
        <v>17</v>
      </c>
      <c r="O236" s="22">
        <v>0.566</v>
      </c>
    </row>
    <row r="237" customHeight="1" spans="1:15">
      <c r="A237" s="22" t="s">
        <v>90</v>
      </c>
      <c r="B237" s="22" t="s">
        <v>123</v>
      </c>
      <c r="C237" s="22" t="s">
        <v>202</v>
      </c>
      <c r="D237" s="22">
        <v>1</v>
      </c>
      <c r="E237" s="22">
        <v>57</v>
      </c>
      <c r="F237" s="22">
        <v>0</v>
      </c>
      <c r="G237" s="22">
        <v>0</v>
      </c>
      <c r="H237" s="22">
        <v>0</v>
      </c>
      <c r="I237" s="22">
        <v>0</v>
      </c>
      <c r="J237" s="22">
        <v>0</v>
      </c>
      <c r="K237" s="22">
        <v>0</v>
      </c>
      <c r="L237" s="22">
        <v>0</v>
      </c>
      <c r="M237" s="22">
        <v>0</v>
      </c>
      <c r="N237" s="22">
        <v>1</v>
      </c>
      <c r="O237" s="22">
        <v>1</v>
      </c>
    </row>
    <row r="238" customHeight="1" spans="1:15">
      <c r="A238" s="22" t="s">
        <v>90</v>
      </c>
      <c r="B238" s="22" t="s">
        <v>125</v>
      </c>
      <c r="C238" s="22" t="s">
        <v>126</v>
      </c>
      <c r="D238" s="22">
        <v>38</v>
      </c>
      <c r="E238" s="22">
        <v>1012.605263</v>
      </c>
      <c r="F238" s="22">
        <v>0</v>
      </c>
      <c r="G238" s="22">
        <v>0</v>
      </c>
      <c r="H238" s="22">
        <v>0</v>
      </c>
      <c r="I238" s="22">
        <v>0</v>
      </c>
      <c r="J238" s="22">
        <v>0</v>
      </c>
      <c r="K238" s="22">
        <v>0</v>
      </c>
      <c r="L238" s="22">
        <v>0</v>
      </c>
      <c r="M238" s="22">
        <v>0</v>
      </c>
      <c r="N238" s="22">
        <v>38</v>
      </c>
      <c r="O238" s="22">
        <v>1</v>
      </c>
    </row>
    <row r="239" customHeight="1" spans="1:15">
      <c r="A239" s="22" t="s">
        <v>90</v>
      </c>
      <c r="B239" s="22" t="s">
        <v>127</v>
      </c>
      <c r="C239" s="22" t="s">
        <v>128</v>
      </c>
      <c r="D239" s="22">
        <v>19</v>
      </c>
      <c r="E239" s="22">
        <v>9.684211</v>
      </c>
      <c r="F239" s="22">
        <v>6</v>
      </c>
      <c r="G239" s="22">
        <v>0.315</v>
      </c>
      <c r="H239" s="22">
        <v>12</v>
      </c>
      <c r="I239" s="22">
        <v>0.631</v>
      </c>
      <c r="J239" s="22">
        <v>2</v>
      </c>
      <c r="K239" s="22">
        <v>0.105</v>
      </c>
      <c r="L239" s="22">
        <v>2</v>
      </c>
      <c r="M239" s="22">
        <v>0.105</v>
      </c>
      <c r="N239" s="22">
        <v>2</v>
      </c>
      <c r="O239" s="22">
        <v>0.105</v>
      </c>
    </row>
    <row r="240" customHeight="1" spans="1:15">
      <c r="A240" s="22" t="s">
        <v>90</v>
      </c>
      <c r="B240" s="22" t="s">
        <v>129</v>
      </c>
      <c r="C240" s="22" t="s">
        <v>130</v>
      </c>
      <c r="D240" s="22">
        <v>14</v>
      </c>
      <c r="E240" s="22">
        <v>26.5</v>
      </c>
      <c r="F240" s="22">
        <v>2</v>
      </c>
      <c r="G240" s="22">
        <v>0.142</v>
      </c>
      <c r="H240" s="22">
        <v>0</v>
      </c>
      <c r="I240" s="22">
        <v>0</v>
      </c>
      <c r="J240" s="22">
        <v>0</v>
      </c>
      <c r="K240" s="22">
        <v>0</v>
      </c>
      <c r="L240" s="22">
        <v>3</v>
      </c>
      <c r="M240" s="22">
        <v>0.214</v>
      </c>
      <c r="N240" s="22">
        <v>10</v>
      </c>
      <c r="O240" s="22">
        <v>0.714</v>
      </c>
    </row>
    <row r="241" customHeight="1" spans="1:15">
      <c r="A241" s="22" t="s">
        <v>90</v>
      </c>
      <c r="B241" s="22" t="s">
        <v>131</v>
      </c>
      <c r="C241" s="22" t="s">
        <v>132</v>
      </c>
      <c r="D241" s="22">
        <v>4</v>
      </c>
      <c r="E241" s="22">
        <v>0.5</v>
      </c>
      <c r="F241" s="22">
        <v>4</v>
      </c>
      <c r="G241" s="22">
        <v>1</v>
      </c>
      <c r="H241" s="22">
        <v>0</v>
      </c>
      <c r="I241" s="22">
        <v>0</v>
      </c>
      <c r="J241" s="22">
        <v>0</v>
      </c>
      <c r="K241" s="22">
        <v>0</v>
      </c>
      <c r="L241" s="22">
        <v>0</v>
      </c>
      <c r="M241" s="22">
        <v>0</v>
      </c>
      <c r="N241" s="22">
        <v>0</v>
      </c>
      <c r="O241" s="22">
        <v>0</v>
      </c>
    </row>
    <row r="242" customHeight="1" spans="1:15">
      <c r="A242" s="22" t="s">
        <v>90</v>
      </c>
      <c r="B242" s="22" t="s">
        <v>131</v>
      </c>
      <c r="C242" s="22" t="s">
        <v>203</v>
      </c>
      <c r="D242" s="22">
        <v>2</v>
      </c>
      <c r="E242" s="22">
        <v>176</v>
      </c>
      <c r="F242" s="22">
        <v>0</v>
      </c>
      <c r="G242" s="22">
        <v>0</v>
      </c>
      <c r="H242" s="22">
        <v>0</v>
      </c>
      <c r="I242" s="22">
        <v>0</v>
      </c>
      <c r="J242" s="22">
        <v>0</v>
      </c>
      <c r="K242" s="22">
        <v>0</v>
      </c>
      <c r="L242" s="22">
        <v>0</v>
      </c>
      <c r="M242" s="22">
        <v>0</v>
      </c>
      <c r="N242" s="22">
        <v>2</v>
      </c>
      <c r="O242" s="22">
        <v>1</v>
      </c>
    </row>
    <row r="243" customHeight="1" spans="1:15">
      <c r="A243" s="22" t="s">
        <v>90</v>
      </c>
      <c r="B243" s="22" t="s">
        <v>131</v>
      </c>
      <c r="C243" s="22" t="s">
        <v>133</v>
      </c>
      <c r="D243" s="22">
        <v>48</v>
      </c>
      <c r="E243" s="22">
        <v>1.9375</v>
      </c>
      <c r="F243" s="22">
        <v>45</v>
      </c>
      <c r="G243" s="22">
        <v>0.937</v>
      </c>
      <c r="H243" s="22">
        <v>0</v>
      </c>
      <c r="I243" s="22">
        <v>0</v>
      </c>
      <c r="J243" s="22">
        <v>1</v>
      </c>
      <c r="K243" s="22">
        <v>0.0208</v>
      </c>
      <c r="L243" s="22">
        <v>0</v>
      </c>
      <c r="M243" s="22">
        <v>0</v>
      </c>
      <c r="N243" s="22">
        <v>2</v>
      </c>
      <c r="O243" s="22">
        <v>0.0416</v>
      </c>
    </row>
    <row r="244" customHeight="1" spans="1:15">
      <c r="A244" s="22" t="s">
        <v>90</v>
      </c>
      <c r="B244" s="22" t="s">
        <v>131</v>
      </c>
      <c r="C244" s="22" t="s">
        <v>134</v>
      </c>
      <c r="D244" s="22">
        <v>30</v>
      </c>
      <c r="E244" s="22">
        <v>8.3</v>
      </c>
      <c r="F244" s="22">
        <v>28</v>
      </c>
      <c r="G244" s="22">
        <v>0.933</v>
      </c>
      <c r="H244" s="22">
        <v>4</v>
      </c>
      <c r="I244" s="22">
        <v>0.133</v>
      </c>
      <c r="J244" s="22">
        <v>0</v>
      </c>
      <c r="K244" s="22">
        <v>0</v>
      </c>
      <c r="L244" s="22">
        <v>0</v>
      </c>
      <c r="M244" s="22">
        <v>0</v>
      </c>
      <c r="N244" s="22">
        <v>1</v>
      </c>
      <c r="O244" s="22">
        <v>0.0333</v>
      </c>
    </row>
    <row r="245" customHeight="1" spans="1:15">
      <c r="A245" s="22" t="s">
        <v>90</v>
      </c>
      <c r="B245" s="22" t="s">
        <v>131</v>
      </c>
      <c r="C245" s="22" t="s">
        <v>204</v>
      </c>
      <c r="D245" s="22">
        <v>3</v>
      </c>
      <c r="E245" s="22">
        <v>356.666667</v>
      </c>
      <c r="F245" s="22">
        <v>0</v>
      </c>
      <c r="G245" s="22">
        <v>0</v>
      </c>
      <c r="H245" s="22">
        <v>0</v>
      </c>
      <c r="I245" s="22">
        <v>0</v>
      </c>
      <c r="J245" s="22">
        <v>0</v>
      </c>
      <c r="K245" s="22">
        <v>0</v>
      </c>
      <c r="L245" s="22">
        <v>0</v>
      </c>
      <c r="M245" s="22">
        <v>0</v>
      </c>
      <c r="N245" s="22">
        <v>3</v>
      </c>
      <c r="O245" s="22">
        <v>1</v>
      </c>
    </row>
    <row r="246" customHeight="1" spans="1:15">
      <c r="A246" s="22" t="s">
        <v>90</v>
      </c>
      <c r="B246" s="22" t="s">
        <v>135</v>
      </c>
      <c r="C246" s="22" t="s">
        <v>136</v>
      </c>
      <c r="D246" s="22">
        <v>46</v>
      </c>
      <c r="E246" s="22">
        <v>5714.23913</v>
      </c>
      <c r="F246" s="22">
        <v>0</v>
      </c>
      <c r="G246" s="22">
        <v>0</v>
      </c>
      <c r="H246" s="22">
        <v>0</v>
      </c>
      <c r="I246" s="22">
        <v>0</v>
      </c>
      <c r="J246" s="22">
        <v>0</v>
      </c>
      <c r="K246" s="22">
        <v>0</v>
      </c>
      <c r="L246" s="22">
        <v>0</v>
      </c>
      <c r="M246" s="22">
        <v>0</v>
      </c>
      <c r="N246" s="22">
        <v>46</v>
      </c>
      <c r="O246" s="22">
        <v>1</v>
      </c>
    </row>
    <row r="247" customHeight="1" spans="1:15">
      <c r="A247" s="22" t="s">
        <v>90</v>
      </c>
      <c r="B247" s="22" t="s">
        <v>135</v>
      </c>
      <c r="C247" s="22" t="s">
        <v>137</v>
      </c>
      <c r="D247" s="22">
        <v>38</v>
      </c>
      <c r="E247" s="22">
        <v>1181</v>
      </c>
      <c r="F247" s="22">
        <v>0</v>
      </c>
      <c r="G247" s="22">
        <v>0</v>
      </c>
      <c r="H247" s="22">
        <v>0</v>
      </c>
      <c r="I247" s="22">
        <v>0</v>
      </c>
      <c r="J247" s="22">
        <v>0</v>
      </c>
      <c r="K247" s="22">
        <v>0</v>
      </c>
      <c r="L247" s="22">
        <v>0</v>
      </c>
      <c r="M247" s="22">
        <v>0</v>
      </c>
      <c r="N247" s="22">
        <v>38</v>
      </c>
      <c r="O247" s="22">
        <v>1</v>
      </c>
    </row>
    <row r="248" customHeight="1" spans="1:15">
      <c r="A248" s="22" t="s">
        <v>90</v>
      </c>
      <c r="B248" s="22" t="s">
        <v>135</v>
      </c>
      <c r="C248" s="22" t="s">
        <v>138</v>
      </c>
      <c r="D248" s="22">
        <v>119</v>
      </c>
      <c r="E248" s="22">
        <v>4.848739</v>
      </c>
      <c r="F248" s="22">
        <v>98</v>
      </c>
      <c r="G248" s="22">
        <v>0.823</v>
      </c>
      <c r="H248" s="22">
        <v>12</v>
      </c>
      <c r="I248" s="22">
        <v>0.1</v>
      </c>
      <c r="J248" s="22">
        <v>5</v>
      </c>
      <c r="K248" s="22">
        <v>0.042</v>
      </c>
      <c r="L248" s="22">
        <v>4</v>
      </c>
      <c r="M248" s="22">
        <v>0.0336</v>
      </c>
      <c r="N248" s="22">
        <v>4</v>
      </c>
      <c r="O248" s="22">
        <v>0.0336</v>
      </c>
    </row>
    <row r="249" customHeight="1" spans="1:15">
      <c r="A249" s="22" t="s">
        <v>90</v>
      </c>
      <c r="B249" s="22" t="s">
        <v>135</v>
      </c>
      <c r="C249" s="22" t="s">
        <v>139</v>
      </c>
      <c r="D249" s="22">
        <v>119</v>
      </c>
      <c r="E249" s="22">
        <v>62.109244</v>
      </c>
      <c r="F249" s="22">
        <v>0</v>
      </c>
      <c r="G249" s="22">
        <v>0</v>
      </c>
      <c r="H249" s="22">
        <v>0</v>
      </c>
      <c r="I249" s="22">
        <v>0</v>
      </c>
      <c r="J249" s="22">
        <v>0</v>
      </c>
      <c r="K249" s="22">
        <v>0</v>
      </c>
      <c r="L249" s="22">
        <v>0</v>
      </c>
      <c r="M249" s="22">
        <v>0</v>
      </c>
      <c r="N249" s="22">
        <v>119</v>
      </c>
      <c r="O249" s="22">
        <v>1</v>
      </c>
    </row>
    <row r="250" customHeight="1" spans="1:15">
      <c r="A250" s="22" t="s">
        <v>90</v>
      </c>
      <c r="B250" s="22" t="s">
        <v>140</v>
      </c>
      <c r="C250" s="22" t="s">
        <v>141</v>
      </c>
      <c r="D250" s="22">
        <v>2324</v>
      </c>
      <c r="E250" s="22">
        <v>0.025818</v>
      </c>
      <c r="F250" s="22">
        <v>2324</v>
      </c>
      <c r="G250" s="22">
        <v>1</v>
      </c>
      <c r="H250" s="22">
        <v>0</v>
      </c>
      <c r="I250" s="22">
        <v>0</v>
      </c>
      <c r="J250" s="22">
        <v>0</v>
      </c>
      <c r="K250" s="22">
        <v>0</v>
      </c>
      <c r="L250" s="22">
        <v>0</v>
      </c>
      <c r="M250" s="22">
        <v>0</v>
      </c>
      <c r="N250" s="22">
        <v>0</v>
      </c>
      <c r="O250" s="22">
        <v>0</v>
      </c>
    </row>
    <row r="251" customHeight="1" spans="1:15">
      <c r="A251" s="22" t="s">
        <v>90</v>
      </c>
      <c r="B251" s="22" t="s">
        <v>140</v>
      </c>
      <c r="C251" s="22" t="s">
        <v>142</v>
      </c>
      <c r="D251" s="22">
        <v>5965</v>
      </c>
      <c r="E251" s="22">
        <v>22.692707</v>
      </c>
      <c r="F251" s="22">
        <v>1062</v>
      </c>
      <c r="G251" s="22">
        <v>0.178</v>
      </c>
      <c r="H251" s="22">
        <v>563</v>
      </c>
      <c r="I251" s="22">
        <v>0.0943</v>
      </c>
      <c r="J251" s="22">
        <v>2085</v>
      </c>
      <c r="K251" s="22">
        <v>0.349</v>
      </c>
      <c r="L251" s="22">
        <v>1508</v>
      </c>
      <c r="M251" s="22">
        <v>0.252</v>
      </c>
      <c r="N251" s="22">
        <v>1567</v>
      </c>
      <c r="O251" s="22">
        <v>0.262</v>
      </c>
    </row>
    <row r="252" customHeight="1" spans="1:15">
      <c r="A252" s="22" t="s">
        <v>90</v>
      </c>
      <c r="B252" s="22" t="s">
        <v>140</v>
      </c>
      <c r="C252" s="22" t="s">
        <v>143</v>
      </c>
      <c r="D252" s="22">
        <v>2328</v>
      </c>
      <c r="E252" s="22">
        <v>788.522766</v>
      </c>
      <c r="F252" s="22">
        <v>0</v>
      </c>
      <c r="G252" s="22">
        <v>0</v>
      </c>
      <c r="H252" s="22">
        <v>0</v>
      </c>
      <c r="I252" s="22">
        <v>0</v>
      </c>
      <c r="J252" s="22">
        <v>0</v>
      </c>
      <c r="K252" s="22">
        <v>0</v>
      </c>
      <c r="L252" s="22">
        <v>0</v>
      </c>
      <c r="M252" s="22">
        <v>0</v>
      </c>
      <c r="N252" s="22">
        <v>2328</v>
      </c>
      <c r="O252" s="22">
        <v>1</v>
      </c>
    </row>
    <row r="253" customHeight="1" spans="1:15">
      <c r="A253" s="22" t="s">
        <v>90</v>
      </c>
      <c r="B253" s="22" t="s">
        <v>140</v>
      </c>
      <c r="C253" s="22" t="s">
        <v>144</v>
      </c>
      <c r="D253" s="22">
        <v>49</v>
      </c>
      <c r="E253" s="22">
        <v>15.571429</v>
      </c>
      <c r="F253" s="22">
        <v>0</v>
      </c>
      <c r="G253" s="22">
        <v>0</v>
      </c>
      <c r="H253" s="22">
        <v>10</v>
      </c>
      <c r="I253" s="22">
        <v>0.204</v>
      </c>
      <c r="J253" s="22">
        <v>21</v>
      </c>
      <c r="K253" s="22">
        <v>0.428</v>
      </c>
      <c r="L253" s="22">
        <v>12</v>
      </c>
      <c r="M253" s="22">
        <v>0.244</v>
      </c>
      <c r="N253" s="22">
        <v>13</v>
      </c>
      <c r="O253" s="22">
        <v>0.265</v>
      </c>
    </row>
    <row r="254" customHeight="1" spans="1:15">
      <c r="A254" s="22" t="s">
        <v>90</v>
      </c>
      <c r="B254" s="22" t="s">
        <v>140</v>
      </c>
      <c r="C254" s="22" t="s">
        <v>145</v>
      </c>
      <c r="D254" s="22">
        <v>14</v>
      </c>
      <c r="E254" s="22">
        <v>108.5</v>
      </c>
      <c r="F254" s="22">
        <v>0</v>
      </c>
      <c r="G254" s="22">
        <v>0</v>
      </c>
      <c r="H254" s="22">
        <v>2</v>
      </c>
      <c r="I254" s="22">
        <v>0.142</v>
      </c>
      <c r="J254" s="22">
        <v>1</v>
      </c>
      <c r="K254" s="22">
        <v>0.0714</v>
      </c>
      <c r="L254" s="22">
        <v>0</v>
      </c>
      <c r="M254" s="22">
        <v>0</v>
      </c>
      <c r="N254" s="22">
        <v>12</v>
      </c>
      <c r="O254" s="22">
        <v>0.857</v>
      </c>
    </row>
    <row r="255" customHeight="1" spans="1:15">
      <c r="A255" s="22" t="s">
        <v>90</v>
      </c>
      <c r="B255" s="22" t="s">
        <v>140</v>
      </c>
      <c r="C255" s="22" t="s">
        <v>146</v>
      </c>
      <c r="D255" s="22">
        <v>26</v>
      </c>
      <c r="E255" s="22">
        <v>58.576923</v>
      </c>
      <c r="F255" s="22">
        <v>0</v>
      </c>
      <c r="G255" s="22">
        <v>0</v>
      </c>
      <c r="H255" s="22">
        <v>0</v>
      </c>
      <c r="I255" s="22">
        <v>0</v>
      </c>
      <c r="J255" s="22">
        <v>0</v>
      </c>
      <c r="K255" s="22">
        <v>0</v>
      </c>
      <c r="L255" s="22">
        <v>2</v>
      </c>
      <c r="M255" s="22">
        <v>0.0769</v>
      </c>
      <c r="N255" s="22">
        <v>26</v>
      </c>
      <c r="O255" s="22">
        <v>1</v>
      </c>
    </row>
    <row r="256" customHeight="1" spans="1:15">
      <c r="A256" s="22" t="s">
        <v>90</v>
      </c>
      <c r="B256" s="22" t="s">
        <v>140</v>
      </c>
      <c r="C256" s="22" t="s">
        <v>147</v>
      </c>
      <c r="D256" s="22">
        <v>106</v>
      </c>
      <c r="E256" s="22">
        <v>310.443396</v>
      </c>
      <c r="F256" s="22">
        <v>14</v>
      </c>
      <c r="G256" s="22">
        <v>0.132</v>
      </c>
      <c r="H256" s="22">
        <v>0</v>
      </c>
      <c r="I256" s="22">
        <v>0</v>
      </c>
      <c r="J256" s="22">
        <v>1</v>
      </c>
      <c r="K256" s="22">
        <v>0.0094</v>
      </c>
      <c r="L256" s="22">
        <v>4</v>
      </c>
      <c r="M256" s="22">
        <v>0.0377</v>
      </c>
      <c r="N256" s="22">
        <v>88</v>
      </c>
      <c r="O256" s="22">
        <v>0.83</v>
      </c>
    </row>
    <row r="257" customHeight="1" spans="1:15">
      <c r="A257" s="22" t="s">
        <v>90</v>
      </c>
      <c r="B257" s="22" t="s">
        <v>148</v>
      </c>
      <c r="C257" s="22" t="s">
        <v>149</v>
      </c>
      <c r="D257" s="22">
        <v>12</v>
      </c>
      <c r="E257" s="22">
        <v>41.75</v>
      </c>
      <c r="F257" s="22">
        <v>7</v>
      </c>
      <c r="G257" s="22">
        <v>0.583</v>
      </c>
      <c r="H257" s="22">
        <v>1</v>
      </c>
      <c r="I257" s="22">
        <v>0.0833</v>
      </c>
      <c r="J257" s="22">
        <v>0</v>
      </c>
      <c r="K257" s="22">
        <v>0</v>
      </c>
      <c r="L257" s="22">
        <v>0</v>
      </c>
      <c r="M257" s="22">
        <v>0</v>
      </c>
      <c r="N257" s="22">
        <v>4</v>
      </c>
      <c r="O257" s="22">
        <v>0.333</v>
      </c>
    </row>
    <row r="258" customHeight="1" spans="1:15">
      <c r="A258" s="22" t="s">
        <v>90</v>
      </c>
      <c r="B258" s="22" t="s">
        <v>148</v>
      </c>
      <c r="C258" s="22" t="s">
        <v>150</v>
      </c>
      <c r="D258" s="22">
        <v>598</v>
      </c>
      <c r="E258" s="22">
        <v>35.130435</v>
      </c>
      <c r="F258" s="22">
        <v>31</v>
      </c>
      <c r="G258" s="22">
        <v>0.0518</v>
      </c>
      <c r="H258" s="22">
        <v>6</v>
      </c>
      <c r="I258" s="22">
        <v>0.01</v>
      </c>
      <c r="J258" s="22">
        <v>21</v>
      </c>
      <c r="K258" s="22">
        <v>0.0351</v>
      </c>
      <c r="L258" s="22">
        <v>134</v>
      </c>
      <c r="M258" s="22">
        <v>0.224</v>
      </c>
      <c r="N258" s="22">
        <v>450</v>
      </c>
      <c r="O258" s="22">
        <v>0.752</v>
      </c>
    </row>
    <row r="259" customHeight="1" spans="1:15">
      <c r="A259" s="22" t="s">
        <v>90</v>
      </c>
      <c r="B259" s="22" t="s">
        <v>148</v>
      </c>
      <c r="C259" s="22" t="s">
        <v>152</v>
      </c>
      <c r="D259" s="22">
        <v>5</v>
      </c>
      <c r="E259" s="22">
        <v>84.2</v>
      </c>
      <c r="F259" s="22">
        <v>1</v>
      </c>
      <c r="G259" s="22">
        <v>0.2</v>
      </c>
      <c r="H259" s="22">
        <v>0</v>
      </c>
      <c r="I259" s="22">
        <v>0</v>
      </c>
      <c r="J259" s="22">
        <v>0</v>
      </c>
      <c r="K259" s="22">
        <v>0</v>
      </c>
      <c r="L259" s="22">
        <v>0</v>
      </c>
      <c r="M259" s="22">
        <v>0</v>
      </c>
      <c r="N259" s="22">
        <v>4</v>
      </c>
      <c r="O259" s="22">
        <v>0.8</v>
      </c>
    </row>
    <row r="260" customHeight="1" spans="1:15">
      <c r="A260" s="22" t="s">
        <v>90</v>
      </c>
      <c r="B260" s="22" t="s">
        <v>153</v>
      </c>
      <c r="C260" s="22" t="s">
        <v>154</v>
      </c>
      <c r="D260" s="22">
        <v>50</v>
      </c>
      <c r="E260" s="22">
        <v>1.76</v>
      </c>
      <c r="F260" s="22">
        <v>45</v>
      </c>
      <c r="G260" s="22">
        <v>0.9</v>
      </c>
      <c r="H260" s="22">
        <v>2</v>
      </c>
      <c r="I260" s="22">
        <v>0.04</v>
      </c>
      <c r="J260" s="22">
        <v>1</v>
      </c>
      <c r="K260" s="22">
        <v>0.02</v>
      </c>
      <c r="L260" s="22">
        <v>1</v>
      </c>
      <c r="M260" s="22">
        <v>0.02</v>
      </c>
      <c r="N260" s="22">
        <v>2</v>
      </c>
      <c r="O260" s="22">
        <v>0.04</v>
      </c>
    </row>
    <row r="261" customHeight="1" spans="1:15">
      <c r="A261" s="22" t="s">
        <v>90</v>
      </c>
      <c r="B261" s="22" t="s">
        <v>153</v>
      </c>
      <c r="C261" s="22" t="s">
        <v>155</v>
      </c>
      <c r="D261" s="22">
        <v>579</v>
      </c>
      <c r="E261" s="22">
        <v>7.17962</v>
      </c>
      <c r="F261" s="22">
        <v>359</v>
      </c>
      <c r="G261" s="22">
        <v>0.62</v>
      </c>
      <c r="H261" s="22">
        <v>418</v>
      </c>
      <c r="I261" s="22">
        <v>0.721</v>
      </c>
      <c r="J261" s="22">
        <v>81</v>
      </c>
      <c r="K261" s="22">
        <v>0.139</v>
      </c>
      <c r="L261" s="22">
        <v>12</v>
      </c>
      <c r="M261" s="22">
        <v>0.0207</v>
      </c>
      <c r="N261" s="22">
        <v>15</v>
      </c>
      <c r="O261" s="22">
        <v>0.0259</v>
      </c>
    </row>
    <row r="262" customHeight="1" spans="1:15">
      <c r="A262" s="22" t="s">
        <v>90</v>
      </c>
      <c r="B262" s="22" t="s">
        <v>153</v>
      </c>
      <c r="C262" s="22" t="s">
        <v>205</v>
      </c>
      <c r="D262" s="22">
        <v>1</v>
      </c>
      <c r="E262" s="22">
        <v>44</v>
      </c>
      <c r="F262" s="22">
        <v>0</v>
      </c>
      <c r="G262" s="22">
        <v>0</v>
      </c>
      <c r="H262" s="22">
        <v>0</v>
      </c>
      <c r="I262" s="22">
        <v>0</v>
      </c>
      <c r="J262" s="22">
        <v>0</v>
      </c>
      <c r="K262" s="22">
        <v>0</v>
      </c>
      <c r="L262" s="22">
        <v>0</v>
      </c>
      <c r="M262" s="22">
        <v>0</v>
      </c>
      <c r="N262" s="22">
        <v>1</v>
      </c>
      <c r="O262" s="22">
        <v>1</v>
      </c>
    </row>
    <row r="263" customHeight="1" spans="1:15">
      <c r="A263" s="22" t="s">
        <v>90</v>
      </c>
      <c r="B263" s="22" t="s">
        <v>153</v>
      </c>
      <c r="C263" s="22" t="s">
        <v>156</v>
      </c>
      <c r="D263" s="22">
        <v>6</v>
      </c>
      <c r="E263" s="22">
        <v>77.5</v>
      </c>
      <c r="F263" s="22">
        <v>0</v>
      </c>
      <c r="G263" s="22">
        <v>0</v>
      </c>
      <c r="H263" s="22">
        <v>0</v>
      </c>
      <c r="I263" s="22">
        <v>0</v>
      </c>
      <c r="J263" s="22">
        <v>0</v>
      </c>
      <c r="K263" s="22">
        <v>0</v>
      </c>
      <c r="L263" s="22">
        <v>1</v>
      </c>
      <c r="M263" s="22">
        <v>0.166</v>
      </c>
      <c r="N263" s="22">
        <v>5</v>
      </c>
      <c r="O263" s="22">
        <v>0.833</v>
      </c>
    </row>
    <row r="264" customHeight="1" spans="1:15">
      <c r="A264" s="22" t="s">
        <v>90</v>
      </c>
      <c r="B264" s="22" t="s">
        <v>153</v>
      </c>
      <c r="C264" s="22" t="s">
        <v>157</v>
      </c>
      <c r="D264" s="22">
        <v>12</v>
      </c>
      <c r="E264" s="22">
        <v>235.75</v>
      </c>
      <c r="F264" s="22">
        <v>0</v>
      </c>
      <c r="G264" s="22">
        <v>0</v>
      </c>
      <c r="H264" s="22">
        <v>0</v>
      </c>
      <c r="I264" s="22">
        <v>0</v>
      </c>
      <c r="J264" s="22">
        <v>0</v>
      </c>
      <c r="K264" s="22">
        <v>0</v>
      </c>
      <c r="L264" s="22">
        <v>2</v>
      </c>
      <c r="M264" s="22">
        <v>0.166</v>
      </c>
      <c r="N264" s="22">
        <v>11</v>
      </c>
      <c r="O264" s="22">
        <v>0.916</v>
      </c>
    </row>
    <row r="265" customHeight="1" spans="1:15">
      <c r="A265" s="22" t="s">
        <v>90</v>
      </c>
      <c r="B265" s="22" t="s">
        <v>153</v>
      </c>
      <c r="C265" s="22" t="s">
        <v>158</v>
      </c>
      <c r="D265" s="22">
        <v>3</v>
      </c>
      <c r="E265" s="22">
        <v>25.666667</v>
      </c>
      <c r="F265" s="22">
        <v>0</v>
      </c>
      <c r="G265" s="22">
        <v>0</v>
      </c>
      <c r="H265" s="22">
        <v>0</v>
      </c>
      <c r="I265" s="22">
        <v>0</v>
      </c>
      <c r="J265" s="22">
        <v>1</v>
      </c>
      <c r="K265" s="22">
        <v>0.333</v>
      </c>
      <c r="L265" s="22">
        <v>1</v>
      </c>
      <c r="M265" s="22">
        <v>0.333</v>
      </c>
      <c r="N265" s="22">
        <v>1</v>
      </c>
      <c r="O265" s="22">
        <v>0.333</v>
      </c>
    </row>
    <row r="266" customHeight="1" spans="1:15">
      <c r="A266" s="22" t="s">
        <v>90</v>
      </c>
      <c r="B266" s="22" t="s">
        <v>153</v>
      </c>
      <c r="C266" s="22" t="s">
        <v>159</v>
      </c>
      <c r="D266" s="22">
        <v>2</v>
      </c>
      <c r="E266" s="22">
        <v>238</v>
      </c>
      <c r="F266" s="22">
        <v>0</v>
      </c>
      <c r="G266" s="22">
        <v>0</v>
      </c>
      <c r="H266" s="22">
        <v>0</v>
      </c>
      <c r="I266" s="22">
        <v>0</v>
      </c>
      <c r="J266" s="22">
        <v>1</v>
      </c>
      <c r="K266" s="22">
        <v>0.5</v>
      </c>
      <c r="L266" s="22">
        <v>0</v>
      </c>
      <c r="M266" s="22">
        <v>0</v>
      </c>
      <c r="N266" s="22">
        <v>1</v>
      </c>
      <c r="O266" s="22">
        <v>0.5</v>
      </c>
    </row>
    <row r="267" customHeight="1" spans="1:15">
      <c r="A267" s="22" t="s">
        <v>90</v>
      </c>
      <c r="B267" s="22" t="s">
        <v>153</v>
      </c>
      <c r="C267" s="22" t="s">
        <v>160</v>
      </c>
      <c r="D267" s="22">
        <v>19</v>
      </c>
      <c r="E267" s="22">
        <v>40156.421053</v>
      </c>
      <c r="F267" s="22">
        <v>1</v>
      </c>
      <c r="G267" s="22">
        <v>0.0526</v>
      </c>
      <c r="H267" s="22">
        <v>0</v>
      </c>
      <c r="I267" s="22">
        <v>0</v>
      </c>
      <c r="J267" s="22">
        <v>0</v>
      </c>
      <c r="K267" s="22">
        <v>0</v>
      </c>
      <c r="L267" s="22">
        <v>0</v>
      </c>
      <c r="M267" s="22">
        <v>0</v>
      </c>
      <c r="N267" s="22">
        <v>18</v>
      </c>
      <c r="O267" s="22">
        <v>0.947</v>
      </c>
    </row>
    <row r="268" customHeight="1" spans="1:15">
      <c r="A268" s="22" t="s">
        <v>90</v>
      </c>
      <c r="B268" s="22" t="s">
        <v>153</v>
      </c>
      <c r="C268" s="22" t="s">
        <v>161</v>
      </c>
      <c r="D268" s="22">
        <v>27</v>
      </c>
      <c r="E268" s="22">
        <v>1445.925926</v>
      </c>
      <c r="F268" s="22">
        <v>4</v>
      </c>
      <c r="G268" s="22">
        <v>0.148</v>
      </c>
      <c r="H268" s="22">
        <v>0</v>
      </c>
      <c r="I268" s="22">
        <v>0</v>
      </c>
      <c r="J268" s="22">
        <v>0</v>
      </c>
      <c r="K268" s="22">
        <v>0</v>
      </c>
      <c r="L268" s="22">
        <v>5</v>
      </c>
      <c r="M268" s="22">
        <v>0.185</v>
      </c>
      <c r="N268" s="22">
        <v>18</v>
      </c>
      <c r="O268" s="22">
        <v>0.666</v>
      </c>
    </row>
    <row r="269" customHeight="1" spans="1:15">
      <c r="A269" s="22" t="s">
        <v>90</v>
      </c>
      <c r="B269" s="22" t="s">
        <v>153</v>
      </c>
      <c r="C269" s="22" t="s">
        <v>162</v>
      </c>
      <c r="D269" s="22">
        <v>28</v>
      </c>
      <c r="E269" s="22">
        <v>37.25</v>
      </c>
      <c r="F269" s="22">
        <v>1</v>
      </c>
      <c r="G269" s="22">
        <v>0.0357</v>
      </c>
      <c r="H269" s="22">
        <v>10</v>
      </c>
      <c r="I269" s="22">
        <v>0.357</v>
      </c>
      <c r="J269" s="22">
        <v>4</v>
      </c>
      <c r="K269" s="22">
        <v>0.142</v>
      </c>
      <c r="L269" s="22">
        <v>0</v>
      </c>
      <c r="M269" s="22">
        <v>0</v>
      </c>
      <c r="N269" s="22">
        <v>15</v>
      </c>
      <c r="O269" s="22">
        <v>0.535</v>
      </c>
    </row>
    <row r="270" customHeight="1" spans="1:15">
      <c r="A270" s="22" t="s">
        <v>90</v>
      </c>
      <c r="B270" s="22" t="s">
        <v>153</v>
      </c>
      <c r="C270" s="22" t="s">
        <v>206</v>
      </c>
      <c r="D270" s="22">
        <v>1</v>
      </c>
      <c r="E270" s="22">
        <v>0</v>
      </c>
      <c r="F270" s="22">
        <v>1</v>
      </c>
      <c r="G270" s="22">
        <v>1</v>
      </c>
      <c r="H270" s="22">
        <v>0</v>
      </c>
      <c r="I270" s="22">
        <v>0</v>
      </c>
      <c r="J270" s="22">
        <v>0</v>
      </c>
      <c r="K270" s="22">
        <v>0</v>
      </c>
      <c r="L270" s="22">
        <v>0</v>
      </c>
      <c r="M270" s="22">
        <v>0</v>
      </c>
      <c r="N270" s="22">
        <v>0</v>
      </c>
      <c r="O270" s="22">
        <v>0</v>
      </c>
    </row>
    <row r="271" customHeight="1" spans="1:15">
      <c r="A271" s="22" t="s">
        <v>90</v>
      </c>
      <c r="B271" s="22" t="s">
        <v>153</v>
      </c>
      <c r="C271" s="22" t="s">
        <v>163</v>
      </c>
      <c r="D271" s="22">
        <v>31</v>
      </c>
      <c r="E271" s="22">
        <v>0.193548</v>
      </c>
      <c r="F271" s="22">
        <v>31</v>
      </c>
      <c r="G271" s="22">
        <v>1</v>
      </c>
      <c r="H271" s="22">
        <v>0</v>
      </c>
      <c r="I271" s="22">
        <v>0</v>
      </c>
      <c r="J271" s="22">
        <v>0</v>
      </c>
      <c r="K271" s="22">
        <v>0</v>
      </c>
      <c r="L271" s="22">
        <v>0</v>
      </c>
      <c r="M271" s="22">
        <v>0</v>
      </c>
      <c r="N271" s="22">
        <v>0</v>
      </c>
      <c r="O271" s="22">
        <v>0</v>
      </c>
    </row>
    <row r="272" customHeight="1" spans="1:15">
      <c r="A272" s="22" t="s">
        <v>90</v>
      </c>
      <c r="B272" s="22" t="s">
        <v>153</v>
      </c>
      <c r="C272" s="22" t="s">
        <v>164</v>
      </c>
      <c r="D272" s="22">
        <v>14</v>
      </c>
      <c r="E272" s="22">
        <v>0.071429</v>
      </c>
      <c r="F272" s="22">
        <v>14</v>
      </c>
      <c r="G272" s="22">
        <v>1</v>
      </c>
      <c r="H272" s="22">
        <v>0</v>
      </c>
      <c r="I272" s="22">
        <v>0</v>
      </c>
      <c r="J272" s="22">
        <v>0</v>
      </c>
      <c r="K272" s="22">
        <v>0</v>
      </c>
      <c r="L272" s="22">
        <v>0</v>
      </c>
      <c r="M272" s="22">
        <v>0</v>
      </c>
      <c r="N272" s="22">
        <v>0</v>
      </c>
      <c r="O272" s="22">
        <v>0</v>
      </c>
    </row>
    <row r="273" customHeight="1" spans="1:15">
      <c r="A273" s="22" t="s">
        <v>90</v>
      </c>
      <c r="B273" s="22" t="s">
        <v>153</v>
      </c>
      <c r="C273" s="22" t="s">
        <v>165</v>
      </c>
      <c r="D273" s="22">
        <v>3</v>
      </c>
      <c r="E273" s="22">
        <v>3</v>
      </c>
      <c r="F273" s="22">
        <v>3</v>
      </c>
      <c r="G273" s="22">
        <v>1</v>
      </c>
      <c r="H273" s="22">
        <v>0</v>
      </c>
      <c r="I273" s="22">
        <v>0</v>
      </c>
      <c r="J273" s="22">
        <v>0</v>
      </c>
      <c r="K273" s="22">
        <v>0</v>
      </c>
      <c r="L273" s="22">
        <v>0</v>
      </c>
      <c r="M273" s="22">
        <v>0</v>
      </c>
      <c r="N273" s="22">
        <v>0</v>
      </c>
      <c r="O273" s="22">
        <v>0</v>
      </c>
    </row>
    <row r="274" customHeight="1" spans="1:15">
      <c r="A274" s="22" t="s">
        <v>90</v>
      </c>
      <c r="B274" s="22" t="s">
        <v>153</v>
      </c>
      <c r="C274" s="22" t="s">
        <v>166</v>
      </c>
      <c r="D274" s="22">
        <v>3</v>
      </c>
      <c r="E274" s="22">
        <v>11.333333</v>
      </c>
      <c r="F274" s="22">
        <v>1</v>
      </c>
      <c r="G274" s="22">
        <v>0.333</v>
      </c>
      <c r="H274" s="22">
        <v>2</v>
      </c>
      <c r="I274" s="22">
        <v>0.666</v>
      </c>
      <c r="J274" s="22">
        <v>0</v>
      </c>
      <c r="K274" s="22">
        <v>0</v>
      </c>
      <c r="L274" s="22">
        <v>0</v>
      </c>
      <c r="M274" s="22">
        <v>0</v>
      </c>
      <c r="N274" s="22">
        <v>1</v>
      </c>
      <c r="O274" s="22">
        <v>0.333</v>
      </c>
    </row>
    <row r="275" customHeight="1" spans="1:15">
      <c r="A275" s="22" t="s">
        <v>90</v>
      </c>
      <c r="B275" s="22" t="s">
        <v>153</v>
      </c>
      <c r="C275" s="22" t="s">
        <v>167</v>
      </c>
      <c r="D275" s="22">
        <v>1792</v>
      </c>
      <c r="E275" s="22">
        <v>1.381138</v>
      </c>
      <c r="F275" s="22">
        <v>1778</v>
      </c>
      <c r="G275" s="22">
        <v>0.992</v>
      </c>
      <c r="H275" s="22">
        <v>11</v>
      </c>
      <c r="I275" s="22">
        <v>0.0061</v>
      </c>
      <c r="J275" s="22">
        <v>10</v>
      </c>
      <c r="K275" s="22">
        <v>0.0055</v>
      </c>
      <c r="L275" s="22">
        <v>0</v>
      </c>
      <c r="M275" s="22">
        <v>0</v>
      </c>
      <c r="N275" s="22">
        <v>0</v>
      </c>
      <c r="O275" s="22">
        <v>0</v>
      </c>
    </row>
    <row r="276" customHeight="1" spans="1:15">
      <c r="A276" s="22" t="s">
        <v>90</v>
      </c>
      <c r="B276" s="22" t="s">
        <v>153</v>
      </c>
      <c r="C276" s="22" t="s">
        <v>168</v>
      </c>
      <c r="D276" s="22">
        <v>14</v>
      </c>
      <c r="E276" s="22">
        <v>1.857143</v>
      </c>
      <c r="F276" s="22">
        <v>14</v>
      </c>
      <c r="G276" s="22">
        <v>1</v>
      </c>
      <c r="H276" s="22">
        <v>0</v>
      </c>
      <c r="I276" s="22">
        <v>0</v>
      </c>
      <c r="J276" s="22">
        <v>0</v>
      </c>
      <c r="K276" s="22">
        <v>0</v>
      </c>
      <c r="L276" s="22">
        <v>0</v>
      </c>
      <c r="M276" s="22">
        <v>0</v>
      </c>
      <c r="N276" s="22">
        <v>0</v>
      </c>
      <c r="O276" s="22">
        <v>0</v>
      </c>
    </row>
    <row r="277" customHeight="1" spans="1:15">
      <c r="A277" s="22" t="s">
        <v>90</v>
      </c>
      <c r="B277" s="22" t="s">
        <v>153</v>
      </c>
      <c r="C277" s="22" t="s">
        <v>169</v>
      </c>
      <c r="D277" s="22">
        <v>1</v>
      </c>
      <c r="E277" s="22">
        <v>439</v>
      </c>
      <c r="F277" s="22">
        <v>0</v>
      </c>
      <c r="G277" s="22">
        <v>0</v>
      </c>
      <c r="H277" s="22">
        <v>0</v>
      </c>
      <c r="I277" s="22">
        <v>0</v>
      </c>
      <c r="J277" s="22">
        <v>0</v>
      </c>
      <c r="K277" s="22">
        <v>0</v>
      </c>
      <c r="L277" s="22">
        <v>0</v>
      </c>
      <c r="M277" s="22">
        <v>0</v>
      </c>
      <c r="N277" s="22">
        <v>1</v>
      </c>
      <c r="O277" s="22">
        <v>1</v>
      </c>
    </row>
    <row r="278" customHeight="1" spans="1:15">
      <c r="A278" s="22" t="s">
        <v>90</v>
      </c>
      <c r="B278" s="22" t="s">
        <v>153</v>
      </c>
      <c r="C278" s="22" t="s">
        <v>170</v>
      </c>
      <c r="D278" s="22">
        <v>10</v>
      </c>
      <c r="E278" s="22">
        <v>5.7</v>
      </c>
      <c r="F278" s="22">
        <v>7</v>
      </c>
      <c r="G278" s="22">
        <v>0.7</v>
      </c>
      <c r="H278" s="22">
        <v>1</v>
      </c>
      <c r="I278" s="22">
        <v>0.1</v>
      </c>
      <c r="J278" s="22">
        <v>2</v>
      </c>
      <c r="K278" s="22">
        <v>0.2</v>
      </c>
      <c r="L278" s="22">
        <v>1</v>
      </c>
      <c r="M278" s="22">
        <v>0.1</v>
      </c>
      <c r="N278" s="22">
        <v>0</v>
      </c>
      <c r="O278" s="22">
        <v>0</v>
      </c>
    </row>
    <row r="279" customHeight="1" spans="1:15">
      <c r="A279" s="22" t="s">
        <v>90</v>
      </c>
      <c r="B279" s="22" t="s">
        <v>171</v>
      </c>
      <c r="C279" s="22" t="s">
        <v>172</v>
      </c>
      <c r="D279" s="22">
        <v>580</v>
      </c>
      <c r="E279" s="22">
        <v>1.965517</v>
      </c>
      <c r="F279" s="22">
        <v>572</v>
      </c>
      <c r="G279" s="22">
        <v>0.986</v>
      </c>
      <c r="H279" s="22">
        <v>0</v>
      </c>
      <c r="I279" s="22">
        <v>0</v>
      </c>
      <c r="J279" s="22">
        <v>4</v>
      </c>
      <c r="K279" s="22">
        <v>0.0068</v>
      </c>
      <c r="L279" s="22">
        <v>2</v>
      </c>
      <c r="M279" s="22">
        <v>0.0034</v>
      </c>
      <c r="N279" s="22">
        <v>3</v>
      </c>
      <c r="O279" s="22">
        <v>0.0051</v>
      </c>
    </row>
    <row r="280" customHeight="1" spans="1:15">
      <c r="A280" s="22" t="s">
        <v>90</v>
      </c>
      <c r="B280" s="22" t="s">
        <v>173</v>
      </c>
      <c r="C280" s="22" t="s">
        <v>174</v>
      </c>
      <c r="D280" s="22">
        <v>18</v>
      </c>
      <c r="E280" s="22">
        <v>3.611111</v>
      </c>
      <c r="F280" s="22">
        <v>16</v>
      </c>
      <c r="G280" s="22">
        <v>0.888</v>
      </c>
      <c r="H280" s="22">
        <v>1</v>
      </c>
      <c r="I280" s="22">
        <v>0.0555</v>
      </c>
      <c r="J280" s="22">
        <v>1</v>
      </c>
      <c r="K280" s="22">
        <v>0.0555</v>
      </c>
      <c r="L280" s="22">
        <v>1</v>
      </c>
      <c r="M280" s="22">
        <v>0.0555</v>
      </c>
      <c r="N280" s="22">
        <v>0</v>
      </c>
      <c r="O280" s="22">
        <v>0</v>
      </c>
    </row>
    <row r="281" customHeight="1" spans="1:15">
      <c r="A281" s="22" t="s">
        <v>90</v>
      </c>
      <c r="B281" s="22" t="s">
        <v>173</v>
      </c>
      <c r="C281" s="22" t="s">
        <v>175</v>
      </c>
      <c r="D281" s="22">
        <v>438</v>
      </c>
      <c r="E281" s="22">
        <v>166.502283</v>
      </c>
      <c r="F281" s="22">
        <v>0</v>
      </c>
      <c r="G281" s="22">
        <v>0</v>
      </c>
      <c r="H281" s="22">
        <v>0</v>
      </c>
      <c r="I281" s="22">
        <v>0</v>
      </c>
      <c r="J281" s="22">
        <v>0</v>
      </c>
      <c r="K281" s="22">
        <v>0</v>
      </c>
      <c r="L281" s="22">
        <v>0</v>
      </c>
      <c r="M281" s="22">
        <v>0</v>
      </c>
      <c r="N281" s="22">
        <v>438</v>
      </c>
      <c r="O281" s="22">
        <v>1</v>
      </c>
    </row>
    <row r="282" customHeight="1" spans="1:15">
      <c r="A282" s="22" t="s">
        <v>90</v>
      </c>
      <c r="B282" s="22" t="s">
        <v>173</v>
      </c>
      <c r="C282" s="22" t="s">
        <v>176</v>
      </c>
      <c r="D282" s="22">
        <v>2896</v>
      </c>
      <c r="E282" s="22">
        <v>132.65366</v>
      </c>
      <c r="F282" s="22">
        <v>5</v>
      </c>
      <c r="G282" s="22">
        <v>0.0017</v>
      </c>
      <c r="H282" s="22">
        <v>74</v>
      </c>
      <c r="I282" s="22">
        <v>0.0255</v>
      </c>
      <c r="J282" s="22">
        <v>39</v>
      </c>
      <c r="K282" s="22">
        <v>0.0134</v>
      </c>
      <c r="L282" s="22">
        <v>12</v>
      </c>
      <c r="M282" s="22">
        <v>0.0041</v>
      </c>
      <c r="N282" s="22">
        <v>2784</v>
      </c>
      <c r="O282" s="22">
        <v>0.961</v>
      </c>
    </row>
    <row r="283" customHeight="1" spans="1:15">
      <c r="A283" s="22" t="s">
        <v>90</v>
      </c>
      <c r="B283" s="22" t="s">
        <v>173</v>
      </c>
      <c r="C283" s="22" t="s">
        <v>177</v>
      </c>
      <c r="D283" s="22">
        <v>712</v>
      </c>
      <c r="E283" s="22">
        <v>86.904494</v>
      </c>
      <c r="F283" s="22">
        <v>0</v>
      </c>
      <c r="G283" s="22">
        <v>0</v>
      </c>
      <c r="H283" s="22">
        <v>0</v>
      </c>
      <c r="I283" s="22">
        <v>0</v>
      </c>
      <c r="J283" s="22">
        <v>0</v>
      </c>
      <c r="K283" s="22">
        <v>0</v>
      </c>
      <c r="L283" s="22">
        <v>0</v>
      </c>
      <c r="M283" s="22">
        <v>0</v>
      </c>
      <c r="N283" s="22">
        <v>712</v>
      </c>
      <c r="O283" s="22">
        <v>1</v>
      </c>
    </row>
    <row r="284" customHeight="1" spans="1:15">
      <c r="A284" s="22" t="s">
        <v>90</v>
      </c>
      <c r="B284" s="22" t="s">
        <v>173</v>
      </c>
      <c r="C284" s="22" t="s">
        <v>178</v>
      </c>
      <c r="D284" s="22">
        <v>72</v>
      </c>
      <c r="E284" s="22">
        <v>97.722222</v>
      </c>
      <c r="F284" s="22">
        <v>0</v>
      </c>
      <c r="G284" s="22">
        <v>0</v>
      </c>
      <c r="H284" s="22">
        <v>0</v>
      </c>
      <c r="I284" s="22">
        <v>0</v>
      </c>
      <c r="J284" s="22">
        <v>0</v>
      </c>
      <c r="K284" s="22">
        <v>0</v>
      </c>
      <c r="L284" s="22">
        <v>0</v>
      </c>
      <c r="M284" s="22">
        <v>0</v>
      </c>
      <c r="N284" s="22">
        <v>72</v>
      </c>
      <c r="O284" s="22">
        <v>1</v>
      </c>
    </row>
    <row r="285" customHeight="1" spans="1:15">
      <c r="A285" s="22" t="s">
        <v>90</v>
      </c>
      <c r="B285" s="22" t="s">
        <v>173</v>
      </c>
      <c r="C285" s="22" t="s">
        <v>179</v>
      </c>
      <c r="D285" s="22">
        <v>1367</v>
      </c>
      <c r="E285" s="22">
        <v>578.901244</v>
      </c>
      <c r="F285" s="22">
        <v>214</v>
      </c>
      <c r="G285" s="22">
        <v>0.156</v>
      </c>
      <c r="H285" s="22">
        <v>181</v>
      </c>
      <c r="I285" s="22">
        <v>0.132</v>
      </c>
      <c r="J285" s="22">
        <v>203</v>
      </c>
      <c r="K285" s="22">
        <v>0.148</v>
      </c>
      <c r="L285" s="22">
        <v>130</v>
      </c>
      <c r="M285" s="22">
        <v>0.095</v>
      </c>
      <c r="N285" s="22">
        <v>750</v>
      </c>
      <c r="O285" s="22">
        <v>0.548</v>
      </c>
    </row>
    <row r="286" customHeight="1" spans="1:15">
      <c r="A286" s="22" t="s">
        <v>90</v>
      </c>
      <c r="B286" s="22" t="s">
        <v>173</v>
      </c>
      <c r="C286" s="22" t="s">
        <v>180</v>
      </c>
      <c r="D286" s="22">
        <v>1457</v>
      </c>
      <c r="E286" s="22">
        <v>283.695951</v>
      </c>
      <c r="F286" s="22">
        <v>0</v>
      </c>
      <c r="G286" s="22">
        <v>0</v>
      </c>
      <c r="H286" s="22">
        <v>0</v>
      </c>
      <c r="I286" s="22">
        <v>0</v>
      </c>
      <c r="J286" s="22">
        <v>0</v>
      </c>
      <c r="K286" s="22">
        <v>0</v>
      </c>
      <c r="L286" s="22">
        <v>0</v>
      </c>
      <c r="M286" s="22">
        <v>0</v>
      </c>
      <c r="N286" s="22">
        <v>1457</v>
      </c>
      <c r="O286" s="22">
        <v>1</v>
      </c>
    </row>
    <row r="287" customHeight="1" spans="1:15">
      <c r="A287" s="22" t="s">
        <v>90</v>
      </c>
      <c r="B287" s="22" t="s">
        <v>173</v>
      </c>
      <c r="C287" s="22" t="s">
        <v>181</v>
      </c>
      <c r="D287" s="22">
        <v>14</v>
      </c>
      <c r="E287" s="22">
        <v>157.214286</v>
      </c>
      <c r="F287" s="22">
        <v>0</v>
      </c>
      <c r="G287" s="22">
        <v>0</v>
      </c>
      <c r="H287" s="22">
        <v>0</v>
      </c>
      <c r="I287" s="22">
        <v>0</v>
      </c>
      <c r="J287" s="22">
        <v>0</v>
      </c>
      <c r="K287" s="22">
        <v>0</v>
      </c>
      <c r="L287" s="22">
        <v>0</v>
      </c>
      <c r="M287" s="22">
        <v>0</v>
      </c>
      <c r="N287" s="22">
        <v>14</v>
      </c>
      <c r="O287" s="22">
        <v>1</v>
      </c>
    </row>
    <row r="288" customHeight="1" spans="1:15">
      <c r="A288" s="22" t="s">
        <v>90</v>
      </c>
      <c r="B288" s="22" t="s">
        <v>182</v>
      </c>
      <c r="C288" s="22" t="s">
        <v>183</v>
      </c>
      <c r="D288" s="22">
        <v>12</v>
      </c>
      <c r="E288" s="22">
        <v>78.833333</v>
      </c>
      <c r="F288" s="22">
        <v>8</v>
      </c>
      <c r="G288" s="22">
        <v>0.666</v>
      </c>
      <c r="H288" s="22">
        <v>0</v>
      </c>
      <c r="I288" s="22">
        <v>0</v>
      </c>
      <c r="J288" s="22">
        <v>0</v>
      </c>
      <c r="K288" s="22">
        <v>0</v>
      </c>
      <c r="L288" s="22">
        <v>0</v>
      </c>
      <c r="M288" s="22">
        <v>0</v>
      </c>
      <c r="N288" s="22">
        <v>4</v>
      </c>
      <c r="O288" s="22">
        <v>0.333</v>
      </c>
    </row>
    <row r="289" customHeight="1" spans="1:15">
      <c r="A289" s="22" t="s">
        <v>90</v>
      </c>
      <c r="B289" s="22" t="s">
        <v>182</v>
      </c>
      <c r="C289" s="22" t="s">
        <v>207</v>
      </c>
      <c r="D289" s="22">
        <v>1</v>
      </c>
      <c r="E289" s="22">
        <v>489</v>
      </c>
      <c r="F289" s="22">
        <v>0</v>
      </c>
      <c r="G289" s="22">
        <v>0</v>
      </c>
      <c r="H289" s="22">
        <v>0</v>
      </c>
      <c r="I289" s="22">
        <v>0</v>
      </c>
      <c r="J289" s="22">
        <v>0</v>
      </c>
      <c r="K289" s="22">
        <v>0</v>
      </c>
      <c r="L289" s="22">
        <v>0</v>
      </c>
      <c r="M289" s="22">
        <v>0</v>
      </c>
      <c r="N289" s="22">
        <v>1</v>
      </c>
      <c r="O289" s="22">
        <v>1</v>
      </c>
    </row>
    <row r="290" customHeight="1" spans="1:15">
      <c r="A290" s="22" t="s">
        <v>90</v>
      </c>
      <c r="B290" s="22" t="s">
        <v>182</v>
      </c>
      <c r="C290" s="22" t="s">
        <v>184</v>
      </c>
      <c r="D290" s="22">
        <v>1</v>
      </c>
      <c r="E290" s="22">
        <v>1974</v>
      </c>
      <c r="F290" s="22">
        <v>0</v>
      </c>
      <c r="G290" s="22">
        <v>0</v>
      </c>
      <c r="H290" s="22">
        <v>0</v>
      </c>
      <c r="I290" s="22">
        <v>0</v>
      </c>
      <c r="J290" s="22">
        <v>0</v>
      </c>
      <c r="K290" s="22">
        <v>0</v>
      </c>
      <c r="L290" s="22">
        <v>0</v>
      </c>
      <c r="M290" s="22">
        <v>0</v>
      </c>
      <c r="N290" s="22">
        <v>1</v>
      </c>
      <c r="O290" s="22">
        <v>1</v>
      </c>
    </row>
    <row r="292" customHeight="1" spans="1:1">
      <c r="A292" s="20" t="s">
        <v>208</v>
      </c>
    </row>
    <row r="293" customHeight="1" spans="1:15">
      <c r="A293" s="22" t="s">
        <v>70</v>
      </c>
      <c r="B293" s="22" t="s">
        <v>71</v>
      </c>
      <c r="C293" s="22" t="s">
        <v>72</v>
      </c>
      <c r="D293" s="22" t="s">
        <v>73</v>
      </c>
      <c r="E293" s="22" t="s">
        <v>74</v>
      </c>
      <c r="F293" s="22" t="s">
        <v>75</v>
      </c>
      <c r="G293" s="22" t="s">
        <v>76</v>
      </c>
      <c r="H293" s="22" t="s">
        <v>77</v>
      </c>
      <c r="I293" s="22" t="s">
        <v>78</v>
      </c>
      <c r="J293" s="22" t="s">
        <v>79</v>
      </c>
      <c r="K293" s="22" t="s">
        <v>80</v>
      </c>
      <c r="L293" s="22" t="s">
        <v>81</v>
      </c>
      <c r="M293" s="22" t="s">
        <v>82</v>
      </c>
      <c r="N293" s="22" t="s">
        <v>83</v>
      </c>
      <c r="O293" s="22" t="s">
        <v>84</v>
      </c>
    </row>
    <row r="294" customHeight="1" spans="1:15">
      <c r="A294" s="22" t="s">
        <v>90</v>
      </c>
      <c r="B294" s="22" t="s">
        <v>91</v>
      </c>
      <c r="C294" s="22" t="s">
        <v>92</v>
      </c>
      <c r="D294" s="22">
        <v>68</v>
      </c>
      <c r="E294" s="22">
        <v>12.882353</v>
      </c>
      <c r="F294" s="22">
        <v>25</v>
      </c>
      <c r="G294" s="22">
        <v>0.367</v>
      </c>
      <c r="H294" s="22">
        <v>21</v>
      </c>
      <c r="I294" s="22">
        <v>0.308</v>
      </c>
      <c r="J294" s="22">
        <v>8</v>
      </c>
      <c r="K294" s="22">
        <v>0.117</v>
      </c>
      <c r="L294" s="22">
        <v>9</v>
      </c>
      <c r="M294" s="22">
        <v>0.132</v>
      </c>
      <c r="N294" s="22">
        <v>14</v>
      </c>
      <c r="O294" s="22">
        <v>0.205</v>
      </c>
    </row>
    <row r="295" customHeight="1" spans="1:15">
      <c r="A295" s="22" t="s">
        <v>90</v>
      </c>
      <c r="B295" s="22" t="s">
        <v>91</v>
      </c>
      <c r="C295" s="22" t="s">
        <v>93</v>
      </c>
      <c r="D295" s="22">
        <v>68</v>
      </c>
      <c r="E295" s="22">
        <v>738.279412</v>
      </c>
      <c r="F295" s="22">
        <v>0</v>
      </c>
      <c r="G295" s="22">
        <v>0</v>
      </c>
      <c r="H295" s="22">
        <v>0</v>
      </c>
      <c r="I295" s="22">
        <v>0</v>
      </c>
      <c r="J295" s="22">
        <v>0</v>
      </c>
      <c r="K295" s="22">
        <v>0</v>
      </c>
      <c r="L295" s="22">
        <v>0</v>
      </c>
      <c r="M295" s="22">
        <v>0</v>
      </c>
      <c r="N295" s="22">
        <v>68</v>
      </c>
      <c r="O295" s="22">
        <v>1</v>
      </c>
    </row>
    <row r="296" customHeight="1" spans="1:15">
      <c r="A296" s="22" t="s">
        <v>90</v>
      </c>
      <c r="B296" s="22" t="s">
        <v>94</v>
      </c>
      <c r="C296" s="22" t="s">
        <v>95</v>
      </c>
      <c r="D296" s="22">
        <v>2</v>
      </c>
      <c r="E296" s="22">
        <v>1</v>
      </c>
      <c r="F296" s="22">
        <v>2</v>
      </c>
      <c r="G296" s="22">
        <v>1</v>
      </c>
      <c r="H296" s="22">
        <v>0</v>
      </c>
      <c r="I296" s="22">
        <v>0</v>
      </c>
      <c r="J296" s="22">
        <v>0</v>
      </c>
      <c r="K296" s="22">
        <v>0</v>
      </c>
      <c r="L296" s="22">
        <v>0</v>
      </c>
      <c r="M296" s="22">
        <v>0</v>
      </c>
      <c r="N296" s="22">
        <v>0</v>
      </c>
      <c r="O296" s="22">
        <v>0</v>
      </c>
    </row>
    <row r="297" customHeight="1" spans="1:15">
      <c r="A297" s="22" t="s">
        <v>90</v>
      </c>
      <c r="B297" s="22" t="s">
        <v>94</v>
      </c>
      <c r="C297" s="22" t="s">
        <v>96</v>
      </c>
      <c r="D297" s="22">
        <v>1809</v>
      </c>
      <c r="E297" s="22">
        <v>1.941957</v>
      </c>
      <c r="F297" s="22">
        <v>1749</v>
      </c>
      <c r="G297" s="22">
        <v>0.966</v>
      </c>
      <c r="H297" s="22">
        <v>30</v>
      </c>
      <c r="I297" s="22">
        <v>0.0165</v>
      </c>
      <c r="J297" s="22">
        <v>22</v>
      </c>
      <c r="K297" s="22">
        <v>0.0121</v>
      </c>
      <c r="L297" s="22">
        <v>12</v>
      </c>
      <c r="M297" s="22">
        <v>0.0066</v>
      </c>
      <c r="N297" s="22">
        <v>16</v>
      </c>
      <c r="O297" s="22">
        <v>0.0088</v>
      </c>
    </row>
    <row r="298" customHeight="1" spans="1:15">
      <c r="A298" s="22" t="s">
        <v>90</v>
      </c>
      <c r="B298" s="22" t="s">
        <v>94</v>
      </c>
      <c r="C298" s="22" t="s">
        <v>97</v>
      </c>
      <c r="D298" s="22">
        <v>10144</v>
      </c>
      <c r="E298" s="22">
        <v>4.40694</v>
      </c>
      <c r="F298" s="22">
        <v>9381</v>
      </c>
      <c r="G298" s="22">
        <v>0.924</v>
      </c>
      <c r="H298" s="22">
        <v>401</v>
      </c>
      <c r="I298" s="22">
        <v>0.0395</v>
      </c>
      <c r="J298" s="22">
        <v>175</v>
      </c>
      <c r="K298" s="22">
        <v>0.0172</v>
      </c>
      <c r="L298" s="22">
        <v>104</v>
      </c>
      <c r="M298" s="22">
        <v>0.0102</v>
      </c>
      <c r="N298" s="22">
        <v>263</v>
      </c>
      <c r="O298" s="22">
        <v>0.0259</v>
      </c>
    </row>
    <row r="299" customHeight="1" spans="1:15">
      <c r="A299" s="22" t="s">
        <v>90</v>
      </c>
      <c r="B299" s="22" t="s">
        <v>94</v>
      </c>
      <c r="C299" s="22" t="s">
        <v>98</v>
      </c>
      <c r="D299" s="22">
        <v>703</v>
      </c>
      <c r="E299" s="22">
        <v>704.361309</v>
      </c>
      <c r="F299" s="22">
        <v>48</v>
      </c>
      <c r="G299" s="22">
        <v>0.0682</v>
      </c>
      <c r="H299" s="22">
        <v>0</v>
      </c>
      <c r="I299" s="22">
        <v>0</v>
      </c>
      <c r="J299" s="22">
        <v>1</v>
      </c>
      <c r="K299" s="22">
        <v>0.0014</v>
      </c>
      <c r="L299" s="22">
        <v>33</v>
      </c>
      <c r="M299" s="22">
        <v>0.0469</v>
      </c>
      <c r="N299" s="22">
        <v>628</v>
      </c>
      <c r="O299" s="22">
        <v>0.893</v>
      </c>
    </row>
    <row r="300" customHeight="1" spans="1:15">
      <c r="A300" s="22" t="s">
        <v>90</v>
      </c>
      <c r="B300" s="22" t="s">
        <v>94</v>
      </c>
      <c r="C300" s="22" t="s">
        <v>99</v>
      </c>
      <c r="D300" s="22">
        <v>10</v>
      </c>
      <c r="E300" s="22">
        <v>44.8</v>
      </c>
      <c r="F300" s="22">
        <v>0</v>
      </c>
      <c r="G300" s="22">
        <v>0</v>
      </c>
      <c r="H300" s="22">
        <v>3</v>
      </c>
      <c r="I300" s="22">
        <v>0.3</v>
      </c>
      <c r="J300" s="22">
        <v>3</v>
      </c>
      <c r="K300" s="22">
        <v>0.3</v>
      </c>
      <c r="L300" s="22">
        <v>0</v>
      </c>
      <c r="M300" s="22">
        <v>0</v>
      </c>
      <c r="N300" s="22">
        <v>4</v>
      </c>
      <c r="O300" s="22">
        <v>0.4</v>
      </c>
    </row>
    <row r="301" customHeight="1" spans="1:15">
      <c r="A301" s="22" t="s">
        <v>90</v>
      </c>
      <c r="B301" s="22" t="s">
        <v>94</v>
      </c>
      <c r="C301" s="22" t="s">
        <v>100</v>
      </c>
      <c r="D301" s="22">
        <v>1</v>
      </c>
      <c r="E301" s="22">
        <v>404</v>
      </c>
      <c r="F301" s="22">
        <v>0</v>
      </c>
      <c r="G301" s="22">
        <v>0</v>
      </c>
      <c r="H301" s="22">
        <v>0</v>
      </c>
      <c r="I301" s="22">
        <v>0</v>
      </c>
      <c r="J301" s="22">
        <v>0</v>
      </c>
      <c r="K301" s="22">
        <v>0</v>
      </c>
      <c r="L301" s="22">
        <v>0</v>
      </c>
      <c r="M301" s="22">
        <v>0</v>
      </c>
      <c r="N301" s="22">
        <v>1</v>
      </c>
      <c r="O301" s="22">
        <v>1</v>
      </c>
    </row>
    <row r="302" customHeight="1" spans="1:15">
      <c r="A302" s="22" t="s">
        <v>90</v>
      </c>
      <c r="B302" s="22" t="s">
        <v>94</v>
      </c>
      <c r="C302" s="22" t="s">
        <v>101</v>
      </c>
      <c r="D302" s="22">
        <v>15</v>
      </c>
      <c r="E302" s="22">
        <v>298.733333</v>
      </c>
      <c r="F302" s="22">
        <v>0</v>
      </c>
      <c r="G302" s="22">
        <v>0</v>
      </c>
      <c r="H302" s="22">
        <v>0</v>
      </c>
      <c r="I302" s="22">
        <v>0</v>
      </c>
      <c r="J302" s="22">
        <v>0</v>
      </c>
      <c r="K302" s="22">
        <v>0</v>
      </c>
      <c r="L302" s="22">
        <v>0</v>
      </c>
      <c r="M302" s="22">
        <v>0</v>
      </c>
      <c r="N302" s="22">
        <v>15</v>
      </c>
      <c r="O302" s="22">
        <v>1</v>
      </c>
    </row>
    <row r="303" customHeight="1" spans="1:15">
      <c r="A303" s="22" t="s">
        <v>90</v>
      </c>
      <c r="B303" s="22" t="s">
        <v>94</v>
      </c>
      <c r="C303" s="22" t="s">
        <v>102</v>
      </c>
      <c r="D303" s="22">
        <v>1426</v>
      </c>
      <c r="E303" s="22">
        <v>49.105891</v>
      </c>
      <c r="F303" s="22">
        <v>1002</v>
      </c>
      <c r="G303" s="22">
        <v>0.702</v>
      </c>
      <c r="H303" s="22">
        <v>81</v>
      </c>
      <c r="I303" s="22">
        <v>0.0568</v>
      </c>
      <c r="J303" s="22">
        <v>80</v>
      </c>
      <c r="K303" s="22">
        <v>0.0561</v>
      </c>
      <c r="L303" s="22">
        <v>53</v>
      </c>
      <c r="M303" s="22">
        <v>0.0371</v>
      </c>
      <c r="N303" s="22">
        <v>260</v>
      </c>
      <c r="O303" s="22">
        <v>0.182</v>
      </c>
    </row>
    <row r="304" customHeight="1" spans="1:15">
      <c r="A304" s="22" t="s">
        <v>90</v>
      </c>
      <c r="B304" s="22" t="s">
        <v>94</v>
      </c>
      <c r="C304" s="22" t="s">
        <v>103</v>
      </c>
      <c r="D304" s="22">
        <v>2118</v>
      </c>
      <c r="E304" s="22">
        <v>1.066572</v>
      </c>
      <c r="F304" s="22">
        <v>2113</v>
      </c>
      <c r="G304" s="22">
        <v>0.997</v>
      </c>
      <c r="H304" s="22">
        <v>4</v>
      </c>
      <c r="I304" s="22">
        <v>0.0018</v>
      </c>
      <c r="J304" s="22">
        <v>1</v>
      </c>
      <c r="K304" s="22">
        <v>0.0004</v>
      </c>
      <c r="L304" s="22">
        <v>0</v>
      </c>
      <c r="M304" s="22">
        <v>0</v>
      </c>
      <c r="N304" s="22">
        <v>1</v>
      </c>
      <c r="O304" s="22">
        <v>0.0004</v>
      </c>
    </row>
    <row r="305" customHeight="1" spans="1:15">
      <c r="A305" s="22" t="s">
        <v>90</v>
      </c>
      <c r="B305" s="22" t="s">
        <v>94</v>
      </c>
      <c r="C305" s="22" t="s">
        <v>104</v>
      </c>
      <c r="D305" s="22">
        <v>9</v>
      </c>
      <c r="E305" s="22">
        <v>17</v>
      </c>
      <c r="F305" s="22">
        <v>3</v>
      </c>
      <c r="G305" s="22">
        <v>0.333</v>
      </c>
      <c r="H305" s="22">
        <v>2</v>
      </c>
      <c r="I305" s="22">
        <v>0.222</v>
      </c>
      <c r="J305" s="22">
        <v>1</v>
      </c>
      <c r="K305" s="22">
        <v>0.111</v>
      </c>
      <c r="L305" s="22">
        <v>0</v>
      </c>
      <c r="M305" s="22">
        <v>0</v>
      </c>
      <c r="N305" s="22">
        <v>4</v>
      </c>
      <c r="O305" s="22">
        <v>0.444</v>
      </c>
    </row>
    <row r="306" customHeight="1" spans="1:15">
      <c r="A306" s="22" t="s">
        <v>90</v>
      </c>
      <c r="B306" s="22" t="s">
        <v>94</v>
      </c>
      <c r="C306" s="22" t="s">
        <v>105</v>
      </c>
      <c r="D306" s="22">
        <v>105</v>
      </c>
      <c r="E306" s="22">
        <v>8.457143</v>
      </c>
      <c r="F306" s="22">
        <v>70</v>
      </c>
      <c r="G306" s="22">
        <v>0.666</v>
      </c>
      <c r="H306" s="22">
        <v>13</v>
      </c>
      <c r="I306" s="22">
        <v>0.123</v>
      </c>
      <c r="J306" s="22">
        <v>11</v>
      </c>
      <c r="K306" s="22">
        <v>0.104</v>
      </c>
      <c r="L306" s="22">
        <v>4</v>
      </c>
      <c r="M306" s="22">
        <v>0.038</v>
      </c>
      <c r="N306" s="22">
        <v>12</v>
      </c>
      <c r="O306" s="22">
        <v>0.114</v>
      </c>
    </row>
    <row r="307" customHeight="1" spans="1:15">
      <c r="A307" s="22" t="s">
        <v>90</v>
      </c>
      <c r="B307" s="22" t="s">
        <v>94</v>
      </c>
      <c r="C307" s="22" t="s">
        <v>106</v>
      </c>
      <c r="D307" s="22">
        <v>24</v>
      </c>
      <c r="E307" s="22">
        <v>764.041667</v>
      </c>
      <c r="F307" s="22">
        <v>0</v>
      </c>
      <c r="G307" s="22">
        <v>0</v>
      </c>
      <c r="H307" s="22">
        <v>0</v>
      </c>
      <c r="I307" s="22">
        <v>0</v>
      </c>
      <c r="J307" s="22">
        <v>5</v>
      </c>
      <c r="K307" s="22">
        <v>0.208</v>
      </c>
      <c r="L307" s="22">
        <v>5</v>
      </c>
      <c r="M307" s="22">
        <v>0.208</v>
      </c>
      <c r="N307" s="22">
        <v>15</v>
      </c>
      <c r="O307" s="22">
        <v>0.625</v>
      </c>
    </row>
    <row r="308" customHeight="1" spans="1:15">
      <c r="A308" s="22" t="s">
        <v>90</v>
      </c>
      <c r="B308" s="22" t="s">
        <v>94</v>
      </c>
      <c r="C308" s="22" t="s">
        <v>107</v>
      </c>
      <c r="D308" s="22">
        <v>1683</v>
      </c>
      <c r="E308" s="22">
        <v>44.131907</v>
      </c>
      <c r="F308" s="22">
        <v>391</v>
      </c>
      <c r="G308" s="22">
        <v>0.232</v>
      </c>
      <c r="H308" s="22">
        <v>229</v>
      </c>
      <c r="I308" s="22">
        <v>0.136</v>
      </c>
      <c r="J308" s="22">
        <v>196</v>
      </c>
      <c r="K308" s="22">
        <v>0.116</v>
      </c>
      <c r="L308" s="22">
        <v>108</v>
      </c>
      <c r="M308" s="22">
        <v>0.0641</v>
      </c>
      <c r="N308" s="22">
        <v>888</v>
      </c>
      <c r="O308" s="22">
        <v>0.527</v>
      </c>
    </row>
    <row r="309" customHeight="1" spans="1:15">
      <c r="A309" s="22" t="s">
        <v>90</v>
      </c>
      <c r="B309" s="22" t="s">
        <v>94</v>
      </c>
      <c r="C309" s="22" t="s">
        <v>108</v>
      </c>
      <c r="D309" s="22">
        <v>4</v>
      </c>
      <c r="E309" s="22">
        <v>2.5</v>
      </c>
      <c r="F309" s="22">
        <v>3</v>
      </c>
      <c r="G309" s="22">
        <v>0.75</v>
      </c>
      <c r="H309" s="22">
        <v>1</v>
      </c>
      <c r="I309" s="22">
        <v>0.25</v>
      </c>
      <c r="J309" s="22">
        <v>0</v>
      </c>
      <c r="K309" s="22">
        <v>0</v>
      </c>
      <c r="L309" s="22">
        <v>0</v>
      </c>
      <c r="M309" s="22">
        <v>0</v>
      </c>
      <c r="N309" s="22">
        <v>0</v>
      </c>
      <c r="O309" s="22">
        <v>0</v>
      </c>
    </row>
    <row r="310" customHeight="1" spans="1:15">
      <c r="A310" s="22" t="s">
        <v>90</v>
      </c>
      <c r="B310" s="22" t="s">
        <v>94</v>
      </c>
      <c r="C310" s="22" t="s">
        <v>109</v>
      </c>
      <c r="D310" s="22">
        <v>39</v>
      </c>
      <c r="E310" s="22">
        <v>91.102564</v>
      </c>
      <c r="F310" s="22">
        <v>0</v>
      </c>
      <c r="G310" s="22">
        <v>0</v>
      </c>
      <c r="H310" s="22">
        <v>0</v>
      </c>
      <c r="I310" s="22">
        <v>0</v>
      </c>
      <c r="J310" s="22">
        <v>0</v>
      </c>
      <c r="K310" s="22">
        <v>0</v>
      </c>
      <c r="L310" s="22">
        <v>1</v>
      </c>
      <c r="M310" s="22">
        <v>0.0256</v>
      </c>
      <c r="N310" s="22">
        <v>38</v>
      </c>
      <c r="O310" s="22">
        <v>0.974</v>
      </c>
    </row>
    <row r="311" customHeight="1" spans="1:15">
      <c r="A311" s="22" t="s">
        <v>90</v>
      </c>
      <c r="B311" s="22" t="s">
        <v>94</v>
      </c>
      <c r="C311" s="22" t="s">
        <v>110</v>
      </c>
      <c r="D311" s="22">
        <v>26</v>
      </c>
      <c r="E311" s="22">
        <v>188.576923</v>
      </c>
      <c r="F311" s="22">
        <v>0</v>
      </c>
      <c r="G311" s="22">
        <v>0</v>
      </c>
      <c r="H311" s="22">
        <v>0</v>
      </c>
      <c r="I311" s="22">
        <v>0</v>
      </c>
      <c r="J311" s="22">
        <v>0</v>
      </c>
      <c r="K311" s="22">
        <v>0</v>
      </c>
      <c r="L311" s="22">
        <v>1</v>
      </c>
      <c r="M311" s="22">
        <v>0.0384</v>
      </c>
      <c r="N311" s="22">
        <v>26</v>
      </c>
      <c r="O311" s="22">
        <v>1</v>
      </c>
    </row>
    <row r="312" customHeight="1" spans="1:15">
      <c r="A312" s="22" t="s">
        <v>90</v>
      </c>
      <c r="B312" s="22" t="s">
        <v>94</v>
      </c>
      <c r="C312" s="22" t="s">
        <v>111</v>
      </c>
      <c r="D312" s="22">
        <v>42</v>
      </c>
      <c r="E312" s="22">
        <v>81.785714</v>
      </c>
      <c r="F312" s="22">
        <v>0</v>
      </c>
      <c r="G312" s="22">
        <v>0</v>
      </c>
      <c r="H312" s="22">
        <v>0</v>
      </c>
      <c r="I312" s="22">
        <v>0</v>
      </c>
      <c r="J312" s="22">
        <v>0</v>
      </c>
      <c r="K312" s="22">
        <v>0</v>
      </c>
      <c r="L312" s="22">
        <v>1</v>
      </c>
      <c r="M312" s="22">
        <v>0.0238</v>
      </c>
      <c r="N312" s="22">
        <v>41</v>
      </c>
      <c r="O312" s="22">
        <v>0.976</v>
      </c>
    </row>
    <row r="313" customHeight="1" spans="1:15">
      <c r="A313" s="22" t="s">
        <v>90</v>
      </c>
      <c r="B313" s="22" t="s">
        <v>94</v>
      </c>
      <c r="C313" s="22" t="s">
        <v>112</v>
      </c>
      <c r="D313" s="22">
        <v>4</v>
      </c>
      <c r="E313" s="22">
        <v>186.5</v>
      </c>
      <c r="F313" s="22">
        <v>0</v>
      </c>
      <c r="G313" s="22">
        <v>0</v>
      </c>
      <c r="H313" s="22">
        <v>0</v>
      </c>
      <c r="I313" s="22">
        <v>0</v>
      </c>
      <c r="J313" s="22">
        <v>0</v>
      </c>
      <c r="K313" s="22">
        <v>0</v>
      </c>
      <c r="L313" s="22">
        <v>0</v>
      </c>
      <c r="M313" s="22">
        <v>0</v>
      </c>
      <c r="N313" s="22">
        <v>4</v>
      </c>
      <c r="O313" s="22">
        <v>1</v>
      </c>
    </row>
    <row r="314" customHeight="1" spans="1:15">
      <c r="A314" s="22" t="s">
        <v>90</v>
      </c>
      <c r="B314" s="22" t="s">
        <v>94</v>
      </c>
      <c r="C314" s="22" t="s">
        <v>113</v>
      </c>
      <c r="D314" s="22">
        <v>93</v>
      </c>
      <c r="E314" s="22">
        <v>92.333333</v>
      </c>
      <c r="F314" s="22">
        <v>0</v>
      </c>
      <c r="G314" s="22">
        <v>0</v>
      </c>
      <c r="H314" s="22">
        <v>0</v>
      </c>
      <c r="I314" s="22">
        <v>0</v>
      </c>
      <c r="J314" s="22">
        <v>5</v>
      </c>
      <c r="K314" s="22">
        <v>0.0537</v>
      </c>
      <c r="L314" s="22">
        <v>4</v>
      </c>
      <c r="M314" s="22">
        <v>0.043</v>
      </c>
      <c r="N314" s="22">
        <v>85</v>
      </c>
      <c r="O314" s="22">
        <v>0.913</v>
      </c>
    </row>
    <row r="315" customHeight="1" spans="1:15">
      <c r="A315" s="22" t="s">
        <v>90</v>
      </c>
      <c r="B315" s="22" t="s">
        <v>94</v>
      </c>
      <c r="C315" s="22" t="s">
        <v>114</v>
      </c>
      <c r="D315" s="22">
        <v>13</v>
      </c>
      <c r="E315" s="22">
        <v>391</v>
      </c>
      <c r="F315" s="22">
        <v>0</v>
      </c>
      <c r="G315" s="22">
        <v>0</v>
      </c>
      <c r="H315" s="22">
        <v>0</v>
      </c>
      <c r="I315" s="22">
        <v>0</v>
      </c>
      <c r="J315" s="22">
        <v>0</v>
      </c>
      <c r="K315" s="22">
        <v>0</v>
      </c>
      <c r="L315" s="22">
        <v>0</v>
      </c>
      <c r="M315" s="22">
        <v>0</v>
      </c>
      <c r="N315" s="22">
        <v>13</v>
      </c>
      <c r="O315" s="22">
        <v>1</v>
      </c>
    </row>
    <row r="316" customHeight="1" spans="1:15">
      <c r="A316" s="22" t="s">
        <v>90</v>
      </c>
      <c r="B316" s="22" t="s">
        <v>94</v>
      </c>
      <c r="C316" s="22" t="s">
        <v>115</v>
      </c>
      <c r="D316" s="22">
        <v>1757</v>
      </c>
      <c r="E316" s="22">
        <v>1306.737052</v>
      </c>
      <c r="F316" s="22">
        <v>110</v>
      </c>
      <c r="G316" s="22">
        <v>0.0626</v>
      </c>
      <c r="H316" s="22">
        <v>47</v>
      </c>
      <c r="I316" s="22">
        <v>0.0267</v>
      </c>
      <c r="J316" s="22">
        <v>46</v>
      </c>
      <c r="K316" s="22">
        <v>0.0261</v>
      </c>
      <c r="L316" s="22">
        <v>54</v>
      </c>
      <c r="M316" s="22">
        <v>0.0307</v>
      </c>
      <c r="N316" s="22">
        <v>1537</v>
      </c>
      <c r="O316" s="22">
        <v>0.874</v>
      </c>
    </row>
    <row r="317" customHeight="1" spans="1:15">
      <c r="A317" s="22" t="s">
        <v>90</v>
      </c>
      <c r="B317" s="22" t="s">
        <v>94</v>
      </c>
      <c r="C317" s="22" t="s">
        <v>116</v>
      </c>
      <c r="D317" s="22">
        <v>2184</v>
      </c>
      <c r="E317" s="22">
        <v>152.8837</v>
      </c>
      <c r="F317" s="22">
        <v>0</v>
      </c>
      <c r="G317" s="22">
        <v>0</v>
      </c>
      <c r="H317" s="22">
        <v>5</v>
      </c>
      <c r="I317" s="22">
        <v>0.0022</v>
      </c>
      <c r="J317" s="22">
        <v>10</v>
      </c>
      <c r="K317" s="22">
        <v>0.0045</v>
      </c>
      <c r="L317" s="22">
        <v>6</v>
      </c>
      <c r="M317" s="22">
        <v>0.0027</v>
      </c>
      <c r="N317" s="22">
        <v>2165</v>
      </c>
      <c r="O317" s="22">
        <v>0.991</v>
      </c>
    </row>
    <row r="318" customHeight="1" spans="1:15">
      <c r="A318" s="22" t="s">
        <v>90</v>
      </c>
      <c r="B318" s="22" t="s">
        <v>94</v>
      </c>
      <c r="C318" s="22" t="s">
        <v>117</v>
      </c>
      <c r="D318" s="22">
        <v>53</v>
      </c>
      <c r="E318" s="22">
        <v>16.90566</v>
      </c>
      <c r="F318" s="22">
        <v>2</v>
      </c>
      <c r="G318" s="22">
        <v>0.0377</v>
      </c>
      <c r="H318" s="22">
        <v>14</v>
      </c>
      <c r="I318" s="22">
        <v>0.264</v>
      </c>
      <c r="J318" s="22">
        <v>17</v>
      </c>
      <c r="K318" s="22">
        <v>0.32</v>
      </c>
      <c r="L318" s="22">
        <v>13</v>
      </c>
      <c r="M318" s="22">
        <v>0.245</v>
      </c>
      <c r="N318" s="22">
        <v>14</v>
      </c>
      <c r="O318" s="22">
        <v>0.264</v>
      </c>
    </row>
    <row r="319" customHeight="1" spans="1:15">
      <c r="A319" s="22" t="s">
        <v>90</v>
      </c>
      <c r="B319" s="22" t="s">
        <v>94</v>
      </c>
      <c r="C319" s="22" t="s">
        <v>118</v>
      </c>
      <c r="D319" s="22">
        <v>23</v>
      </c>
      <c r="E319" s="22">
        <v>190.652174</v>
      </c>
      <c r="F319" s="22">
        <v>0</v>
      </c>
      <c r="G319" s="22">
        <v>0</v>
      </c>
      <c r="H319" s="22">
        <v>0</v>
      </c>
      <c r="I319" s="22">
        <v>0</v>
      </c>
      <c r="J319" s="22">
        <v>0</v>
      </c>
      <c r="K319" s="22">
        <v>0</v>
      </c>
      <c r="L319" s="22">
        <v>0</v>
      </c>
      <c r="M319" s="22">
        <v>0</v>
      </c>
      <c r="N319" s="22">
        <v>23</v>
      </c>
      <c r="O319" s="22">
        <v>1</v>
      </c>
    </row>
    <row r="320" customHeight="1" spans="1:15">
      <c r="A320" s="22" t="s">
        <v>90</v>
      </c>
      <c r="B320" s="22" t="s">
        <v>121</v>
      </c>
      <c r="C320" s="22" t="s">
        <v>122</v>
      </c>
      <c r="D320" s="22">
        <v>30</v>
      </c>
      <c r="E320" s="22">
        <v>72.466667</v>
      </c>
      <c r="F320" s="22">
        <v>2</v>
      </c>
      <c r="G320" s="22">
        <v>0.0666</v>
      </c>
      <c r="H320" s="22">
        <v>0</v>
      </c>
      <c r="I320" s="22">
        <v>0</v>
      </c>
      <c r="J320" s="22">
        <v>0</v>
      </c>
      <c r="K320" s="22">
        <v>0</v>
      </c>
      <c r="L320" s="22">
        <v>5</v>
      </c>
      <c r="M320" s="22">
        <v>0.166</v>
      </c>
      <c r="N320" s="22">
        <v>24</v>
      </c>
      <c r="O320" s="22">
        <v>0.8</v>
      </c>
    </row>
    <row r="321" customHeight="1" spans="1:15">
      <c r="A321" s="22" t="s">
        <v>90</v>
      </c>
      <c r="B321" s="22" t="s">
        <v>123</v>
      </c>
      <c r="C321" s="22" t="s">
        <v>124</v>
      </c>
      <c r="D321" s="22">
        <v>6</v>
      </c>
      <c r="E321" s="22">
        <v>32.166667</v>
      </c>
      <c r="F321" s="22">
        <v>1</v>
      </c>
      <c r="G321" s="22">
        <v>0.166</v>
      </c>
      <c r="H321" s="22">
        <v>1</v>
      </c>
      <c r="I321" s="22">
        <v>0.166</v>
      </c>
      <c r="J321" s="22">
        <v>2</v>
      </c>
      <c r="K321" s="22">
        <v>0.333</v>
      </c>
      <c r="L321" s="22">
        <v>1</v>
      </c>
      <c r="M321" s="22">
        <v>0.166</v>
      </c>
      <c r="N321" s="22">
        <v>3</v>
      </c>
      <c r="O321" s="22">
        <v>0.5</v>
      </c>
    </row>
    <row r="322" customHeight="1" spans="1:15">
      <c r="A322" s="22" t="s">
        <v>90</v>
      </c>
      <c r="B322" s="22" t="s">
        <v>125</v>
      </c>
      <c r="C322" s="22" t="s">
        <v>126</v>
      </c>
      <c r="D322" s="22">
        <v>84</v>
      </c>
      <c r="E322" s="22">
        <v>544.77381</v>
      </c>
      <c r="F322" s="22">
        <v>0</v>
      </c>
      <c r="G322" s="22">
        <v>0</v>
      </c>
      <c r="H322" s="22">
        <v>0</v>
      </c>
      <c r="I322" s="22">
        <v>0</v>
      </c>
      <c r="J322" s="22">
        <v>0</v>
      </c>
      <c r="K322" s="22">
        <v>0</v>
      </c>
      <c r="L322" s="22">
        <v>0</v>
      </c>
      <c r="M322" s="22">
        <v>0</v>
      </c>
      <c r="N322" s="22">
        <v>84</v>
      </c>
      <c r="O322" s="22">
        <v>1</v>
      </c>
    </row>
    <row r="323" customHeight="1" spans="1:15">
      <c r="A323" s="22" t="s">
        <v>90</v>
      </c>
      <c r="B323" s="22" t="s">
        <v>127</v>
      </c>
      <c r="C323" s="22" t="s">
        <v>128</v>
      </c>
      <c r="D323" s="22">
        <v>16</v>
      </c>
      <c r="E323" s="22">
        <v>7.5</v>
      </c>
      <c r="F323" s="22">
        <v>5</v>
      </c>
      <c r="G323" s="22">
        <v>0.312</v>
      </c>
      <c r="H323" s="22">
        <v>12</v>
      </c>
      <c r="I323" s="22">
        <v>0.75</v>
      </c>
      <c r="J323" s="22">
        <v>0</v>
      </c>
      <c r="K323" s="22">
        <v>0</v>
      </c>
      <c r="L323" s="22">
        <v>0</v>
      </c>
      <c r="M323" s="22">
        <v>0</v>
      </c>
      <c r="N323" s="22">
        <v>1</v>
      </c>
      <c r="O323" s="22">
        <v>0.0625</v>
      </c>
    </row>
    <row r="324" customHeight="1" spans="1:15">
      <c r="A324" s="22" t="s">
        <v>90</v>
      </c>
      <c r="B324" s="22" t="s">
        <v>129</v>
      </c>
      <c r="C324" s="22" t="s">
        <v>130</v>
      </c>
      <c r="D324" s="22">
        <v>7</v>
      </c>
      <c r="E324" s="22">
        <v>31.285714</v>
      </c>
      <c r="F324" s="22">
        <v>0</v>
      </c>
      <c r="G324" s="22">
        <v>0</v>
      </c>
      <c r="H324" s="22">
        <v>0</v>
      </c>
      <c r="I324" s="22">
        <v>0</v>
      </c>
      <c r="J324" s="22">
        <v>0</v>
      </c>
      <c r="K324" s="22">
        <v>0</v>
      </c>
      <c r="L324" s="22">
        <v>4</v>
      </c>
      <c r="M324" s="22">
        <v>0.571</v>
      </c>
      <c r="N324" s="22">
        <v>3</v>
      </c>
      <c r="O324" s="22">
        <v>0.428</v>
      </c>
    </row>
    <row r="325" customHeight="1" spans="1:15">
      <c r="A325" s="22" t="s">
        <v>90</v>
      </c>
      <c r="B325" s="22" t="s">
        <v>131</v>
      </c>
      <c r="C325" s="22" t="s">
        <v>132</v>
      </c>
      <c r="D325" s="22">
        <v>4</v>
      </c>
      <c r="E325" s="22">
        <v>0</v>
      </c>
      <c r="F325" s="22">
        <v>4</v>
      </c>
      <c r="G325" s="22">
        <v>1</v>
      </c>
      <c r="H325" s="22">
        <v>0</v>
      </c>
      <c r="I325" s="22">
        <v>0</v>
      </c>
      <c r="J325" s="22">
        <v>0</v>
      </c>
      <c r="K325" s="22">
        <v>0</v>
      </c>
      <c r="L325" s="22">
        <v>0</v>
      </c>
      <c r="M325" s="22">
        <v>0</v>
      </c>
      <c r="N325" s="22">
        <v>0</v>
      </c>
      <c r="O325" s="22">
        <v>0</v>
      </c>
    </row>
    <row r="326" customHeight="1" spans="1:15">
      <c r="A326" s="22" t="s">
        <v>90</v>
      </c>
      <c r="B326" s="22" t="s">
        <v>131</v>
      </c>
      <c r="C326" s="22" t="s">
        <v>203</v>
      </c>
      <c r="D326" s="22">
        <v>1</v>
      </c>
      <c r="E326" s="22">
        <v>184</v>
      </c>
      <c r="F326" s="22">
        <v>0</v>
      </c>
      <c r="G326" s="22">
        <v>0</v>
      </c>
      <c r="H326" s="22">
        <v>0</v>
      </c>
      <c r="I326" s="22">
        <v>0</v>
      </c>
      <c r="J326" s="22">
        <v>0</v>
      </c>
      <c r="K326" s="22">
        <v>0</v>
      </c>
      <c r="L326" s="22">
        <v>0</v>
      </c>
      <c r="M326" s="22">
        <v>0</v>
      </c>
      <c r="N326" s="22">
        <v>1</v>
      </c>
      <c r="O326" s="22">
        <v>1</v>
      </c>
    </row>
    <row r="327" customHeight="1" spans="1:15">
      <c r="A327" s="22" t="s">
        <v>90</v>
      </c>
      <c r="B327" s="22" t="s">
        <v>131</v>
      </c>
      <c r="C327" s="22" t="s">
        <v>133</v>
      </c>
      <c r="D327" s="22">
        <v>24</v>
      </c>
      <c r="E327" s="22">
        <v>26.5</v>
      </c>
      <c r="F327" s="22">
        <v>11</v>
      </c>
      <c r="G327" s="22">
        <v>0.458</v>
      </c>
      <c r="H327" s="22">
        <v>10</v>
      </c>
      <c r="I327" s="22">
        <v>0.416</v>
      </c>
      <c r="J327" s="22">
        <v>1</v>
      </c>
      <c r="K327" s="22">
        <v>0.0416</v>
      </c>
      <c r="L327" s="22">
        <v>0</v>
      </c>
      <c r="M327" s="22">
        <v>0</v>
      </c>
      <c r="N327" s="22">
        <v>5</v>
      </c>
      <c r="O327" s="22">
        <v>0.208</v>
      </c>
    </row>
    <row r="328" customHeight="1" spans="1:15">
      <c r="A328" s="22" t="s">
        <v>90</v>
      </c>
      <c r="B328" s="22" t="s">
        <v>131</v>
      </c>
      <c r="C328" s="22" t="s">
        <v>134</v>
      </c>
      <c r="D328" s="22">
        <v>29</v>
      </c>
      <c r="E328" s="22">
        <v>15.172414</v>
      </c>
      <c r="F328" s="22">
        <v>26</v>
      </c>
      <c r="G328" s="22">
        <v>0.896</v>
      </c>
      <c r="H328" s="22">
        <v>4</v>
      </c>
      <c r="I328" s="22">
        <v>0.137</v>
      </c>
      <c r="J328" s="22">
        <v>0</v>
      </c>
      <c r="K328" s="22">
        <v>0</v>
      </c>
      <c r="L328" s="22">
        <v>0</v>
      </c>
      <c r="M328" s="22">
        <v>0</v>
      </c>
      <c r="N328" s="22">
        <v>1</v>
      </c>
      <c r="O328" s="22">
        <v>0.0344</v>
      </c>
    </row>
    <row r="329" customHeight="1" spans="1:15">
      <c r="A329" s="22" t="s">
        <v>90</v>
      </c>
      <c r="B329" s="22" t="s">
        <v>131</v>
      </c>
      <c r="C329" s="22" t="s">
        <v>204</v>
      </c>
      <c r="D329" s="22">
        <v>4</v>
      </c>
      <c r="E329" s="22">
        <v>56.5</v>
      </c>
      <c r="F329" s="22">
        <v>0</v>
      </c>
      <c r="G329" s="22">
        <v>0</v>
      </c>
      <c r="H329" s="22">
        <v>0</v>
      </c>
      <c r="I329" s="22">
        <v>0</v>
      </c>
      <c r="J329" s="22">
        <v>0</v>
      </c>
      <c r="K329" s="22">
        <v>0</v>
      </c>
      <c r="L329" s="22">
        <v>1</v>
      </c>
      <c r="M329" s="22">
        <v>0.25</v>
      </c>
      <c r="N329" s="22">
        <v>3</v>
      </c>
      <c r="O329" s="22">
        <v>0.75</v>
      </c>
    </row>
    <row r="330" customHeight="1" spans="1:15">
      <c r="A330" s="22" t="s">
        <v>90</v>
      </c>
      <c r="B330" s="22" t="s">
        <v>135</v>
      </c>
      <c r="C330" s="22" t="s">
        <v>136</v>
      </c>
      <c r="D330" s="22">
        <v>41</v>
      </c>
      <c r="E330" s="22">
        <v>3439.804878</v>
      </c>
      <c r="F330" s="22">
        <v>0</v>
      </c>
      <c r="G330" s="22">
        <v>0</v>
      </c>
      <c r="H330" s="22">
        <v>0</v>
      </c>
      <c r="I330" s="22">
        <v>0</v>
      </c>
      <c r="J330" s="22">
        <v>0</v>
      </c>
      <c r="K330" s="22">
        <v>0</v>
      </c>
      <c r="L330" s="22">
        <v>0</v>
      </c>
      <c r="M330" s="22">
        <v>0</v>
      </c>
      <c r="N330" s="22">
        <v>41</v>
      </c>
      <c r="O330" s="22">
        <v>1</v>
      </c>
    </row>
    <row r="331" customHeight="1" spans="1:15">
      <c r="A331" s="22" t="s">
        <v>90</v>
      </c>
      <c r="B331" s="22" t="s">
        <v>135</v>
      </c>
      <c r="C331" s="22" t="s">
        <v>137</v>
      </c>
      <c r="D331" s="22">
        <v>26</v>
      </c>
      <c r="E331" s="22">
        <v>1422.923077</v>
      </c>
      <c r="F331" s="22">
        <v>0</v>
      </c>
      <c r="G331" s="22">
        <v>0</v>
      </c>
      <c r="H331" s="22">
        <v>0</v>
      </c>
      <c r="I331" s="22">
        <v>0</v>
      </c>
      <c r="J331" s="22">
        <v>0</v>
      </c>
      <c r="K331" s="22">
        <v>0</v>
      </c>
      <c r="L331" s="22">
        <v>0</v>
      </c>
      <c r="M331" s="22">
        <v>0</v>
      </c>
      <c r="N331" s="22">
        <v>26</v>
      </c>
      <c r="O331" s="22">
        <v>1</v>
      </c>
    </row>
    <row r="332" customHeight="1" spans="1:15">
      <c r="A332" s="22" t="s">
        <v>90</v>
      </c>
      <c r="B332" s="22" t="s">
        <v>135</v>
      </c>
      <c r="C332" s="22" t="s">
        <v>138</v>
      </c>
      <c r="D332" s="22">
        <v>99</v>
      </c>
      <c r="E332" s="22">
        <v>5.757576</v>
      </c>
      <c r="F332" s="22">
        <v>81</v>
      </c>
      <c r="G332" s="22">
        <v>0.818</v>
      </c>
      <c r="H332" s="22">
        <v>10</v>
      </c>
      <c r="I332" s="22">
        <v>0.101</v>
      </c>
      <c r="J332" s="22">
        <v>4</v>
      </c>
      <c r="K332" s="22">
        <v>0.0404</v>
      </c>
      <c r="L332" s="22">
        <v>3</v>
      </c>
      <c r="M332" s="22">
        <v>0.0303</v>
      </c>
      <c r="N332" s="22">
        <v>6</v>
      </c>
      <c r="O332" s="22">
        <v>0.0606</v>
      </c>
    </row>
    <row r="333" customHeight="1" spans="1:15">
      <c r="A333" s="22" t="s">
        <v>90</v>
      </c>
      <c r="B333" s="22" t="s">
        <v>135</v>
      </c>
      <c r="C333" s="22" t="s">
        <v>139</v>
      </c>
      <c r="D333" s="22">
        <v>99</v>
      </c>
      <c r="E333" s="22">
        <v>65.282828</v>
      </c>
      <c r="F333" s="22">
        <v>0</v>
      </c>
      <c r="G333" s="22">
        <v>0</v>
      </c>
      <c r="H333" s="22">
        <v>0</v>
      </c>
      <c r="I333" s="22">
        <v>0</v>
      </c>
      <c r="J333" s="22">
        <v>0</v>
      </c>
      <c r="K333" s="22">
        <v>0</v>
      </c>
      <c r="L333" s="22">
        <v>0</v>
      </c>
      <c r="M333" s="22">
        <v>0</v>
      </c>
      <c r="N333" s="22">
        <v>99</v>
      </c>
      <c r="O333" s="22">
        <v>1</v>
      </c>
    </row>
    <row r="334" customHeight="1" spans="1:15">
      <c r="A334" s="22" t="s">
        <v>90</v>
      </c>
      <c r="B334" s="22" t="s">
        <v>140</v>
      </c>
      <c r="C334" s="22" t="s">
        <v>141</v>
      </c>
      <c r="D334" s="22">
        <v>2477</v>
      </c>
      <c r="E334" s="22">
        <v>0.02503</v>
      </c>
      <c r="F334" s="22">
        <v>2477</v>
      </c>
      <c r="G334" s="22">
        <v>1</v>
      </c>
      <c r="H334" s="22">
        <v>0</v>
      </c>
      <c r="I334" s="22">
        <v>0</v>
      </c>
      <c r="J334" s="22">
        <v>0</v>
      </c>
      <c r="K334" s="22">
        <v>0</v>
      </c>
      <c r="L334" s="22">
        <v>0</v>
      </c>
      <c r="M334" s="22">
        <v>0</v>
      </c>
      <c r="N334" s="22">
        <v>0</v>
      </c>
      <c r="O334" s="22">
        <v>0</v>
      </c>
    </row>
    <row r="335" customHeight="1" spans="1:15">
      <c r="A335" s="22" t="s">
        <v>90</v>
      </c>
      <c r="B335" s="22" t="s">
        <v>140</v>
      </c>
      <c r="C335" s="22" t="s">
        <v>142</v>
      </c>
      <c r="D335" s="22">
        <v>6168</v>
      </c>
      <c r="E335" s="22">
        <v>23.979086</v>
      </c>
      <c r="F335" s="22">
        <v>1025</v>
      </c>
      <c r="G335" s="22">
        <v>0.166</v>
      </c>
      <c r="H335" s="22">
        <v>307</v>
      </c>
      <c r="I335" s="22">
        <v>0.0497</v>
      </c>
      <c r="J335" s="22">
        <v>1798</v>
      </c>
      <c r="K335" s="22">
        <v>0.291</v>
      </c>
      <c r="L335" s="22">
        <v>1502</v>
      </c>
      <c r="M335" s="22">
        <v>0.243</v>
      </c>
      <c r="N335" s="22">
        <v>2232</v>
      </c>
      <c r="O335" s="22">
        <v>0.361</v>
      </c>
    </row>
    <row r="336" customHeight="1" spans="1:15">
      <c r="A336" s="22" t="s">
        <v>90</v>
      </c>
      <c r="B336" s="22" t="s">
        <v>140</v>
      </c>
      <c r="C336" s="22" t="s">
        <v>143</v>
      </c>
      <c r="D336" s="22">
        <v>2477</v>
      </c>
      <c r="E336" s="22">
        <v>879.680258</v>
      </c>
      <c r="F336" s="22">
        <v>0</v>
      </c>
      <c r="G336" s="22">
        <v>0</v>
      </c>
      <c r="H336" s="22">
        <v>0</v>
      </c>
      <c r="I336" s="22">
        <v>0</v>
      </c>
      <c r="J336" s="22">
        <v>0</v>
      </c>
      <c r="K336" s="22">
        <v>0</v>
      </c>
      <c r="L336" s="22">
        <v>0</v>
      </c>
      <c r="M336" s="22">
        <v>0</v>
      </c>
      <c r="N336" s="22">
        <v>2477</v>
      </c>
      <c r="O336" s="22">
        <v>1</v>
      </c>
    </row>
    <row r="337" customHeight="1" spans="1:15">
      <c r="A337" s="22" t="s">
        <v>90</v>
      </c>
      <c r="B337" s="22" t="s">
        <v>140</v>
      </c>
      <c r="C337" s="22" t="s">
        <v>144</v>
      </c>
      <c r="D337" s="22">
        <v>46</v>
      </c>
      <c r="E337" s="22">
        <v>42.5</v>
      </c>
      <c r="F337" s="22">
        <v>0</v>
      </c>
      <c r="G337" s="22">
        <v>0</v>
      </c>
      <c r="H337" s="22">
        <v>3</v>
      </c>
      <c r="I337" s="22">
        <v>0.0652</v>
      </c>
      <c r="J337" s="22">
        <v>21</v>
      </c>
      <c r="K337" s="22">
        <v>0.456</v>
      </c>
      <c r="L337" s="22">
        <v>12</v>
      </c>
      <c r="M337" s="22">
        <v>0.26</v>
      </c>
      <c r="N337" s="22">
        <v>13</v>
      </c>
      <c r="O337" s="22">
        <v>0.282</v>
      </c>
    </row>
    <row r="338" customHeight="1" spans="1:15">
      <c r="A338" s="22" t="s">
        <v>90</v>
      </c>
      <c r="B338" s="22" t="s">
        <v>140</v>
      </c>
      <c r="C338" s="22" t="s">
        <v>145</v>
      </c>
      <c r="D338" s="22">
        <v>15</v>
      </c>
      <c r="E338" s="22">
        <v>98.066667</v>
      </c>
      <c r="F338" s="22">
        <v>0</v>
      </c>
      <c r="G338" s="22">
        <v>0</v>
      </c>
      <c r="H338" s="22">
        <v>0</v>
      </c>
      <c r="I338" s="22">
        <v>0</v>
      </c>
      <c r="J338" s="22">
        <v>1</v>
      </c>
      <c r="K338" s="22">
        <v>0.0666</v>
      </c>
      <c r="L338" s="22">
        <v>1</v>
      </c>
      <c r="M338" s="22">
        <v>0.0666</v>
      </c>
      <c r="N338" s="22">
        <v>14</v>
      </c>
      <c r="O338" s="22">
        <v>0.933</v>
      </c>
    </row>
    <row r="339" customHeight="1" spans="1:15">
      <c r="A339" s="22" t="s">
        <v>90</v>
      </c>
      <c r="B339" s="22" t="s">
        <v>140</v>
      </c>
      <c r="C339" s="22" t="s">
        <v>146</v>
      </c>
      <c r="D339" s="22">
        <v>15</v>
      </c>
      <c r="E339" s="22">
        <v>39.333333</v>
      </c>
      <c r="F339" s="22">
        <v>0</v>
      </c>
      <c r="G339" s="22">
        <v>0</v>
      </c>
      <c r="H339" s="22">
        <v>0</v>
      </c>
      <c r="I339" s="22">
        <v>0</v>
      </c>
      <c r="J339" s="22">
        <v>0</v>
      </c>
      <c r="K339" s="22">
        <v>0</v>
      </c>
      <c r="L339" s="22">
        <v>4</v>
      </c>
      <c r="M339" s="22">
        <v>0.266</v>
      </c>
      <c r="N339" s="22">
        <v>14</v>
      </c>
      <c r="O339" s="22">
        <v>0.933</v>
      </c>
    </row>
    <row r="340" customHeight="1" spans="1:15">
      <c r="A340" s="22" t="s">
        <v>90</v>
      </c>
      <c r="B340" s="22" t="s">
        <v>140</v>
      </c>
      <c r="C340" s="22" t="s">
        <v>147</v>
      </c>
      <c r="D340" s="22">
        <v>97</v>
      </c>
      <c r="E340" s="22">
        <v>498.907216</v>
      </c>
      <c r="F340" s="22">
        <v>16</v>
      </c>
      <c r="G340" s="22">
        <v>0.164</v>
      </c>
      <c r="H340" s="22">
        <v>0</v>
      </c>
      <c r="I340" s="22">
        <v>0</v>
      </c>
      <c r="J340" s="22">
        <v>0</v>
      </c>
      <c r="K340" s="22">
        <v>0</v>
      </c>
      <c r="L340" s="22">
        <v>2</v>
      </c>
      <c r="M340" s="22">
        <v>0.0206</v>
      </c>
      <c r="N340" s="22">
        <v>79</v>
      </c>
      <c r="O340" s="22">
        <v>0.814</v>
      </c>
    </row>
    <row r="341" customHeight="1" spans="1:15">
      <c r="A341" s="22" t="s">
        <v>90</v>
      </c>
      <c r="B341" s="22" t="s">
        <v>148</v>
      </c>
      <c r="C341" s="22" t="s">
        <v>149</v>
      </c>
      <c r="D341" s="22">
        <v>11</v>
      </c>
      <c r="E341" s="22">
        <v>57.909091</v>
      </c>
      <c r="F341" s="22">
        <v>7</v>
      </c>
      <c r="G341" s="22">
        <v>0.636</v>
      </c>
      <c r="H341" s="22">
        <v>0</v>
      </c>
      <c r="I341" s="22">
        <v>0</v>
      </c>
      <c r="J341" s="22">
        <v>0</v>
      </c>
      <c r="K341" s="22">
        <v>0</v>
      </c>
      <c r="L341" s="22">
        <v>0</v>
      </c>
      <c r="M341" s="22">
        <v>0</v>
      </c>
      <c r="N341" s="22">
        <v>4</v>
      </c>
      <c r="O341" s="22">
        <v>0.363</v>
      </c>
    </row>
    <row r="342" customHeight="1" spans="1:15">
      <c r="A342" s="22" t="s">
        <v>90</v>
      </c>
      <c r="B342" s="22" t="s">
        <v>148</v>
      </c>
      <c r="C342" s="22" t="s">
        <v>150</v>
      </c>
      <c r="D342" s="22">
        <v>417</v>
      </c>
      <c r="E342" s="22">
        <v>38.038369</v>
      </c>
      <c r="F342" s="22">
        <v>15</v>
      </c>
      <c r="G342" s="22">
        <v>0.0359</v>
      </c>
      <c r="H342" s="22">
        <v>2</v>
      </c>
      <c r="I342" s="22">
        <v>0.0047</v>
      </c>
      <c r="J342" s="22">
        <v>8</v>
      </c>
      <c r="K342" s="22">
        <v>0.0191</v>
      </c>
      <c r="L342" s="22">
        <v>53</v>
      </c>
      <c r="M342" s="22">
        <v>0.127</v>
      </c>
      <c r="N342" s="22">
        <v>358</v>
      </c>
      <c r="O342" s="22">
        <v>0.858</v>
      </c>
    </row>
    <row r="343" customHeight="1" spans="1:15">
      <c r="A343" s="22" t="s">
        <v>90</v>
      </c>
      <c r="B343" s="22" t="s">
        <v>153</v>
      </c>
      <c r="C343" s="22" t="s">
        <v>154</v>
      </c>
      <c r="D343" s="22">
        <v>49</v>
      </c>
      <c r="E343" s="22">
        <v>2.122449</v>
      </c>
      <c r="F343" s="22">
        <v>43</v>
      </c>
      <c r="G343" s="22">
        <v>0.877</v>
      </c>
      <c r="H343" s="22">
        <v>2</v>
      </c>
      <c r="I343" s="22">
        <v>0.0408</v>
      </c>
      <c r="J343" s="22">
        <v>3</v>
      </c>
      <c r="K343" s="22">
        <v>0.0612</v>
      </c>
      <c r="L343" s="22">
        <v>0</v>
      </c>
      <c r="M343" s="22">
        <v>0</v>
      </c>
      <c r="N343" s="22">
        <v>1</v>
      </c>
      <c r="O343" s="22">
        <v>0.0204</v>
      </c>
    </row>
    <row r="344" customHeight="1" spans="1:15">
      <c r="A344" s="22" t="s">
        <v>90</v>
      </c>
      <c r="B344" s="22" t="s">
        <v>153</v>
      </c>
      <c r="C344" s="22" t="s">
        <v>155</v>
      </c>
      <c r="D344" s="22">
        <v>439</v>
      </c>
      <c r="E344" s="22">
        <v>7.974943</v>
      </c>
      <c r="F344" s="22">
        <v>181</v>
      </c>
      <c r="G344" s="22">
        <v>0.412</v>
      </c>
      <c r="H344" s="22">
        <v>348</v>
      </c>
      <c r="I344" s="22">
        <v>0.792</v>
      </c>
      <c r="J344" s="22">
        <v>73</v>
      </c>
      <c r="K344" s="22">
        <v>0.166</v>
      </c>
      <c r="L344" s="22">
        <v>10</v>
      </c>
      <c r="M344" s="22">
        <v>0.0227</v>
      </c>
      <c r="N344" s="22">
        <v>10</v>
      </c>
      <c r="O344" s="22">
        <v>0.0227</v>
      </c>
    </row>
    <row r="345" customHeight="1" spans="1:15">
      <c r="A345" s="22" t="s">
        <v>90</v>
      </c>
      <c r="B345" s="22" t="s">
        <v>153</v>
      </c>
      <c r="C345" s="22" t="s">
        <v>205</v>
      </c>
      <c r="D345" s="22">
        <v>3</v>
      </c>
      <c r="E345" s="22">
        <v>42.333333</v>
      </c>
      <c r="F345" s="22">
        <v>0</v>
      </c>
      <c r="G345" s="22">
        <v>0</v>
      </c>
      <c r="H345" s="22">
        <v>0</v>
      </c>
      <c r="I345" s="22">
        <v>0</v>
      </c>
      <c r="J345" s="22">
        <v>0</v>
      </c>
      <c r="K345" s="22">
        <v>0</v>
      </c>
      <c r="L345" s="22">
        <v>0</v>
      </c>
      <c r="M345" s="22">
        <v>0</v>
      </c>
      <c r="N345" s="22">
        <v>3</v>
      </c>
      <c r="O345" s="22">
        <v>1</v>
      </c>
    </row>
    <row r="346" customHeight="1" spans="1:15">
      <c r="A346" s="22" t="s">
        <v>90</v>
      </c>
      <c r="B346" s="22" t="s">
        <v>153</v>
      </c>
      <c r="C346" s="22" t="s">
        <v>156</v>
      </c>
      <c r="D346" s="22">
        <v>12</v>
      </c>
      <c r="E346" s="22">
        <v>52.666667</v>
      </c>
      <c r="F346" s="22">
        <v>0</v>
      </c>
      <c r="G346" s="22">
        <v>0</v>
      </c>
      <c r="H346" s="22">
        <v>2</v>
      </c>
      <c r="I346" s="22">
        <v>0.166</v>
      </c>
      <c r="J346" s="22">
        <v>2</v>
      </c>
      <c r="K346" s="22">
        <v>0.166</v>
      </c>
      <c r="L346" s="22">
        <v>1</v>
      </c>
      <c r="M346" s="22">
        <v>0.0833</v>
      </c>
      <c r="N346" s="22">
        <v>8</v>
      </c>
      <c r="O346" s="22">
        <v>0.666</v>
      </c>
    </row>
    <row r="347" customHeight="1" spans="1:15">
      <c r="A347" s="22" t="s">
        <v>90</v>
      </c>
      <c r="B347" s="22" t="s">
        <v>153</v>
      </c>
      <c r="C347" s="22" t="s">
        <v>157</v>
      </c>
      <c r="D347" s="22">
        <v>17</v>
      </c>
      <c r="E347" s="22">
        <v>143.529412</v>
      </c>
      <c r="F347" s="22">
        <v>0</v>
      </c>
      <c r="G347" s="22">
        <v>0</v>
      </c>
      <c r="H347" s="22">
        <v>0</v>
      </c>
      <c r="I347" s="22">
        <v>0</v>
      </c>
      <c r="J347" s="22">
        <v>1</v>
      </c>
      <c r="K347" s="22">
        <v>0.0588</v>
      </c>
      <c r="L347" s="22">
        <v>1</v>
      </c>
      <c r="M347" s="22">
        <v>0.0588</v>
      </c>
      <c r="N347" s="22">
        <v>15</v>
      </c>
      <c r="O347" s="22">
        <v>0.882</v>
      </c>
    </row>
    <row r="348" customHeight="1" spans="1:15">
      <c r="A348" s="22" t="s">
        <v>90</v>
      </c>
      <c r="B348" s="22" t="s">
        <v>153</v>
      </c>
      <c r="C348" s="22" t="s">
        <v>158</v>
      </c>
      <c r="D348" s="22">
        <v>1</v>
      </c>
      <c r="E348" s="22">
        <v>258</v>
      </c>
      <c r="F348" s="22">
        <v>0</v>
      </c>
      <c r="G348" s="22">
        <v>0</v>
      </c>
      <c r="H348" s="22">
        <v>0</v>
      </c>
      <c r="I348" s="22">
        <v>0</v>
      </c>
      <c r="J348" s="22">
        <v>0</v>
      </c>
      <c r="K348" s="22">
        <v>0</v>
      </c>
      <c r="L348" s="22">
        <v>0</v>
      </c>
      <c r="M348" s="22">
        <v>0</v>
      </c>
      <c r="N348" s="22">
        <v>1</v>
      </c>
      <c r="O348" s="22">
        <v>1</v>
      </c>
    </row>
    <row r="349" customHeight="1" spans="1:15">
      <c r="A349" s="22" t="s">
        <v>90</v>
      </c>
      <c r="B349" s="22" t="s">
        <v>153</v>
      </c>
      <c r="C349" s="22" t="s">
        <v>160</v>
      </c>
      <c r="D349" s="22">
        <v>8</v>
      </c>
      <c r="E349" s="22">
        <v>8495.875</v>
      </c>
      <c r="F349" s="22">
        <v>0</v>
      </c>
      <c r="G349" s="22">
        <v>0</v>
      </c>
      <c r="H349" s="22">
        <v>0</v>
      </c>
      <c r="I349" s="22">
        <v>0</v>
      </c>
      <c r="J349" s="22">
        <v>0</v>
      </c>
      <c r="K349" s="22">
        <v>0</v>
      </c>
      <c r="L349" s="22">
        <v>0</v>
      </c>
      <c r="M349" s="22">
        <v>0</v>
      </c>
      <c r="N349" s="22">
        <v>8</v>
      </c>
      <c r="O349" s="22">
        <v>1</v>
      </c>
    </row>
    <row r="350" customHeight="1" spans="1:15">
      <c r="A350" s="22" t="s">
        <v>90</v>
      </c>
      <c r="B350" s="22" t="s">
        <v>153</v>
      </c>
      <c r="C350" s="22" t="s">
        <v>161</v>
      </c>
      <c r="D350" s="22">
        <v>14</v>
      </c>
      <c r="E350" s="22">
        <v>99.357143</v>
      </c>
      <c r="F350" s="22">
        <v>0</v>
      </c>
      <c r="G350" s="22">
        <v>0</v>
      </c>
      <c r="H350" s="22">
        <v>0</v>
      </c>
      <c r="I350" s="22">
        <v>0</v>
      </c>
      <c r="J350" s="22">
        <v>1</v>
      </c>
      <c r="K350" s="22">
        <v>0.0714</v>
      </c>
      <c r="L350" s="22">
        <v>1</v>
      </c>
      <c r="M350" s="22">
        <v>0.0714</v>
      </c>
      <c r="N350" s="22">
        <v>13</v>
      </c>
      <c r="O350" s="22">
        <v>0.928</v>
      </c>
    </row>
    <row r="351" customHeight="1" spans="1:15">
      <c r="A351" s="22" t="s">
        <v>90</v>
      </c>
      <c r="B351" s="22" t="s">
        <v>153</v>
      </c>
      <c r="C351" s="22" t="s">
        <v>162</v>
      </c>
      <c r="D351" s="22">
        <v>42</v>
      </c>
      <c r="E351" s="22">
        <v>39.452381</v>
      </c>
      <c r="F351" s="22">
        <v>2</v>
      </c>
      <c r="G351" s="22">
        <v>0.0476</v>
      </c>
      <c r="H351" s="22">
        <v>14</v>
      </c>
      <c r="I351" s="22">
        <v>0.333</v>
      </c>
      <c r="J351" s="22">
        <v>6</v>
      </c>
      <c r="K351" s="22">
        <v>0.142</v>
      </c>
      <c r="L351" s="22">
        <v>2</v>
      </c>
      <c r="M351" s="22">
        <v>0.0476</v>
      </c>
      <c r="N351" s="22">
        <v>24</v>
      </c>
      <c r="O351" s="22">
        <v>0.571</v>
      </c>
    </row>
    <row r="352" customHeight="1" spans="1:15">
      <c r="A352" s="22" t="s">
        <v>90</v>
      </c>
      <c r="B352" s="22" t="s">
        <v>153</v>
      </c>
      <c r="C352" s="22" t="s">
        <v>163</v>
      </c>
      <c r="D352" s="22">
        <v>80</v>
      </c>
      <c r="E352" s="22">
        <v>0.5</v>
      </c>
      <c r="F352" s="22">
        <v>77</v>
      </c>
      <c r="G352" s="22">
        <v>0.962</v>
      </c>
      <c r="H352" s="22">
        <v>2</v>
      </c>
      <c r="I352" s="22">
        <v>0.025</v>
      </c>
      <c r="J352" s="22">
        <v>1</v>
      </c>
      <c r="K352" s="22">
        <v>0.0125</v>
      </c>
      <c r="L352" s="22">
        <v>0</v>
      </c>
      <c r="M352" s="22">
        <v>0</v>
      </c>
      <c r="N352" s="22">
        <v>0</v>
      </c>
      <c r="O352" s="22">
        <v>0</v>
      </c>
    </row>
    <row r="353" customHeight="1" spans="1:15">
      <c r="A353" s="22" t="s">
        <v>90</v>
      </c>
      <c r="B353" s="22" t="s">
        <v>153</v>
      </c>
      <c r="C353" s="22" t="s">
        <v>164</v>
      </c>
      <c r="D353" s="22">
        <v>23</v>
      </c>
      <c r="E353" s="22">
        <v>0.173913</v>
      </c>
      <c r="F353" s="22">
        <v>23</v>
      </c>
      <c r="G353" s="22">
        <v>1</v>
      </c>
      <c r="H353" s="22">
        <v>0</v>
      </c>
      <c r="I353" s="22">
        <v>0</v>
      </c>
      <c r="J353" s="22">
        <v>0</v>
      </c>
      <c r="K353" s="22">
        <v>0</v>
      </c>
      <c r="L353" s="22">
        <v>0</v>
      </c>
      <c r="M353" s="22">
        <v>0</v>
      </c>
      <c r="N353" s="22">
        <v>0</v>
      </c>
      <c r="O353" s="22">
        <v>0</v>
      </c>
    </row>
    <row r="354" customHeight="1" spans="1:15">
      <c r="A354" s="22" t="s">
        <v>90</v>
      </c>
      <c r="B354" s="22" t="s">
        <v>153</v>
      </c>
      <c r="C354" s="22" t="s">
        <v>165</v>
      </c>
      <c r="D354" s="22">
        <v>6</v>
      </c>
      <c r="E354" s="22">
        <v>2.5</v>
      </c>
      <c r="F354" s="22">
        <v>6</v>
      </c>
      <c r="G354" s="22">
        <v>1</v>
      </c>
      <c r="H354" s="22">
        <v>0</v>
      </c>
      <c r="I354" s="22">
        <v>0</v>
      </c>
      <c r="J354" s="22">
        <v>0</v>
      </c>
      <c r="K354" s="22">
        <v>0</v>
      </c>
      <c r="L354" s="22">
        <v>0</v>
      </c>
      <c r="M354" s="22">
        <v>0</v>
      </c>
      <c r="N354" s="22">
        <v>0</v>
      </c>
      <c r="O354" s="22">
        <v>0</v>
      </c>
    </row>
    <row r="355" customHeight="1" spans="1:15">
      <c r="A355" s="22" t="s">
        <v>90</v>
      </c>
      <c r="B355" s="22" t="s">
        <v>153</v>
      </c>
      <c r="C355" s="22" t="s">
        <v>166</v>
      </c>
      <c r="D355" s="22">
        <v>6</v>
      </c>
      <c r="E355" s="22">
        <v>10.833333</v>
      </c>
      <c r="F355" s="22">
        <v>2</v>
      </c>
      <c r="G355" s="22">
        <v>0.333</v>
      </c>
      <c r="H355" s="22">
        <v>3</v>
      </c>
      <c r="I355" s="22">
        <v>0.5</v>
      </c>
      <c r="J355" s="22">
        <v>1</v>
      </c>
      <c r="K355" s="22">
        <v>0.166</v>
      </c>
      <c r="L355" s="22">
        <v>1</v>
      </c>
      <c r="M355" s="22">
        <v>0.166</v>
      </c>
      <c r="N355" s="22">
        <v>1</v>
      </c>
      <c r="O355" s="22">
        <v>0.166</v>
      </c>
    </row>
    <row r="356" customHeight="1" spans="1:15">
      <c r="A356" s="22" t="s">
        <v>90</v>
      </c>
      <c r="B356" s="22" t="s">
        <v>153</v>
      </c>
      <c r="C356" s="22" t="s">
        <v>167</v>
      </c>
      <c r="D356" s="22">
        <v>1860</v>
      </c>
      <c r="E356" s="22">
        <v>1.750538</v>
      </c>
      <c r="F356" s="22">
        <v>1841</v>
      </c>
      <c r="G356" s="22">
        <v>0.989</v>
      </c>
      <c r="H356" s="22">
        <v>16</v>
      </c>
      <c r="I356" s="22">
        <v>0.0086</v>
      </c>
      <c r="J356" s="22">
        <v>8</v>
      </c>
      <c r="K356" s="22">
        <v>0.0043</v>
      </c>
      <c r="L356" s="22">
        <v>4</v>
      </c>
      <c r="M356" s="22">
        <v>0.0021</v>
      </c>
      <c r="N356" s="22">
        <v>3</v>
      </c>
      <c r="O356" s="22">
        <v>0.0016</v>
      </c>
    </row>
    <row r="357" customHeight="1" spans="1:15">
      <c r="A357" s="22" t="s">
        <v>90</v>
      </c>
      <c r="B357" s="22" t="s">
        <v>153</v>
      </c>
      <c r="C357" s="22" t="s">
        <v>168</v>
      </c>
      <c r="D357" s="22">
        <v>23</v>
      </c>
      <c r="E357" s="22">
        <v>2.086957</v>
      </c>
      <c r="F357" s="22">
        <v>22</v>
      </c>
      <c r="G357" s="22">
        <v>0.956</v>
      </c>
      <c r="H357" s="22">
        <v>1</v>
      </c>
      <c r="I357" s="22">
        <v>0.0434</v>
      </c>
      <c r="J357" s="22">
        <v>0</v>
      </c>
      <c r="K357" s="22">
        <v>0</v>
      </c>
      <c r="L357" s="22">
        <v>0</v>
      </c>
      <c r="M357" s="22">
        <v>0</v>
      </c>
      <c r="N357" s="22">
        <v>0</v>
      </c>
      <c r="O357" s="22">
        <v>0</v>
      </c>
    </row>
    <row r="358" customHeight="1" spans="1:15">
      <c r="A358" s="22" t="s">
        <v>90</v>
      </c>
      <c r="B358" s="22" t="s">
        <v>153</v>
      </c>
      <c r="C358" s="22" t="s">
        <v>169</v>
      </c>
      <c r="D358" s="22">
        <v>3</v>
      </c>
      <c r="E358" s="22">
        <v>8839.333333</v>
      </c>
      <c r="F358" s="22">
        <v>0</v>
      </c>
      <c r="G358" s="22">
        <v>0</v>
      </c>
      <c r="H358" s="22">
        <v>0</v>
      </c>
      <c r="I358" s="22">
        <v>0</v>
      </c>
      <c r="J358" s="22">
        <v>0</v>
      </c>
      <c r="K358" s="22">
        <v>0</v>
      </c>
      <c r="L358" s="22">
        <v>0</v>
      </c>
      <c r="M358" s="22">
        <v>0</v>
      </c>
      <c r="N358" s="22">
        <v>3</v>
      </c>
      <c r="O358" s="22">
        <v>1</v>
      </c>
    </row>
    <row r="359" customHeight="1" spans="1:15">
      <c r="A359" s="22" t="s">
        <v>90</v>
      </c>
      <c r="B359" s="22" t="s">
        <v>153</v>
      </c>
      <c r="C359" s="22" t="s">
        <v>170</v>
      </c>
      <c r="D359" s="22">
        <v>33</v>
      </c>
      <c r="E359" s="22">
        <v>5.606061</v>
      </c>
      <c r="F359" s="22">
        <v>24</v>
      </c>
      <c r="G359" s="22">
        <v>0.727</v>
      </c>
      <c r="H359" s="22">
        <v>4</v>
      </c>
      <c r="I359" s="22">
        <v>0.121</v>
      </c>
      <c r="J359" s="22">
        <v>3</v>
      </c>
      <c r="K359" s="22">
        <v>0.0909</v>
      </c>
      <c r="L359" s="22">
        <v>4</v>
      </c>
      <c r="M359" s="22">
        <v>0.121</v>
      </c>
      <c r="N359" s="22">
        <v>1</v>
      </c>
      <c r="O359" s="22">
        <v>0.0303</v>
      </c>
    </row>
    <row r="360" customHeight="1" spans="1:15">
      <c r="A360" s="22" t="s">
        <v>90</v>
      </c>
      <c r="B360" s="22" t="s">
        <v>171</v>
      </c>
      <c r="C360" s="22" t="s">
        <v>172</v>
      </c>
      <c r="D360" s="22">
        <v>428</v>
      </c>
      <c r="E360" s="22">
        <v>1.920561</v>
      </c>
      <c r="F360" s="22">
        <v>421</v>
      </c>
      <c r="G360" s="22">
        <v>0.983</v>
      </c>
      <c r="H360" s="22">
        <v>2</v>
      </c>
      <c r="I360" s="22">
        <v>0.0046</v>
      </c>
      <c r="J360" s="22">
        <v>3</v>
      </c>
      <c r="K360" s="22">
        <v>0.007</v>
      </c>
      <c r="L360" s="22">
        <v>2</v>
      </c>
      <c r="M360" s="22">
        <v>0.0046</v>
      </c>
      <c r="N360" s="22">
        <v>3</v>
      </c>
      <c r="O360" s="22">
        <v>0.007</v>
      </c>
    </row>
    <row r="361" customHeight="1" spans="1:15">
      <c r="A361" s="22" t="s">
        <v>90</v>
      </c>
      <c r="B361" s="22" t="s">
        <v>173</v>
      </c>
      <c r="C361" s="22" t="s">
        <v>174</v>
      </c>
      <c r="D361" s="22">
        <v>7</v>
      </c>
      <c r="E361" s="22">
        <v>4.571429</v>
      </c>
      <c r="F361" s="22">
        <v>6</v>
      </c>
      <c r="G361" s="22">
        <v>0.857</v>
      </c>
      <c r="H361" s="22">
        <v>0</v>
      </c>
      <c r="I361" s="22">
        <v>0</v>
      </c>
      <c r="J361" s="22">
        <v>1</v>
      </c>
      <c r="K361" s="22">
        <v>0.142</v>
      </c>
      <c r="L361" s="22">
        <v>1</v>
      </c>
      <c r="M361" s="22">
        <v>0.142</v>
      </c>
      <c r="N361" s="22">
        <v>0</v>
      </c>
      <c r="O361" s="22">
        <v>0</v>
      </c>
    </row>
    <row r="362" customHeight="1" spans="1:15">
      <c r="A362" s="22" t="s">
        <v>90</v>
      </c>
      <c r="B362" s="22" t="s">
        <v>173</v>
      </c>
      <c r="C362" s="22" t="s">
        <v>175</v>
      </c>
      <c r="D362" s="22">
        <v>512</v>
      </c>
      <c r="E362" s="22">
        <v>208.822266</v>
      </c>
      <c r="F362" s="22">
        <v>0</v>
      </c>
      <c r="G362" s="22">
        <v>0</v>
      </c>
      <c r="H362" s="22">
        <v>0</v>
      </c>
      <c r="I362" s="22">
        <v>0</v>
      </c>
      <c r="J362" s="22">
        <v>0</v>
      </c>
      <c r="K362" s="22">
        <v>0</v>
      </c>
      <c r="L362" s="22">
        <v>0</v>
      </c>
      <c r="M362" s="22">
        <v>0</v>
      </c>
      <c r="N362" s="22">
        <v>512</v>
      </c>
      <c r="O362" s="22">
        <v>1</v>
      </c>
    </row>
    <row r="363" customHeight="1" spans="1:15">
      <c r="A363" s="22" t="s">
        <v>90</v>
      </c>
      <c r="B363" s="22" t="s">
        <v>173</v>
      </c>
      <c r="C363" s="22" t="s">
        <v>176</v>
      </c>
      <c r="D363" s="22">
        <v>2858</v>
      </c>
      <c r="E363" s="22">
        <v>149.377887</v>
      </c>
      <c r="F363" s="22">
        <v>3</v>
      </c>
      <c r="G363" s="22">
        <v>0.001</v>
      </c>
      <c r="H363" s="22">
        <v>60</v>
      </c>
      <c r="I363" s="22">
        <v>0.0209</v>
      </c>
      <c r="J363" s="22">
        <v>83</v>
      </c>
      <c r="K363" s="22">
        <v>0.029</v>
      </c>
      <c r="L363" s="22">
        <v>35</v>
      </c>
      <c r="M363" s="22">
        <v>0.0122</v>
      </c>
      <c r="N363" s="22">
        <v>2708</v>
      </c>
      <c r="O363" s="22">
        <v>0.947</v>
      </c>
    </row>
    <row r="364" customHeight="1" spans="1:15">
      <c r="A364" s="22" t="s">
        <v>90</v>
      </c>
      <c r="B364" s="22" t="s">
        <v>173</v>
      </c>
      <c r="C364" s="22" t="s">
        <v>177</v>
      </c>
      <c r="D364" s="22">
        <v>655</v>
      </c>
      <c r="E364" s="22">
        <v>97.233588</v>
      </c>
      <c r="F364" s="22">
        <v>0</v>
      </c>
      <c r="G364" s="22">
        <v>0</v>
      </c>
      <c r="H364" s="22">
        <v>0</v>
      </c>
      <c r="I364" s="22">
        <v>0</v>
      </c>
      <c r="J364" s="22">
        <v>0</v>
      </c>
      <c r="K364" s="22">
        <v>0</v>
      </c>
      <c r="L364" s="22">
        <v>0</v>
      </c>
      <c r="M364" s="22">
        <v>0</v>
      </c>
      <c r="N364" s="22">
        <v>655</v>
      </c>
      <c r="O364" s="22">
        <v>1</v>
      </c>
    </row>
    <row r="365" customHeight="1" spans="1:15">
      <c r="A365" s="22" t="s">
        <v>90</v>
      </c>
      <c r="B365" s="22" t="s">
        <v>173</v>
      </c>
      <c r="C365" s="22" t="s">
        <v>178</v>
      </c>
      <c r="D365" s="22">
        <v>65</v>
      </c>
      <c r="E365" s="22">
        <v>125.338462</v>
      </c>
      <c r="F365" s="22">
        <v>0</v>
      </c>
      <c r="G365" s="22">
        <v>0</v>
      </c>
      <c r="H365" s="22">
        <v>0</v>
      </c>
      <c r="I365" s="22">
        <v>0</v>
      </c>
      <c r="J365" s="22">
        <v>0</v>
      </c>
      <c r="K365" s="22">
        <v>0</v>
      </c>
      <c r="L365" s="22">
        <v>0</v>
      </c>
      <c r="M365" s="22">
        <v>0</v>
      </c>
      <c r="N365" s="22">
        <v>65</v>
      </c>
      <c r="O365" s="22">
        <v>1</v>
      </c>
    </row>
    <row r="366" customHeight="1" spans="1:15">
      <c r="A366" s="22" t="s">
        <v>90</v>
      </c>
      <c r="B366" s="22" t="s">
        <v>173</v>
      </c>
      <c r="C366" s="22" t="s">
        <v>179</v>
      </c>
      <c r="D366" s="22">
        <v>1185</v>
      </c>
      <c r="E366" s="22">
        <v>715.247257</v>
      </c>
      <c r="F366" s="22">
        <v>172</v>
      </c>
      <c r="G366" s="22">
        <v>0.145</v>
      </c>
      <c r="H366" s="22">
        <v>109</v>
      </c>
      <c r="I366" s="22">
        <v>0.0919</v>
      </c>
      <c r="J366" s="22">
        <v>132</v>
      </c>
      <c r="K366" s="22">
        <v>0.111</v>
      </c>
      <c r="L366" s="22">
        <v>123</v>
      </c>
      <c r="M366" s="22">
        <v>0.103</v>
      </c>
      <c r="N366" s="22">
        <v>719</v>
      </c>
      <c r="O366" s="22">
        <v>0.606</v>
      </c>
    </row>
    <row r="367" customHeight="1" spans="1:15">
      <c r="A367" s="22" t="s">
        <v>90</v>
      </c>
      <c r="B367" s="22" t="s">
        <v>173</v>
      </c>
      <c r="C367" s="22" t="s">
        <v>180</v>
      </c>
      <c r="D367" s="22">
        <v>1406</v>
      </c>
      <c r="E367" s="22">
        <v>303.153627</v>
      </c>
      <c r="F367" s="22">
        <v>0</v>
      </c>
      <c r="G367" s="22">
        <v>0</v>
      </c>
      <c r="H367" s="22">
        <v>0</v>
      </c>
      <c r="I367" s="22">
        <v>0</v>
      </c>
      <c r="J367" s="22">
        <v>0</v>
      </c>
      <c r="K367" s="22">
        <v>0</v>
      </c>
      <c r="L367" s="22">
        <v>0</v>
      </c>
      <c r="M367" s="22">
        <v>0</v>
      </c>
      <c r="N367" s="22">
        <v>1406</v>
      </c>
      <c r="O367" s="22">
        <v>1</v>
      </c>
    </row>
    <row r="368" customHeight="1" spans="1:15">
      <c r="A368" s="22" t="s">
        <v>90</v>
      </c>
      <c r="B368" s="22" t="s">
        <v>173</v>
      </c>
      <c r="C368" s="22" t="s">
        <v>181</v>
      </c>
      <c r="D368" s="22">
        <v>10</v>
      </c>
      <c r="E368" s="22">
        <v>112.4</v>
      </c>
      <c r="F368" s="22">
        <v>0</v>
      </c>
      <c r="G368" s="22">
        <v>0</v>
      </c>
      <c r="H368" s="22">
        <v>0</v>
      </c>
      <c r="I368" s="22">
        <v>0</v>
      </c>
      <c r="J368" s="22">
        <v>0</v>
      </c>
      <c r="K368" s="22">
        <v>0</v>
      </c>
      <c r="L368" s="22">
        <v>0</v>
      </c>
      <c r="M368" s="22">
        <v>0</v>
      </c>
      <c r="N368" s="22">
        <v>10</v>
      </c>
      <c r="O368" s="22">
        <v>1</v>
      </c>
    </row>
    <row r="369" customHeight="1" spans="1:15">
      <c r="A369" s="22" t="s">
        <v>90</v>
      </c>
      <c r="B369" s="22" t="s">
        <v>182</v>
      </c>
      <c r="C369" s="22" t="s">
        <v>183</v>
      </c>
      <c r="D369" s="22">
        <v>9</v>
      </c>
      <c r="E369" s="22">
        <v>92.111111</v>
      </c>
      <c r="F369" s="22">
        <v>6</v>
      </c>
      <c r="G369" s="22">
        <v>0.666</v>
      </c>
      <c r="H369" s="22">
        <v>0</v>
      </c>
      <c r="I369" s="22">
        <v>0</v>
      </c>
      <c r="J369" s="22">
        <v>0</v>
      </c>
      <c r="K369" s="22">
        <v>0</v>
      </c>
      <c r="L369" s="22">
        <v>0</v>
      </c>
      <c r="M369" s="22">
        <v>0</v>
      </c>
      <c r="N369" s="22">
        <v>3</v>
      </c>
      <c r="O369" s="22">
        <v>0.333</v>
      </c>
    </row>
    <row r="370" customHeight="1" spans="1:15">
      <c r="A370" s="22" t="s">
        <v>90</v>
      </c>
      <c r="B370" s="22" t="s">
        <v>182</v>
      </c>
      <c r="C370" s="22" t="s">
        <v>184</v>
      </c>
      <c r="D370" s="22">
        <v>2</v>
      </c>
      <c r="E370" s="22">
        <v>878.5</v>
      </c>
      <c r="F370" s="22">
        <v>0</v>
      </c>
      <c r="G370" s="22">
        <v>0</v>
      </c>
      <c r="H370" s="22">
        <v>0</v>
      </c>
      <c r="I370" s="22">
        <v>0</v>
      </c>
      <c r="J370" s="22">
        <v>0</v>
      </c>
      <c r="K370" s="22">
        <v>0</v>
      </c>
      <c r="L370" s="22">
        <v>0</v>
      </c>
      <c r="M370" s="22">
        <v>0</v>
      </c>
      <c r="N370" s="22">
        <v>2</v>
      </c>
      <c r="O370" s="22">
        <v>1</v>
      </c>
    </row>
    <row r="371" customHeight="1" spans="1:15">
      <c r="A371" s="22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</row>
    <row r="372" customHeight="1" spans="1:15">
      <c r="A372" s="22" t="s">
        <v>209</v>
      </c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</row>
    <row r="373" customHeight="1" spans="1:15">
      <c r="A373" s="22" t="s">
        <v>70</v>
      </c>
      <c r="B373" s="22" t="s">
        <v>71</v>
      </c>
      <c r="C373" s="22" t="s">
        <v>72</v>
      </c>
      <c r="D373" t="s">
        <v>73</v>
      </c>
      <c r="E373" t="s">
        <v>74</v>
      </c>
      <c r="F373" t="s">
        <v>75</v>
      </c>
      <c r="G373" t="s">
        <v>76</v>
      </c>
      <c r="H373" t="s">
        <v>77</v>
      </c>
      <c r="I373" t="s">
        <v>78</v>
      </c>
      <c r="J373" t="s">
        <v>79</v>
      </c>
      <c r="K373" t="s">
        <v>80</v>
      </c>
      <c r="L373" t="s">
        <v>81</v>
      </c>
      <c r="M373" t="s">
        <v>82</v>
      </c>
      <c r="N373" t="s">
        <v>83</v>
      </c>
      <c r="O373" t="s">
        <v>84</v>
      </c>
    </row>
    <row r="374" customHeight="1" spans="1:15">
      <c r="A374" s="22" t="s">
        <v>85</v>
      </c>
      <c r="B374" s="22"/>
      <c r="C374" s="22" t="s">
        <v>130</v>
      </c>
      <c r="D374">
        <v>1</v>
      </c>
      <c r="E374">
        <v>15</v>
      </c>
      <c r="F374">
        <v>0</v>
      </c>
      <c r="G374" s="24">
        <v>0</v>
      </c>
      <c r="H374">
        <v>0</v>
      </c>
      <c r="I374" s="24">
        <v>0</v>
      </c>
      <c r="J374">
        <v>1</v>
      </c>
      <c r="K374" s="24">
        <v>1</v>
      </c>
      <c r="L374">
        <v>1</v>
      </c>
      <c r="M374" s="24">
        <v>1</v>
      </c>
      <c r="N374">
        <v>0</v>
      </c>
      <c r="O374" s="24">
        <v>0</v>
      </c>
    </row>
    <row r="375" customHeight="1" spans="1:15">
      <c r="A375" s="22" t="s">
        <v>85</v>
      </c>
      <c r="B375" s="22" t="s">
        <v>86</v>
      </c>
      <c r="C375" s="22" t="s">
        <v>192</v>
      </c>
      <c r="D375" s="22">
        <v>2</v>
      </c>
      <c r="E375" s="22">
        <v>0</v>
      </c>
      <c r="F375" s="22">
        <v>2</v>
      </c>
      <c r="G375" s="25">
        <v>1</v>
      </c>
      <c r="H375" s="22">
        <v>0</v>
      </c>
      <c r="I375" s="25">
        <v>0</v>
      </c>
      <c r="J375" s="22">
        <v>0</v>
      </c>
      <c r="K375" s="25">
        <v>0</v>
      </c>
      <c r="L375" s="22">
        <v>0</v>
      </c>
      <c r="M375" s="25">
        <v>0</v>
      </c>
      <c r="N375" s="22">
        <v>0</v>
      </c>
      <c r="O375" s="25">
        <v>0</v>
      </c>
    </row>
    <row r="376" customHeight="1" spans="1:15">
      <c r="A376" s="22" t="s">
        <v>85</v>
      </c>
      <c r="B376" s="22" t="s">
        <v>86</v>
      </c>
      <c r="C376" s="22" t="s">
        <v>193</v>
      </c>
      <c r="D376" s="22">
        <v>2</v>
      </c>
      <c r="E376" s="22">
        <v>11</v>
      </c>
      <c r="F376" s="22">
        <v>0</v>
      </c>
      <c r="G376" s="25">
        <v>0</v>
      </c>
      <c r="H376" s="22">
        <v>1</v>
      </c>
      <c r="I376" s="25">
        <v>0.5</v>
      </c>
      <c r="J376" s="22">
        <v>2</v>
      </c>
      <c r="K376" s="25">
        <v>1</v>
      </c>
      <c r="L376" s="22">
        <v>0</v>
      </c>
      <c r="M376" s="25">
        <v>0</v>
      </c>
      <c r="N376" s="22">
        <v>0</v>
      </c>
      <c r="O376" s="25">
        <v>0</v>
      </c>
    </row>
    <row r="377" customHeight="1" spans="1:15">
      <c r="A377" s="22" t="s">
        <v>85</v>
      </c>
      <c r="B377" s="22" t="s">
        <v>86</v>
      </c>
      <c r="C377" s="22" t="s">
        <v>88</v>
      </c>
      <c r="D377" s="22">
        <v>8</v>
      </c>
      <c r="E377" s="22">
        <v>102.75</v>
      </c>
      <c r="F377" s="22">
        <v>0</v>
      </c>
      <c r="G377" s="25">
        <v>0</v>
      </c>
      <c r="H377" s="22">
        <v>0</v>
      </c>
      <c r="I377" s="25">
        <v>0</v>
      </c>
      <c r="J377" s="22">
        <v>0</v>
      </c>
      <c r="K377" s="25">
        <v>0</v>
      </c>
      <c r="L377" s="22">
        <v>0</v>
      </c>
      <c r="M377" s="25">
        <v>0</v>
      </c>
      <c r="N377" s="22">
        <v>8</v>
      </c>
      <c r="O377" s="25">
        <v>1</v>
      </c>
    </row>
    <row r="378" customHeight="1" spans="1:15">
      <c r="A378" s="22" t="s">
        <v>85</v>
      </c>
      <c r="B378" s="22" t="s">
        <v>86</v>
      </c>
      <c r="C378" s="22" t="s">
        <v>89</v>
      </c>
      <c r="D378" s="22">
        <v>7</v>
      </c>
      <c r="E378" s="22">
        <v>478.571429</v>
      </c>
      <c r="F378" s="22">
        <v>0</v>
      </c>
      <c r="G378" s="25">
        <v>0</v>
      </c>
      <c r="H378" s="22">
        <v>0</v>
      </c>
      <c r="I378" s="25">
        <v>0</v>
      </c>
      <c r="J378" s="22">
        <v>0</v>
      </c>
      <c r="K378" s="25">
        <v>0</v>
      </c>
      <c r="L378" s="22">
        <v>0</v>
      </c>
      <c r="M378" s="25">
        <v>0</v>
      </c>
      <c r="N378" s="22">
        <v>7</v>
      </c>
      <c r="O378" s="25">
        <v>1</v>
      </c>
    </row>
    <row r="379" customHeight="1" spans="1:15">
      <c r="A379" s="22" t="s">
        <v>85</v>
      </c>
      <c r="B379" s="22" t="s">
        <v>86</v>
      </c>
      <c r="C379" s="22" t="s">
        <v>198</v>
      </c>
      <c r="D379" s="22">
        <v>2</v>
      </c>
      <c r="E379" s="22">
        <v>55</v>
      </c>
      <c r="F379" s="22">
        <v>0</v>
      </c>
      <c r="G379" s="25">
        <v>0</v>
      </c>
      <c r="H379" s="22">
        <v>0</v>
      </c>
      <c r="I379" s="25">
        <v>0</v>
      </c>
      <c r="J379" s="22">
        <v>0</v>
      </c>
      <c r="K379" s="25">
        <v>0</v>
      </c>
      <c r="L379" s="22">
        <v>1</v>
      </c>
      <c r="M379" s="25">
        <v>0.5</v>
      </c>
      <c r="N379" s="22">
        <v>1</v>
      </c>
      <c r="O379" s="25">
        <v>0.5</v>
      </c>
    </row>
    <row r="380" customHeight="1" spans="1:15">
      <c r="A380" s="22" t="s">
        <v>90</v>
      </c>
      <c r="B380" s="22" t="s">
        <v>91</v>
      </c>
      <c r="C380" s="22" t="s">
        <v>92</v>
      </c>
      <c r="D380" s="22">
        <v>143</v>
      </c>
      <c r="E380" s="22">
        <v>9.412587</v>
      </c>
      <c r="F380" s="22">
        <v>77</v>
      </c>
      <c r="G380" s="26">
        <v>0.538</v>
      </c>
      <c r="H380" s="22">
        <v>45</v>
      </c>
      <c r="I380" s="26">
        <v>0.314</v>
      </c>
      <c r="J380" s="22">
        <v>11</v>
      </c>
      <c r="K380" s="26">
        <v>0.0769</v>
      </c>
      <c r="L380" s="22">
        <v>10</v>
      </c>
      <c r="M380" s="26">
        <v>0.0699</v>
      </c>
      <c r="N380" s="22">
        <v>18</v>
      </c>
      <c r="O380" s="26">
        <v>0.125</v>
      </c>
    </row>
    <row r="381" customHeight="1" spans="1:15">
      <c r="A381" s="22" t="s">
        <v>90</v>
      </c>
      <c r="B381" s="22" t="s">
        <v>91</v>
      </c>
      <c r="C381" s="22" t="s">
        <v>93</v>
      </c>
      <c r="D381" s="22">
        <v>144</v>
      </c>
      <c r="E381" s="22">
        <v>589.472222</v>
      </c>
      <c r="F381" s="22">
        <v>0</v>
      </c>
      <c r="G381" s="25">
        <v>0</v>
      </c>
      <c r="H381" s="22">
        <v>0</v>
      </c>
      <c r="I381" s="25">
        <v>0</v>
      </c>
      <c r="J381" s="22">
        <v>0</v>
      </c>
      <c r="K381" s="25">
        <v>0</v>
      </c>
      <c r="L381" s="22">
        <v>0</v>
      </c>
      <c r="M381" s="25">
        <v>0</v>
      </c>
      <c r="N381" s="22">
        <v>144</v>
      </c>
      <c r="O381" s="25">
        <v>1</v>
      </c>
    </row>
    <row r="382" customHeight="1" spans="1:15">
      <c r="A382" s="22" t="s">
        <v>90</v>
      </c>
      <c r="B382" s="22" t="s">
        <v>94</v>
      </c>
      <c r="C382" s="22" t="s">
        <v>95</v>
      </c>
      <c r="D382" s="22">
        <v>1</v>
      </c>
      <c r="E382" s="22">
        <v>2</v>
      </c>
      <c r="F382" s="22">
        <v>1</v>
      </c>
      <c r="G382" s="25">
        <v>1</v>
      </c>
      <c r="H382" s="22">
        <v>0</v>
      </c>
      <c r="I382" s="25">
        <v>0</v>
      </c>
      <c r="J382" s="22">
        <v>0</v>
      </c>
      <c r="K382" s="25">
        <v>0</v>
      </c>
      <c r="L382" s="22">
        <v>0</v>
      </c>
      <c r="M382" s="25">
        <v>0</v>
      </c>
      <c r="N382" s="22">
        <v>0</v>
      </c>
      <c r="O382" s="25">
        <v>0</v>
      </c>
    </row>
    <row r="383" customHeight="1" spans="1:15">
      <c r="A383" s="22" t="s">
        <v>90</v>
      </c>
      <c r="B383" s="22" t="s">
        <v>94</v>
      </c>
      <c r="C383" s="22" t="s">
        <v>96</v>
      </c>
      <c r="D383" s="22">
        <v>5413</v>
      </c>
      <c r="E383" s="22">
        <v>1.584519</v>
      </c>
      <c r="F383" s="22">
        <v>5311</v>
      </c>
      <c r="G383" s="26">
        <v>0.981</v>
      </c>
      <c r="H383" s="22">
        <v>86</v>
      </c>
      <c r="I383" s="26">
        <v>0.0158</v>
      </c>
      <c r="J383" s="22">
        <v>26</v>
      </c>
      <c r="K383" s="26">
        <v>0.0048</v>
      </c>
      <c r="L383" s="22">
        <v>15</v>
      </c>
      <c r="M383" s="26">
        <v>0.0027</v>
      </c>
      <c r="N383" s="22">
        <v>18</v>
      </c>
      <c r="O383" s="26">
        <v>0.0033</v>
      </c>
    </row>
    <row r="384" customHeight="1" spans="1:15">
      <c r="A384" s="22" t="s">
        <v>90</v>
      </c>
      <c r="B384" s="22" t="s">
        <v>94</v>
      </c>
      <c r="C384" s="22" t="s">
        <v>97</v>
      </c>
      <c r="D384" s="22">
        <v>22260</v>
      </c>
      <c r="E384" s="22">
        <v>2.499641</v>
      </c>
      <c r="F384" s="22">
        <v>21132</v>
      </c>
      <c r="G384" s="26">
        <v>0.949</v>
      </c>
      <c r="H384" s="22">
        <v>627</v>
      </c>
      <c r="I384" s="26">
        <v>0.0281</v>
      </c>
      <c r="J384" s="22">
        <v>248</v>
      </c>
      <c r="K384" s="26">
        <v>0.0111</v>
      </c>
      <c r="L384" s="22">
        <v>177</v>
      </c>
      <c r="M384" s="26">
        <v>0.0079</v>
      </c>
      <c r="N384" s="22">
        <v>324</v>
      </c>
      <c r="O384" s="26">
        <v>0.0145</v>
      </c>
    </row>
    <row r="385" customHeight="1" spans="1:15">
      <c r="A385" s="22" t="s">
        <v>90</v>
      </c>
      <c r="B385" s="22" t="s">
        <v>94</v>
      </c>
      <c r="C385" s="22" t="s">
        <v>98</v>
      </c>
      <c r="D385" s="22">
        <v>1925</v>
      </c>
      <c r="E385" s="22">
        <v>784.888831</v>
      </c>
      <c r="F385" s="22">
        <v>177</v>
      </c>
      <c r="G385" s="26">
        <v>0.0919</v>
      </c>
      <c r="H385" s="22">
        <v>0</v>
      </c>
      <c r="I385" s="25">
        <v>0</v>
      </c>
      <c r="J385" s="22">
        <v>15</v>
      </c>
      <c r="K385" s="26">
        <v>0.0077</v>
      </c>
      <c r="L385" s="22">
        <v>105</v>
      </c>
      <c r="M385" s="26">
        <v>0.0545</v>
      </c>
      <c r="N385" s="22">
        <v>1662</v>
      </c>
      <c r="O385" s="26">
        <v>0.863</v>
      </c>
    </row>
    <row r="386" customHeight="1" spans="1:15">
      <c r="A386" s="22" t="s">
        <v>90</v>
      </c>
      <c r="B386" s="22" t="s">
        <v>94</v>
      </c>
      <c r="C386" s="22" t="s">
        <v>99</v>
      </c>
      <c r="D386" s="22">
        <v>40</v>
      </c>
      <c r="E386" s="22">
        <v>17.05</v>
      </c>
      <c r="F386" s="22">
        <v>0</v>
      </c>
      <c r="G386" s="25">
        <v>0</v>
      </c>
      <c r="H386" s="22">
        <v>16</v>
      </c>
      <c r="I386" s="25">
        <v>0.4</v>
      </c>
      <c r="J386" s="22">
        <v>12</v>
      </c>
      <c r="K386" s="25">
        <v>0.3</v>
      </c>
      <c r="L386" s="22">
        <v>7</v>
      </c>
      <c r="M386" s="26">
        <v>0.175</v>
      </c>
      <c r="N386" s="22">
        <v>10</v>
      </c>
      <c r="O386" s="25">
        <v>0.25</v>
      </c>
    </row>
    <row r="387" customHeight="1" spans="1:15">
      <c r="A387" s="22" t="s">
        <v>90</v>
      </c>
      <c r="B387" s="22" t="s">
        <v>94</v>
      </c>
      <c r="C387" s="22" t="s">
        <v>100</v>
      </c>
      <c r="D387" s="22">
        <v>9</v>
      </c>
      <c r="E387" s="22">
        <v>135.555556</v>
      </c>
      <c r="F387" s="22">
        <v>0</v>
      </c>
      <c r="G387" s="25">
        <v>0</v>
      </c>
      <c r="H387" s="22">
        <v>0</v>
      </c>
      <c r="I387" s="25">
        <v>0</v>
      </c>
      <c r="J387" s="22">
        <v>0</v>
      </c>
      <c r="K387" s="25">
        <v>0</v>
      </c>
      <c r="L387" s="22">
        <v>1</v>
      </c>
      <c r="M387" s="26">
        <v>0.111</v>
      </c>
      <c r="N387" s="22">
        <v>8</v>
      </c>
      <c r="O387" s="26">
        <v>0.888</v>
      </c>
    </row>
    <row r="388" customHeight="1" spans="1:15">
      <c r="A388" s="22" t="s">
        <v>90</v>
      </c>
      <c r="B388" s="22" t="s">
        <v>94</v>
      </c>
      <c r="C388" s="22" t="s">
        <v>101</v>
      </c>
      <c r="D388" s="22">
        <v>8</v>
      </c>
      <c r="E388" s="22">
        <v>379</v>
      </c>
      <c r="F388" s="22">
        <v>0</v>
      </c>
      <c r="G388" s="25">
        <v>0</v>
      </c>
      <c r="H388" s="22">
        <v>0</v>
      </c>
      <c r="I388" s="25">
        <v>0</v>
      </c>
      <c r="J388" s="22">
        <v>0</v>
      </c>
      <c r="K388" s="25">
        <v>0</v>
      </c>
      <c r="L388" s="22">
        <v>0</v>
      </c>
      <c r="M388" s="25">
        <v>0</v>
      </c>
      <c r="N388" s="22">
        <v>8</v>
      </c>
      <c r="O388" s="25">
        <v>1</v>
      </c>
    </row>
    <row r="389" customHeight="1" spans="1:15">
      <c r="A389" s="22" t="s">
        <v>90</v>
      </c>
      <c r="B389" s="22" t="s">
        <v>94</v>
      </c>
      <c r="C389" s="22" t="s">
        <v>102</v>
      </c>
      <c r="D389" s="22">
        <v>4283</v>
      </c>
      <c r="E389" s="22">
        <v>41.103666</v>
      </c>
      <c r="F389" s="22">
        <v>3110</v>
      </c>
      <c r="G389" s="26">
        <v>0.726</v>
      </c>
      <c r="H389" s="22">
        <v>247</v>
      </c>
      <c r="I389" s="26">
        <v>0.0576</v>
      </c>
      <c r="J389" s="22">
        <v>188</v>
      </c>
      <c r="K389" s="26">
        <v>0.0438</v>
      </c>
      <c r="L389" s="22">
        <v>140</v>
      </c>
      <c r="M389" s="26">
        <v>0.0326</v>
      </c>
      <c r="N389" s="22">
        <v>713</v>
      </c>
      <c r="O389" s="26">
        <v>0.166</v>
      </c>
    </row>
    <row r="390" customHeight="1" spans="1:15">
      <c r="A390" s="22" t="s">
        <v>90</v>
      </c>
      <c r="B390" s="22" t="s">
        <v>94</v>
      </c>
      <c r="C390" s="22" t="s">
        <v>103</v>
      </c>
      <c r="D390" s="22">
        <v>4869</v>
      </c>
      <c r="E390" s="22">
        <v>1.011091</v>
      </c>
      <c r="F390" s="22">
        <v>4863</v>
      </c>
      <c r="G390" s="26">
        <v>0.998</v>
      </c>
      <c r="H390" s="22">
        <v>8</v>
      </c>
      <c r="I390" s="26">
        <v>0.0016</v>
      </c>
      <c r="J390" s="22">
        <v>0</v>
      </c>
      <c r="K390" s="25">
        <v>0</v>
      </c>
      <c r="L390" s="22">
        <v>0</v>
      </c>
      <c r="M390" s="25">
        <v>0</v>
      </c>
      <c r="N390" s="22">
        <v>1</v>
      </c>
      <c r="O390" s="26">
        <v>0.0002</v>
      </c>
    </row>
    <row r="391" customHeight="1" spans="1:15">
      <c r="A391" s="22" t="s">
        <v>90</v>
      </c>
      <c r="B391" s="22" t="s">
        <v>94</v>
      </c>
      <c r="C391" s="22" t="s">
        <v>104</v>
      </c>
      <c r="D391" s="22">
        <v>11</v>
      </c>
      <c r="E391" s="22">
        <v>19.181818</v>
      </c>
      <c r="F391" s="22">
        <v>2</v>
      </c>
      <c r="G391" s="26">
        <v>0.181</v>
      </c>
      <c r="H391" s="22">
        <v>4</v>
      </c>
      <c r="I391" s="26">
        <v>0.363</v>
      </c>
      <c r="J391" s="22">
        <v>1</v>
      </c>
      <c r="K391" s="26">
        <v>0.0909</v>
      </c>
      <c r="L391" s="22">
        <v>2</v>
      </c>
      <c r="M391" s="26">
        <v>0.181</v>
      </c>
      <c r="N391" s="22">
        <v>2</v>
      </c>
      <c r="O391" s="26">
        <v>0.181</v>
      </c>
    </row>
    <row r="392" customHeight="1" spans="1:15">
      <c r="A392" s="22" t="s">
        <v>90</v>
      </c>
      <c r="B392" s="22" t="s">
        <v>94</v>
      </c>
      <c r="C392" s="22" t="s">
        <v>105</v>
      </c>
      <c r="D392" s="22">
        <v>287</v>
      </c>
      <c r="E392" s="22">
        <v>7.118467</v>
      </c>
      <c r="F392" s="22">
        <v>213</v>
      </c>
      <c r="G392" s="26">
        <v>0.742</v>
      </c>
      <c r="H392" s="22">
        <v>38</v>
      </c>
      <c r="I392" s="26">
        <v>0.132</v>
      </c>
      <c r="J392" s="22">
        <v>16</v>
      </c>
      <c r="K392" s="26">
        <v>0.0557</v>
      </c>
      <c r="L392" s="22">
        <v>8</v>
      </c>
      <c r="M392" s="26">
        <v>0.0278</v>
      </c>
      <c r="N392" s="22">
        <v>31</v>
      </c>
      <c r="O392" s="26">
        <v>0.108</v>
      </c>
    </row>
    <row r="393" customHeight="1" spans="1:15">
      <c r="A393" s="22" t="s">
        <v>90</v>
      </c>
      <c r="B393" s="22" t="s">
        <v>94</v>
      </c>
      <c r="C393" s="22" t="s">
        <v>106</v>
      </c>
      <c r="D393" s="22">
        <v>37</v>
      </c>
      <c r="E393" s="22">
        <v>416.702703</v>
      </c>
      <c r="F393" s="22">
        <v>0</v>
      </c>
      <c r="G393" s="25">
        <v>0</v>
      </c>
      <c r="H393" s="22">
        <v>0</v>
      </c>
      <c r="I393" s="25">
        <v>0</v>
      </c>
      <c r="J393" s="22">
        <v>6</v>
      </c>
      <c r="K393" s="26">
        <v>0.162</v>
      </c>
      <c r="L393" s="22">
        <v>8</v>
      </c>
      <c r="M393" s="26">
        <v>0.216</v>
      </c>
      <c r="N393" s="22">
        <v>25</v>
      </c>
      <c r="O393" s="26">
        <v>0.675</v>
      </c>
    </row>
    <row r="394" customHeight="1" spans="1:15">
      <c r="A394" s="22" t="s">
        <v>90</v>
      </c>
      <c r="B394" s="22" t="s">
        <v>94</v>
      </c>
      <c r="C394" s="22" t="s">
        <v>107</v>
      </c>
      <c r="D394" s="22">
        <v>4203</v>
      </c>
      <c r="E394" s="22">
        <v>41.894599</v>
      </c>
      <c r="F394" s="22">
        <v>946</v>
      </c>
      <c r="G394" s="26">
        <v>0.225</v>
      </c>
      <c r="H394" s="22">
        <v>557</v>
      </c>
      <c r="I394" s="26">
        <v>0.132</v>
      </c>
      <c r="J394" s="22">
        <v>421</v>
      </c>
      <c r="K394" s="26">
        <v>0.1</v>
      </c>
      <c r="L394" s="22">
        <v>423</v>
      </c>
      <c r="M394" s="26">
        <v>0.1</v>
      </c>
      <c r="N394" s="22">
        <v>2180</v>
      </c>
      <c r="O394" s="26">
        <v>0.518</v>
      </c>
    </row>
    <row r="395" customHeight="1" spans="1:15">
      <c r="A395" s="22" t="s">
        <v>90</v>
      </c>
      <c r="B395" s="22" t="s">
        <v>94</v>
      </c>
      <c r="C395" s="22" t="s">
        <v>108</v>
      </c>
      <c r="D395" s="22">
        <v>9</v>
      </c>
      <c r="E395" s="22">
        <v>0.777778</v>
      </c>
      <c r="F395" s="22">
        <v>9</v>
      </c>
      <c r="G395" s="25">
        <v>1</v>
      </c>
      <c r="H395" s="22">
        <v>0</v>
      </c>
      <c r="I395" s="25">
        <v>0</v>
      </c>
      <c r="J395" s="22">
        <v>0</v>
      </c>
      <c r="K395" s="25">
        <v>0</v>
      </c>
      <c r="L395" s="22">
        <v>0</v>
      </c>
      <c r="M395" s="25">
        <v>0</v>
      </c>
      <c r="N395" s="22">
        <v>0</v>
      </c>
      <c r="O395" s="25">
        <v>0</v>
      </c>
    </row>
    <row r="396" customHeight="1" spans="1:15">
      <c r="A396" s="22" t="s">
        <v>90</v>
      </c>
      <c r="B396" s="22" t="s">
        <v>94</v>
      </c>
      <c r="C396" s="22" t="s">
        <v>109</v>
      </c>
      <c r="D396" s="22">
        <v>129</v>
      </c>
      <c r="E396" s="22">
        <v>64.147287</v>
      </c>
      <c r="F396" s="22">
        <v>0</v>
      </c>
      <c r="G396" s="25">
        <v>0</v>
      </c>
      <c r="H396" s="22">
        <v>0</v>
      </c>
      <c r="I396" s="25">
        <v>0</v>
      </c>
      <c r="J396" s="22">
        <v>0</v>
      </c>
      <c r="K396" s="25">
        <v>0</v>
      </c>
      <c r="L396" s="22">
        <v>7</v>
      </c>
      <c r="M396" s="26">
        <v>0.0542</v>
      </c>
      <c r="N396" s="22">
        <v>125</v>
      </c>
      <c r="O396" s="26">
        <v>0.968</v>
      </c>
    </row>
    <row r="397" customHeight="1" spans="1:15">
      <c r="A397" s="22" t="s">
        <v>90</v>
      </c>
      <c r="B397" s="22" t="s">
        <v>94</v>
      </c>
      <c r="C397" s="22" t="s">
        <v>110</v>
      </c>
      <c r="D397" s="22">
        <v>106</v>
      </c>
      <c r="E397" s="22">
        <v>127.311321</v>
      </c>
      <c r="F397" s="22">
        <v>0</v>
      </c>
      <c r="G397" s="25">
        <v>0</v>
      </c>
      <c r="H397" s="22">
        <v>0</v>
      </c>
      <c r="I397" s="25">
        <v>0</v>
      </c>
      <c r="J397" s="22">
        <v>0</v>
      </c>
      <c r="K397" s="25">
        <v>0</v>
      </c>
      <c r="L397" s="22">
        <v>13</v>
      </c>
      <c r="M397" s="26">
        <v>0.122</v>
      </c>
      <c r="N397" s="22">
        <v>102</v>
      </c>
      <c r="O397" s="26">
        <v>0.962</v>
      </c>
    </row>
    <row r="398" customHeight="1" spans="1:15">
      <c r="A398" s="22" t="s">
        <v>90</v>
      </c>
      <c r="B398" s="22" t="s">
        <v>94</v>
      </c>
      <c r="C398" s="22" t="s">
        <v>111</v>
      </c>
      <c r="D398" s="22">
        <v>99</v>
      </c>
      <c r="E398" s="22">
        <v>56.757576</v>
      </c>
      <c r="F398" s="22">
        <v>0</v>
      </c>
      <c r="G398" s="25">
        <v>0</v>
      </c>
      <c r="H398" s="22">
        <v>0</v>
      </c>
      <c r="I398" s="25">
        <v>0</v>
      </c>
      <c r="J398" s="22">
        <v>3</v>
      </c>
      <c r="K398" s="26">
        <v>0.0303</v>
      </c>
      <c r="L398" s="22">
        <v>7</v>
      </c>
      <c r="M398" s="26">
        <v>0.0707</v>
      </c>
      <c r="N398" s="22">
        <v>92</v>
      </c>
      <c r="O398" s="26">
        <v>0.929</v>
      </c>
    </row>
    <row r="399" customHeight="1" spans="1:15">
      <c r="A399" s="22" t="s">
        <v>90</v>
      </c>
      <c r="B399" s="22" t="s">
        <v>94</v>
      </c>
      <c r="C399" s="22" t="s">
        <v>112</v>
      </c>
      <c r="D399" s="22">
        <v>24</v>
      </c>
      <c r="E399" s="22">
        <v>98.541667</v>
      </c>
      <c r="F399" s="22">
        <v>0</v>
      </c>
      <c r="G399" s="25">
        <v>0</v>
      </c>
      <c r="H399" s="22">
        <v>0</v>
      </c>
      <c r="I399" s="25">
        <v>0</v>
      </c>
      <c r="J399" s="22">
        <v>0</v>
      </c>
      <c r="K399" s="25">
        <v>0</v>
      </c>
      <c r="L399" s="22">
        <v>0</v>
      </c>
      <c r="M399" s="25">
        <v>0</v>
      </c>
      <c r="N399" s="22">
        <v>24</v>
      </c>
      <c r="O399" s="25">
        <v>1</v>
      </c>
    </row>
    <row r="400" customHeight="1" spans="1:15">
      <c r="A400" s="22" t="s">
        <v>90</v>
      </c>
      <c r="B400" s="22" t="s">
        <v>94</v>
      </c>
      <c r="C400" s="22" t="s">
        <v>113</v>
      </c>
      <c r="D400" s="22">
        <v>152</v>
      </c>
      <c r="E400" s="22">
        <v>64.881579</v>
      </c>
      <c r="F400" s="22">
        <v>0</v>
      </c>
      <c r="G400" s="25">
        <v>0</v>
      </c>
      <c r="H400" s="22">
        <v>0</v>
      </c>
      <c r="I400" s="25">
        <v>0</v>
      </c>
      <c r="J400" s="22">
        <v>5</v>
      </c>
      <c r="K400" s="26">
        <v>0.0328</v>
      </c>
      <c r="L400" s="22">
        <v>11</v>
      </c>
      <c r="M400" s="26">
        <v>0.0723</v>
      </c>
      <c r="N400" s="22">
        <v>139</v>
      </c>
      <c r="O400" s="26">
        <v>0.914</v>
      </c>
    </row>
    <row r="401" customHeight="1" spans="1:15">
      <c r="A401" s="22" t="s">
        <v>90</v>
      </c>
      <c r="B401" s="22" t="s">
        <v>94</v>
      </c>
      <c r="C401" s="22" t="s">
        <v>114</v>
      </c>
      <c r="D401" s="22">
        <v>94</v>
      </c>
      <c r="E401" s="22">
        <v>230.180851</v>
      </c>
      <c r="F401" s="22">
        <v>0</v>
      </c>
      <c r="G401" s="25">
        <v>0</v>
      </c>
      <c r="H401" s="22">
        <v>0</v>
      </c>
      <c r="I401" s="25">
        <v>0</v>
      </c>
      <c r="J401" s="22">
        <v>0</v>
      </c>
      <c r="K401" s="25">
        <v>0</v>
      </c>
      <c r="L401" s="22">
        <v>0</v>
      </c>
      <c r="M401" s="25">
        <v>0</v>
      </c>
      <c r="N401" s="22">
        <v>94</v>
      </c>
      <c r="O401" s="25">
        <v>1</v>
      </c>
    </row>
    <row r="402" customHeight="1" spans="1:15">
      <c r="A402" s="22" t="s">
        <v>90</v>
      </c>
      <c r="B402" s="22" t="s">
        <v>94</v>
      </c>
      <c r="C402" s="22" t="s">
        <v>115</v>
      </c>
      <c r="D402" s="22">
        <v>4764</v>
      </c>
      <c r="E402" s="22">
        <v>951.548489</v>
      </c>
      <c r="F402" s="22">
        <v>121</v>
      </c>
      <c r="G402" s="26">
        <v>0.0253</v>
      </c>
      <c r="H402" s="22">
        <v>120</v>
      </c>
      <c r="I402" s="26">
        <v>0.0251</v>
      </c>
      <c r="J402" s="22">
        <v>125</v>
      </c>
      <c r="K402" s="26">
        <v>0.0262</v>
      </c>
      <c r="L402" s="22">
        <v>137</v>
      </c>
      <c r="M402" s="26">
        <v>0.0287</v>
      </c>
      <c r="N402" s="22">
        <v>4361</v>
      </c>
      <c r="O402" s="26">
        <v>0.915</v>
      </c>
    </row>
    <row r="403" customHeight="1" spans="1:15">
      <c r="A403" s="22" t="s">
        <v>90</v>
      </c>
      <c r="B403" s="22" t="s">
        <v>94</v>
      </c>
      <c r="C403" s="22" t="s">
        <v>116</v>
      </c>
      <c r="D403" s="22">
        <v>5176</v>
      </c>
      <c r="E403" s="22">
        <v>130.219861</v>
      </c>
      <c r="F403" s="22">
        <v>0</v>
      </c>
      <c r="G403" s="25">
        <v>0</v>
      </c>
      <c r="H403" s="22">
        <v>2</v>
      </c>
      <c r="I403" s="26">
        <v>0.0003</v>
      </c>
      <c r="J403" s="22">
        <v>10</v>
      </c>
      <c r="K403" s="26">
        <v>0.0019</v>
      </c>
      <c r="L403" s="22">
        <v>4</v>
      </c>
      <c r="M403" s="26">
        <v>0.0007</v>
      </c>
      <c r="N403" s="22">
        <v>5162</v>
      </c>
      <c r="O403" s="26">
        <v>0.997</v>
      </c>
    </row>
    <row r="404" customHeight="1" spans="1:15">
      <c r="A404" s="22" t="s">
        <v>90</v>
      </c>
      <c r="B404" s="22" t="s">
        <v>94</v>
      </c>
      <c r="C404" s="22" t="s">
        <v>117</v>
      </c>
      <c r="D404" s="22">
        <v>134</v>
      </c>
      <c r="E404" s="22">
        <v>16.865672</v>
      </c>
      <c r="F404" s="22">
        <v>13</v>
      </c>
      <c r="G404" s="26">
        <v>0.097</v>
      </c>
      <c r="H404" s="22">
        <v>45</v>
      </c>
      <c r="I404" s="26">
        <v>0.335</v>
      </c>
      <c r="J404" s="22">
        <v>41</v>
      </c>
      <c r="K404" s="26">
        <v>0.305</v>
      </c>
      <c r="L404" s="22">
        <v>23</v>
      </c>
      <c r="M404" s="26">
        <v>0.171</v>
      </c>
      <c r="N404" s="22">
        <v>37</v>
      </c>
      <c r="O404" s="26">
        <v>0.276</v>
      </c>
    </row>
    <row r="405" customHeight="1" spans="1:15">
      <c r="A405" s="22" t="s">
        <v>90</v>
      </c>
      <c r="B405" s="22" t="s">
        <v>94</v>
      </c>
      <c r="C405" s="22" t="s">
        <v>118</v>
      </c>
      <c r="D405" s="22">
        <v>56</v>
      </c>
      <c r="E405" s="22">
        <v>161.071429</v>
      </c>
      <c r="F405" s="22">
        <v>0</v>
      </c>
      <c r="G405" s="25">
        <v>0</v>
      </c>
      <c r="H405" s="22">
        <v>0</v>
      </c>
      <c r="I405" s="25">
        <v>0</v>
      </c>
      <c r="J405" s="22">
        <v>0</v>
      </c>
      <c r="K405" s="25">
        <v>0</v>
      </c>
      <c r="L405" s="22">
        <v>5</v>
      </c>
      <c r="M405" s="26">
        <v>0.0892</v>
      </c>
      <c r="N405" s="22">
        <v>54</v>
      </c>
      <c r="O405" s="26">
        <v>0.964</v>
      </c>
    </row>
    <row r="406" customHeight="1" spans="1:15">
      <c r="A406" s="22" t="s">
        <v>90</v>
      </c>
      <c r="B406" s="22" t="s">
        <v>210</v>
      </c>
      <c r="C406" s="22" t="s">
        <v>211</v>
      </c>
      <c r="D406" s="22">
        <v>8</v>
      </c>
      <c r="E406" s="22">
        <v>10.5</v>
      </c>
      <c r="F406" s="22">
        <v>5</v>
      </c>
      <c r="G406" s="26">
        <v>0.625</v>
      </c>
      <c r="H406" s="22">
        <v>1</v>
      </c>
      <c r="I406" s="26">
        <v>0.125</v>
      </c>
      <c r="J406" s="22">
        <v>0</v>
      </c>
      <c r="K406" s="25">
        <v>0</v>
      </c>
      <c r="L406" s="22">
        <v>1</v>
      </c>
      <c r="M406" s="26">
        <v>0.125</v>
      </c>
      <c r="N406" s="22">
        <v>1</v>
      </c>
      <c r="O406" s="26">
        <v>0.125</v>
      </c>
    </row>
    <row r="407" customHeight="1" spans="1:15">
      <c r="A407" s="22" t="s">
        <v>90</v>
      </c>
      <c r="B407" s="22" t="s">
        <v>210</v>
      </c>
      <c r="C407" s="22" t="s">
        <v>212</v>
      </c>
      <c r="D407" s="22">
        <v>11</v>
      </c>
      <c r="E407" s="22">
        <v>2090.909091</v>
      </c>
      <c r="F407" s="22">
        <v>7</v>
      </c>
      <c r="G407" s="26">
        <v>0.636</v>
      </c>
      <c r="H407" s="22">
        <v>0</v>
      </c>
      <c r="I407" s="25">
        <v>0</v>
      </c>
      <c r="J407" s="22">
        <v>0</v>
      </c>
      <c r="K407" s="25">
        <v>0</v>
      </c>
      <c r="L407" s="22">
        <v>0</v>
      </c>
      <c r="M407" s="25">
        <v>0</v>
      </c>
      <c r="N407" s="22">
        <v>4</v>
      </c>
      <c r="O407" s="26">
        <v>0.363</v>
      </c>
    </row>
    <row r="408" customHeight="1" spans="1:15">
      <c r="A408" s="22" t="s">
        <v>90</v>
      </c>
      <c r="B408" s="22" t="s">
        <v>119</v>
      </c>
      <c r="C408" s="22" t="s">
        <v>120</v>
      </c>
      <c r="D408" s="22">
        <v>2</v>
      </c>
      <c r="E408" s="22">
        <v>207.5</v>
      </c>
      <c r="F408" s="22">
        <v>0</v>
      </c>
      <c r="G408" s="25">
        <v>0</v>
      </c>
      <c r="H408" s="22">
        <v>0</v>
      </c>
      <c r="I408" s="25">
        <v>0</v>
      </c>
      <c r="J408" s="22">
        <v>0</v>
      </c>
      <c r="K408" s="25">
        <v>0</v>
      </c>
      <c r="L408" s="22">
        <v>0</v>
      </c>
      <c r="M408" s="25">
        <v>0</v>
      </c>
      <c r="N408" s="22">
        <v>2</v>
      </c>
      <c r="O408" s="25">
        <v>1</v>
      </c>
    </row>
    <row r="409" customHeight="1" spans="1:15">
      <c r="A409" s="22" t="s">
        <v>90</v>
      </c>
      <c r="B409" s="22" t="s">
        <v>121</v>
      </c>
      <c r="C409" s="22" t="s">
        <v>122</v>
      </c>
      <c r="D409" s="22">
        <v>35</v>
      </c>
      <c r="E409" s="22">
        <v>67.885714</v>
      </c>
      <c r="F409" s="22">
        <v>4</v>
      </c>
      <c r="G409" s="26">
        <v>0.114</v>
      </c>
      <c r="H409" s="22">
        <v>1</v>
      </c>
      <c r="I409" s="26">
        <v>0.0285</v>
      </c>
      <c r="J409" s="22">
        <v>2</v>
      </c>
      <c r="K409" s="26">
        <v>0.0571</v>
      </c>
      <c r="L409" s="22">
        <v>4</v>
      </c>
      <c r="M409" s="26">
        <v>0.114</v>
      </c>
      <c r="N409" s="22">
        <v>27</v>
      </c>
      <c r="O409" s="26">
        <v>0.771</v>
      </c>
    </row>
    <row r="410" customHeight="1" spans="1:15">
      <c r="A410" s="22" t="s">
        <v>90</v>
      </c>
      <c r="B410" s="22" t="s">
        <v>123</v>
      </c>
      <c r="C410" s="22" t="s">
        <v>124</v>
      </c>
      <c r="D410" s="22">
        <v>1</v>
      </c>
      <c r="E410" s="22">
        <v>28</v>
      </c>
      <c r="F410" s="22">
        <v>0</v>
      </c>
      <c r="G410" s="25">
        <v>0</v>
      </c>
      <c r="H410" s="22">
        <v>0</v>
      </c>
      <c r="I410" s="25">
        <v>0</v>
      </c>
      <c r="J410" s="22">
        <v>0</v>
      </c>
      <c r="K410" s="25">
        <v>0</v>
      </c>
      <c r="L410" s="22">
        <v>0</v>
      </c>
      <c r="M410" s="25">
        <v>0</v>
      </c>
      <c r="N410" s="22">
        <v>1</v>
      </c>
      <c r="O410" s="25">
        <v>1</v>
      </c>
    </row>
    <row r="411" customHeight="1" spans="1:15">
      <c r="A411" s="22" t="s">
        <v>90</v>
      </c>
      <c r="B411" s="22" t="s">
        <v>125</v>
      </c>
      <c r="C411" s="22" t="s">
        <v>126</v>
      </c>
      <c r="D411" s="22">
        <v>116</v>
      </c>
      <c r="E411" s="22">
        <v>794.732759</v>
      </c>
      <c r="F411" s="22">
        <v>0</v>
      </c>
      <c r="G411" s="25">
        <v>0</v>
      </c>
      <c r="H411" s="22">
        <v>0</v>
      </c>
      <c r="I411" s="25">
        <v>0</v>
      </c>
      <c r="J411" s="22">
        <v>0</v>
      </c>
      <c r="K411" s="25">
        <v>0</v>
      </c>
      <c r="L411" s="22">
        <v>0</v>
      </c>
      <c r="M411" s="25">
        <v>0</v>
      </c>
      <c r="N411" s="22">
        <v>116</v>
      </c>
      <c r="O411" s="25">
        <v>1</v>
      </c>
    </row>
    <row r="412" customHeight="1" spans="1:15">
      <c r="A412" s="22" t="s">
        <v>90</v>
      </c>
      <c r="B412" s="22" t="s">
        <v>127</v>
      </c>
      <c r="C412" s="22" t="s">
        <v>128</v>
      </c>
      <c r="D412" s="22">
        <v>11</v>
      </c>
      <c r="E412" s="22">
        <v>15</v>
      </c>
      <c r="F412" s="22">
        <v>2</v>
      </c>
      <c r="G412" s="26">
        <v>0.181</v>
      </c>
      <c r="H412" s="22">
        <v>6</v>
      </c>
      <c r="I412" s="26">
        <v>0.545</v>
      </c>
      <c r="J412" s="22">
        <v>4</v>
      </c>
      <c r="K412" s="26">
        <v>0.363</v>
      </c>
      <c r="L412" s="22">
        <v>0</v>
      </c>
      <c r="M412" s="25">
        <v>0</v>
      </c>
      <c r="N412" s="22">
        <v>1</v>
      </c>
      <c r="O412" s="26">
        <v>0.0909</v>
      </c>
    </row>
    <row r="413" customHeight="1" spans="1:15">
      <c r="A413" s="22" t="s">
        <v>90</v>
      </c>
      <c r="B413" s="22" t="s">
        <v>129</v>
      </c>
      <c r="C413" s="22" t="s">
        <v>130</v>
      </c>
      <c r="D413" s="22">
        <v>15</v>
      </c>
      <c r="E413" s="22">
        <v>22.066667</v>
      </c>
      <c r="F413" s="22">
        <v>1</v>
      </c>
      <c r="G413" s="26">
        <v>0.0666</v>
      </c>
      <c r="H413" s="22">
        <v>0</v>
      </c>
      <c r="I413" s="25">
        <v>0</v>
      </c>
      <c r="J413" s="22">
        <v>3</v>
      </c>
      <c r="K413" s="25">
        <v>0.2</v>
      </c>
      <c r="L413" s="22">
        <v>5</v>
      </c>
      <c r="M413" s="26">
        <v>0.333</v>
      </c>
      <c r="N413" s="22">
        <v>9</v>
      </c>
      <c r="O413" s="25">
        <v>0.6</v>
      </c>
    </row>
    <row r="414" customHeight="1" spans="1:15">
      <c r="A414" s="22" t="s">
        <v>90</v>
      </c>
      <c r="B414" s="22" t="s">
        <v>131</v>
      </c>
      <c r="C414" s="22" t="s">
        <v>133</v>
      </c>
      <c r="D414" s="22">
        <v>17</v>
      </c>
      <c r="E414" s="22">
        <v>43.764706</v>
      </c>
      <c r="F414" s="22">
        <v>10</v>
      </c>
      <c r="G414" s="26">
        <v>0.588</v>
      </c>
      <c r="H414" s="22">
        <v>0</v>
      </c>
      <c r="I414" s="25">
        <v>0</v>
      </c>
      <c r="J414" s="22">
        <v>0</v>
      </c>
      <c r="K414" s="25">
        <v>0</v>
      </c>
      <c r="L414" s="22">
        <v>1</v>
      </c>
      <c r="M414" s="26">
        <v>0.0588</v>
      </c>
      <c r="N414" s="22">
        <v>7</v>
      </c>
      <c r="O414" s="26">
        <v>0.411</v>
      </c>
    </row>
    <row r="415" customHeight="1" spans="1:15">
      <c r="A415" s="22" t="s">
        <v>90</v>
      </c>
      <c r="B415" s="22" t="s">
        <v>131</v>
      </c>
      <c r="C415" s="22" t="s">
        <v>134</v>
      </c>
      <c r="D415" s="22">
        <v>10</v>
      </c>
      <c r="E415" s="22">
        <v>4.3</v>
      </c>
      <c r="F415" s="22">
        <v>9</v>
      </c>
      <c r="G415" s="25">
        <v>0.9</v>
      </c>
      <c r="H415" s="22">
        <v>3</v>
      </c>
      <c r="I415" s="25">
        <v>0.3</v>
      </c>
      <c r="J415" s="22">
        <v>0</v>
      </c>
      <c r="K415" s="25">
        <v>0</v>
      </c>
      <c r="L415" s="22">
        <v>0</v>
      </c>
      <c r="M415" s="25">
        <v>0</v>
      </c>
      <c r="N415" s="22">
        <v>0</v>
      </c>
      <c r="O415" s="25">
        <v>0</v>
      </c>
    </row>
    <row r="416" customHeight="1" spans="1:15">
      <c r="A416" s="22" t="s">
        <v>90</v>
      </c>
      <c r="B416" s="22" t="s">
        <v>135</v>
      </c>
      <c r="C416" s="22" t="s">
        <v>213</v>
      </c>
      <c r="D416" s="22">
        <v>4</v>
      </c>
      <c r="E416" s="22">
        <v>113.75</v>
      </c>
      <c r="F416" s="22">
        <v>0</v>
      </c>
      <c r="G416" s="25">
        <v>0</v>
      </c>
      <c r="H416" s="22">
        <v>0</v>
      </c>
      <c r="I416" s="25">
        <v>0</v>
      </c>
      <c r="J416" s="22">
        <v>0</v>
      </c>
      <c r="K416" s="25">
        <v>0</v>
      </c>
      <c r="L416" s="22">
        <v>0</v>
      </c>
      <c r="M416" s="25">
        <v>0</v>
      </c>
      <c r="N416" s="22">
        <v>4</v>
      </c>
      <c r="O416" s="25">
        <v>1</v>
      </c>
    </row>
    <row r="417" customHeight="1" spans="1:15">
      <c r="A417" s="22" t="s">
        <v>90</v>
      </c>
      <c r="B417" s="22" t="s">
        <v>135</v>
      </c>
      <c r="C417" s="22" t="s">
        <v>136</v>
      </c>
      <c r="D417" s="22">
        <v>101</v>
      </c>
      <c r="E417" s="22">
        <v>6773.544554</v>
      </c>
      <c r="F417" s="22">
        <v>0</v>
      </c>
      <c r="G417" s="25">
        <v>0</v>
      </c>
      <c r="H417" s="22">
        <v>0</v>
      </c>
      <c r="I417" s="25">
        <v>0</v>
      </c>
      <c r="J417" s="22">
        <v>0</v>
      </c>
      <c r="K417" s="25">
        <v>0</v>
      </c>
      <c r="L417" s="22">
        <v>0</v>
      </c>
      <c r="M417" s="25">
        <v>0</v>
      </c>
      <c r="N417" s="22">
        <v>101</v>
      </c>
      <c r="O417" s="25">
        <v>1</v>
      </c>
    </row>
    <row r="418" customHeight="1" spans="1:15">
      <c r="A418" s="22" t="s">
        <v>90</v>
      </c>
      <c r="B418" s="22" t="s">
        <v>135</v>
      </c>
      <c r="C418" s="22" t="s">
        <v>137</v>
      </c>
      <c r="D418" s="22">
        <v>81</v>
      </c>
      <c r="E418" s="22">
        <v>793.037037</v>
      </c>
      <c r="F418" s="22">
        <v>0</v>
      </c>
      <c r="G418" s="25">
        <v>0</v>
      </c>
      <c r="H418" s="22">
        <v>0</v>
      </c>
      <c r="I418" s="25">
        <v>0</v>
      </c>
      <c r="J418" s="22">
        <v>0</v>
      </c>
      <c r="K418" s="25">
        <v>0</v>
      </c>
      <c r="L418" s="22">
        <v>0</v>
      </c>
      <c r="M418" s="25">
        <v>0</v>
      </c>
      <c r="N418" s="22">
        <v>81</v>
      </c>
      <c r="O418" s="25">
        <v>1</v>
      </c>
    </row>
    <row r="419" customHeight="1" spans="1:15">
      <c r="A419" s="22" t="s">
        <v>90</v>
      </c>
      <c r="B419" s="22" t="s">
        <v>135</v>
      </c>
      <c r="C419" s="22" t="s">
        <v>138</v>
      </c>
      <c r="D419" s="22">
        <v>271</v>
      </c>
      <c r="E419" s="22">
        <v>3.405904</v>
      </c>
      <c r="F419" s="22">
        <v>243</v>
      </c>
      <c r="G419" s="26">
        <v>0.896</v>
      </c>
      <c r="H419" s="22">
        <v>30</v>
      </c>
      <c r="I419" s="26">
        <v>0.11</v>
      </c>
      <c r="J419" s="22">
        <v>4</v>
      </c>
      <c r="K419" s="26">
        <v>0.0147</v>
      </c>
      <c r="L419" s="22">
        <v>0</v>
      </c>
      <c r="M419" s="25">
        <v>0</v>
      </c>
      <c r="N419" s="22">
        <v>4</v>
      </c>
      <c r="O419" s="26">
        <v>0.0147</v>
      </c>
    </row>
    <row r="420" customHeight="1" spans="1:15">
      <c r="A420" s="22" t="s">
        <v>90</v>
      </c>
      <c r="B420" s="22" t="s">
        <v>135</v>
      </c>
      <c r="C420" s="22" t="s">
        <v>139</v>
      </c>
      <c r="D420" s="22">
        <v>274</v>
      </c>
      <c r="E420" s="22">
        <v>54.521898</v>
      </c>
      <c r="F420" s="22">
        <v>3</v>
      </c>
      <c r="G420" s="26">
        <v>0.0109</v>
      </c>
      <c r="H420" s="22">
        <v>0</v>
      </c>
      <c r="I420" s="25">
        <v>0</v>
      </c>
      <c r="J420" s="22">
        <v>0</v>
      </c>
      <c r="K420" s="25">
        <v>0</v>
      </c>
      <c r="L420" s="22">
        <v>0</v>
      </c>
      <c r="M420" s="25">
        <v>0</v>
      </c>
      <c r="N420" s="22">
        <v>271</v>
      </c>
      <c r="O420" s="26">
        <v>0.989</v>
      </c>
    </row>
    <row r="421" customHeight="1" spans="1:15">
      <c r="A421" s="22" t="s">
        <v>90</v>
      </c>
      <c r="B421" s="22" t="s">
        <v>140</v>
      </c>
      <c r="C421" s="22" t="s">
        <v>141</v>
      </c>
      <c r="D421" s="22">
        <v>5592</v>
      </c>
      <c r="E421" s="22">
        <v>0.026109</v>
      </c>
      <c r="F421" s="22">
        <v>5592</v>
      </c>
      <c r="G421" s="25">
        <v>1</v>
      </c>
      <c r="H421" s="22">
        <v>0</v>
      </c>
      <c r="I421" s="25">
        <v>0</v>
      </c>
      <c r="J421" s="22">
        <v>0</v>
      </c>
      <c r="K421" s="25">
        <v>0</v>
      </c>
      <c r="L421" s="22">
        <v>0</v>
      </c>
      <c r="M421" s="25">
        <v>0</v>
      </c>
      <c r="N421" s="22">
        <v>0</v>
      </c>
      <c r="O421" s="25">
        <v>0</v>
      </c>
    </row>
    <row r="422" customHeight="1" spans="1:15">
      <c r="A422" s="22" t="s">
        <v>90</v>
      </c>
      <c r="B422" s="22" t="s">
        <v>140</v>
      </c>
      <c r="C422" s="22" t="s">
        <v>142</v>
      </c>
      <c r="D422" s="22">
        <v>16499</v>
      </c>
      <c r="E422" s="22">
        <v>20.392024</v>
      </c>
      <c r="F422" s="22">
        <v>2889</v>
      </c>
      <c r="G422" s="26">
        <v>0.175</v>
      </c>
      <c r="H422" s="22">
        <v>1590</v>
      </c>
      <c r="I422" s="26">
        <v>0.0963</v>
      </c>
      <c r="J422" s="22">
        <v>5437</v>
      </c>
      <c r="K422" s="26">
        <v>0.329</v>
      </c>
      <c r="L422" s="22">
        <v>4113</v>
      </c>
      <c r="M422" s="26">
        <v>0.249</v>
      </c>
      <c r="N422" s="22">
        <v>4784</v>
      </c>
      <c r="O422" s="26">
        <v>0.289</v>
      </c>
    </row>
    <row r="423" customHeight="1" spans="1:15">
      <c r="A423" s="22" t="s">
        <v>90</v>
      </c>
      <c r="B423" s="22" t="s">
        <v>140</v>
      </c>
      <c r="C423" s="22" t="s">
        <v>143</v>
      </c>
      <c r="D423" s="22">
        <v>5593</v>
      </c>
      <c r="E423" s="22">
        <v>991.75523</v>
      </c>
      <c r="F423" s="22">
        <v>0</v>
      </c>
      <c r="G423" s="25">
        <v>0</v>
      </c>
      <c r="H423" s="22">
        <v>0</v>
      </c>
      <c r="I423" s="25">
        <v>0</v>
      </c>
      <c r="J423" s="22">
        <v>0</v>
      </c>
      <c r="K423" s="25">
        <v>0</v>
      </c>
      <c r="L423" s="22">
        <v>0</v>
      </c>
      <c r="M423" s="25">
        <v>0</v>
      </c>
      <c r="N423" s="22">
        <v>5593</v>
      </c>
      <c r="O423" s="25">
        <v>1</v>
      </c>
    </row>
    <row r="424" customHeight="1" spans="1:15">
      <c r="A424" s="22" t="s">
        <v>90</v>
      </c>
      <c r="B424" s="22" t="s">
        <v>140</v>
      </c>
      <c r="C424" s="22" t="s">
        <v>144</v>
      </c>
      <c r="D424" s="22">
        <v>25</v>
      </c>
      <c r="E424" s="22">
        <v>21.88</v>
      </c>
      <c r="F424" s="22">
        <v>0</v>
      </c>
      <c r="G424" s="25">
        <v>0</v>
      </c>
      <c r="H424" s="22">
        <v>3</v>
      </c>
      <c r="I424" s="25">
        <v>0.12</v>
      </c>
      <c r="J424" s="22">
        <v>10</v>
      </c>
      <c r="K424" s="25">
        <v>0.4</v>
      </c>
      <c r="L424" s="22">
        <v>6</v>
      </c>
      <c r="M424" s="25">
        <v>0.24</v>
      </c>
      <c r="N424" s="22">
        <v>10</v>
      </c>
      <c r="O424" s="25">
        <v>0.4</v>
      </c>
    </row>
    <row r="425" customHeight="1" spans="1:15">
      <c r="A425" s="22" t="s">
        <v>90</v>
      </c>
      <c r="B425" s="22" t="s">
        <v>140</v>
      </c>
      <c r="C425" s="22" t="s">
        <v>145</v>
      </c>
      <c r="D425" s="22">
        <v>22</v>
      </c>
      <c r="E425" s="22">
        <v>89.227273</v>
      </c>
      <c r="F425" s="22">
        <v>0</v>
      </c>
      <c r="G425" s="25">
        <v>0</v>
      </c>
      <c r="H425" s="22">
        <v>0</v>
      </c>
      <c r="I425" s="25">
        <v>0</v>
      </c>
      <c r="J425" s="22">
        <v>0</v>
      </c>
      <c r="K425" s="25">
        <v>0</v>
      </c>
      <c r="L425" s="22">
        <v>0</v>
      </c>
      <c r="M425" s="25">
        <v>0</v>
      </c>
      <c r="N425" s="22">
        <v>22</v>
      </c>
      <c r="O425" s="25">
        <v>1</v>
      </c>
    </row>
    <row r="426" customHeight="1" spans="1:15">
      <c r="A426" s="22" t="s">
        <v>90</v>
      </c>
      <c r="B426" s="22" t="s">
        <v>140</v>
      </c>
      <c r="C426" s="22" t="s">
        <v>146</v>
      </c>
      <c r="D426" s="22">
        <v>59</v>
      </c>
      <c r="E426" s="22">
        <v>32.559322</v>
      </c>
      <c r="F426" s="22">
        <v>0</v>
      </c>
      <c r="G426" s="25">
        <v>0</v>
      </c>
      <c r="H426" s="22">
        <v>0</v>
      </c>
      <c r="I426" s="25">
        <v>0</v>
      </c>
      <c r="J426" s="22">
        <v>0</v>
      </c>
      <c r="K426" s="25">
        <v>0</v>
      </c>
      <c r="L426" s="22">
        <v>10</v>
      </c>
      <c r="M426" s="26">
        <v>0.169</v>
      </c>
      <c r="N426" s="22">
        <v>54</v>
      </c>
      <c r="O426" s="26">
        <v>0.915</v>
      </c>
    </row>
    <row r="427" customHeight="1" spans="1:15">
      <c r="A427" s="22" t="s">
        <v>90</v>
      </c>
      <c r="B427" s="22" t="s">
        <v>140</v>
      </c>
      <c r="C427" s="22" t="s">
        <v>147</v>
      </c>
      <c r="D427" s="22">
        <v>230</v>
      </c>
      <c r="E427" s="22">
        <v>862.865217</v>
      </c>
      <c r="F427" s="22">
        <v>30</v>
      </c>
      <c r="G427" s="26">
        <v>0.13</v>
      </c>
      <c r="H427" s="22">
        <v>0</v>
      </c>
      <c r="I427" s="25">
        <v>0</v>
      </c>
      <c r="J427" s="22">
        <v>3</v>
      </c>
      <c r="K427" s="26">
        <v>0.013</v>
      </c>
      <c r="L427" s="22">
        <v>14</v>
      </c>
      <c r="M427" s="26">
        <v>0.0608</v>
      </c>
      <c r="N427" s="22">
        <v>187</v>
      </c>
      <c r="O427" s="26">
        <v>0.813</v>
      </c>
    </row>
    <row r="428" customHeight="1" spans="1:15">
      <c r="A428" s="22" t="s">
        <v>90</v>
      </c>
      <c r="B428" s="22" t="s">
        <v>148</v>
      </c>
      <c r="C428" s="22" t="s">
        <v>149</v>
      </c>
      <c r="D428" s="22">
        <v>1</v>
      </c>
      <c r="E428" s="22">
        <v>132</v>
      </c>
      <c r="F428" s="22">
        <v>0</v>
      </c>
      <c r="G428" s="25">
        <v>0</v>
      </c>
      <c r="H428" s="22">
        <v>0</v>
      </c>
      <c r="I428" s="25">
        <v>0</v>
      </c>
      <c r="J428" s="22">
        <v>0</v>
      </c>
      <c r="K428" s="25">
        <v>0</v>
      </c>
      <c r="L428" s="22">
        <v>0</v>
      </c>
      <c r="M428" s="25">
        <v>0</v>
      </c>
      <c r="N428" s="22">
        <v>1</v>
      </c>
      <c r="O428" s="25">
        <v>1</v>
      </c>
    </row>
    <row r="429" customHeight="1" spans="1:15">
      <c r="A429" s="22" t="s">
        <v>90</v>
      </c>
      <c r="B429" s="22" t="s">
        <v>148</v>
      </c>
      <c r="C429" s="22" t="s">
        <v>150</v>
      </c>
      <c r="D429" s="22">
        <v>1152</v>
      </c>
      <c r="E429" s="22">
        <v>38.368924</v>
      </c>
      <c r="F429" s="22">
        <v>37</v>
      </c>
      <c r="G429" s="26">
        <v>0.0321</v>
      </c>
      <c r="H429" s="22">
        <v>6</v>
      </c>
      <c r="I429" s="26">
        <v>0.0052</v>
      </c>
      <c r="J429" s="22">
        <v>42</v>
      </c>
      <c r="K429" s="26">
        <v>0.0364</v>
      </c>
      <c r="L429" s="22">
        <v>192</v>
      </c>
      <c r="M429" s="26">
        <v>0.166</v>
      </c>
      <c r="N429" s="22">
        <v>940</v>
      </c>
      <c r="O429" s="26">
        <v>0.815</v>
      </c>
    </row>
    <row r="430" customHeight="1" spans="1:15">
      <c r="A430" s="22" t="s">
        <v>90</v>
      </c>
      <c r="B430" s="22" t="s">
        <v>153</v>
      </c>
      <c r="C430" s="22" t="s">
        <v>154</v>
      </c>
      <c r="D430" s="22">
        <v>54</v>
      </c>
      <c r="E430" s="22">
        <v>1.592593</v>
      </c>
      <c r="F430" s="22">
        <v>49</v>
      </c>
      <c r="G430" s="26">
        <v>0.907</v>
      </c>
      <c r="H430" s="22">
        <v>2</v>
      </c>
      <c r="I430" s="26">
        <v>0.037</v>
      </c>
      <c r="J430" s="22">
        <v>3</v>
      </c>
      <c r="K430" s="26">
        <v>0.0555</v>
      </c>
      <c r="L430" s="22">
        <v>2</v>
      </c>
      <c r="M430" s="26">
        <v>0.037</v>
      </c>
      <c r="N430" s="22">
        <v>0</v>
      </c>
      <c r="O430" s="25">
        <v>0</v>
      </c>
    </row>
    <row r="431" customHeight="1" spans="1:15">
      <c r="A431" s="22" t="s">
        <v>90</v>
      </c>
      <c r="B431" s="22" t="s">
        <v>153</v>
      </c>
      <c r="C431" s="22" t="s">
        <v>155</v>
      </c>
      <c r="D431" s="22">
        <v>1167</v>
      </c>
      <c r="E431" s="22">
        <v>8.046272</v>
      </c>
      <c r="F431" s="22">
        <v>513</v>
      </c>
      <c r="G431" s="26">
        <v>0.439</v>
      </c>
      <c r="H431" s="22">
        <v>885</v>
      </c>
      <c r="I431" s="26">
        <v>0.758</v>
      </c>
      <c r="J431" s="22">
        <v>263</v>
      </c>
      <c r="K431" s="26">
        <v>0.225</v>
      </c>
      <c r="L431" s="22">
        <v>15</v>
      </c>
      <c r="M431" s="26">
        <v>0.0128</v>
      </c>
      <c r="N431" s="22">
        <v>22</v>
      </c>
      <c r="O431" s="26">
        <v>0.0188</v>
      </c>
    </row>
    <row r="432" customHeight="1" spans="1:15">
      <c r="A432" s="22" t="s">
        <v>90</v>
      </c>
      <c r="B432" s="22" t="s">
        <v>153</v>
      </c>
      <c r="C432" s="22" t="s">
        <v>156</v>
      </c>
      <c r="D432" s="22">
        <v>3</v>
      </c>
      <c r="E432" s="22">
        <v>92</v>
      </c>
      <c r="F432" s="22">
        <v>0</v>
      </c>
      <c r="G432" s="25">
        <v>0</v>
      </c>
      <c r="H432" s="22">
        <v>0</v>
      </c>
      <c r="I432" s="25">
        <v>0</v>
      </c>
      <c r="J432" s="22">
        <v>0</v>
      </c>
      <c r="K432" s="25">
        <v>0</v>
      </c>
      <c r="L432" s="22">
        <v>0</v>
      </c>
      <c r="M432" s="25">
        <v>0</v>
      </c>
      <c r="N432" s="22">
        <v>3</v>
      </c>
      <c r="O432" s="25">
        <v>1</v>
      </c>
    </row>
    <row r="433" customHeight="1" spans="1:15">
      <c r="A433" s="22" t="s">
        <v>90</v>
      </c>
      <c r="B433" s="22" t="s">
        <v>153</v>
      </c>
      <c r="C433" s="22" t="s">
        <v>157</v>
      </c>
      <c r="D433" s="22">
        <v>16</v>
      </c>
      <c r="E433" s="22">
        <v>172.9375</v>
      </c>
      <c r="F433" s="22">
        <v>0</v>
      </c>
      <c r="G433" s="25">
        <v>0</v>
      </c>
      <c r="H433" s="22">
        <v>1</v>
      </c>
      <c r="I433" s="26">
        <v>0.0625</v>
      </c>
      <c r="J433" s="22">
        <v>1</v>
      </c>
      <c r="K433" s="26">
        <v>0.0625</v>
      </c>
      <c r="L433" s="22">
        <v>0</v>
      </c>
      <c r="M433" s="25">
        <v>0</v>
      </c>
      <c r="N433" s="22">
        <v>14</v>
      </c>
      <c r="O433" s="26">
        <v>0.875</v>
      </c>
    </row>
    <row r="434" customHeight="1" spans="1:15">
      <c r="A434" s="22" t="s">
        <v>90</v>
      </c>
      <c r="B434" s="22" t="s">
        <v>153</v>
      </c>
      <c r="C434" s="22" t="s">
        <v>158</v>
      </c>
      <c r="D434" s="22">
        <v>2</v>
      </c>
      <c r="E434" s="22">
        <v>29.5</v>
      </c>
      <c r="F434" s="22">
        <v>0</v>
      </c>
      <c r="G434" s="25">
        <v>0</v>
      </c>
      <c r="H434" s="22">
        <v>1</v>
      </c>
      <c r="I434" s="25">
        <v>0.5</v>
      </c>
      <c r="J434" s="22">
        <v>0</v>
      </c>
      <c r="K434" s="25">
        <v>0</v>
      </c>
      <c r="L434" s="22">
        <v>0</v>
      </c>
      <c r="M434" s="25">
        <v>0</v>
      </c>
      <c r="N434" s="22">
        <v>1</v>
      </c>
      <c r="O434" s="25">
        <v>0.5</v>
      </c>
    </row>
    <row r="435" customHeight="1" spans="1:15">
      <c r="A435" s="22" t="s">
        <v>90</v>
      </c>
      <c r="B435" s="22" t="s">
        <v>153</v>
      </c>
      <c r="C435" s="22" t="s">
        <v>159</v>
      </c>
      <c r="D435" s="22">
        <v>1</v>
      </c>
      <c r="E435" s="22">
        <v>1212</v>
      </c>
      <c r="F435" s="22">
        <v>0</v>
      </c>
      <c r="G435" s="25">
        <v>0</v>
      </c>
      <c r="H435" s="22">
        <v>0</v>
      </c>
      <c r="I435" s="25">
        <v>0</v>
      </c>
      <c r="J435" s="22">
        <v>0</v>
      </c>
      <c r="K435" s="25">
        <v>0</v>
      </c>
      <c r="L435" s="22">
        <v>0</v>
      </c>
      <c r="M435" s="25">
        <v>0</v>
      </c>
      <c r="N435" s="22">
        <v>1</v>
      </c>
      <c r="O435" s="25">
        <v>1</v>
      </c>
    </row>
    <row r="436" customHeight="1" spans="1:15">
      <c r="A436" s="22" t="s">
        <v>90</v>
      </c>
      <c r="B436" s="22" t="s">
        <v>153</v>
      </c>
      <c r="C436" s="22" t="s">
        <v>160</v>
      </c>
      <c r="D436" s="22">
        <v>17</v>
      </c>
      <c r="E436" s="22">
        <v>17892.411765</v>
      </c>
      <c r="F436" s="22">
        <v>0</v>
      </c>
      <c r="G436" s="25">
        <v>0</v>
      </c>
      <c r="H436" s="22">
        <v>0</v>
      </c>
      <c r="I436" s="25">
        <v>0</v>
      </c>
      <c r="J436" s="22">
        <v>0</v>
      </c>
      <c r="K436" s="25">
        <v>0</v>
      </c>
      <c r="L436" s="22">
        <v>1</v>
      </c>
      <c r="M436" s="26">
        <v>0.0588</v>
      </c>
      <c r="N436" s="22">
        <v>16</v>
      </c>
      <c r="O436" s="26">
        <v>0.941</v>
      </c>
    </row>
    <row r="437" customHeight="1" spans="1:15">
      <c r="A437" s="22" t="s">
        <v>90</v>
      </c>
      <c r="B437" s="22" t="s">
        <v>153</v>
      </c>
      <c r="C437" s="22" t="s">
        <v>161</v>
      </c>
      <c r="D437" s="22">
        <v>29</v>
      </c>
      <c r="E437" s="22">
        <v>2110.448276</v>
      </c>
      <c r="F437" s="22">
        <v>4</v>
      </c>
      <c r="G437" s="26">
        <v>0.137</v>
      </c>
      <c r="H437" s="22">
        <v>0</v>
      </c>
      <c r="I437" s="25">
        <v>0</v>
      </c>
      <c r="J437" s="22">
        <v>0</v>
      </c>
      <c r="K437" s="25">
        <v>0</v>
      </c>
      <c r="L437" s="22">
        <v>3</v>
      </c>
      <c r="M437" s="26">
        <v>0.103</v>
      </c>
      <c r="N437" s="22">
        <v>22</v>
      </c>
      <c r="O437" s="26">
        <v>0.758</v>
      </c>
    </row>
    <row r="438" customHeight="1" spans="1:15">
      <c r="A438" s="22" t="s">
        <v>90</v>
      </c>
      <c r="B438" s="22" t="s">
        <v>153</v>
      </c>
      <c r="C438" s="22" t="s">
        <v>214</v>
      </c>
      <c r="D438" s="22">
        <v>1</v>
      </c>
      <c r="E438" s="22">
        <v>300</v>
      </c>
      <c r="F438" s="22">
        <v>0</v>
      </c>
      <c r="G438" s="25">
        <v>0</v>
      </c>
      <c r="H438" s="22">
        <v>0</v>
      </c>
      <c r="I438" s="25">
        <v>0</v>
      </c>
      <c r="J438" s="22">
        <v>0</v>
      </c>
      <c r="K438" s="25">
        <v>0</v>
      </c>
      <c r="L438" s="22">
        <v>0</v>
      </c>
      <c r="M438" s="25">
        <v>0</v>
      </c>
      <c r="N438" s="22">
        <v>1</v>
      </c>
      <c r="O438" s="25">
        <v>1</v>
      </c>
    </row>
    <row r="439" customHeight="1" spans="1:15">
      <c r="A439" s="22" t="s">
        <v>90</v>
      </c>
      <c r="B439" s="22" t="s">
        <v>153</v>
      </c>
      <c r="C439" s="22" t="s">
        <v>162</v>
      </c>
      <c r="D439" s="22">
        <v>80</v>
      </c>
      <c r="E439" s="22">
        <v>37.45</v>
      </c>
      <c r="F439" s="22">
        <v>10</v>
      </c>
      <c r="G439" s="26">
        <v>0.125</v>
      </c>
      <c r="H439" s="22">
        <v>28</v>
      </c>
      <c r="I439" s="25">
        <v>0.35</v>
      </c>
      <c r="J439" s="22">
        <v>6</v>
      </c>
      <c r="K439" s="26">
        <v>0.075</v>
      </c>
      <c r="L439" s="22">
        <v>4</v>
      </c>
      <c r="M439" s="25">
        <v>0.05</v>
      </c>
      <c r="N439" s="22">
        <v>44</v>
      </c>
      <c r="O439" s="26">
        <v>0.55</v>
      </c>
    </row>
    <row r="440" customHeight="1" spans="1:15">
      <c r="A440" s="22" t="s">
        <v>90</v>
      </c>
      <c r="B440" s="22" t="s">
        <v>153</v>
      </c>
      <c r="C440" s="22" t="s">
        <v>163</v>
      </c>
      <c r="D440" s="22">
        <v>116</v>
      </c>
      <c r="E440" s="22">
        <v>0.344828</v>
      </c>
      <c r="F440" s="22">
        <v>116</v>
      </c>
      <c r="G440" s="25">
        <v>1</v>
      </c>
      <c r="H440" s="22">
        <v>1</v>
      </c>
      <c r="I440" s="26">
        <v>0.0086</v>
      </c>
      <c r="J440" s="22">
        <v>0</v>
      </c>
      <c r="K440" s="25">
        <v>0</v>
      </c>
      <c r="L440" s="22">
        <v>0</v>
      </c>
      <c r="M440" s="25">
        <v>0</v>
      </c>
      <c r="N440" s="22">
        <v>0</v>
      </c>
      <c r="O440" s="25">
        <v>0</v>
      </c>
    </row>
    <row r="441" customHeight="1" spans="1:15">
      <c r="A441" s="22" t="s">
        <v>90</v>
      </c>
      <c r="B441" s="22" t="s">
        <v>153</v>
      </c>
      <c r="C441" s="22" t="s">
        <v>164</v>
      </c>
      <c r="D441" s="22">
        <v>49</v>
      </c>
      <c r="E441" s="22">
        <v>10.285714</v>
      </c>
      <c r="F441" s="22">
        <v>48</v>
      </c>
      <c r="G441" s="26">
        <v>0.979</v>
      </c>
      <c r="H441" s="22">
        <v>0</v>
      </c>
      <c r="I441" s="25">
        <v>0</v>
      </c>
      <c r="J441" s="22">
        <v>0</v>
      </c>
      <c r="K441" s="25">
        <v>0</v>
      </c>
      <c r="L441" s="22">
        <v>0</v>
      </c>
      <c r="M441" s="25">
        <v>0</v>
      </c>
      <c r="N441" s="22">
        <v>1</v>
      </c>
      <c r="O441" s="26">
        <v>0.0204</v>
      </c>
    </row>
    <row r="442" customHeight="1" spans="1:15">
      <c r="A442" s="22" t="s">
        <v>90</v>
      </c>
      <c r="B442" s="22" t="s">
        <v>153</v>
      </c>
      <c r="C442" s="22" t="s">
        <v>215</v>
      </c>
      <c r="D442" s="22">
        <v>1</v>
      </c>
      <c r="E442" s="22">
        <v>20</v>
      </c>
      <c r="F442" s="22">
        <v>0</v>
      </c>
      <c r="G442" s="25">
        <v>0</v>
      </c>
      <c r="H442" s="22">
        <v>0</v>
      </c>
      <c r="I442" s="25">
        <v>0</v>
      </c>
      <c r="J442" s="22">
        <v>0</v>
      </c>
      <c r="K442" s="25">
        <v>0</v>
      </c>
      <c r="L442" s="22">
        <v>1</v>
      </c>
      <c r="M442" s="25">
        <v>1</v>
      </c>
      <c r="N442" s="22">
        <v>1</v>
      </c>
      <c r="O442" s="25">
        <v>1</v>
      </c>
    </row>
    <row r="443" customHeight="1" spans="1:15">
      <c r="A443" s="22" t="s">
        <v>90</v>
      </c>
      <c r="B443" s="22" t="s">
        <v>153</v>
      </c>
      <c r="C443" s="22" t="s">
        <v>165</v>
      </c>
      <c r="D443" s="22">
        <v>9</v>
      </c>
      <c r="E443" s="22">
        <v>3.111111</v>
      </c>
      <c r="F443" s="22">
        <v>9</v>
      </c>
      <c r="G443" s="25">
        <v>1</v>
      </c>
      <c r="H443" s="22">
        <v>0</v>
      </c>
      <c r="I443" s="25">
        <v>0</v>
      </c>
      <c r="J443" s="22">
        <v>0</v>
      </c>
      <c r="K443" s="25">
        <v>0</v>
      </c>
      <c r="L443" s="22">
        <v>0</v>
      </c>
      <c r="M443" s="25">
        <v>0</v>
      </c>
      <c r="N443" s="22">
        <v>0</v>
      </c>
      <c r="O443" s="25">
        <v>0</v>
      </c>
    </row>
    <row r="444" customHeight="1" spans="1:15">
      <c r="A444" s="22" t="s">
        <v>90</v>
      </c>
      <c r="B444" s="22" t="s">
        <v>153</v>
      </c>
      <c r="C444" s="22" t="s">
        <v>166</v>
      </c>
      <c r="D444" s="22">
        <v>10</v>
      </c>
      <c r="E444" s="22">
        <v>8</v>
      </c>
      <c r="F444" s="22">
        <v>2</v>
      </c>
      <c r="G444" s="25">
        <v>0.2</v>
      </c>
      <c r="H444" s="22">
        <v>8</v>
      </c>
      <c r="I444" s="25">
        <v>0.8</v>
      </c>
      <c r="J444" s="22">
        <v>1</v>
      </c>
      <c r="K444" s="25">
        <v>0.1</v>
      </c>
      <c r="L444" s="22">
        <v>1</v>
      </c>
      <c r="M444" s="25">
        <v>0.1</v>
      </c>
      <c r="N444" s="22">
        <v>0</v>
      </c>
      <c r="O444" s="25">
        <v>0</v>
      </c>
    </row>
    <row r="445" customHeight="1" spans="1:15">
      <c r="A445" s="22" t="s">
        <v>90</v>
      </c>
      <c r="B445" s="22" t="s">
        <v>153</v>
      </c>
      <c r="C445" s="22" t="s">
        <v>167</v>
      </c>
      <c r="D445" s="22">
        <v>5209</v>
      </c>
      <c r="E445" s="22">
        <v>1.708005</v>
      </c>
      <c r="F445" s="22">
        <v>5146</v>
      </c>
      <c r="G445" s="26">
        <v>0.987</v>
      </c>
      <c r="H445" s="22">
        <v>45</v>
      </c>
      <c r="I445" s="26">
        <v>0.0086</v>
      </c>
      <c r="J445" s="22">
        <v>28</v>
      </c>
      <c r="K445" s="26">
        <v>0.0053</v>
      </c>
      <c r="L445" s="22">
        <v>9</v>
      </c>
      <c r="M445" s="26">
        <v>0.0017</v>
      </c>
      <c r="N445" s="22">
        <v>8</v>
      </c>
      <c r="O445" s="26">
        <v>0.0015</v>
      </c>
    </row>
    <row r="446" customHeight="1" spans="1:15">
      <c r="A446" s="22" t="s">
        <v>90</v>
      </c>
      <c r="B446" s="22" t="s">
        <v>153</v>
      </c>
      <c r="C446" s="22" t="s">
        <v>168</v>
      </c>
      <c r="D446" s="22">
        <v>49</v>
      </c>
      <c r="E446" s="22">
        <v>2.040816</v>
      </c>
      <c r="F446" s="22">
        <v>49</v>
      </c>
      <c r="G446" s="25">
        <v>1</v>
      </c>
      <c r="H446" s="22">
        <v>0</v>
      </c>
      <c r="I446" s="25">
        <v>0</v>
      </c>
      <c r="J446" s="22">
        <v>0</v>
      </c>
      <c r="K446" s="25">
        <v>0</v>
      </c>
      <c r="L446" s="22">
        <v>0</v>
      </c>
      <c r="M446" s="25">
        <v>0</v>
      </c>
      <c r="N446" s="22">
        <v>0</v>
      </c>
      <c r="O446" s="25">
        <v>0</v>
      </c>
    </row>
    <row r="447" customHeight="1" spans="1:15">
      <c r="A447" s="22" t="s">
        <v>90</v>
      </c>
      <c r="B447" s="22" t="s">
        <v>153</v>
      </c>
      <c r="C447" s="22" t="s">
        <v>169</v>
      </c>
      <c r="D447" s="22">
        <v>5</v>
      </c>
      <c r="E447" s="22">
        <v>73.6</v>
      </c>
      <c r="F447" s="22">
        <v>0</v>
      </c>
      <c r="G447" s="25">
        <v>0</v>
      </c>
      <c r="H447" s="22">
        <v>2</v>
      </c>
      <c r="I447" s="25">
        <v>0.4</v>
      </c>
      <c r="J447" s="22">
        <v>0</v>
      </c>
      <c r="K447" s="25">
        <v>0</v>
      </c>
      <c r="L447" s="22">
        <v>0</v>
      </c>
      <c r="M447" s="25">
        <v>0</v>
      </c>
      <c r="N447" s="22">
        <v>3</v>
      </c>
      <c r="O447" s="25">
        <v>0.6</v>
      </c>
    </row>
    <row r="448" customHeight="1" spans="1:15">
      <c r="A448" s="22" t="s">
        <v>90</v>
      </c>
      <c r="B448" s="22" t="s">
        <v>153</v>
      </c>
      <c r="C448" s="22" t="s">
        <v>170</v>
      </c>
      <c r="D448" s="22">
        <v>97</v>
      </c>
      <c r="E448" s="22">
        <v>4.237113</v>
      </c>
      <c r="F448" s="22">
        <v>81</v>
      </c>
      <c r="G448" s="26">
        <v>0.835</v>
      </c>
      <c r="H448" s="22">
        <v>19</v>
      </c>
      <c r="I448" s="26">
        <v>0.195</v>
      </c>
      <c r="J448" s="22">
        <v>2</v>
      </c>
      <c r="K448" s="26">
        <v>0.0206</v>
      </c>
      <c r="L448" s="22">
        <v>1</v>
      </c>
      <c r="M448" s="26">
        <v>0.0103</v>
      </c>
      <c r="N448" s="22">
        <v>2</v>
      </c>
      <c r="O448" s="26">
        <v>0.0206</v>
      </c>
    </row>
    <row r="449" customHeight="1" spans="1:15">
      <c r="A449" s="22" t="s">
        <v>90</v>
      </c>
      <c r="B449" s="22" t="s">
        <v>171</v>
      </c>
      <c r="C449" s="22" t="s">
        <v>172</v>
      </c>
      <c r="D449" s="22">
        <v>1161</v>
      </c>
      <c r="E449" s="22">
        <v>1.648579</v>
      </c>
      <c r="F449" s="22">
        <v>1148</v>
      </c>
      <c r="G449" s="26">
        <v>0.988</v>
      </c>
      <c r="H449" s="22">
        <v>5</v>
      </c>
      <c r="I449" s="26">
        <v>0.0043</v>
      </c>
      <c r="J449" s="22">
        <v>4</v>
      </c>
      <c r="K449" s="26">
        <v>0.0034</v>
      </c>
      <c r="L449" s="22">
        <v>5</v>
      </c>
      <c r="M449" s="26">
        <v>0.0043</v>
      </c>
      <c r="N449" s="22">
        <v>4</v>
      </c>
      <c r="O449" s="26">
        <v>0.0034</v>
      </c>
    </row>
    <row r="450" customHeight="1" spans="1:15">
      <c r="A450" s="22" t="s">
        <v>90</v>
      </c>
      <c r="B450" s="22" t="s">
        <v>173</v>
      </c>
      <c r="C450" s="22" t="s">
        <v>174</v>
      </c>
      <c r="D450" s="22">
        <v>22</v>
      </c>
      <c r="E450" s="22">
        <v>4.227273</v>
      </c>
      <c r="F450" s="22">
        <v>20</v>
      </c>
      <c r="G450" s="26">
        <v>0.909</v>
      </c>
      <c r="H450" s="22">
        <v>4</v>
      </c>
      <c r="I450" s="26">
        <v>0.181</v>
      </c>
      <c r="J450" s="22">
        <v>0</v>
      </c>
      <c r="K450" s="25">
        <v>0</v>
      </c>
      <c r="L450" s="22">
        <v>2</v>
      </c>
      <c r="M450" s="26">
        <v>0.0909</v>
      </c>
      <c r="N450" s="22">
        <v>0</v>
      </c>
      <c r="O450" s="25">
        <v>0</v>
      </c>
    </row>
    <row r="451" customHeight="1" spans="1:15">
      <c r="A451" t="s">
        <v>90</v>
      </c>
      <c r="B451" t="s">
        <v>173</v>
      </c>
      <c r="C451" t="s">
        <v>175</v>
      </c>
      <c r="D451">
        <v>1579</v>
      </c>
      <c r="E451">
        <v>187.023433</v>
      </c>
      <c r="F451">
        <v>0</v>
      </c>
      <c r="G451" s="24">
        <v>0</v>
      </c>
      <c r="H451">
        <v>0</v>
      </c>
      <c r="I451" s="24">
        <v>0</v>
      </c>
      <c r="J451">
        <v>0</v>
      </c>
      <c r="K451" s="24">
        <v>0</v>
      </c>
      <c r="L451">
        <v>0</v>
      </c>
      <c r="M451" s="24">
        <v>0</v>
      </c>
      <c r="N451">
        <v>1579</v>
      </c>
      <c r="O451" s="24">
        <v>1</v>
      </c>
    </row>
    <row r="452" customHeight="1" spans="1:15">
      <c r="A452" s="20" t="s">
        <v>90</v>
      </c>
      <c r="C452" t="s">
        <v>176</v>
      </c>
      <c r="D452">
        <v>9945</v>
      </c>
      <c r="E452">
        <v>141.776973</v>
      </c>
      <c r="F452">
        <v>20</v>
      </c>
      <c r="G452" s="27">
        <v>0.002</v>
      </c>
      <c r="H452">
        <v>228</v>
      </c>
      <c r="I452" s="27">
        <v>0.0229</v>
      </c>
      <c r="J452">
        <v>110</v>
      </c>
      <c r="K452" s="27">
        <v>0.011</v>
      </c>
      <c r="L452">
        <v>25</v>
      </c>
      <c r="M452" s="27">
        <v>0.0025</v>
      </c>
      <c r="N452">
        <v>9616</v>
      </c>
      <c r="O452" s="27">
        <v>0.966</v>
      </c>
    </row>
    <row r="453" customHeight="1" spans="1:15">
      <c r="A453" s="22" t="s">
        <v>90</v>
      </c>
      <c r="B453" s="22" t="s">
        <v>173</v>
      </c>
      <c r="C453" s="22" t="s">
        <v>177</v>
      </c>
      <c r="D453" s="22">
        <v>1754</v>
      </c>
      <c r="E453" s="22">
        <v>76.161916</v>
      </c>
      <c r="F453" s="22">
        <v>2</v>
      </c>
      <c r="G453" s="26">
        <v>0.0011</v>
      </c>
      <c r="H453" s="22">
        <v>0</v>
      </c>
      <c r="I453" s="25">
        <v>0</v>
      </c>
      <c r="J453" s="22">
        <v>0</v>
      </c>
      <c r="K453" s="25">
        <v>0</v>
      </c>
      <c r="L453" s="22">
        <v>0</v>
      </c>
      <c r="M453" s="25">
        <v>0</v>
      </c>
      <c r="N453">
        <v>1752</v>
      </c>
      <c r="O453" s="24">
        <v>0.998</v>
      </c>
    </row>
    <row r="454" customHeight="1" spans="1:15">
      <c r="A454" s="22" t="s">
        <v>90</v>
      </c>
      <c r="B454" s="22" t="s">
        <v>173</v>
      </c>
      <c r="C454" s="22" t="s">
        <v>178</v>
      </c>
      <c r="D454" s="22">
        <v>169</v>
      </c>
      <c r="E454" s="22">
        <v>121.43787</v>
      </c>
      <c r="F454" s="22">
        <v>0</v>
      </c>
      <c r="G454" s="25">
        <v>0</v>
      </c>
      <c r="H454" s="22">
        <v>0</v>
      </c>
      <c r="I454" s="25">
        <v>0</v>
      </c>
      <c r="J454" s="22">
        <v>0</v>
      </c>
      <c r="K454" s="25">
        <v>0</v>
      </c>
      <c r="L454" s="22">
        <v>0</v>
      </c>
      <c r="M454" s="25">
        <v>0</v>
      </c>
      <c r="N454">
        <v>169</v>
      </c>
      <c r="O454" s="24">
        <v>1</v>
      </c>
    </row>
    <row r="455" customHeight="1" spans="1:15">
      <c r="A455" s="22" t="s">
        <v>90</v>
      </c>
      <c r="B455" s="22" t="s">
        <v>173</v>
      </c>
      <c r="C455" s="22" t="s">
        <v>179</v>
      </c>
      <c r="D455" s="22">
        <v>3781</v>
      </c>
      <c r="E455" s="22">
        <v>652.623645</v>
      </c>
      <c r="F455" s="22">
        <v>482</v>
      </c>
      <c r="G455" s="26">
        <v>0.127</v>
      </c>
      <c r="H455" s="22">
        <v>384</v>
      </c>
      <c r="I455" s="26">
        <v>0.101</v>
      </c>
      <c r="J455" s="22">
        <v>469</v>
      </c>
      <c r="K455" s="26">
        <v>0.124</v>
      </c>
      <c r="L455" s="22">
        <v>405</v>
      </c>
      <c r="M455" s="26">
        <v>0.107</v>
      </c>
      <c r="N455">
        <v>2332</v>
      </c>
      <c r="O455" s="24">
        <v>0.616</v>
      </c>
    </row>
    <row r="456" customHeight="1" spans="1:15">
      <c r="A456" s="22" t="s">
        <v>90</v>
      </c>
      <c r="B456" s="22" t="s">
        <v>173</v>
      </c>
      <c r="C456" s="22" t="s">
        <v>180</v>
      </c>
      <c r="D456" s="22">
        <v>5363</v>
      </c>
      <c r="E456" s="22">
        <v>266.830692</v>
      </c>
      <c r="F456" s="22">
        <v>0</v>
      </c>
      <c r="G456" s="25">
        <v>0</v>
      </c>
      <c r="H456" s="22">
        <v>0</v>
      </c>
      <c r="I456" s="25">
        <v>0</v>
      </c>
      <c r="J456" s="22">
        <v>0</v>
      </c>
      <c r="K456" s="25">
        <v>0</v>
      </c>
      <c r="L456" s="22">
        <v>0</v>
      </c>
      <c r="M456" s="25">
        <v>0</v>
      </c>
      <c r="N456">
        <v>5363</v>
      </c>
      <c r="O456" s="24">
        <v>1</v>
      </c>
    </row>
    <row r="457" customHeight="1" spans="1:15">
      <c r="A457" s="22" t="s">
        <v>90</v>
      </c>
      <c r="B457" s="22" t="s">
        <v>173</v>
      </c>
      <c r="C457" s="22" t="s">
        <v>181</v>
      </c>
      <c r="D457" s="22">
        <v>68</v>
      </c>
      <c r="E457" s="22">
        <v>109.632353</v>
      </c>
      <c r="F457" s="22">
        <v>0</v>
      </c>
      <c r="G457" s="25">
        <v>0</v>
      </c>
      <c r="H457" s="22">
        <v>0</v>
      </c>
      <c r="I457" s="25">
        <v>0</v>
      </c>
      <c r="J457" s="22">
        <v>0</v>
      </c>
      <c r="K457" s="25">
        <v>0</v>
      </c>
      <c r="L457" s="22">
        <v>0</v>
      </c>
      <c r="M457" s="25">
        <v>0</v>
      </c>
      <c r="N457">
        <v>68</v>
      </c>
      <c r="O457" s="24">
        <v>1</v>
      </c>
    </row>
    <row r="458" customHeight="1" spans="1:15">
      <c r="A458" s="22" t="s">
        <v>90</v>
      </c>
      <c r="B458" s="22" t="s">
        <v>182</v>
      </c>
      <c r="C458" s="22" t="s">
        <v>183</v>
      </c>
      <c r="D458" s="22">
        <v>15</v>
      </c>
      <c r="E458" s="22">
        <v>81.066667</v>
      </c>
      <c r="F458" s="22">
        <v>10</v>
      </c>
      <c r="G458" s="26">
        <v>0.666</v>
      </c>
      <c r="H458" s="22">
        <v>0</v>
      </c>
      <c r="I458" s="25">
        <v>0</v>
      </c>
      <c r="J458" s="22">
        <v>0</v>
      </c>
      <c r="K458" s="25">
        <v>0</v>
      </c>
      <c r="L458" s="22">
        <v>0</v>
      </c>
      <c r="M458" s="25">
        <v>0</v>
      </c>
      <c r="N458">
        <v>5</v>
      </c>
      <c r="O458" s="24">
        <v>0.333</v>
      </c>
    </row>
    <row r="459" customHeight="1" spans="1:15">
      <c r="A459" s="22" t="s">
        <v>90</v>
      </c>
      <c r="B459" s="22" t="s">
        <v>182</v>
      </c>
      <c r="C459" s="22" t="s">
        <v>207</v>
      </c>
      <c r="D459" s="22">
        <v>1</v>
      </c>
      <c r="E459" s="22">
        <v>1596</v>
      </c>
      <c r="F459" s="22">
        <v>0</v>
      </c>
      <c r="G459" s="25">
        <v>0</v>
      </c>
      <c r="H459" s="22">
        <v>0</v>
      </c>
      <c r="I459" s="25">
        <v>0</v>
      </c>
      <c r="J459" s="22">
        <v>0</v>
      </c>
      <c r="K459" s="25">
        <v>0</v>
      </c>
      <c r="L459" s="22">
        <v>0</v>
      </c>
      <c r="M459" s="25">
        <v>0</v>
      </c>
      <c r="N459">
        <v>1</v>
      </c>
      <c r="O459" s="24">
        <v>1</v>
      </c>
    </row>
    <row r="460" customHeight="1" spans="1:15">
      <c r="A460" s="22" t="s">
        <v>90</v>
      </c>
      <c r="B460" s="22" t="s">
        <v>182</v>
      </c>
      <c r="C460" s="22" t="s">
        <v>184</v>
      </c>
      <c r="D460" s="22">
        <v>3</v>
      </c>
      <c r="E460" s="22">
        <v>1274.333333</v>
      </c>
      <c r="F460" s="22">
        <v>0</v>
      </c>
      <c r="G460" s="25">
        <v>0</v>
      </c>
      <c r="H460" s="22">
        <v>0</v>
      </c>
      <c r="I460" s="25">
        <v>0</v>
      </c>
      <c r="J460" s="22">
        <v>0</v>
      </c>
      <c r="K460" s="25">
        <v>0</v>
      </c>
      <c r="L460" s="22">
        <v>0</v>
      </c>
      <c r="M460" s="25">
        <v>0</v>
      </c>
      <c r="N460">
        <v>3</v>
      </c>
      <c r="O460" s="24">
        <v>1</v>
      </c>
    </row>
    <row r="461" customHeight="1" spans="1:15">
      <c r="A461" s="22" t="s">
        <v>90</v>
      </c>
      <c r="B461" s="22" t="s">
        <v>189</v>
      </c>
      <c r="C461" s="22" t="s">
        <v>190</v>
      </c>
      <c r="D461" s="22">
        <v>4</v>
      </c>
      <c r="E461" s="22">
        <v>531.25</v>
      </c>
      <c r="F461" s="22">
        <v>1</v>
      </c>
      <c r="G461" s="25">
        <v>0.25</v>
      </c>
      <c r="H461" s="22">
        <v>1</v>
      </c>
      <c r="I461" s="25">
        <v>0.25</v>
      </c>
      <c r="J461" s="22">
        <v>0</v>
      </c>
      <c r="K461" s="25">
        <v>0</v>
      </c>
      <c r="L461" s="22">
        <v>0</v>
      </c>
      <c r="M461" s="25">
        <v>0</v>
      </c>
      <c r="N461" s="22">
        <v>2</v>
      </c>
      <c r="O461" s="25">
        <v>0.5</v>
      </c>
    </row>
    <row r="462" customHeight="1" spans="1:15">
      <c r="A462" s="22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</row>
    <row r="463" customHeight="1" spans="1:15">
      <c r="A463" s="22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</row>
    <row r="464" customHeight="1" spans="1:15">
      <c r="A464" s="22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</row>
    <row r="465" customHeight="1" spans="1:15">
      <c r="A465" s="22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</row>
    <row r="466" customHeight="1" spans="1:15">
      <c r="A466" s="22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</row>
    <row r="467" customHeight="1" spans="1:15">
      <c r="A467" s="22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</row>
    <row r="468" customHeight="1" spans="1:15">
      <c r="A468" s="22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</row>
    <row r="469" customHeight="1" spans="1:15">
      <c r="A469" s="22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</row>
    <row r="470" customHeight="1" spans="1:15">
      <c r="A470" s="22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</row>
    <row r="471" customHeight="1" spans="1:15">
      <c r="A471" s="22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</row>
    <row r="472" customHeight="1" spans="1:15">
      <c r="A472" s="22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</row>
    <row r="473" customHeight="1" spans="1:15">
      <c r="A473" s="22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</row>
    <row r="474" customHeight="1" spans="1:15">
      <c r="A474" s="22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</row>
    <row r="475" customHeight="1" spans="1:15">
      <c r="A475" s="22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</row>
    <row r="476" customHeight="1" spans="1:15">
      <c r="A476" s="22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</row>
    <row r="477" customHeight="1" spans="1:15">
      <c r="A477" s="22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</row>
    <row r="478" customHeight="1" spans="1:15">
      <c r="A478" s="22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</row>
    <row r="479" customHeight="1" spans="1:15">
      <c r="A479" s="22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</row>
    <row r="480" customHeight="1" spans="1:15">
      <c r="A480" s="22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</row>
    <row r="481" customHeight="1" spans="1:15">
      <c r="A481" s="22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</row>
    <row r="482" customHeight="1" spans="1:15">
      <c r="A482" s="22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</row>
    <row r="483" customHeight="1" spans="1:15">
      <c r="A483" s="22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</row>
    <row r="484" customHeight="1" spans="1:15">
      <c r="A484" s="22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</row>
    <row r="485" customHeight="1" spans="1:15">
      <c r="A485" s="22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</row>
    <row r="486" customHeight="1" spans="1:15">
      <c r="A486" s="22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</row>
    <row r="487" customHeight="1" spans="1:15">
      <c r="A487" s="22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</row>
    <row r="488" customHeight="1" spans="1:15">
      <c r="A488" s="22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</row>
    <row r="489" customHeight="1" spans="1:15">
      <c r="A489" s="22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</row>
    <row r="490" customHeight="1" spans="1:15">
      <c r="A490" s="22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</row>
    <row r="491" customHeight="1" spans="1:15">
      <c r="A491" s="22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</row>
    <row r="492" customHeight="1" spans="1:15">
      <c r="A492" s="22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</row>
    <row r="493" customHeight="1" spans="1:15">
      <c r="A493" s="22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</row>
    <row r="494" customHeight="1" spans="1:15">
      <c r="A494" s="22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</row>
    <row r="495" customHeight="1" spans="1:15">
      <c r="A495" s="22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</row>
    <row r="496" customHeight="1" spans="1:15">
      <c r="A496" s="22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</row>
    <row r="497" customHeight="1" spans="1:15">
      <c r="A497" s="22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</row>
    <row r="498" customHeight="1" spans="1:15">
      <c r="A498" s="22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</row>
    <row r="499" customHeight="1" spans="1:15">
      <c r="A499" s="22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</row>
    <row r="500" customHeight="1" spans="1:15">
      <c r="A500" s="22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</row>
    <row r="501" customHeight="1" spans="1:15">
      <c r="A501" s="22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</row>
    <row r="502" customHeight="1" spans="1:15">
      <c r="A502" s="22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</row>
    <row r="503" customHeight="1" spans="1:15">
      <c r="A503" s="22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</row>
    <row r="504" customHeight="1" spans="1:15">
      <c r="A504" s="22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</row>
    <row r="505" customHeight="1" spans="1:15">
      <c r="A505" s="22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</row>
    <row r="506" customHeight="1" spans="1:15">
      <c r="A506" s="22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</row>
    <row r="507" customHeight="1" spans="1:15">
      <c r="A507" s="22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</row>
    <row r="508" customHeight="1" spans="1:15">
      <c r="A508" s="22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</row>
    <row r="509" customHeight="1" spans="1:15">
      <c r="A509" s="22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</row>
    <row r="510" customHeight="1" spans="1:15">
      <c r="A510" s="22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</row>
    <row r="511" customHeight="1" spans="1:15">
      <c r="A511" s="22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</row>
    <row r="512" customHeight="1" spans="1:15">
      <c r="A512" s="22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</row>
    <row r="513" customHeight="1" spans="1:15">
      <c r="A513" s="22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</row>
    <row r="514" customHeight="1" spans="1:15">
      <c r="A514" s="22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</row>
    <row r="515" customHeight="1" spans="1:15">
      <c r="A515" s="22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</row>
    <row r="516" customHeight="1" spans="1:15">
      <c r="A516" s="22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</row>
    <row r="517" customHeight="1" spans="1:15">
      <c r="A517" s="22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</row>
    <row r="518" customHeight="1" spans="1:15">
      <c r="A518" s="22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</row>
    <row r="519" customHeight="1" spans="1:15">
      <c r="A519" s="22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</row>
    <row r="520" customHeight="1" spans="1:15">
      <c r="A520" s="22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</row>
    <row r="521" customHeight="1" spans="1:15">
      <c r="A521" s="22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</row>
    <row r="522" customHeight="1" spans="1:15">
      <c r="A522" s="22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</row>
    <row r="523" customHeight="1" spans="1:15">
      <c r="A523" s="22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</row>
    <row r="524" customHeight="1" spans="1:15">
      <c r="A524" s="22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</row>
    <row r="525" customHeight="1" spans="1:15">
      <c r="A525" s="22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</row>
    <row r="526" customHeight="1" spans="1:15">
      <c r="A526" s="22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</row>
    <row r="527" customHeight="1" spans="1:15">
      <c r="A527" s="22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</row>
    <row r="528" customHeight="1" spans="1:15">
      <c r="A528" s="22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</row>
    <row r="529" customHeight="1" spans="1:15">
      <c r="A529" s="22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</row>
    <row r="530" customHeight="1" spans="1:15">
      <c r="A530" s="22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</row>
    <row r="531" customHeight="1" spans="1:15">
      <c r="A531" s="22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</row>
    <row r="532" customHeight="1" spans="1:15">
      <c r="A532" s="22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</row>
    <row r="533" customHeight="1" spans="1:15">
      <c r="A533" s="22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</row>
    <row r="534" customHeight="1" spans="1:15">
      <c r="A534" s="22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</row>
    <row r="535" customHeight="1" spans="1:15">
      <c r="A535" s="22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</row>
  </sheetData>
  <mergeCells count="7">
    <mergeCell ref="A1:D1"/>
    <mergeCell ref="A2:B2"/>
    <mergeCell ref="A86:B86"/>
    <mergeCell ref="A146:B146"/>
    <mergeCell ref="A195:B195"/>
    <mergeCell ref="A292:B292"/>
    <mergeCell ref="A452:B452"/>
  </mergeCells>
  <pageMargins left="0.699305555555556" right="0.699305555555556" top="0.75" bottom="0.75" header="0.3" footer="0.3"/>
  <pageSetup paperSize="1" orientation="portrait" horizontalDpi="90" verticalDpi="9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62"/>
  <sheetViews>
    <sheetView topLeftCell="A25" workbookViewId="0">
      <selection activeCell="A1" sqref="A1"/>
    </sheetView>
  </sheetViews>
  <sheetFormatPr defaultColWidth="9" defaultRowHeight="13.5"/>
  <sheetData>
    <row r="1" spans="1:1">
      <c r="A1" t="s">
        <v>216</v>
      </c>
    </row>
    <row r="15" spans="3:3">
      <c r="C15" t="s">
        <v>217</v>
      </c>
    </row>
    <row r="30" spans="3:3">
      <c r="C30" t="s">
        <v>218</v>
      </c>
    </row>
    <row r="32" spans="11:11">
      <c r="K32" t="s">
        <v>216</v>
      </c>
    </row>
    <row r="47" spans="13:13">
      <c r="M47" t="s">
        <v>217</v>
      </c>
    </row>
    <row r="62" spans="13:13">
      <c r="M62" t="s">
        <v>218</v>
      </c>
    </row>
  </sheetData>
  <pageMargins left="0.75" right="0.75" top="1" bottom="1" header="0.5" footer="0.5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6"/>
  <sheetViews>
    <sheetView topLeftCell="H1" workbookViewId="0">
      <selection activeCell="Q11" sqref="Q11"/>
    </sheetView>
  </sheetViews>
  <sheetFormatPr defaultColWidth="9" defaultRowHeight="13.5"/>
  <cols>
    <col min="1" max="1" width="34.5666666666667" customWidth="1"/>
    <col min="2" max="5" width="20.7083333333333" customWidth="1"/>
    <col min="6" max="6" width="21.5666666666667" customWidth="1"/>
    <col min="7" max="7" width="21.7083333333333" customWidth="1"/>
    <col min="8" max="8" width="20.7083333333333" customWidth="1"/>
    <col min="9" max="9" width="22.2833333333333" customWidth="1"/>
    <col min="10" max="10" width="20.7083333333333" customWidth="1"/>
    <col min="11" max="11" width="23.2833333333333" customWidth="1"/>
    <col min="12" max="13" width="20.7083333333333" customWidth="1"/>
    <col min="14" max="14" width="23.7083333333333" customWidth="1"/>
    <col min="15" max="15" width="18.8583333333333" customWidth="1"/>
    <col min="16" max="16" width="19.8583333333333" customWidth="1"/>
    <col min="17" max="17" width="21" customWidth="1"/>
  </cols>
  <sheetData>
    <row r="1" ht="34.5" customHeight="1" spans="1:1">
      <c r="A1" t="s">
        <v>219</v>
      </c>
    </row>
    <row r="2" ht="33" customHeight="1" spans="1:17">
      <c r="A2" s="4"/>
      <c r="B2" s="5" t="s">
        <v>220</v>
      </c>
      <c r="C2" s="6" t="s">
        <v>221</v>
      </c>
      <c r="D2" s="5" t="s">
        <v>222</v>
      </c>
      <c r="E2" s="6" t="s">
        <v>223</v>
      </c>
      <c r="F2" s="5" t="s">
        <v>224</v>
      </c>
      <c r="G2" s="6" t="s">
        <v>225</v>
      </c>
      <c r="H2" s="5" t="s">
        <v>226</v>
      </c>
      <c r="I2" s="6" t="s">
        <v>227</v>
      </c>
      <c r="J2" s="5" t="s">
        <v>228</v>
      </c>
      <c r="K2" s="6" t="s">
        <v>229</v>
      </c>
      <c r="L2" s="5" t="s">
        <v>230</v>
      </c>
      <c r="M2" s="13" t="s">
        <v>231</v>
      </c>
      <c r="N2" s="14" t="s">
        <v>232</v>
      </c>
      <c r="O2" s="13" t="s">
        <v>233</v>
      </c>
      <c r="P2" s="15" t="s">
        <v>234</v>
      </c>
      <c r="Q2" s="18" t="s">
        <v>235</v>
      </c>
    </row>
    <row r="3" ht="30.75" customHeight="1" spans="1:17">
      <c r="A3" s="7" t="s">
        <v>236</v>
      </c>
      <c r="B3" s="8">
        <v>5.4</v>
      </c>
      <c r="C3" s="9">
        <v>6.15</v>
      </c>
      <c r="D3" s="8">
        <v>6.1</v>
      </c>
      <c r="E3" s="9">
        <v>6.33</v>
      </c>
      <c r="F3" s="10">
        <v>2.77</v>
      </c>
      <c r="G3" s="10">
        <v>2.81</v>
      </c>
      <c r="H3" s="10">
        <v>3.87</v>
      </c>
      <c r="I3" s="10">
        <v>3.57</v>
      </c>
      <c r="J3" s="10" t="s">
        <v>237</v>
      </c>
      <c r="K3" s="10" t="s">
        <v>237</v>
      </c>
      <c r="L3" s="8"/>
      <c r="M3" s="8"/>
      <c r="N3" s="8"/>
      <c r="O3" s="8"/>
      <c r="P3" s="8"/>
      <c r="Q3" s="8">
        <v>2.31</v>
      </c>
    </row>
    <row r="4" ht="30.75" customHeight="1" spans="1:17">
      <c r="A4" s="7" t="s">
        <v>238</v>
      </c>
      <c r="B4" s="8">
        <v>3.53</v>
      </c>
      <c r="C4" s="9">
        <v>4.61</v>
      </c>
      <c r="D4" s="8">
        <v>5.9</v>
      </c>
      <c r="E4" s="9">
        <v>6.35</v>
      </c>
      <c r="F4" s="10">
        <v>1.83</v>
      </c>
      <c r="G4" s="10">
        <v>3.02</v>
      </c>
      <c r="H4" s="10">
        <v>3.42</v>
      </c>
      <c r="I4" s="10">
        <v>3.27</v>
      </c>
      <c r="J4" s="10"/>
      <c r="K4" s="10"/>
      <c r="L4" s="8"/>
      <c r="M4" s="8"/>
      <c r="N4" s="8"/>
      <c r="O4" s="8"/>
      <c r="P4" s="8"/>
      <c r="Q4" s="8">
        <v>2.32</v>
      </c>
    </row>
    <row r="5" ht="30.75" customHeight="1" spans="1:17">
      <c r="A5" s="7" t="s">
        <v>239</v>
      </c>
      <c r="B5" s="8">
        <v>3.01</v>
      </c>
      <c r="C5" s="9">
        <v>6.25</v>
      </c>
      <c r="D5" s="8">
        <v>4.8</v>
      </c>
      <c r="E5" s="9">
        <v>6.87</v>
      </c>
      <c r="F5" s="10">
        <v>1.88</v>
      </c>
      <c r="G5" s="10">
        <v>3.04</v>
      </c>
      <c r="H5" s="10">
        <v>4.21</v>
      </c>
      <c r="I5" s="10">
        <v>3.16</v>
      </c>
      <c r="J5" s="10"/>
      <c r="K5" s="10"/>
      <c r="L5" s="8"/>
      <c r="M5" s="8"/>
      <c r="N5" s="8"/>
      <c r="O5" s="8"/>
      <c r="P5" s="8"/>
      <c r="Q5" s="8">
        <v>2.33</v>
      </c>
    </row>
    <row r="6" ht="30.75" customHeight="1" spans="1:17">
      <c r="A6" s="7" t="s">
        <v>240</v>
      </c>
      <c r="B6" s="8">
        <v>5.18</v>
      </c>
      <c r="C6" s="9">
        <v>9.86</v>
      </c>
      <c r="D6" s="8">
        <v>8.3</v>
      </c>
      <c r="E6" s="9">
        <v>8.6</v>
      </c>
      <c r="F6" s="10">
        <v>7.58</v>
      </c>
      <c r="G6" s="10">
        <v>4.43</v>
      </c>
      <c r="H6" s="10">
        <v>7.37</v>
      </c>
      <c r="I6" s="10">
        <v>8.56</v>
      </c>
      <c r="J6" s="10"/>
      <c r="K6" s="10"/>
      <c r="L6" s="8"/>
      <c r="M6" s="8"/>
      <c r="N6" s="8"/>
      <c r="O6" s="8"/>
      <c r="P6" s="8"/>
      <c r="Q6" s="8">
        <v>3.47</v>
      </c>
    </row>
    <row r="7" ht="30.75" customHeight="1" spans="1:17">
      <c r="A7" s="7" t="s">
        <v>241</v>
      </c>
      <c r="B7" s="8">
        <v>5.8</v>
      </c>
      <c r="C7" s="9">
        <v>9.7</v>
      </c>
      <c r="D7" s="8">
        <v>6.83</v>
      </c>
      <c r="E7" s="9">
        <v>9.85</v>
      </c>
      <c r="F7" s="10">
        <v>7.63</v>
      </c>
      <c r="G7" s="10">
        <v>4.69</v>
      </c>
      <c r="H7" s="10">
        <v>7.92</v>
      </c>
      <c r="I7" s="10">
        <v>8.24</v>
      </c>
      <c r="J7" s="10"/>
      <c r="K7" s="10"/>
      <c r="L7" s="8"/>
      <c r="M7" s="8"/>
      <c r="N7" s="8"/>
      <c r="O7" s="8"/>
      <c r="P7" s="8"/>
      <c r="Q7" s="8">
        <v>3.53</v>
      </c>
    </row>
    <row r="8" ht="30.75" customHeight="1" spans="1:17">
      <c r="A8" s="7" t="s">
        <v>242</v>
      </c>
      <c r="B8" s="8">
        <v>5.33</v>
      </c>
      <c r="C8" s="9">
        <v>8.57</v>
      </c>
      <c r="D8" s="8">
        <v>8.32</v>
      </c>
      <c r="E8" s="9">
        <v>7.22</v>
      </c>
      <c r="F8" s="10">
        <v>6.58</v>
      </c>
      <c r="G8" s="10">
        <v>4.64</v>
      </c>
      <c r="H8" s="10">
        <v>6.49</v>
      </c>
      <c r="I8" s="9">
        <v>8.15</v>
      </c>
      <c r="J8" s="10"/>
      <c r="K8" s="10"/>
      <c r="L8" s="8"/>
      <c r="M8" s="8"/>
      <c r="N8" s="8"/>
      <c r="O8" s="8"/>
      <c r="P8" s="8"/>
      <c r="Q8" s="8">
        <v>3.58</v>
      </c>
    </row>
    <row r="9" ht="30.75" customHeight="1" spans="1:17">
      <c r="A9" s="7" t="s">
        <v>243</v>
      </c>
      <c r="B9" s="8">
        <v>6.93</v>
      </c>
      <c r="C9" s="9">
        <v>9.22</v>
      </c>
      <c r="D9" s="8">
        <v>11.48</v>
      </c>
      <c r="E9" s="9">
        <v>8.43</v>
      </c>
      <c r="F9" s="10">
        <v>4.55</v>
      </c>
      <c r="G9" s="10">
        <v>4.26</v>
      </c>
      <c r="H9" s="10">
        <v>4</v>
      </c>
      <c r="I9" s="10">
        <v>7.31</v>
      </c>
      <c r="J9" s="10"/>
      <c r="K9" s="10"/>
      <c r="L9" s="8"/>
      <c r="M9" s="8"/>
      <c r="N9" s="8"/>
      <c r="O9" s="8"/>
      <c r="P9" s="8"/>
      <c r="Q9" s="8">
        <v>3.52</v>
      </c>
    </row>
    <row r="10" ht="30.75" customHeight="1" spans="1:17">
      <c r="A10" s="7" t="s">
        <v>244</v>
      </c>
      <c r="B10" s="8">
        <v>6.65</v>
      </c>
      <c r="C10" s="9">
        <v>10.25</v>
      </c>
      <c r="D10" s="8">
        <v>8.48</v>
      </c>
      <c r="E10" s="9">
        <v>7.27</v>
      </c>
      <c r="F10" s="10">
        <v>4.56</v>
      </c>
      <c r="G10" s="10">
        <v>4.38</v>
      </c>
      <c r="H10" s="10">
        <v>4.49</v>
      </c>
      <c r="I10" s="10">
        <v>7.14</v>
      </c>
      <c r="J10" s="10"/>
      <c r="K10" s="10"/>
      <c r="L10" s="8"/>
      <c r="M10" s="8"/>
      <c r="N10" s="8"/>
      <c r="O10" s="8"/>
      <c r="P10" s="8"/>
      <c r="Q10" s="8">
        <v>3.55</v>
      </c>
    </row>
    <row r="11" ht="30.75" customHeight="1" spans="1:17">
      <c r="A11" s="11" t="s">
        <v>245</v>
      </c>
      <c r="B11" s="8">
        <v>4.55</v>
      </c>
      <c r="C11" s="8">
        <v>10.6</v>
      </c>
      <c r="D11" s="8">
        <v>10.83</v>
      </c>
      <c r="E11" s="9">
        <v>10.03</v>
      </c>
      <c r="F11" s="10">
        <v>4.66</v>
      </c>
      <c r="G11" s="10">
        <v>4.39</v>
      </c>
      <c r="H11" s="10">
        <v>3.67</v>
      </c>
      <c r="I11" s="10">
        <v>7.25</v>
      </c>
      <c r="J11" s="10"/>
      <c r="K11" s="10"/>
      <c r="L11" s="8"/>
      <c r="M11" s="8"/>
      <c r="N11" s="8"/>
      <c r="O11" s="8"/>
      <c r="P11" s="8"/>
      <c r="Q11" s="8">
        <v>3.59</v>
      </c>
    </row>
    <row r="12" spans="2:10">
      <c r="B12" t="s">
        <v>246</v>
      </c>
      <c r="H12" s="12"/>
      <c r="J12" s="16"/>
    </row>
    <row r="18" ht="14.25" spans="13:13">
      <c r="M18" s="17"/>
    </row>
    <row r="19" ht="14.25" spans="13:13">
      <c r="M19" s="17"/>
    </row>
    <row r="20" ht="14.25" spans="13:13">
      <c r="M20" s="17"/>
    </row>
    <row r="21" ht="14.25" spans="13:13">
      <c r="M21" s="17"/>
    </row>
    <row r="22" ht="14.25" spans="13:13">
      <c r="M22" s="17"/>
    </row>
    <row r="23" ht="14.25" spans="13:13">
      <c r="M23" s="17"/>
    </row>
    <row r="24" ht="14.25" spans="13:13">
      <c r="M24" s="17"/>
    </row>
    <row r="25" ht="14.25" spans="13:13">
      <c r="M25" s="17"/>
    </row>
    <row r="26" ht="14.25" spans="13:13">
      <c r="M26" s="17"/>
    </row>
  </sheetData>
  <pageMargins left="0.699305555555556" right="0.699305555555556" top="0.75" bottom="0.75" header="0.3" footer="0.3"/>
  <pageSetup paperSize="1" orientation="portrait" horizontalDpi="90" verticalDpi="9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6:U7"/>
  <sheetViews>
    <sheetView workbookViewId="0">
      <selection activeCell="J37" sqref="J37"/>
    </sheetView>
  </sheetViews>
  <sheetFormatPr defaultColWidth="10.425" defaultRowHeight="13.5" outlineLevelRow="6"/>
  <cols>
    <col min="4" max="4" width="10.7083333333333" customWidth="1"/>
    <col min="7" max="7" width="10.7083333333333" customWidth="1"/>
    <col min="14" max="15" width="10.7083333333333" customWidth="1"/>
    <col min="17" max="17" width="10.7083333333333" customWidth="1"/>
    <col min="20" max="20" width="11.425" customWidth="1"/>
  </cols>
  <sheetData>
    <row r="6" spans="3:21">
      <c r="C6" s="1" t="s">
        <v>247</v>
      </c>
      <c r="D6" s="2">
        <f>Shipments!B2</f>
        <v>42979</v>
      </c>
      <c r="E6" s="2">
        <f>Shipments!C2</f>
        <v>42980</v>
      </c>
      <c r="F6" s="2">
        <f>Shipments!D2</f>
        <v>42981</v>
      </c>
      <c r="G6" s="2">
        <f>Shipments!E2</f>
        <v>42982</v>
      </c>
      <c r="H6" s="2">
        <f>Shipments!F2</f>
        <v>42983</v>
      </c>
      <c r="I6" s="2">
        <f>Shipments!G2</f>
        <v>42984</v>
      </c>
      <c r="J6" s="2">
        <f>Shipments!H2</f>
        <v>42985</v>
      </c>
      <c r="N6" s="1" t="s">
        <v>247</v>
      </c>
      <c r="O6" s="2">
        <f>Shipments!B2</f>
        <v>42979</v>
      </c>
      <c r="P6" s="2">
        <f>Shipments!C2</f>
        <v>42980</v>
      </c>
      <c r="Q6" s="2">
        <f>Shipments!D2</f>
        <v>42981</v>
      </c>
      <c r="R6" s="2">
        <f>Shipments!E2</f>
        <v>42982</v>
      </c>
      <c r="S6" s="2">
        <f>Shipments!F2</f>
        <v>42983</v>
      </c>
      <c r="T6" s="2">
        <f>Shipments!G2</f>
        <v>42984</v>
      </c>
      <c r="U6" s="2">
        <f>Shipments!H2</f>
        <v>42985</v>
      </c>
    </row>
    <row r="7" spans="3:21">
      <c r="C7" s="1" t="s">
        <v>47</v>
      </c>
      <c r="D7" s="3">
        <f>Shipments!B8+Shipments!B9</f>
        <v>8130</v>
      </c>
      <c r="E7" s="3">
        <f>Shipments!C8+Shipments!C9</f>
        <v>560</v>
      </c>
      <c r="F7" s="3">
        <f>Shipments!D8+Shipments!D9</f>
        <v>130</v>
      </c>
      <c r="G7" s="3">
        <f>Shipments!E8+Shipments!E9</f>
        <v>8850</v>
      </c>
      <c r="H7" s="3">
        <f>Shipments!F8+Shipments!F9</f>
        <v>8967</v>
      </c>
      <c r="I7" s="3">
        <f>Shipments!G8+Shipments!G9</f>
        <v>0</v>
      </c>
      <c r="J7" s="3">
        <f>Shipments!H8+Shipments!H9</f>
        <v>0</v>
      </c>
      <c r="N7" s="1" t="s">
        <v>50</v>
      </c>
      <c r="O7" s="3">
        <f>Shipments!B10+Shipments!B11</f>
        <v>9641</v>
      </c>
      <c r="P7" s="3">
        <f>Shipments!C10+Shipments!C11</f>
        <v>542</v>
      </c>
      <c r="Q7" s="3">
        <f>Shipments!D10+Shipments!D11</f>
        <v>189</v>
      </c>
      <c r="R7" s="3">
        <f>Shipments!E10+Shipments!E11</f>
        <v>6668</v>
      </c>
      <c r="S7" s="3">
        <f>Shipments!F10+Shipments!F11</f>
        <v>6684</v>
      </c>
      <c r="T7" s="3">
        <f>Shipments!G10+Shipments!G11</f>
        <v>0</v>
      </c>
      <c r="U7" s="3">
        <f>Shipments!H10+Shipments!H11</f>
        <v>0</v>
      </c>
    </row>
  </sheetData>
  <pageMargins left="0.699305555555556" right="0.699305555555556" top="0.75" bottom="0.75" header="0.3" footer="0.3"/>
  <pageSetup paperSize="1" orientation="portrait" horizontalDpi="90" verticalDpi="9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UserSync</vt:lpstr>
      <vt:lpstr>Shipments</vt:lpstr>
      <vt:lpstr>Throughout</vt:lpstr>
      <vt:lpstr>ServerPerformance</vt:lpstr>
      <vt:lpstr>Network</vt:lpstr>
      <vt:lpstr>end2endPerformance</vt:lpstr>
      <vt:lpstr>BR SI trend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YANGBI</cp:lastModifiedBy>
  <dcterms:created xsi:type="dcterms:W3CDTF">2016-04-28T00:11:00Z</dcterms:created>
  <dcterms:modified xsi:type="dcterms:W3CDTF">2017-09-07T06:59:33Z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2052-10.1.0.6747</vt:lpwstr>
  </property>
</Properties>
</file>