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<sst xmlns="http://schemas.openxmlformats.org/spreadsheetml/2006/main" count="1335" uniqueCount="224">
  <si>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</si>
  <si>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</si>
  <si>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</si>
  <si>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</si>
  <si>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</si>
  <si>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</si>
  <si>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</si>
  <si>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</si>
  <si>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</si>
  <si>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</si>
  <si>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</si>
  <si>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</si>
  <si>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</si>
  <si>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</si>
  <si>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</si>
  <si>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</si>
  <si>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</si>
  <si>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</si>
  <si>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</si>
  <si>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</si>
  <si>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</si>
  <si>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</si>
  <si>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</si>
  <si>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</si>
  <si>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</si>
  <si>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</si>
  <si>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</si>
  <si>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</si>
  <si>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</si>
  <si>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</si>
  <si>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</si>
  <si>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</si>
  <si>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</si>
  <si>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</si>
  <si>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</si>
  <si>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</si>
  <si>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</si>
  <si>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</si>
  <si>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</si>
  <si>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</si>
  <si>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</si>
  <si>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</si>
  <si>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</si>
  <si>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</si>
  <si>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</si>
  <si>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</si>
  <si>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</si>
  <si>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</si>
  <si>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</si>
  <si>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</si>
  <si>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</si>
  <si>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</si>
  <si>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</si>
  <si>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</si>
  <si>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</si>
  <si>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</si>
  <si>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</si>
  <si>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</si>
  <si>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</si>
  <si>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</si>
  <si>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</si>
  <si>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</si>
  <si>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</si>
  <si>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</si>
  <si>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</si>
  <si>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</si>
  <si>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</si>
  <si>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</si>
  <si>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</si>
  <si>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</si>
  <si>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</si>
  <si>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</si>
  <si>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</si>
  <si>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</si>
  <si>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</si>
  <si>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</si>
  <si>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</si>
  <si>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</si>
  <si>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</si>
  <si>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</si>
  <si>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</si>
  <si>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</si>
  <si>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</si>
  <si>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</si>
  <si>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</si>
  <si>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</si>
  <si>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</si>
  <si>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</si>
  <si>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</si>
  <si>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</si>
  <si>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</si>
  <si>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</si>
  <si>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</si>
  <si>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</si>
  <si>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</si>
  <si>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</si>
  <si>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</si>
  <si>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2017/Sep/06 COSCON 10M lease line usage : &lt; 25%</t>
  </si>
  <si>
    <t>Daily (5 minutes average)</t>
  </si>
  <si>
    <t>Weekly (30 minutes average)</t>
  </si>
  <si>
    <t>2017-09-06 00:00:00  to 2017-09-06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</si>
  <si>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</si>
  <si>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</si>
  <si>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</si>
  <si>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</si>
  <si>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</si>
  <si>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</si>
  <si>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</si>
  <si>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</si>
  <si>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</si>
  <si>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</si>
  <si>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</si>
  <si>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</si>
  <si>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</si>
  <si>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</si>
  <si>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</si>
  <si>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</si>
  <si>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Login</t>
  </si>
  <si>
    <t>MCC Logged-in</t>
  </si>
  <si>
    <t>Process Management</t>
  </si>
  <si>
    <t>Authenticate User</t>
  </si>
  <si>
    <t>Get Task Detail</t>
  </si>
  <si>
    <t>getTaskCountByPriority</t>
  </si>
  <si>
    <t>queryTasks</t>
  </si>
  <si>
    <t>redirectRuleData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</si>
  <si>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</si>
  <si>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</si>
  <si>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</si>
  <si>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</si>
  <si>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</si>
  <si>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</si>
  <si>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</si>
  <si>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</si>
  <si>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</si>
  <si>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</si>
  <si>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</si>
  <si>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</si>
  <si>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</si>
  <si>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</si>
  <si>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</si>
  <si>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</si>
  <si>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</si>
  <si>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</si>
  <si>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</si>
  <si>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</si>
  <si>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</si>
  <si>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</si>
  <si>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</si>
  <si>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</si>
  <si>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</si>
  <si>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</si>
  <si>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</si>
  <si>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</si>
  <si>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</si>
  <si>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CCSC</t>
  </si>
  <si>
    <t>CCSC Search Regional Forms</t>
  </si>
  <si>
    <t>CCSC View Old Regional Form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</si>
  <si>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</si>
  <si>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</si>
  <si>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</si>
  <si>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</si>
  <si>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</si>
  <si>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</si>
  <si>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</si>
  <si>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</si>
  <si>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</si>
  <si>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</si>
  <si>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Milestone Plan Template Customization</t>
  </si>
  <si>
    <t>Subscribe Standard Milestone - Start Page</t>
  </si>
  <si>
    <t>Subscribe User-Defined Milestone - Start Page</t>
  </si>
  <si>
    <t>My Request</t>
  </si>
  <si>
    <t>CCSC View Regional Form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</si>
  <si>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</si>
  <si>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</si>
  <si>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</si>
  <si>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</si>
  <si>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</si>
  <si>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</si>
  <si>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</si>
  <si>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</si>
  <si>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</si>
  <si>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</si>
  <si>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</si>
  <si>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</si>
  <si>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</si>
  <si>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</si>
  <si>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</si>
  <si>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</si>
  <si>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</si>
  <si>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</si>
  <si>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</si>
  <si>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</si>
  <si>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</si>
  <si>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</si>
  <si>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</si>
  <si>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</si>
  <si>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Document Download</t>
  </si>
  <si>
    <t>Shipment Folder Save Documents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</si>
  <si>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</si>
  <si>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</si>
  <si>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</si>
  <si>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</si>
  <si>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</si>
  <si>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</si>
  <si>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</si>
  <si>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</si>
  <si>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</si>
  <si>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</si>
  <si>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</si>
  <si>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</si>
  <si>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</si>
  <si>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</si>
  <si>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</si>
  <si>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</si>
  <si>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</si>
  <si>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</si>
  <si>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</si>
  <si>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</si>
  <si>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</si>
  <si>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</si>
  <si>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Modify User Prof</t>
  </si>
  <si>
    <t>Update User Prof</t>
  </si>
  <si>
    <t>Vessel Tracking</t>
  </si>
  <si>
    <t>Vessel Name Auto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</si>
</sst>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0"/>
      <name val="Arial"/>
      <charset val="134"/>
    </font>
    <font>
      <sz val="11"/>
      <color rgb="FF1F497D"/>
      <name val="Calibri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</cellStyleXfs>
  <cellXfs count="51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justify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left" wrapText="1" readingOrder="1"/>
    </xf>
    <xf numFmtId="0" fontId="12" fillId="0" borderId="16" xfId="0" applyFont="1" applyBorder="1" applyAlignment="1">
      <alignment horizontal="left" wrapText="1" readingOrder="1"/>
    </xf>
    <xf numFmtId="0" fontId="12" fillId="0" borderId="16" xfId="0" applyFont="1" applyBorder="1" applyAlignment="1">
      <alignment horizontal="right" wrapText="1" readingOrder="1"/>
    </xf>
    <xf numFmtId="0" fontId="9" fillId="4" borderId="10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wrapText="1" readingOrder="1"/>
    </xf>
    <xf numFmtId="16" fontId="0" fillId="0" borderId="0" xfId="0" applyNumberFormat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17" xfId="0" applyBorder="1"/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" fontId="8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wrapText="1" readingOrder="1"/>
    </xf>
    <xf numFmtId="0" fontId="10" fillId="0" borderId="1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 wrapText="1" readingOrder="1"/>
    </xf>
    <xf numFmtId="0" fontId="8" fillId="3" borderId="1" xfId="0" applyFont="1" applyFill="1" applyBorder="1" applyAlignment="1">
      <alignment horizontal="center" vertical="center"/>
    </xf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D:\\DailyReportResouceFiles\\20170906\\COSCON%20Network%20Utilization\\5min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6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G11" sqref="G11"/>
    </sheetView>
  </sheetViews>
  <sheetFormatPr defaultColWidth="9" defaultRowHeight="15"/>
  <cols>
    <col min="1" max="1" width="17.42578125" style="38" customWidth="1"/>
    <col min="2" max="2" width="46.7109375" style="38" customWidth="1"/>
    <col min="3" max="3" width="10.5703125" style="38" customWidth="1"/>
    <col min="4" max="4" width="10.7109375" style="38" hidden="1" customWidth="1"/>
    <col min="5" max="5" width="33.140625" style="38" customWidth="1"/>
    <col min="6" max="6" width="11.85546875" style="38" customWidth="1"/>
    <col min="7" max="7" width="17" style="38" customWidth="1"/>
    <col min="8" max="8" width="22" style="38" customWidth="1"/>
    <col min="9" max="9" width="9.7109375" style="38" customWidth="1"/>
    <col min="10" max="10" width="12.42578125" style="38" customWidth="1"/>
    <col min="11" max="11" width="16.85546875" style="38" customWidth="1"/>
    <col min="12" max="12" width="24.7109375" style="38" customWidth="1"/>
    <col min="14" max="14" width="5" style="38" customWidth="1"/>
    <col min="15" max="15" width="9.5703125" style="38" customWidth="1"/>
    <col min="16" max="16" width="16" style="38" customWidth="1"/>
  </cols>
  <sheetData>
    <row r="1" spans="1:13">
      <c r="A1" t="s">
        <v>0</v>
      </c>
    </row>
    <row r="3" spans="1:13">
      <c r="A3" s="31">
        <v>42982</v>
      </c>
      <c r="G3" s="31">
        <v>42986</v>
      </c>
      <c r="K3" s="31">
        <v>42987</v>
      </c>
    </row>
    <row r="4" spans="1:13">
      <c r="A4" s="18" t="s">
        <v>1</v>
      </c>
      <c r="B4" s="18" t="s">
        <v>2</v>
      </c>
      <c r="C4" s="18" t="s">
        <v>3</v>
      </c>
      <c r="D4" s="18"/>
      <c r="E4" s="18" t="s">
        <v>4</v>
      </c>
      <c r="G4" s="18" t="s">
        <v>1</v>
      </c>
      <c r="H4" s="18" t="s">
        <v>2</v>
      </c>
      <c r="I4" s="18" t="s">
        <v>3</v>
      </c>
      <c r="K4" s="18" t="s">
        <v>1</v>
      </c>
      <c r="L4" s="18" t="s">
        <v>2</v>
      </c>
      <c r="M4" s="18" t="s">
        <v>3</v>
      </c>
    </row>
    <row r="5" spans="1:13">
      <c r="A5" s="20" t="s">
        <v>5</v>
      </c>
      <c r="B5" s="20" t="s">
        <v>6</v>
      </c>
      <c r="C5" s="21">
        <v>98</v>
      </c>
      <c r="D5" s="20"/>
      <c r="E5" s="20" t="s">
        <v>7</v>
      </c>
      <c r="G5" s="32" t="s">
        <v>5</v>
      </c>
      <c r="H5" s="32" t="s">
        <v>6</v>
      </c>
      <c r="I5" s="32" t="s">
        <v>8</v>
      </c>
      <c r="K5" s="32" t="s">
        <v>5</v>
      </c>
      <c r="L5" s="32" t="s">
        <v>6</v>
      </c>
      <c r="M5" s="32" t="s">
        <v>9</v>
      </c>
    </row>
    <row r="6" spans="1:13">
      <c r="A6" s="20" t="s">
        <v>10</v>
      </c>
      <c r="B6" s="20" t="s">
        <v>6</v>
      </c>
      <c r="C6" s="21">
        <v>16</v>
      </c>
      <c r="D6" s="20"/>
      <c r="E6" s="20" t="s">
        <v>11</v>
      </c>
      <c r="G6" s="32" t="s">
        <v>10</v>
      </c>
      <c r="H6" s="32" t="s">
        <v>6</v>
      </c>
      <c r="I6" s="32" t="s">
        <v>12</v>
      </c>
      <c r="K6" s="32" t="s">
        <v>13</v>
      </c>
      <c r="L6" s="32" t="s">
        <v>6</v>
      </c>
      <c r="M6" s="32" t="s">
        <v>9</v>
      </c>
    </row>
    <row r="7" spans="1:13">
      <c r="A7" s="20" t="s">
        <v>13</v>
      </c>
      <c r="B7" s="20" t="s">
        <v>6</v>
      </c>
      <c r="C7" s="21">
        <v>97</v>
      </c>
      <c r="D7" s="20"/>
      <c r="E7" s="20" t="s">
        <v>14</v>
      </c>
      <c r="G7" s="32" t="s">
        <v>13</v>
      </c>
      <c r="H7" s="32" t="s">
        <v>6</v>
      </c>
      <c r="I7" s="32" t="s">
        <v>8</v>
      </c>
    </row>
    <row r="8" spans="1:13">
      <c r="A8" s="20" t="s">
        <v>13</v>
      </c>
      <c r="B8" s="20" t="s">
        <v>15</v>
      </c>
      <c r="C8" s="21">
        <v>1</v>
      </c>
      <c r="E8" s="20" t="s">
        <v>14</v>
      </c>
      <c r="G8" s="32" t="s">
        <v>16</v>
      </c>
      <c r="H8" s="32" t="s">
        <v>6</v>
      </c>
      <c r="I8" s="32" t="s">
        <v>12</v>
      </c>
    </row>
    <row r="9" spans="1:13">
      <c r="A9" s="20" t="s">
        <v>16</v>
      </c>
      <c r="B9" s="20" t="s">
        <v>6</v>
      </c>
      <c r="C9" s="21">
        <v>14</v>
      </c>
      <c r="D9" s="20"/>
      <c r="E9" s="20" t="s">
        <v>17</v>
      </c>
    </row>
    <row r="10" spans="1:13" ht="14.25" customHeight="1">
      <c r="A10" s="20" t="s">
        <v>16</v>
      </c>
      <c r="B10" s="20" t="s">
        <v>18</v>
      </c>
      <c r="C10" s="21">
        <v>0</v>
      </c>
      <c r="D10" s="20" t="s">
        <v>18</v>
      </c>
      <c r="E10" s="20" t="s">
        <v>17</v>
      </c>
    </row>
    <row r="11" spans="1:13">
      <c r="A11" s="20" t="s">
        <v>19</v>
      </c>
      <c r="B11" s="20" t="s">
        <v>20</v>
      </c>
      <c r="C11" s="21">
        <v>0</v>
      </c>
      <c r="D11" s="20"/>
      <c r="E11" s="20"/>
    </row>
    <row r="12" spans="1:13">
      <c r="A12" s="20" t="s">
        <v>19</v>
      </c>
      <c r="B12" s="20" t="s">
        <v>6</v>
      </c>
      <c r="C12" s="33">
        <v>0</v>
      </c>
      <c r="E12" s="20" t="s">
        <v>21</v>
      </c>
    </row>
    <row r="13" spans="1:13">
      <c r="A13" s="20" t="s">
        <v>22</v>
      </c>
      <c r="B13" s="20" t="s">
        <v>6</v>
      </c>
      <c r="C13" s="33">
        <v>0</v>
      </c>
      <c r="D13" s="34" t="s">
        <v>23</v>
      </c>
      <c r="E13" s="20" t="s">
        <v>24</v>
      </c>
    </row>
    <row r="14" spans="1:13">
      <c r="A14" s="20" t="s">
        <v>25</v>
      </c>
      <c r="B14" s="20" t="s">
        <v>6</v>
      </c>
      <c r="C14" s="33">
        <v>1</v>
      </c>
      <c r="D14" s="20"/>
      <c r="E14" s="20" t="s">
        <v>23</v>
      </c>
    </row>
    <row r="15" spans="1:13" ht="12" customHeight="1"/>
    <row r="17" spans="1:13">
      <c r="A17" s="31">
        <v>42985</v>
      </c>
      <c r="G17" s="31">
        <v>42983</v>
      </c>
      <c r="K17" s="31">
        <v>42984</v>
      </c>
    </row>
    <row r="18" spans="1:13">
      <c r="A18" s="18" t="s">
        <v>1</v>
      </c>
      <c r="B18" s="18" t="s">
        <v>2</v>
      </c>
      <c r="C18" s="18" t="s">
        <v>3</v>
      </c>
      <c r="G18" s="18" t="s">
        <v>1</v>
      </c>
      <c r="H18" s="18" t="s">
        <v>2</v>
      </c>
      <c r="I18" s="18" t="s">
        <v>3</v>
      </c>
      <c r="K18" s="18" t="s">
        <v>1</v>
      </c>
      <c r="L18" s="18" t="s">
        <v>2</v>
      </c>
      <c r="M18" s="18" t="s">
        <v>3</v>
      </c>
    </row>
    <row r="19" spans="1:13">
      <c r="A19" s="20" t="s">
        <v>5</v>
      </c>
      <c r="B19" s="20" t="s">
        <v>6</v>
      </c>
      <c r="C19" s="21" t="s">
        <v>26</v>
      </c>
      <c r="G19" s="35">
        <v>300100</v>
      </c>
      <c r="H19" s="32" t="s">
        <v>6</v>
      </c>
      <c r="I19" s="32">
        <v>156</v>
      </c>
      <c r="K19" s="32">
        <v>300100</v>
      </c>
      <c r="L19" s="32" t="s">
        <v>6</v>
      </c>
      <c r="M19" s="32">
        <v>156</v>
      </c>
    </row>
    <row r="20" spans="1:13">
      <c r="A20" s="20" t="s">
        <v>10</v>
      </c>
      <c r="B20" s="20" t="s">
        <v>6</v>
      </c>
      <c r="C20" s="21" t="s">
        <v>27</v>
      </c>
      <c r="G20" s="35">
        <v>300200</v>
      </c>
      <c r="H20" s="32" t="s">
        <v>6</v>
      </c>
      <c r="I20" s="32">
        <v>25</v>
      </c>
      <c r="K20" s="32">
        <v>300200</v>
      </c>
      <c r="L20" s="32" t="s">
        <v>6</v>
      </c>
      <c r="M20" s="32">
        <v>25</v>
      </c>
    </row>
    <row r="21" spans="1:13">
      <c r="A21" s="20" t="s">
        <v>13</v>
      </c>
      <c r="B21" s="20" t="s">
        <v>6</v>
      </c>
      <c r="C21" s="21" t="s">
        <v>26</v>
      </c>
      <c r="G21" s="35">
        <v>300300</v>
      </c>
      <c r="H21" s="32" t="s">
        <v>6</v>
      </c>
      <c r="I21" s="32">
        <v>156</v>
      </c>
      <c r="K21" s="32">
        <v>300300</v>
      </c>
      <c r="L21" s="32" t="s">
        <v>6</v>
      </c>
      <c r="M21" s="32">
        <v>156</v>
      </c>
    </row>
    <row r="22" spans="1:13">
      <c r="A22" s="20" t="s">
        <v>16</v>
      </c>
      <c r="B22" s="20" t="s">
        <v>6</v>
      </c>
      <c r="C22" s="21" t="s">
        <v>28</v>
      </c>
      <c r="G22" s="35">
        <v>300400</v>
      </c>
      <c r="H22" s="32" t="s">
        <v>6</v>
      </c>
      <c r="I22" s="32">
        <v>25</v>
      </c>
      <c r="K22" s="32">
        <v>300400</v>
      </c>
      <c r="L22" s="32" t="s">
        <v>6</v>
      </c>
      <c r="M22" s="32">
        <v>25</v>
      </c>
    </row>
    <row r="23" spans="1:13">
      <c r="A23" s="20" t="s">
        <v>16</v>
      </c>
      <c r="B23" s="20" t="s">
        <v>29</v>
      </c>
      <c r="C23" s="21" t="s">
        <v>30</v>
      </c>
      <c r="K23" s="32"/>
      <c r="L23" s="32"/>
      <c r="M23" s="32"/>
    </row>
    <row r="24" spans="1:13">
      <c r="I24" s="36"/>
      <c r="K24" s="32"/>
      <c r="L24" s="32"/>
      <c r="M24" s="32"/>
    </row>
    <row r="25" spans="1:13">
      <c r="I25" s="36"/>
    </row>
    <row r="26" spans="1:13">
      <c r="A26" s="31">
        <v>42985</v>
      </c>
    </row>
    <row r="27" spans="1:13">
      <c r="A27" s="18" t="s">
        <v>1</v>
      </c>
      <c r="B27" s="18" t="s">
        <v>2</v>
      </c>
      <c r="C27" s="18" t="s">
        <v>3</v>
      </c>
    </row>
    <row r="28" spans="1:13">
      <c r="A28" s="20"/>
      <c r="B28" s="20"/>
      <c r="C28" s="21"/>
    </row>
    <row r="29" spans="1:13">
      <c r="A29" s="20"/>
      <c r="B29" s="20"/>
      <c r="C29" s="21"/>
    </row>
    <row r="30" spans="1:13">
      <c r="A30" s="2">
        <v>42988</v>
      </c>
      <c r="B30" s="20"/>
      <c r="C30" s="21"/>
    </row>
    <row r="31" spans="1:13">
      <c r="A31" s="20"/>
      <c r="B31" s="20"/>
      <c r="C31" s="21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workbookViewId="0">
      <selection activeCell="I25" sqref="I25"/>
    </sheetView>
  </sheetViews>
  <sheetFormatPr defaultColWidth="9.140625" defaultRowHeight="15"/>
  <cols>
    <col min="1" max="1" width="12.42578125" style="38" customWidth="1"/>
    <col min="2" max="2" width="14.5703125" style="38" customWidth="1"/>
    <col min="3" max="3" width="15.85546875" style="38" customWidth="1"/>
    <col min="4" max="4" width="15.140625" style="38" customWidth="1"/>
    <col min="5" max="5" width="14.85546875" style="38" customWidth="1"/>
    <col min="6" max="6" width="15.140625" style="38" customWidth="1"/>
    <col min="7" max="8" width="15.42578125" style="38" customWidth="1"/>
    <col min="9" max="9" width="14.5703125" style="38" customWidth="1"/>
    <col min="10" max="10" width="15" style="38" customWidth="1"/>
    <col min="11" max="12" width="14.7109375" style="38" customWidth="1"/>
    <col min="13" max="13" width="13.7109375" style="38" customWidth="1"/>
    <col min="14" max="14" width="15.42578125" style="38" customWidth="1"/>
    <col min="15" max="17" width="16" style="38" customWidth="1"/>
  </cols>
  <sheetData>
    <row r="1" spans="1:8">
      <c r="A1" t="s">
        <v>31</v>
      </c>
    </row>
    <row r="2" spans="1:8">
      <c r="A2" s="18"/>
      <c r="B2" s="19">
        <v>42979</v>
      </c>
      <c r="C2" s="19">
        <v>42980</v>
      </c>
      <c r="D2" s="19">
        <v>42981</v>
      </c>
      <c r="E2" s="19">
        <v>42982</v>
      </c>
      <c r="F2" s="19">
        <v>42983</v>
      </c>
      <c r="G2" s="19">
        <v>42984</v>
      </c>
      <c r="H2" s="19">
        <v>42985</v>
      </c>
    </row>
    <row r="3" spans="1:8">
      <c r="A3" s="20" t="s">
        <v>32</v>
      </c>
      <c r="B3" s="24">
        <v>217630</v>
      </c>
      <c r="C3" s="24">
        <v>157748</v>
      </c>
      <c r="D3" s="24">
        <v>100161</v>
      </c>
      <c r="E3" s="33">
        <f>8886494-8731265</f>
        <v>155229</v>
      </c>
      <c r="F3" s="24">
        <v>212579</v>
      </c>
      <c r="G3" s="24">
        <v>235065</v>
      </c>
      <c r="H3" s="24"/>
    </row>
    <row r="4" spans="1:8">
      <c r="A4" s="20" t="s">
        <v>33</v>
      </c>
      <c r="B4" s="24">
        <v>137412</v>
      </c>
      <c r="C4" s="24">
        <v>35770</v>
      </c>
      <c r="D4" s="24">
        <v>20107</v>
      </c>
      <c r="E4" s="33">
        <f>4659907-4539666</f>
        <v>120241</v>
      </c>
      <c r="F4" s="24">
        <v>127547</v>
      </c>
      <c r="G4" s="24">
        <v>143452</v>
      </c>
      <c r="H4" s="24"/>
    </row>
    <row r="5" spans="1:8" ht="15" customHeight="1">
      <c r="A5" s="20" t="s">
        <v>34</v>
      </c>
      <c r="B5" s="24">
        <v>249865</v>
      </c>
      <c r="C5" s="24">
        <v>120926</v>
      </c>
      <c r="D5" s="24">
        <v>51457</v>
      </c>
      <c r="E5" s="33">
        <f>9762635-9534466</f>
        <v>228169</v>
      </c>
      <c r="F5" s="24">
        <v>255345</v>
      </c>
      <c r="G5" s="24">
        <v>291346</v>
      </c>
      <c r="H5" s="24"/>
    </row>
    <row r="6" spans="1:8">
      <c r="A6" s="20" t="s">
        <v>35</v>
      </c>
      <c r="B6" s="24">
        <v>3987</v>
      </c>
      <c r="C6" s="24">
        <v>518</v>
      </c>
      <c r="D6" s="24">
        <v>300</v>
      </c>
      <c r="E6" s="33">
        <f>112403-109530</f>
        <v>2873</v>
      </c>
      <c r="F6" s="24">
        <v>3016</v>
      </c>
      <c r="G6" s="24">
        <v>3291</v>
      </c>
      <c r="H6" s="24"/>
    </row>
    <row r="7" spans="1:8">
      <c r="A7" s="20"/>
      <c r="B7" s="33"/>
      <c r="C7" s="21"/>
      <c r="D7" s="33"/>
      <c r="E7" s="21"/>
      <c r="F7" s="21"/>
      <c r="G7" s="21"/>
      <c r="H7" s="21"/>
    </row>
    <row r="8" spans="1:8">
      <c r="A8" s="20" t="s">
        <v>36</v>
      </c>
      <c r="B8" s="24">
        <v>176</v>
      </c>
      <c r="C8" s="24">
        <v>10</v>
      </c>
      <c r="D8" s="24">
        <v>0</v>
      </c>
      <c r="E8" s="24">
        <v>203</v>
      </c>
      <c r="F8" s="24">
        <v>203</v>
      </c>
      <c r="G8" s="24">
        <v>5</v>
      </c>
      <c r="H8" s="24"/>
    </row>
    <row r="9" spans="1:8">
      <c r="A9" s="20" t="s">
        <v>37</v>
      </c>
      <c r="B9" s="24">
        <v>7954</v>
      </c>
      <c r="C9" s="24">
        <v>550</v>
      </c>
      <c r="D9" s="24">
        <v>130</v>
      </c>
      <c r="E9" s="24">
        <v>8647</v>
      </c>
      <c r="F9" s="24">
        <v>8764</v>
      </c>
      <c r="G9" s="24">
        <v>359</v>
      </c>
      <c r="H9" s="24"/>
    </row>
    <row r="10" spans="1:8">
      <c r="A10" s="20" t="s">
        <v>38</v>
      </c>
      <c r="B10" s="24">
        <v>9288</v>
      </c>
      <c r="C10" s="24">
        <v>444</v>
      </c>
      <c r="D10" s="24">
        <v>186</v>
      </c>
      <c r="E10" s="24">
        <v>6405</v>
      </c>
      <c r="F10" s="24">
        <v>6426</v>
      </c>
      <c r="G10" s="24">
        <v>62</v>
      </c>
      <c r="H10" s="24"/>
    </row>
    <row r="11" spans="1:8">
      <c r="A11" s="20" t="s">
        <v>39</v>
      </c>
      <c r="B11" s="24">
        <v>353</v>
      </c>
      <c r="C11" s="24">
        <v>98</v>
      </c>
      <c r="D11" s="24">
        <v>3</v>
      </c>
      <c r="E11" s="24">
        <v>263</v>
      </c>
      <c r="F11" s="24">
        <v>258</v>
      </c>
      <c r="G11" s="24">
        <v>60</v>
      </c>
      <c r="H11" s="24"/>
    </row>
    <row r="12" spans="1:8">
      <c r="A12" s="20" t="s">
        <v>40</v>
      </c>
      <c r="B12" s="24">
        <v>17771</v>
      </c>
      <c r="C12" s="24">
        <v>1102</v>
      </c>
      <c r="D12" s="24">
        <v>319</v>
      </c>
      <c r="E12" s="24">
        <v>15518</v>
      </c>
      <c r="F12" s="24">
        <v>15651</v>
      </c>
      <c r="G12" s="24">
        <v>486</v>
      </c>
      <c r="H12" s="24"/>
    </row>
    <row r="15" spans="1:8" ht="15" customHeight="1"/>
    <row r="16" spans="1:8">
      <c r="A16" t="s">
        <v>41</v>
      </c>
    </row>
    <row r="17" spans="1:17">
      <c r="A17" s="50" t="s">
        <v>42</v>
      </c>
      <c r="B17" s="44"/>
      <c r="C17" s="50" t="s">
        <v>43</v>
      </c>
      <c r="D17" s="43">
        <v>42979</v>
      </c>
      <c r="E17" s="44"/>
      <c r="F17" s="43">
        <v>42980</v>
      </c>
      <c r="G17" s="44"/>
      <c r="H17" s="43">
        <v>42981</v>
      </c>
      <c r="I17" s="44"/>
      <c r="J17" s="43">
        <v>42982</v>
      </c>
      <c r="K17" s="44"/>
      <c r="L17" s="43">
        <v>42983</v>
      </c>
      <c r="M17" s="44"/>
      <c r="N17" s="43">
        <v>42984</v>
      </c>
      <c r="O17" s="44"/>
      <c r="P17" s="43">
        <v>42985</v>
      </c>
      <c r="Q17" s="44"/>
    </row>
    <row r="18" spans="1:17">
      <c r="A18" s="44"/>
      <c r="B18" s="44"/>
      <c r="C18" s="44"/>
      <c r="D18" s="22" t="s">
        <v>44</v>
      </c>
      <c r="E18" s="22" t="s">
        <v>45</v>
      </c>
      <c r="F18" s="22" t="s">
        <v>44</v>
      </c>
      <c r="G18" s="22" t="s">
        <v>45</v>
      </c>
      <c r="H18" s="22" t="s">
        <v>44</v>
      </c>
      <c r="I18" s="22" t="s">
        <v>45</v>
      </c>
      <c r="J18" s="22" t="s">
        <v>44</v>
      </c>
      <c r="K18" s="22" t="s">
        <v>45</v>
      </c>
      <c r="L18" s="22" t="s">
        <v>44</v>
      </c>
      <c r="M18" s="22" t="s">
        <v>45</v>
      </c>
      <c r="N18" s="29" t="s">
        <v>44</v>
      </c>
      <c r="O18" s="22" t="s">
        <v>45</v>
      </c>
      <c r="P18" s="22" t="s">
        <v>44</v>
      </c>
      <c r="Q18" s="22" t="s">
        <v>45</v>
      </c>
    </row>
    <row r="19" spans="1:17">
      <c r="A19" s="48" t="s">
        <v>46</v>
      </c>
      <c r="B19" s="23" t="s">
        <v>47</v>
      </c>
      <c r="C19" s="39" t="s">
        <v>48</v>
      </c>
      <c r="D19" s="24">
        <v>218</v>
      </c>
      <c r="E19" s="40"/>
      <c r="F19" s="24">
        <v>21</v>
      </c>
      <c r="G19" s="40"/>
      <c r="H19" s="24">
        <v>3</v>
      </c>
      <c r="I19" s="40"/>
      <c r="J19" s="24">
        <v>253</v>
      </c>
      <c r="K19" s="24"/>
      <c r="L19" s="24">
        <v>278</v>
      </c>
      <c r="M19" s="39"/>
      <c r="N19" s="24">
        <v>4</v>
      </c>
      <c r="O19" s="37"/>
      <c r="P19" s="24"/>
      <c r="Q19" s="40"/>
    </row>
    <row r="20" spans="1:17">
      <c r="A20" s="44"/>
      <c r="B20" s="25"/>
      <c r="C20" s="39" t="s">
        <v>49</v>
      </c>
      <c r="D20" s="24">
        <v>7912</v>
      </c>
      <c r="E20" s="40"/>
      <c r="F20" s="24">
        <v>539</v>
      </c>
      <c r="G20" s="40"/>
      <c r="H20" s="24">
        <v>127</v>
      </c>
      <c r="I20" s="40"/>
      <c r="J20" s="24">
        <v>8597</v>
      </c>
      <c r="K20" s="24"/>
      <c r="L20" s="24">
        <v>8689</v>
      </c>
      <c r="M20" s="39"/>
      <c r="N20" s="24">
        <v>360</v>
      </c>
      <c r="O20" s="37"/>
      <c r="P20" s="24"/>
      <c r="Q20" s="40"/>
    </row>
    <row r="21" spans="1:17">
      <c r="A21" s="44"/>
      <c r="B21" s="23" t="s">
        <v>50</v>
      </c>
      <c r="C21" s="39" t="s">
        <v>48</v>
      </c>
      <c r="D21" s="24">
        <v>236</v>
      </c>
      <c r="E21" s="40"/>
      <c r="F21" s="24">
        <v>31</v>
      </c>
      <c r="G21" s="40"/>
      <c r="H21" s="24">
        <v>7</v>
      </c>
      <c r="I21" s="40"/>
      <c r="J21" s="24">
        <v>144</v>
      </c>
      <c r="K21" s="24"/>
      <c r="L21" s="24">
        <v>150</v>
      </c>
      <c r="M21" s="39"/>
      <c r="N21" s="24">
        <v>0</v>
      </c>
      <c r="O21" s="37"/>
      <c r="P21" s="24"/>
      <c r="Q21" s="40"/>
    </row>
    <row r="22" spans="1:17">
      <c r="A22" s="44"/>
      <c r="B22" s="25"/>
      <c r="C22" s="39" t="s">
        <v>49</v>
      </c>
      <c r="D22" s="24">
        <v>9405</v>
      </c>
      <c r="E22" s="40"/>
      <c r="F22" s="24">
        <v>511</v>
      </c>
      <c r="G22" s="40"/>
      <c r="H22" s="24">
        <v>182</v>
      </c>
      <c r="I22" s="40"/>
      <c r="J22" s="24">
        <v>6524</v>
      </c>
      <c r="K22" s="24"/>
      <c r="L22" s="24">
        <v>6534</v>
      </c>
      <c r="M22" s="39"/>
      <c r="N22" s="24">
        <v>122</v>
      </c>
      <c r="O22" s="37"/>
      <c r="P22" s="24"/>
      <c r="Q22" s="40"/>
    </row>
    <row r="23" spans="1:17">
      <c r="A23" s="44"/>
      <c r="B23" s="25" t="s">
        <v>51</v>
      </c>
      <c r="C23" s="39" t="s">
        <v>49</v>
      </c>
      <c r="D23" s="24">
        <v>308</v>
      </c>
      <c r="E23" s="40"/>
      <c r="F23" s="24">
        <v>68</v>
      </c>
      <c r="G23" s="40"/>
      <c r="H23" s="24">
        <v>0</v>
      </c>
      <c r="I23" s="40"/>
      <c r="J23" s="24">
        <v>273</v>
      </c>
      <c r="K23" s="24"/>
      <c r="L23" s="24">
        <v>461</v>
      </c>
      <c r="M23" s="40"/>
      <c r="N23" s="24">
        <v>28</v>
      </c>
      <c r="O23" s="40"/>
      <c r="P23" s="24"/>
      <c r="Q23" s="40"/>
    </row>
    <row r="24" spans="1:17">
      <c r="A24" s="46" t="s">
        <v>52</v>
      </c>
      <c r="B24" s="45" t="s">
        <v>32</v>
      </c>
      <c r="C24" s="44"/>
      <c r="D24" s="24">
        <v>217630</v>
      </c>
      <c r="E24" s="40"/>
      <c r="F24" s="24">
        <v>157748</v>
      </c>
      <c r="G24" s="40"/>
      <c r="H24" s="24">
        <v>100161</v>
      </c>
      <c r="I24" s="40"/>
      <c r="J24" s="33">
        <f>8886494-8731265</f>
        <v>155229</v>
      </c>
      <c r="K24" s="40"/>
      <c r="L24" s="24">
        <v>212579</v>
      </c>
      <c r="M24" s="40"/>
      <c r="N24" s="24">
        <v>235065</v>
      </c>
      <c r="O24" s="40"/>
      <c r="P24" s="24"/>
      <c r="Q24" s="40"/>
    </row>
    <row r="25" spans="1:17">
      <c r="A25" s="44"/>
      <c r="B25" s="45" t="s">
        <v>33</v>
      </c>
      <c r="C25" s="44"/>
      <c r="D25" s="24">
        <v>137412</v>
      </c>
      <c r="E25" s="40"/>
      <c r="F25" s="24">
        <v>35770</v>
      </c>
      <c r="G25" s="40"/>
      <c r="H25" s="24">
        <v>20107</v>
      </c>
      <c r="I25" s="40"/>
      <c r="J25" s="33">
        <f>4659907-4539666</f>
        <v>120241</v>
      </c>
      <c r="K25" s="40"/>
      <c r="L25" s="24">
        <v>127547</v>
      </c>
      <c r="M25" s="40"/>
      <c r="N25" s="24">
        <v>143452</v>
      </c>
      <c r="O25" s="40"/>
      <c r="P25" s="24"/>
      <c r="Q25" s="40"/>
    </row>
    <row r="26" spans="1:17">
      <c r="A26" s="44"/>
      <c r="B26" s="46" t="s">
        <v>34</v>
      </c>
      <c r="C26" s="44"/>
      <c r="D26" s="24">
        <v>249865</v>
      </c>
      <c r="E26" s="40"/>
      <c r="F26" s="24">
        <v>120926</v>
      </c>
      <c r="G26" s="40"/>
      <c r="H26" s="24">
        <v>51457</v>
      </c>
      <c r="I26" s="40"/>
      <c r="J26" s="33">
        <f>9762635-9534466</f>
        <v>228169</v>
      </c>
      <c r="K26" s="40"/>
      <c r="L26" s="24">
        <v>255345</v>
      </c>
      <c r="M26" s="40"/>
      <c r="N26" s="24">
        <v>291346</v>
      </c>
      <c r="O26" s="40"/>
      <c r="P26" s="24"/>
      <c r="Q26" s="40"/>
    </row>
    <row r="27" spans="1:17">
      <c r="A27" s="44"/>
      <c r="B27" s="46" t="s">
        <v>35</v>
      </c>
      <c r="C27" s="44"/>
      <c r="D27" s="24">
        <v>3987</v>
      </c>
      <c r="E27" s="40"/>
      <c r="F27" s="24">
        <v>518</v>
      </c>
      <c r="G27" s="40"/>
      <c r="H27" s="24">
        <v>300</v>
      </c>
      <c r="I27" s="40"/>
      <c r="J27" s="33">
        <f>112403-109530</f>
        <v>2873</v>
      </c>
      <c r="K27" s="40"/>
      <c r="L27" s="24">
        <v>3016</v>
      </c>
      <c r="M27" s="40"/>
      <c r="N27" s="24">
        <v>3291</v>
      </c>
      <c r="O27" s="40"/>
      <c r="P27" s="24"/>
      <c r="Q27" s="40"/>
    </row>
    <row r="33" spans="1:12">
      <c r="A33" t="s">
        <v>53</v>
      </c>
    </row>
    <row r="34" spans="1:12" ht="18.75" customHeight="1">
      <c r="A34" s="49" t="s">
        <v>54</v>
      </c>
      <c r="B34" s="47" t="s">
        <v>33</v>
      </c>
      <c r="C34" s="44"/>
      <c r="D34" s="47" t="s">
        <v>34</v>
      </c>
      <c r="E34" s="44"/>
      <c r="F34" s="47" t="s">
        <v>32</v>
      </c>
      <c r="G34" s="44"/>
      <c r="H34" s="47" t="s">
        <v>47</v>
      </c>
      <c r="I34" s="44"/>
      <c r="J34" s="47" t="s">
        <v>50</v>
      </c>
      <c r="K34" s="44"/>
      <c r="L34" s="30" t="s">
        <v>55</v>
      </c>
    </row>
    <row r="35" spans="1:12" ht="18.75" customHeight="1">
      <c r="A35" s="44"/>
      <c r="B35" s="26" t="s">
        <v>56</v>
      </c>
      <c r="C35" s="26" t="s">
        <v>57</v>
      </c>
      <c r="D35" s="26" t="s">
        <v>56</v>
      </c>
      <c r="E35" s="26" t="s">
        <v>57</v>
      </c>
      <c r="F35" s="26" t="s">
        <v>56</v>
      </c>
      <c r="G35" s="26" t="s">
        <v>57</v>
      </c>
      <c r="H35" s="26" t="s">
        <v>58</v>
      </c>
      <c r="I35" s="26" t="s">
        <v>59</v>
      </c>
      <c r="J35" s="26" t="s">
        <v>58</v>
      </c>
      <c r="K35" s="26" t="s">
        <v>59</v>
      </c>
      <c r="L35" s="26" t="s">
        <v>40</v>
      </c>
    </row>
    <row r="36" spans="1:12" ht="18.75" customHeight="1">
      <c r="A36" s="27" t="s">
        <v>60</v>
      </c>
      <c r="B36" s="27" t="s">
        <v>61</v>
      </c>
      <c r="C36" s="28">
        <v>7143</v>
      </c>
      <c r="D36" s="27" t="s">
        <v>61</v>
      </c>
      <c r="E36" s="28">
        <v>5494</v>
      </c>
      <c r="F36" s="27" t="s">
        <v>61</v>
      </c>
      <c r="G36" s="28">
        <v>28663</v>
      </c>
      <c r="H36" s="28">
        <v>95</v>
      </c>
      <c r="I36" s="28">
        <v>786</v>
      </c>
      <c r="J36" s="28">
        <v>161</v>
      </c>
      <c r="K36" s="28">
        <v>619</v>
      </c>
      <c r="L36" s="28">
        <v>7397</v>
      </c>
    </row>
    <row r="37" spans="1:12" ht="18.75" customHeight="1">
      <c r="A37" s="27" t="s">
        <v>62</v>
      </c>
      <c r="B37" s="27" t="s">
        <v>61</v>
      </c>
      <c r="C37" s="28">
        <v>6870</v>
      </c>
      <c r="D37" s="27" t="s">
        <v>61</v>
      </c>
      <c r="E37" s="28">
        <v>6634</v>
      </c>
      <c r="F37" s="27" t="s">
        <v>61</v>
      </c>
      <c r="G37" s="28">
        <v>23300</v>
      </c>
      <c r="H37" s="28">
        <v>142</v>
      </c>
      <c r="I37" s="28">
        <v>508</v>
      </c>
      <c r="J37" s="28">
        <v>226</v>
      </c>
      <c r="K37" s="28">
        <v>547</v>
      </c>
      <c r="L37" s="28">
        <v>7804</v>
      </c>
    </row>
    <row r="38" spans="1:12" ht="18.75" customHeight="1">
      <c r="A38" s="27" t="s">
        <v>63</v>
      </c>
      <c r="B38" s="27" t="s">
        <v>61</v>
      </c>
      <c r="C38" s="28">
        <v>14369</v>
      </c>
      <c r="D38" s="27" t="s">
        <v>61</v>
      </c>
      <c r="E38" s="28">
        <v>13378</v>
      </c>
      <c r="F38" s="27" t="s">
        <v>61</v>
      </c>
      <c r="G38" s="28">
        <v>38191</v>
      </c>
      <c r="H38" s="28">
        <v>1724</v>
      </c>
      <c r="I38" s="28">
        <v>619</v>
      </c>
      <c r="J38" s="28">
        <v>911</v>
      </c>
      <c r="K38" s="28">
        <v>697</v>
      </c>
      <c r="L38" s="28">
        <v>20787</v>
      </c>
    </row>
    <row r="39" spans="1:12" ht="18.75" customHeight="1">
      <c r="A39" s="27" t="s">
        <v>64</v>
      </c>
      <c r="B39" s="27" t="s">
        <v>61</v>
      </c>
      <c r="C39" s="28">
        <v>21278</v>
      </c>
      <c r="D39" s="27" t="s">
        <v>61</v>
      </c>
      <c r="E39" s="28">
        <v>18255</v>
      </c>
      <c r="F39" s="27" t="s">
        <v>61</v>
      </c>
      <c r="G39" s="28">
        <v>47628</v>
      </c>
      <c r="H39" s="28">
        <v>4024</v>
      </c>
      <c r="I39" s="28">
        <v>794</v>
      </c>
      <c r="J39" s="28">
        <v>2693</v>
      </c>
      <c r="K39" s="28">
        <v>683</v>
      </c>
      <c r="L39" s="28">
        <v>29287</v>
      </c>
    </row>
    <row r="40" spans="1:12" ht="18.75" customHeight="1">
      <c r="A40" s="27" t="s">
        <v>65</v>
      </c>
      <c r="B40" s="27" t="s">
        <v>61</v>
      </c>
      <c r="C40" s="28">
        <v>23628</v>
      </c>
      <c r="D40" s="27" t="s">
        <v>61</v>
      </c>
      <c r="E40" s="28">
        <v>16928</v>
      </c>
      <c r="F40" s="27" t="s">
        <v>61</v>
      </c>
      <c r="G40" s="28">
        <v>46930</v>
      </c>
      <c r="H40" s="28">
        <v>4958</v>
      </c>
      <c r="I40" s="28">
        <v>590</v>
      </c>
      <c r="J40" s="28">
        <v>3248</v>
      </c>
      <c r="K40" s="28">
        <v>798</v>
      </c>
      <c r="L40" s="28">
        <v>28430</v>
      </c>
    </row>
    <row r="41" spans="1:12" ht="18.75" customHeight="1">
      <c r="A41" s="27" t="s">
        <v>66</v>
      </c>
      <c r="B41" s="27" t="s">
        <v>61</v>
      </c>
      <c r="C41" s="28">
        <v>28216</v>
      </c>
      <c r="D41" s="27" t="s">
        <v>61</v>
      </c>
      <c r="E41" s="28">
        <v>20114</v>
      </c>
      <c r="F41" s="27" t="s">
        <v>61</v>
      </c>
      <c r="G41" s="28">
        <v>53404</v>
      </c>
      <c r="H41" s="28">
        <v>5765</v>
      </c>
      <c r="I41" s="28">
        <v>610</v>
      </c>
      <c r="J41" s="28">
        <v>4120</v>
      </c>
      <c r="K41" s="28">
        <v>784</v>
      </c>
      <c r="L41" s="28">
        <v>33406</v>
      </c>
    </row>
    <row r="42" spans="1:12" ht="18.75" customHeight="1">
      <c r="A42" s="27" t="s">
        <v>67</v>
      </c>
      <c r="B42" s="28">
        <v>372939</v>
      </c>
      <c r="C42" s="28">
        <v>31448</v>
      </c>
      <c r="D42" s="28">
        <v>532681</v>
      </c>
      <c r="E42" s="28">
        <v>22827</v>
      </c>
      <c r="F42" s="28">
        <v>1112028</v>
      </c>
      <c r="G42" s="28">
        <v>53428</v>
      </c>
      <c r="H42" s="28">
        <v>6830</v>
      </c>
      <c r="I42" s="28">
        <v>655</v>
      </c>
      <c r="J42" s="28">
        <v>4940</v>
      </c>
      <c r="K42" s="28">
        <v>830</v>
      </c>
      <c r="L42" s="28">
        <v>40063</v>
      </c>
    </row>
  </sheetData>
  <mergeCells count="21"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6" workbookViewId="0">
      <selection activeCell="A39" sqref="A39"/>
    </sheetView>
  </sheetViews>
  <sheetFormatPr defaultColWidth="9.140625" defaultRowHeight="15"/>
  <sheetData>
    <row r="1" spans="1:1">
      <c r="A1" s="17"/>
    </row>
    <row r="19" spans="1:1">
      <c r="A19" s="16"/>
    </row>
  </sheetData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4"/>
  <sheetViews>
    <sheetView workbookViewId="0"/>
  </sheetViews>
  <sheetFormatPr defaultRowHeight="15"/>
  <sheetData>
    <row r="2" spans="1:15">
      <c r="A2" t="s">
        <v>100</v>
      </c>
    </row>
    <row r="3" spans="1:1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</row>
    <row r="4" spans="1:15">
      <c r="A4" t="s">
        <v>116</v>
      </c>
      <c r="B4" t="s">
        <v>117</v>
      </c>
      <c r="C4" t="s">
        <v>118</v>
      </c>
      <c r="D4">
        <v>1</v>
      </c>
      <c r="E4">
        <v>15</v>
      </c>
      <c r="F4">
        <v>0</v>
      </c>
      <c r="G4" s="41">
        <v>0</v>
      </c>
      <c r="H4">
        <v>0</v>
      </c>
      <c r="I4" s="41">
        <v>0</v>
      </c>
      <c r="J4">
        <v>1</v>
      </c>
      <c r="K4" s="41">
        <v>1</v>
      </c>
      <c r="L4">
        <v>1</v>
      </c>
      <c r="M4" s="41">
        <v>1</v>
      </c>
      <c r="N4">
        <v>0</v>
      </c>
      <c r="O4" s="41">
        <v>0</v>
      </c>
    </row>
    <row r="5" spans="1:15">
      <c r="A5" t="s">
        <v>116</v>
      </c>
      <c r="B5" t="s">
        <v>119</v>
      </c>
      <c r="C5" t="s">
        <v>120</v>
      </c>
      <c r="D5">
        <v>2</v>
      </c>
      <c r="E5">
        <v>0</v>
      </c>
      <c r="F5">
        <v>2</v>
      </c>
      <c r="G5" s="41">
        <v>1</v>
      </c>
      <c r="H5">
        <v>0</v>
      </c>
      <c r="I5" s="41">
        <v>0</v>
      </c>
      <c r="J5">
        <v>0</v>
      </c>
      <c r="K5" s="41">
        <v>0</v>
      </c>
      <c r="L5">
        <v>0</v>
      </c>
      <c r="M5" s="41">
        <v>0</v>
      </c>
      <c r="N5">
        <v>0</v>
      </c>
      <c r="O5" s="41">
        <v>0</v>
      </c>
    </row>
    <row r="6" spans="1:15">
      <c r="A6" t="s">
        <v>116</v>
      </c>
      <c r="B6" t="s">
        <v>119</v>
      </c>
      <c r="C6" t="s">
        <v>121</v>
      </c>
      <c r="D6">
        <v>2</v>
      </c>
      <c r="E6">
        <v>11</v>
      </c>
      <c r="F6">
        <v>0</v>
      </c>
      <c r="G6" s="41">
        <v>0</v>
      </c>
      <c r="H6">
        <v>1</v>
      </c>
      <c r="I6" s="41">
        <v>0.5</v>
      </c>
      <c r="J6">
        <v>2</v>
      </c>
      <c r="K6" s="41">
        <v>1</v>
      </c>
      <c r="L6">
        <v>0</v>
      </c>
      <c r="M6" s="41">
        <v>0</v>
      </c>
      <c r="N6">
        <v>0</v>
      </c>
      <c r="O6" s="41">
        <v>0</v>
      </c>
    </row>
    <row r="7" spans="1:15">
      <c r="A7" t="s">
        <v>116</v>
      </c>
      <c r="B7" t="s">
        <v>119</v>
      </c>
      <c r="C7" t="s">
        <v>122</v>
      </c>
      <c r="D7">
        <v>8</v>
      </c>
      <c r="E7">
        <v>102.75</v>
      </c>
      <c r="F7">
        <v>0</v>
      </c>
      <c r="G7" s="41">
        <v>0</v>
      </c>
      <c r="H7">
        <v>0</v>
      </c>
      <c r="I7" s="41">
        <v>0</v>
      </c>
      <c r="J7">
        <v>0</v>
      </c>
      <c r="K7" s="41">
        <v>0</v>
      </c>
      <c r="L7">
        <v>0</v>
      </c>
      <c r="M7" s="41">
        <v>0</v>
      </c>
      <c r="N7">
        <v>8</v>
      </c>
      <c r="O7" s="41">
        <v>1</v>
      </c>
    </row>
    <row r="8" spans="1:15">
      <c r="A8" t="s">
        <v>116</v>
      </c>
      <c r="B8" t="s">
        <v>119</v>
      </c>
      <c r="C8" t="s">
        <v>123</v>
      </c>
      <c r="D8">
        <v>7</v>
      </c>
      <c r="E8">
        <v>478.57142900000002</v>
      </c>
      <c r="F8">
        <v>0</v>
      </c>
      <c r="G8" s="41">
        <v>0</v>
      </c>
      <c r="H8">
        <v>0</v>
      </c>
      <c r="I8" s="41">
        <v>0</v>
      </c>
      <c r="J8">
        <v>0</v>
      </c>
      <c r="K8" s="41">
        <v>0</v>
      </c>
      <c r="L8">
        <v>0</v>
      </c>
      <c r="M8" s="41">
        <v>0</v>
      </c>
      <c r="N8">
        <v>7</v>
      </c>
      <c r="O8" s="41">
        <v>1</v>
      </c>
    </row>
    <row r="9" spans="1:15">
      <c r="A9" t="s">
        <v>116</v>
      </c>
      <c r="B9" t="s">
        <v>119</v>
      </c>
      <c r="C9" t="s">
        <v>124</v>
      </c>
      <c r="D9">
        <v>2</v>
      </c>
      <c r="E9">
        <v>55</v>
      </c>
      <c r="F9">
        <v>0</v>
      </c>
      <c r="G9" s="41">
        <v>0</v>
      </c>
      <c r="H9">
        <v>0</v>
      </c>
      <c r="I9" s="41">
        <v>0</v>
      </c>
      <c r="J9">
        <v>0</v>
      </c>
      <c r="K9" s="41">
        <v>0</v>
      </c>
      <c r="L9">
        <v>1</v>
      </c>
      <c r="M9" s="41">
        <v>0.5</v>
      </c>
      <c r="N9">
        <v>1</v>
      </c>
      <c r="O9" s="41">
        <v>0.5</v>
      </c>
    </row>
    <row r="10" spans="1:15">
      <c r="A10" t="s">
        <v>125</v>
      </c>
      <c r="B10" t="s">
        <v>126</v>
      </c>
      <c r="C10" t="s">
        <v>127</v>
      </c>
      <c r="D10">
        <v>143</v>
      </c>
      <c r="E10">
        <v>9.4125870000000003</v>
      </c>
      <c r="F10">
        <v>77</v>
      </c>
      <c r="G10" s="42">
        <v>0.53800000000000003</v>
      </c>
      <c r="H10">
        <v>45</v>
      </c>
      <c r="I10" s="42">
        <v>0.314</v>
      </c>
      <c r="J10">
        <v>11</v>
      </c>
      <c r="K10" s="42">
        <v>7.6899999999999996E-2</v>
      </c>
      <c r="L10">
        <v>10</v>
      </c>
      <c r="M10" s="42">
        <v>6.9900000000000004E-2</v>
      </c>
      <c r="N10">
        <v>18</v>
      </c>
      <c r="O10" s="42">
        <v>0.125</v>
      </c>
    </row>
    <row r="11" spans="1:15">
      <c r="A11" t="s">
        <v>125</v>
      </c>
      <c r="B11" t="s">
        <v>126</v>
      </c>
      <c r="C11" t="s">
        <v>128</v>
      </c>
      <c r="D11">
        <v>144</v>
      </c>
      <c r="E11">
        <v>589.47222199999999</v>
      </c>
      <c r="F11">
        <v>0</v>
      </c>
      <c r="G11" s="41">
        <v>0</v>
      </c>
      <c r="H11">
        <v>0</v>
      </c>
      <c r="I11" s="41">
        <v>0</v>
      </c>
      <c r="J11">
        <v>0</v>
      </c>
      <c r="K11" s="41">
        <v>0</v>
      </c>
      <c r="L11">
        <v>0</v>
      </c>
      <c r="M11" s="41">
        <v>0</v>
      </c>
      <c r="N11">
        <v>144</v>
      </c>
      <c r="O11" s="41">
        <v>1</v>
      </c>
    </row>
    <row r="12" spans="1:15">
      <c r="A12" t="s">
        <v>125</v>
      </c>
      <c r="B12" t="s">
        <v>129</v>
      </c>
      <c r="C12" t="s">
        <v>130</v>
      </c>
      <c r="D12">
        <v>1</v>
      </c>
      <c r="E12">
        <v>2</v>
      </c>
      <c r="F12">
        <v>1</v>
      </c>
      <c r="G12" s="41">
        <v>1</v>
      </c>
      <c r="H12">
        <v>0</v>
      </c>
      <c r="I12" s="41">
        <v>0</v>
      </c>
      <c r="J12">
        <v>0</v>
      </c>
      <c r="K12" s="41">
        <v>0</v>
      </c>
      <c r="L12">
        <v>0</v>
      </c>
      <c r="M12" s="41">
        <v>0</v>
      </c>
      <c r="N12">
        <v>0</v>
      </c>
      <c r="O12" s="41">
        <v>0</v>
      </c>
    </row>
    <row r="13" spans="1:15">
      <c r="A13" t="s">
        <v>125</v>
      </c>
      <c r="B13" t="s">
        <v>129</v>
      </c>
      <c r="C13" t="s">
        <v>131</v>
      </c>
      <c r="D13">
        <v>5413</v>
      </c>
      <c r="E13">
        <v>1.584519</v>
      </c>
      <c r="F13">
        <v>5311</v>
      </c>
      <c r="G13" s="42">
        <v>0.98099999999999998</v>
      </c>
      <c r="H13">
        <v>86</v>
      </c>
      <c r="I13" s="42">
        <v>1.5800000000000002E-2</v>
      </c>
      <c r="J13">
        <v>26</v>
      </c>
      <c r="K13" s="42">
        <v>4.7999999999999996E-3</v>
      </c>
      <c r="L13">
        <v>15</v>
      </c>
      <c r="M13" s="42">
        <v>2.7000000000000001E-3</v>
      </c>
      <c r="N13">
        <v>18</v>
      </c>
      <c r="O13" s="42">
        <v>3.3E-3</v>
      </c>
    </row>
    <row r="14" spans="1:15">
      <c r="A14" t="s">
        <v>125</v>
      </c>
      <c r="B14" t="s">
        <v>129</v>
      </c>
      <c r="C14" t="s">
        <v>132</v>
      </c>
      <c r="D14">
        <v>22260</v>
      </c>
      <c r="E14">
        <v>2.499641</v>
      </c>
      <c r="F14">
        <v>21132</v>
      </c>
      <c r="G14" s="42">
        <v>0.94899999999999995</v>
      </c>
      <c r="H14">
        <v>627</v>
      </c>
      <c r="I14" s="42">
        <v>2.81E-2</v>
      </c>
      <c r="J14">
        <v>248</v>
      </c>
      <c r="K14" s="42">
        <v>1.11E-2</v>
      </c>
      <c r="L14">
        <v>177</v>
      </c>
      <c r="M14" s="42">
        <v>7.9000000000000008E-3</v>
      </c>
      <c r="N14">
        <v>324</v>
      </c>
      <c r="O14" s="42">
        <v>1.4500000000000001E-2</v>
      </c>
    </row>
    <row r="15" spans="1:15">
      <c r="A15" t="s">
        <v>125</v>
      </c>
      <c r="B15" t="s">
        <v>129</v>
      </c>
      <c r="C15" t="s">
        <v>133</v>
      </c>
      <c r="D15">
        <v>1925</v>
      </c>
      <c r="E15">
        <v>784.88883099999998</v>
      </c>
      <c r="F15">
        <v>177</v>
      </c>
      <c r="G15" s="42">
        <v>9.1899999999999996E-2</v>
      </c>
      <c r="H15">
        <v>0</v>
      </c>
      <c r="I15" s="41">
        <v>0</v>
      </c>
      <c r="J15">
        <v>15</v>
      </c>
      <c r="K15" s="42">
        <v>7.7000000000000002E-3</v>
      </c>
      <c r="L15">
        <v>105</v>
      </c>
      <c r="M15" s="42">
        <v>5.45E-2</v>
      </c>
      <c r="N15">
        <v>1662</v>
      </c>
      <c r="O15" s="42">
        <v>0.86299999999999999</v>
      </c>
    </row>
    <row r="16" spans="1:15">
      <c r="A16" t="s">
        <v>125</v>
      </c>
      <c r="B16" t="s">
        <v>129</v>
      </c>
      <c r="C16" t="s">
        <v>134</v>
      </c>
      <c r="D16">
        <v>40</v>
      </c>
      <c r="E16">
        <v>17.05</v>
      </c>
      <c r="F16">
        <v>0</v>
      </c>
      <c r="G16" s="41">
        <v>0</v>
      </c>
      <c r="H16">
        <v>16</v>
      </c>
      <c r="I16" s="41">
        <v>0.4</v>
      </c>
      <c r="J16">
        <v>12</v>
      </c>
      <c r="K16" s="41">
        <v>0.3</v>
      </c>
      <c r="L16">
        <v>7</v>
      </c>
      <c r="M16" s="42">
        <v>0.17499999999999999</v>
      </c>
      <c r="N16">
        <v>10</v>
      </c>
      <c r="O16" s="41">
        <v>0.25</v>
      </c>
    </row>
    <row r="17" spans="1:15">
      <c r="A17" t="s">
        <v>125</v>
      </c>
      <c r="B17" t="s">
        <v>129</v>
      </c>
      <c r="C17" t="s">
        <v>135</v>
      </c>
      <c r="D17">
        <v>9</v>
      </c>
      <c r="E17">
        <v>135.555556</v>
      </c>
      <c r="F17">
        <v>0</v>
      </c>
      <c r="G17" s="41">
        <v>0</v>
      </c>
      <c r="H17">
        <v>0</v>
      </c>
      <c r="I17" s="41">
        <v>0</v>
      </c>
      <c r="J17">
        <v>0</v>
      </c>
      <c r="K17" s="41">
        <v>0</v>
      </c>
      <c r="L17">
        <v>1</v>
      </c>
      <c r="M17" s="42">
        <v>0.111</v>
      </c>
      <c r="N17">
        <v>8</v>
      </c>
      <c r="O17" s="42">
        <v>0.88800000000000001</v>
      </c>
    </row>
    <row r="18" spans="1:15">
      <c r="A18" t="s">
        <v>125</v>
      </c>
      <c r="B18" t="s">
        <v>129</v>
      </c>
      <c r="C18" t="s">
        <v>136</v>
      </c>
      <c r="D18">
        <v>8</v>
      </c>
      <c r="E18">
        <v>379</v>
      </c>
      <c r="F18">
        <v>0</v>
      </c>
      <c r="G18" s="41">
        <v>0</v>
      </c>
      <c r="H18">
        <v>0</v>
      </c>
      <c r="I18" s="41">
        <v>0</v>
      </c>
      <c r="J18">
        <v>0</v>
      </c>
      <c r="K18" s="41">
        <v>0</v>
      </c>
      <c r="L18">
        <v>0</v>
      </c>
      <c r="M18" s="41">
        <v>0</v>
      </c>
      <c r="N18">
        <v>8</v>
      </c>
      <c r="O18" s="41">
        <v>1</v>
      </c>
    </row>
    <row r="19" spans="1:15">
      <c r="A19" t="s">
        <v>125</v>
      </c>
      <c r="B19" t="s">
        <v>129</v>
      </c>
      <c r="C19" t="s">
        <v>137</v>
      </c>
      <c r="D19">
        <v>4283</v>
      </c>
      <c r="E19">
        <v>41.103665999999997</v>
      </c>
      <c r="F19">
        <v>3110</v>
      </c>
      <c r="G19" s="42">
        <v>0.72599999999999998</v>
      </c>
      <c r="H19">
        <v>247</v>
      </c>
      <c r="I19" s="42">
        <v>5.7599999999999998E-2</v>
      </c>
      <c r="J19">
        <v>188</v>
      </c>
      <c r="K19" s="42">
        <v>4.3799999999999999E-2</v>
      </c>
      <c r="L19">
        <v>140</v>
      </c>
      <c r="M19" s="42">
        <v>3.2599999999999997E-2</v>
      </c>
      <c r="N19">
        <v>713</v>
      </c>
      <c r="O19" s="42">
        <v>0.16600000000000001</v>
      </c>
    </row>
    <row r="20" spans="1:15">
      <c r="A20" t="s">
        <v>125</v>
      </c>
      <c r="B20" t="s">
        <v>129</v>
      </c>
      <c r="C20" t="s">
        <v>138</v>
      </c>
      <c r="D20">
        <v>4869</v>
      </c>
      <c r="E20">
        <v>1.011091</v>
      </c>
      <c r="F20">
        <v>4863</v>
      </c>
      <c r="G20" s="42">
        <v>0.998</v>
      </c>
      <c r="H20">
        <v>8</v>
      </c>
      <c r="I20" s="42">
        <v>1.6000000000000001E-3</v>
      </c>
      <c r="J20">
        <v>0</v>
      </c>
      <c r="K20" s="41">
        <v>0</v>
      </c>
      <c r="L20">
        <v>0</v>
      </c>
      <c r="M20" s="41">
        <v>0</v>
      </c>
      <c r="N20">
        <v>1</v>
      </c>
      <c r="O20" s="42">
        <v>2.0000000000000001E-4</v>
      </c>
    </row>
    <row r="21" spans="1:15">
      <c r="A21" t="s">
        <v>125</v>
      </c>
      <c r="B21" t="s">
        <v>129</v>
      </c>
      <c r="C21" t="s">
        <v>139</v>
      </c>
      <c r="D21">
        <v>11</v>
      </c>
      <c r="E21">
        <v>19.181818</v>
      </c>
      <c r="F21">
        <v>2</v>
      </c>
      <c r="G21" s="42">
        <v>0.18099999999999999</v>
      </c>
      <c r="H21">
        <v>4</v>
      </c>
      <c r="I21" s="42">
        <v>0.36299999999999999</v>
      </c>
      <c r="J21">
        <v>1</v>
      </c>
      <c r="K21" s="42">
        <v>9.0899999999999995E-2</v>
      </c>
      <c r="L21">
        <v>2</v>
      </c>
      <c r="M21" s="42">
        <v>0.18099999999999999</v>
      </c>
      <c r="N21">
        <v>2</v>
      </c>
      <c r="O21" s="42">
        <v>0.18099999999999999</v>
      </c>
    </row>
    <row r="22" spans="1:15">
      <c r="A22" t="s">
        <v>125</v>
      </c>
      <c r="B22" t="s">
        <v>129</v>
      </c>
      <c r="C22" t="s">
        <v>140</v>
      </c>
      <c r="D22">
        <v>287</v>
      </c>
      <c r="E22">
        <v>7.1184669999999999</v>
      </c>
      <c r="F22">
        <v>213</v>
      </c>
      <c r="G22" s="42">
        <v>0.74199999999999999</v>
      </c>
      <c r="H22">
        <v>38</v>
      </c>
      <c r="I22" s="42">
        <v>0.13200000000000001</v>
      </c>
      <c r="J22">
        <v>16</v>
      </c>
      <c r="K22" s="42">
        <v>5.57E-2</v>
      </c>
      <c r="L22">
        <v>8</v>
      </c>
      <c r="M22" s="42">
        <v>2.7799999999999998E-2</v>
      </c>
      <c r="N22">
        <v>31</v>
      </c>
      <c r="O22" s="42">
        <v>0.108</v>
      </c>
    </row>
    <row r="23" spans="1:15">
      <c r="A23" t="s">
        <v>125</v>
      </c>
      <c r="B23" t="s">
        <v>129</v>
      </c>
      <c r="C23" t="s">
        <v>141</v>
      </c>
      <c r="D23">
        <v>37</v>
      </c>
      <c r="E23">
        <v>416.70270299999999</v>
      </c>
      <c r="F23">
        <v>0</v>
      </c>
      <c r="G23" s="41">
        <v>0</v>
      </c>
      <c r="H23">
        <v>0</v>
      </c>
      <c r="I23" s="41">
        <v>0</v>
      </c>
      <c r="J23">
        <v>6</v>
      </c>
      <c r="K23" s="42">
        <v>0.16200000000000001</v>
      </c>
      <c r="L23">
        <v>8</v>
      </c>
      <c r="M23" s="42">
        <v>0.216</v>
      </c>
      <c r="N23">
        <v>25</v>
      </c>
      <c r="O23" s="42">
        <v>0.67500000000000004</v>
      </c>
    </row>
    <row r="24" spans="1:15">
      <c r="A24" t="s">
        <v>125</v>
      </c>
      <c r="B24" t="s">
        <v>129</v>
      </c>
      <c r="C24" t="s">
        <v>142</v>
      </c>
      <c r="D24">
        <v>4203</v>
      </c>
      <c r="E24">
        <v>41.894598999999999</v>
      </c>
      <c r="F24">
        <v>946</v>
      </c>
      <c r="G24" s="42">
        <v>0.22500000000000001</v>
      </c>
      <c r="H24">
        <v>557</v>
      </c>
      <c r="I24" s="42">
        <v>0.13200000000000001</v>
      </c>
      <c r="J24">
        <v>421</v>
      </c>
      <c r="K24" s="42">
        <v>0.1</v>
      </c>
      <c r="L24">
        <v>423</v>
      </c>
      <c r="M24" s="42">
        <v>0.1</v>
      </c>
      <c r="N24">
        <v>2180</v>
      </c>
      <c r="O24" s="42">
        <v>0.51800000000000002</v>
      </c>
    </row>
    <row r="25" spans="1:15">
      <c r="A25" t="s">
        <v>125</v>
      </c>
      <c r="B25" t="s">
        <v>129</v>
      </c>
      <c r="C25" t="s">
        <v>143</v>
      </c>
      <c r="D25">
        <v>9</v>
      </c>
      <c r="E25">
        <v>0.77777799999999997</v>
      </c>
      <c r="F25">
        <v>9</v>
      </c>
      <c r="G25" s="41">
        <v>1</v>
      </c>
      <c r="H25">
        <v>0</v>
      </c>
      <c r="I25" s="41">
        <v>0</v>
      </c>
      <c r="J25">
        <v>0</v>
      </c>
      <c r="K25" s="41">
        <v>0</v>
      </c>
      <c r="L25">
        <v>0</v>
      </c>
      <c r="M25" s="41">
        <v>0</v>
      </c>
      <c r="N25">
        <v>0</v>
      </c>
      <c r="O25" s="41">
        <v>0</v>
      </c>
    </row>
    <row r="26" spans="1:15">
      <c r="A26" t="s">
        <v>125</v>
      </c>
      <c r="B26" t="s">
        <v>129</v>
      </c>
      <c r="C26" t="s">
        <v>144</v>
      </c>
      <c r="D26">
        <v>129</v>
      </c>
      <c r="E26">
        <v>64.147287000000006</v>
      </c>
      <c r="F26">
        <v>0</v>
      </c>
      <c r="G26" s="41">
        <v>0</v>
      </c>
      <c r="H26">
        <v>0</v>
      </c>
      <c r="I26" s="41">
        <v>0</v>
      </c>
      <c r="J26">
        <v>0</v>
      </c>
      <c r="K26" s="41">
        <v>0</v>
      </c>
      <c r="L26">
        <v>7</v>
      </c>
      <c r="M26" s="42">
        <v>5.4199999999999998E-2</v>
      </c>
      <c r="N26">
        <v>125</v>
      </c>
      <c r="O26" s="42">
        <v>0.96799999999999997</v>
      </c>
    </row>
    <row r="27" spans="1:15">
      <c r="A27" t="s">
        <v>125</v>
      </c>
      <c r="B27" t="s">
        <v>129</v>
      </c>
      <c r="C27" t="s">
        <v>145</v>
      </c>
      <c r="D27">
        <v>106</v>
      </c>
      <c r="E27">
        <v>127.31132100000001</v>
      </c>
      <c r="F27">
        <v>0</v>
      </c>
      <c r="G27" s="41">
        <v>0</v>
      </c>
      <c r="H27">
        <v>0</v>
      </c>
      <c r="I27" s="41">
        <v>0</v>
      </c>
      <c r="J27">
        <v>0</v>
      </c>
      <c r="K27" s="41">
        <v>0</v>
      </c>
      <c r="L27">
        <v>13</v>
      </c>
      <c r="M27" s="42">
        <v>0.122</v>
      </c>
      <c r="N27">
        <v>102</v>
      </c>
      <c r="O27" s="42">
        <v>0.96199999999999997</v>
      </c>
    </row>
    <row r="28" spans="1:15">
      <c r="A28" t="s">
        <v>125</v>
      </c>
      <c r="B28" t="s">
        <v>129</v>
      </c>
      <c r="C28" t="s">
        <v>146</v>
      </c>
      <c r="D28">
        <v>99</v>
      </c>
      <c r="E28">
        <v>56.757576</v>
      </c>
      <c r="F28">
        <v>0</v>
      </c>
      <c r="G28" s="41">
        <v>0</v>
      </c>
      <c r="H28">
        <v>0</v>
      </c>
      <c r="I28" s="41">
        <v>0</v>
      </c>
      <c r="J28">
        <v>3</v>
      </c>
      <c r="K28" s="42">
        <v>3.0300000000000001E-2</v>
      </c>
      <c r="L28">
        <v>7</v>
      </c>
      <c r="M28" s="42">
        <v>7.0699999999999999E-2</v>
      </c>
      <c r="N28">
        <v>92</v>
      </c>
      <c r="O28" s="42">
        <v>0.92900000000000005</v>
      </c>
    </row>
    <row r="29" spans="1:15">
      <c r="A29" t="s">
        <v>125</v>
      </c>
      <c r="B29" t="s">
        <v>129</v>
      </c>
      <c r="C29" t="s">
        <v>147</v>
      </c>
      <c r="D29">
        <v>24</v>
      </c>
      <c r="E29">
        <v>98.541667000000004</v>
      </c>
      <c r="F29">
        <v>0</v>
      </c>
      <c r="G29" s="41">
        <v>0</v>
      </c>
      <c r="H29">
        <v>0</v>
      </c>
      <c r="I29" s="41">
        <v>0</v>
      </c>
      <c r="J29">
        <v>0</v>
      </c>
      <c r="K29" s="41">
        <v>0</v>
      </c>
      <c r="L29">
        <v>0</v>
      </c>
      <c r="M29" s="41">
        <v>0</v>
      </c>
      <c r="N29">
        <v>24</v>
      </c>
      <c r="O29" s="41">
        <v>1</v>
      </c>
    </row>
    <row r="30" spans="1:15">
      <c r="A30" t="s">
        <v>125</v>
      </c>
      <c r="B30" t="s">
        <v>129</v>
      </c>
      <c r="C30" t="s">
        <v>148</v>
      </c>
      <c r="D30">
        <v>152</v>
      </c>
      <c r="E30">
        <v>64.881579000000002</v>
      </c>
      <c r="F30">
        <v>0</v>
      </c>
      <c r="G30" s="41">
        <v>0</v>
      </c>
      <c r="H30">
        <v>0</v>
      </c>
      <c r="I30" s="41">
        <v>0</v>
      </c>
      <c r="J30">
        <v>5</v>
      </c>
      <c r="K30" s="42">
        <v>3.2800000000000003E-2</v>
      </c>
      <c r="L30">
        <v>11</v>
      </c>
      <c r="M30" s="42">
        <v>7.2300000000000003E-2</v>
      </c>
      <c r="N30">
        <v>139</v>
      </c>
      <c r="O30" s="42">
        <v>0.91400000000000003</v>
      </c>
    </row>
    <row r="31" spans="1:15">
      <c r="A31" t="s">
        <v>125</v>
      </c>
      <c r="B31" t="s">
        <v>129</v>
      </c>
      <c r="C31" t="s">
        <v>149</v>
      </c>
      <c r="D31">
        <v>94</v>
      </c>
      <c r="E31">
        <v>230.18085099999999</v>
      </c>
      <c r="F31">
        <v>0</v>
      </c>
      <c r="G31" s="41">
        <v>0</v>
      </c>
      <c r="H31">
        <v>0</v>
      </c>
      <c r="I31" s="41">
        <v>0</v>
      </c>
      <c r="J31">
        <v>0</v>
      </c>
      <c r="K31" s="41">
        <v>0</v>
      </c>
      <c r="L31">
        <v>0</v>
      </c>
      <c r="M31" s="41">
        <v>0</v>
      </c>
      <c r="N31">
        <v>94</v>
      </c>
      <c r="O31" s="41">
        <v>1</v>
      </c>
    </row>
    <row r="32" spans="1:15">
      <c r="A32" t="s">
        <v>125</v>
      </c>
      <c r="B32" t="s">
        <v>129</v>
      </c>
      <c r="C32" t="s">
        <v>150</v>
      </c>
      <c r="D32">
        <v>4764</v>
      </c>
      <c r="E32">
        <v>951.54848900000002</v>
      </c>
      <c r="F32">
        <v>121</v>
      </c>
      <c r="G32" s="42">
        <v>2.53E-2</v>
      </c>
      <c r="H32">
        <v>120</v>
      </c>
      <c r="I32" s="42">
        <v>2.5100000000000001E-2</v>
      </c>
      <c r="J32">
        <v>125</v>
      </c>
      <c r="K32" s="42">
        <v>2.6200000000000001E-2</v>
      </c>
      <c r="L32">
        <v>137</v>
      </c>
      <c r="M32" s="42">
        <v>2.87E-2</v>
      </c>
      <c r="N32">
        <v>4361</v>
      </c>
      <c r="O32" s="42">
        <v>0.91500000000000004</v>
      </c>
    </row>
    <row r="33" spans="1:15">
      <c r="A33" t="s">
        <v>125</v>
      </c>
      <c r="B33" t="s">
        <v>129</v>
      </c>
      <c r="C33" t="s">
        <v>151</v>
      </c>
      <c r="D33">
        <v>5176</v>
      </c>
      <c r="E33">
        <v>130.21986100000001</v>
      </c>
      <c r="F33">
        <v>0</v>
      </c>
      <c r="G33" s="41">
        <v>0</v>
      </c>
      <c r="H33">
        <v>2</v>
      </c>
      <c r="I33" s="42">
        <v>2.9999999999999997E-4</v>
      </c>
      <c r="J33">
        <v>10</v>
      </c>
      <c r="K33" s="42">
        <v>1.9E-3</v>
      </c>
      <c r="L33">
        <v>4</v>
      </c>
      <c r="M33" s="42">
        <v>6.9999999999999999E-4</v>
      </c>
      <c r="N33">
        <v>5162</v>
      </c>
      <c r="O33" s="42">
        <v>0.997</v>
      </c>
    </row>
    <row r="34" spans="1:15">
      <c r="A34" t="s">
        <v>125</v>
      </c>
      <c r="B34" t="s">
        <v>129</v>
      </c>
      <c r="C34" t="s">
        <v>152</v>
      </c>
      <c r="D34">
        <v>134</v>
      </c>
      <c r="E34">
        <v>16.865672</v>
      </c>
      <c r="F34">
        <v>13</v>
      </c>
      <c r="G34" s="42">
        <v>9.7000000000000003E-2</v>
      </c>
      <c r="H34">
        <v>45</v>
      </c>
      <c r="I34" s="42">
        <v>0.33500000000000002</v>
      </c>
      <c r="J34">
        <v>41</v>
      </c>
      <c r="K34" s="42">
        <v>0.30499999999999999</v>
      </c>
      <c r="L34">
        <v>23</v>
      </c>
      <c r="M34" s="42">
        <v>0.17100000000000001</v>
      </c>
      <c r="N34">
        <v>37</v>
      </c>
      <c r="O34" s="42">
        <v>0.27600000000000002</v>
      </c>
    </row>
    <row r="35" spans="1:15">
      <c r="A35" t="s">
        <v>125</v>
      </c>
      <c r="B35" t="s">
        <v>129</v>
      </c>
      <c r="C35" t="s">
        <v>153</v>
      </c>
      <c r="D35">
        <v>56</v>
      </c>
      <c r="E35">
        <v>161.07142899999999</v>
      </c>
      <c r="F35">
        <v>0</v>
      </c>
      <c r="G35" s="41">
        <v>0</v>
      </c>
      <c r="H35">
        <v>0</v>
      </c>
      <c r="I35" s="41">
        <v>0</v>
      </c>
      <c r="J35">
        <v>0</v>
      </c>
      <c r="K35" s="41">
        <v>0</v>
      </c>
      <c r="L35">
        <v>5</v>
      </c>
      <c r="M35" s="42">
        <v>8.9200000000000002E-2</v>
      </c>
      <c r="N35">
        <v>54</v>
      </c>
      <c r="O35" s="42">
        <v>0.96399999999999997</v>
      </c>
    </row>
    <row r="36" spans="1:15">
      <c r="A36" t="s">
        <v>125</v>
      </c>
      <c r="B36" t="s">
        <v>154</v>
      </c>
      <c r="C36" t="s">
        <v>155</v>
      </c>
      <c r="D36">
        <v>8</v>
      </c>
      <c r="E36">
        <v>10.5</v>
      </c>
      <c r="F36">
        <v>5</v>
      </c>
      <c r="G36" s="42">
        <v>0.625</v>
      </c>
      <c r="H36">
        <v>1</v>
      </c>
      <c r="I36" s="42">
        <v>0.125</v>
      </c>
      <c r="J36">
        <v>0</v>
      </c>
      <c r="K36" s="41">
        <v>0</v>
      </c>
      <c r="L36">
        <v>1</v>
      </c>
      <c r="M36" s="42">
        <v>0.125</v>
      </c>
      <c r="N36">
        <v>1</v>
      </c>
      <c r="O36" s="42">
        <v>0.125</v>
      </c>
    </row>
    <row r="37" spans="1:15">
      <c r="A37" t="s">
        <v>125</v>
      </c>
      <c r="B37" t="s">
        <v>154</v>
      </c>
      <c r="C37" t="s">
        <v>156</v>
      </c>
      <c r="D37">
        <v>11</v>
      </c>
      <c r="E37">
        <v>2090.909091</v>
      </c>
      <c r="F37">
        <v>7</v>
      </c>
      <c r="G37" s="42">
        <v>0.63600000000000001</v>
      </c>
      <c r="H37">
        <v>0</v>
      </c>
      <c r="I37" s="41">
        <v>0</v>
      </c>
      <c r="J37">
        <v>0</v>
      </c>
      <c r="K37" s="41">
        <v>0</v>
      </c>
      <c r="L37">
        <v>0</v>
      </c>
      <c r="M37" s="41">
        <v>0</v>
      </c>
      <c r="N37">
        <v>4</v>
      </c>
      <c r="O37" s="42">
        <v>0.36299999999999999</v>
      </c>
    </row>
    <row r="38" spans="1:15">
      <c r="A38" t="s">
        <v>125</v>
      </c>
      <c r="B38" t="s">
        <v>157</v>
      </c>
      <c r="C38" t="s">
        <v>158</v>
      </c>
      <c r="D38">
        <v>2</v>
      </c>
      <c r="E38">
        <v>207.5</v>
      </c>
      <c r="F38">
        <v>0</v>
      </c>
      <c r="G38" s="41">
        <v>0</v>
      </c>
      <c r="H38">
        <v>0</v>
      </c>
      <c r="I38" s="41">
        <v>0</v>
      </c>
      <c r="J38">
        <v>0</v>
      </c>
      <c r="K38" s="41">
        <v>0</v>
      </c>
      <c r="L38">
        <v>0</v>
      </c>
      <c r="M38" s="41">
        <v>0</v>
      </c>
      <c r="N38">
        <v>2</v>
      </c>
      <c r="O38" s="41">
        <v>1</v>
      </c>
    </row>
    <row r="39" spans="1:15">
      <c r="A39" t="s">
        <v>125</v>
      </c>
      <c r="B39" t="s">
        <v>159</v>
      </c>
      <c r="C39" t="s">
        <v>160</v>
      </c>
      <c r="D39">
        <v>35</v>
      </c>
      <c r="E39">
        <v>67.885713999999993</v>
      </c>
      <c r="F39">
        <v>4</v>
      </c>
      <c r="G39" s="42">
        <v>0.114</v>
      </c>
      <c r="H39">
        <v>1</v>
      </c>
      <c r="I39" s="42">
        <v>2.8500000000000001E-2</v>
      </c>
      <c r="J39">
        <v>2</v>
      </c>
      <c r="K39" s="42">
        <v>5.7099999999999998E-2</v>
      </c>
      <c r="L39">
        <v>4</v>
      </c>
      <c r="M39" s="42">
        <v>0.114</v>
      </c>
      <c r="N39">
        <v>27</v>
      </c>
      <c r="O39" s="42">
        <v>0.77100000000000002</v>
      </c>
    </row>
    <row r="40" spans="1:15">
      <c r="A40" t="s">
        <v>125</v>
      </c>
      <c r="B40" t="s">
        <v>161</v>
      </c>
      <c r="C40" t="s">
        <v>162</v>
      </c>
      <c r="D40">
        <v>1</v>
      </c>
      <c r="E40">
        <v>28</v>
      </c>
      <c r="F40">
        <v>0</v>
      </c>
      <c r="G40" s="41">
        <v>0</v>
      </c>
      <c r="H40">
        <v>0</v>
      </c>
      <c r="I40" s="41">
        <v>0</v>
      </c>
      <c r="J40">
        <v>0</v>
      </c>
      <c r="K40" s="41">
        <v>0</v>
      </c>
      <c r="L40">
        <v>0</v>
      </c>
      <c r="M40" s="41">
        <v>0</v>
      </c>
      <c r="N40">
        <v>1</v>
      </c>
      <c r="O40" s="41">
        <v>1</v>
      </c>
    </row>
    <row r="41" spans="1:15">
      <c r="A41" t="s">
        <v>125</v>
      </c>
      <c r="B41" t="s">
        <v>163</v>
      </c>
      <c r="C41" t="s">
        <v>164</v>
      </c>
      <c r="D41">
        <v>116</v>
      </c>
      <c r="E41">
        <v>794.73275899999999</v>
      </c>
      <c r="F41">
        <v>0</v>
      </c>
      <c r="G41" s="41">
        <v>0</v>
      </c>
      <c r="H41">
        <v>0</v>
      </c>
      <c r="I41" s="41">
        <v>0</v>
      </c>
      <c r="J41">
        <v>0</v>
      </c>
      <c r="K41" s="41">
        <v>0</v>
      </c>
      <c r="L41">
        <v>0</v>
      </c>
      <c r="M41" s="41">
        <v>0</v>
      </c>
      <c r="N41">
        <v>116</v>
      </c>
      <c r="O41" s="41">
        <v>1</v>
      </c>
    </row>
    <row r="42" spans="1:15">
      <c r="A42" t="s">
        <v>125</v>
      </c>
      <c r="B42" t="s">
        <v>165</v>
      </c>
      <c r="C42" t="s">
        <v>166</v>
      </c>
      <c r="D42">
        <v>11</v>
      </c>
      <c r="E42">
        <v>15</v>
      </c>
      <c r="F42">
        <v>2</v>
      </c>
      <c r="G42" s="42">
        <v>0.18099999999999999</v>
      </c>
      <c r="H42">
        <v>6</v>
      </c>
      <c r="I42" s="42">
        <v>0.54500000000000004</v>
      </c>
      <c r="J42">
        <v>4</v>
      </c>
      <c r="K42" s="42">
        <v>0.36299999999999999</v>
      </c>
      <c r="L42">
        <v>0</v>
      </c>
      <c r="M42" s="41">
        <v>0</v>
      </c>
      <c r="N42">
        <v>1</v>
      </c>
      <c r="O42" s="42">
        <v>9.0899999999999995E-2</v>
      </c>
    </row>
    <row r="43" spans="1:15">
      <c r="A43" t="s">
        <v>125</v>
      </c>
      <c r="B43" t="s">
        <v>117</v>
      </c>
      <c r="C43" t="s">
        <v>118</v>
      </c>
      <c r="D43">
        <v>15</v>
      </c>
      <c r="E43">
        <v>22.066666999999999</v>
      </c>
      <c r="F43">
        <v>1</v>
      </c>
      <c r="G43" s="42">
        <v>6.6600000000000006E-2</v>
      </c>
      <c r="H43">
        <v>0</v>
      </c>
      <c r="I43" s="41">
        <v>0</v>
      </c>
      <c r="J43">
        <v>3</v>
      </c>
      <c r="K43" s="41">
        <v>0.2</v>
      </c>
      <c r="L43">
        <v>5</v>
      </c>
      <c r="M43" s="42">
        <v>0.33300000000000002</v>
      </c>
      <c r="N43">
        <v>9</v>
      </c>
      <c r="O43" s="41">
        <v>0.6</v>
      </c>
    </row>
    <row r="44" spans="1:15">
      <c r="A44" t="s">
        <v>125</v>
      </c>
      <c r="B44" t="s">
        <v>167</v>
      </c>
      <c r="C44" t="s">
        <v>168</v>
      </c>
      <c r="D44">
        <v>17</v>
      </c>
      <c r="E44">
        <v>43.764705999999997</v>
      </c>
      <c r="F44">
        <v>10</v>
      </c>
      <c r="G44" s="42">
        <v>0.58799999999999997</v>
      </c>
      <c r="H44">
        <v>0</v>
      </c>
      <c r="I44" s="41">
        <v>0</v>
      </c>
      <c r="J44">
        <v>0</v>
      </c>
      <c r="K44" s="41">
        <v>0</v>
      </c>
      <c r="L44">
        <v>1</v>
      </c>
      <c r="M44" s="42">
        <v>5.8799999999999998E-2</v>
      </c>
      <c r="N44">
        <v>7</v>
      </c>
      <c r="O44" s="42">
        <v>0.41099999999999998</v>
      </c>
    </row>
    <row r="45" spans="1:15">
      <c r="A45" t="s">
        <v>125</v>
      </c>
      <c r="B45" t="s">
        <v>167</v>
      </c>
      <c r="C45" t="s">
        <v>169</v>
      </c>
      <c r="D45">
        <v>10</v>
      </c>
      <c r="E45">
        <v>4.3</v>
      </c>
      <c r="F45">
        <v>9</v>
      </c>
      <c r="G45" s="41">
        <v>0.9</v>
      </c>
      <c r="H45">
        <v>3</v>
      </c>
      <c r="I45" s="41">
        <v>0.3</v>
      </c>
      <c r="J45">
        <v>0</v>
      </c>
      <c r="K45" s="41">
        <v>0</v>
      </c>
      <c r="L45">
        <v>0</v>
      </c>
      <c r="M45" s="41">
        <v>0</v>
      </c>
      <c r="N45">
        <v>0</v>
      </c>
      <c r="O45" s="41">
        <v>0</v>
      </c>
    </row>
    <row r="46" spans="1:15">
      <c r="A46" t="s">
        <v>125</v>
      </c>
      <c r="B46" t="s">
        <v>170</v>
      </c>
      <c r="C46" t="s">
        <v>171</v>
      </c>
      <c r="D46">
        <v>4</v>
      </c>
      <c r="E46">
        <v>113.75</v>
      </c>
      <c r="F46">
        <v>0</v>
      </c>
      <c r="G46" s="41">
        <v>0</v>
      </c>
      <c r="H46">
        <v>0</v>
      </c>
      <c r="I46" s="41">
        <v>0</v>
      </c>
      <c r="J46">
        <v>0</v>
      </c>
      <c r="K46" s="41">
        <v>0</v>
      </c>
      <c r="L46">
        <v>0</v>
      </c>
      <c r="M46" s="41">
        <v>0</v>
      </c>
      <c r="N46">
        <v>4</v>
      </c>
      <c r="O46" s="41">
        <v>1</v>
      </c>
    </row>
    <row r="47" spans="1:15">
      <c r="A47" t="s">
        <v>125</v>
      </c>
      <c r="B47" t="s">
        <v>170</v>
      </c>
      <c r="C47" t="s">
        <v>172</v>
      </c>
      <c r="D47">
        <v>101</v>
      </c>
      <c r="E47">
        <v>6773.5445540000001</v>
      </c>
      <c r="F47">
        <v>0</v>
      </c>
      <c r="G47" s="41">
        <v>0</v>
      </c>
      <c r="H47">
        <v>0</v>
      </c>
      <c r="I47" s="41">
        <v>0</v>
      </c>
      <c r="J47">
        <v>0</v>
      </c>
      <c r="K47" s="41">
        <v>0</v>
      </c>
      <c r="L47">
        <v>0</v>
      </c>
      <c r="M47" s="41">
        <v>0</v>
      </c>
      <c r="N47">
        <v>101</v>
      </c>
      <c r="O47" s="41">
        <v>1</v>
      </c>
    </row>
    <row r="48" spans="1:15">
      <c r="A48" t="s">
        <v>125</v>
      </c>
      <c r="B48" t="s">
        <v>170</v>
      </c>
      <c r="C48" t="s">
        <v>173</v>
      </c>
      <c r="D48">
        <v>81</v>
      </c>
      <c r="E48">
        <v>793.03703700000005</v>
      </c>
      <c r="F48">
        <v>0</v>
      </c>
      <c r="G48" s="41">
        <v>0</v>
      </c>
      <c r="H48">
        <v>0</v>
      </c>
      <c r="I48" s="41">
        <v>0</v>
      </c>
      <c r="J48">
        <v>0</v>
      </c>
      <c r="K48" s="41">
        <v>0</v>
      </c>
      <c r="L48">
        <v>0</v>
      </c>
      <c r="M48" s="41">
        <v>0</v>
      </c>
      <c r="N48">
        <v>81</v>
      </c>
      <c r="O48" s="41">
        <v>1</v>
      </c>
    </row>
    <row r="49" spans="1:15">
      <c r="A49" t="s">
        <v>125</v>
      </c>
      <c r="B49" t="s">
        <v>170</v>
      </c>
      <c r="C49" t="s">
        <v>174</v>
      </c>
      <c r="D49">
        <v>271</v>
      </c>
      <c r="E49">
        <v>3.405904</v>
      </c>
      <c r="F49">
        <v>243</v>
      </c>
      <c r="G49" s="42">
        <v>0.89600000000000002</v>
      </c>
      <c r="H49">
        <v>30</v>
      </c>
      <c r="I49" s="42">
        <v>0.11</v>
      </c>
      <c r="J49">
        <v>4</v>
      </c>
      <c r="K49" s="42">
        <v>1.47E-2</v>
      </c>
      <c r="L49">
        <v>0</v>
      </c>
      <c r="M49" s="41">
        <v>0</v>
      </c>
      <c r="N49">
        <v>4</v>
      </c>
      <c r="O49" s="42">
        <v>1.47E-2</v>
      </c>
    </row>
    <row r="50" spans="1:15">
      <c r="A50" t="s">
        <v>125</v>
      </c>
      <c r="B50" t="s">
        <v>170</v>
      </c>
      <c r="C50" t="s">
        <v>175</v>
      </c>
      <c r="D50">
        <v>274</v>
      </c>
      <c r="E50">
        <v>54.521898</v>
      </c>
      <c r="F50">
        <v>3</v>
      </c>
      <c r="G50" s="42">
        <v>1.09E-2</v>
      </c>
      <c r="H50">
        <v>0</v>
      </c>
      <c r="I50" s="41">
        <v>0</v>
      </c>
      <c r="J50">
        <v>0</v>
      </c>
      <c r="K50" s="41">
        <v>0</v>
      </c>
      <c r="L50">
        <v>0</v>
      </c>
      <c r="M50" s="41">
        <v>0</v>
      </c>
      <c r="N50">
        <v>271</v>
      </c>
      <c r="O50" s="42">
        <v>0.98899999999999999</v>
      </c>
    </row>
    <row r="51" spans="1:15">
      <c r="A51" t="s">
        <v>125</v>
      </c>
      <c r="B51" t="s">
        <v>176</v>
      </c>
      <c r="C51" t="s">
        <v>177</v>
      </c>
      <c r="D51">
        <v>5592</v>
      </c>
      <c r="E51">
        <v>2.6109E-2</v>
      </c>
      <c r="F51">
        <v>5592</v>
      </c>
      <c r="G51" s="41">
        <v>1</v>
      </c>
      <c r="H51">
        <v>0</v>
      </c>
      <c r="I51" s="41">
        <v>0</v>
      </c>
      <c r="J51">
        <v>0</v>
      </c>
      <c r="K51" s="41">
        <v>0</v>
      </c>
      <c r="L51">
        <v>0</v>
      </c>
      <c r="M51" s="41">
        <v>0</v>
      </c>
      <c r="N51">
        <v>0</v>
      </c>
      <c r="O51" s="41">
        <v>0</v>
      </c>
    </row>
    <row r="52" spans="1:15">
      <c r="A52" t="s">
        <v>125</v>
      </c>
      <c r="B52" t="s">
        <v>176</v>
      </c>
      <c r="C52" t="s">
        <v>178</v>
      </c>
      <c r="D52">
        <v>16499</v>
      </c>
      <c r="E52">
        <v>20.392023999999999</v>
      </c>
      <c r="F52">
        <v>2889</v>
      </c>
      <c r="G52" s="42">
        <v>0.17499999999999999</v>
      </c>
      <c r="H52">
        <v>1590</v>
      </c>
      <c r="I52" s="42">
        <v>9.6299999999999997E-2</v>
      </c>
      <c r="J52">
        <v>5437</v>
      </c>
      <c r="K52" s="42">
        <v>0.32900000000000001</v>
      </c>
      <c r="L52">
        <v>4113</v>
      </c>
      <c r="M52" s="42">
        <v>0.249</v>
      </c>
      <c r="N52">
        <v>4784</v>
      </c>
      <c r="O52" s="42">
        <v>0.28899999999999998</v>
      </c>
    </row>
    <row r="53" spans="1:15">
      <c r="A53" t="s">
        <v>125</v>
      </c>
      <c r="B53" t="s">
        <v>176</v>
      </c>
      <c r="C53" t="s">
        <v>179</v>
      </c>
      <c r="D53">
        <v>5593</v>
      </c>
      <c r="E53">
        <v>991.75522999999998</v>
      </c>
      <c r="F53">
        <v>0</v>
      </c>
      <c r="G53" s="41">
        <v>0</v>
      </c>
      <c r="H53">
        <v>0</v>
      </c>
      <c r="I53" s="41">
        <v>0</v>
      </c>
      <c r="J53">
        <v>0</v>
      </c>
      <c r="K53" s="41">
        <v>0</v>
      </c>
      <c r="L53">
        <v>0</v>
      </c>
      <c r="M53" s="41">
        <v>0</v>
      </c>
      <c r="N53">
        <v>5593</v>
      </c>
      <c r="O53" s="41">
        <v>1</v>
      </c>
    </row>
    <row r="54" spans="1:15">
      <c r="A54" t="s">
        <v>125</v>
      </c>
      <c r="B54" t="s">
        <v>176</v>
      </c>
      <c r="C54" t="s">
        <v>180</v>
      </c>
      <c r="D54">
        <v>25</v>
      </c>
      <c r="E54">
        <v>21.88</v>
      </c>
      <c r="F54">
        <v>0</v>
      </c>
      <c r="G54" s="41">
        <v>0</v>
      </c>
      <c r="H54">
        <v>3</v>
      </c>
      <c r="I54" s="41">
        <v>0.12</v>
      </c>
      <c r="J54">
        <v>10</v>
      </c>
      <c r="K54" s="41">
        <v>0.4</v>
      </c>
      <c r="L54">
        <v>6</v>
      </c>
      <c r="M54" s="41">
        <v>0.24</v>
      </c>
      <c r="N54">
        <v>10</v>
      </c>
      <c r="O54" s="41">
        <v>0.4</v>
      </c>
    </row>
    <row r="55" spans="1:15">
      <c r="A55" t="s">
        <v>125</v>
      </c>
      <c r="B55" t="s">
        <v>176</v>
      </c>
      <c r="C55" t="s">
        <v>181</v>
      </c>
      <c r="D55">
        <v>22</v>
      </c>
      <c r="E55">
        <v>89.227272999999997</v>
      </c>
      <c r="F55">
        <v>0</v>
      </c>
      <c r="G55" s="41">
        <v>0</v>
      </c>
      <c r="H55">
        <v>0</v>
      </c>
      <c r="I55" s="41">
        <v>0</v>
      </c>
      <c r="J55">
        <v>0</v>
      </c>
      <c r="K55" s="41">
        <v>0</v>
      </c>
      <c r="L55">
        <v>0</v>
      </c>
      <c r="M55" s="41">
        <v>0</v>
      </c>
      <c r="N55">
        <v>22</v>
      </c>
      <c r="O55" s="41">
        <v>1</v>
      </c>
    </row>
    <row r="56" spans="1:15">
      <c r="A56" t="s">
        <v>125</v>
      </c>
      <c r="B56" t="s">
        <v>176</v>
      </c>
      <c r="C56" t="s">
        <v>182</v>
      </c>
      <c r="D56">
        <v>59</v>
      </c>
      <c r="E56">
        <v>32.559322000000002</v>
      </c>
      <c r="F56">
        <v>0</v>
      </c>
      <c r="G56" s="41">
        <v>0</v>
      </c>
      <c r="H56">
        <v>0</v>
      </c>
      <c r="I56" s="41">
        <v>0</v>
      </c>
      <c r="J56">
        <v>0</v>
      </c>
      <c r="K56" s="41">
        <v>0</v>
      </c>
      <c r="L56">
        <v>10</v>
      </c>
      <c r="M56" s="42">
        <v>0.16900000000000001</v>
      </c>
      <c r="N56">
        <v>54</v>
      </c>
      <c r="O56" s="42">
        <v>0.91500000000000004</v>
      </c>
    </row>
    <row r="57" spans="1:15">
      <c r="A57" t="s">
        <v>125</v>
      </c>
      <c r="B57" t="s">
        <v>176</v>
      </c>
      <c r="C57" t="s">
        <v>183</v>
      </c>
      <c r="D57">
        <v>230</v>
      </c>
      <c r="E57">
        <v>862.86521700000003</v>
      </c>
      <c r="F57">
        <v>30</v>
      </c>
      <c r="G57" s="42">
        <v>0.13</v>
      </c>
      <c r="H57">
        <v>0</v>
      </c>
      <c r="I57" s="41">
        <v>0</v>
      </c>
      <c r="J57">
        <v>3</v>
      </c>
      <c r="K57" s="42">
        <v>1.2999999999999999E-2</v>
      </c>
      <c r="L57">
        <v>14</v>
      </c>
      <c r="M57" s="42">
        <v>6.08E-2</v>
      </c>
      <c r="N57">
        <v>187</v>
      </c>
      <c r="O57" s="42">
        <v>0.81299999999999994</v>
      </c>
    </row>
    <row r="58" spans="1:15">
      <c r="A58" t="s">
        <v>125</v>
      </c>
      <c r="B58" t="s">
        <v>184</v>
      </c>
      <c r="C58" t="s">
        <v>185</v>
      </c>
      <c r="D58">
        <v>1</v>
      </c>
      <c r="E58">
        <v>132</v>
      </c>
      <c r="F58">
        <v>0</v>
      </c>
      <c r="G58" s="41">
        <v>0</v>
      </c>
      <c r="H58">
        <v>0</v>
      </c>
      <c r="I58" s="41">
        <v>0</v>
      </c>
      <c r="J58">
        <v>0</v>
      </c>
      <c r="K58" s="41">
        <v>0</v>
      </c>
      <c r="L58">
        <v>0</v>
      </c>
      <c r="M58" s="41">
        <v>0</v>
      </c>
      <c r="N58">
        <v>1</v>
      </c>
      <c r="O58" s="41">
        <v>1</v>
      </c>
    </row>
    <row r="59" spans="1:15">
      <c r="A59" t="s">
        <v>125</v>
      </c>
      <c r="B59" t="s">
        <v>184</v>
      </c>
      <c r="C59" t="s">
        <v>186</v>
      </c>
      <c r="D59">
        <v>1152</v>
      </c>
      <c r="E59">
        <v>38.368924</v>
      </c>
      <c r="F59">
        <v>37</v>
      </c>
      <c r="G59" s="42">
        <v>3.2099999999999997E-2</v>
      </c>
      <c r="H59">
        <v>6</v>
      </c>
      <c r="I59" s="42">
        <v>5.1999999999999998E-3</v>
      </c>
      <c r="J59">
        <v>42</v>
      </c>
      <c r="K59" s="42">
        <v>3.6400000000000002E-2</v>
      </c>
      <c r="L59">
        <v>192</v>
      </c>
      <c r="M59" s="42">
        <v>0.16600000000000001</v>
      </c>
      <c r="N59">
        <v>940</v>
      </c>
      <c r="O59" s="42">
        <v>0.81499999999999995</v>
      </c>
    </row>
    <row r="60" spans="1:15">
      <c r="A60" t="s">
        <v>125</v>
      </c>
      <c r="B60" t="s">
        <v>187</v>
      </c>
      <c r="C60" t="s">
        <v>188</v>
      </c>
      <c r="D60">
        <v>54</v>
      </c>
      <c r="E60">
        <v>1.5925929999999999</v>
      </c>
      <c r="F60">
        <v>49</v>
      </c>
      <c r="G60" s="42">
        <v>0.90700000000000003</v>
      </c>
      <c r="H60">
        <v>2</v>
      </c>
      <c r="I60" s="42">
        <v>3.6999999999999998E-2</v>
      </c>
      <c r="J60">
        <v>3</v>
      </c>
      <c r="K60" s="42">
        <v>5.5500000000000001E-2</v>
      </c>
      <c r="L60">
        <v>2</v>
      </c>
      <c r="M60" s="42">
        <v>3.6999999999999998E-2</v>
      </c>
      <c r="N60">
        <v>0</v>
      </c>
      <c r="O60" s="41">
        <v>0</v>
      </c>
    </row>
    <row r="61" spans="1:15">
      <c r="A61" t="s">
        <v>125</v>
      </c>
      <c r="B61" t="s">
        <v>187</v>
      </c>
      <c r="C61" t="s">
        <v>189</v>
      </c>
      <c r="D61">
        <v>1167</v>
      </c>
      <c r="E61">
        <v>8.0462720000000001</v>
      </c>
      <c r="F61">
        <v>513</v>
      </c>
      <c r="G61" s="42">
        <v>0.439</v>
      </c>
      <c r="H61">
        <v>885</v>
      </c>
      <c r="I61" s="42">
        <v>0.75800000000000001</v>
      </c>
      <c r="J61">
        <v>263</v>
      </c>
      <c r="K61" s="42">
        <v>0.22500000000000001</v>
      </c>
      <c r="L61">
        <v>15</v>
      </c>
      <c r="M61" s="42">
        <v>1.2800000000000001E-2</v>
      </c>
      <c r="N61">
        <v>22</v>
      </c>
      <c r="O61" s="42">
        <v>1.8800000000000001E-2</v>
      </c>
    </row>
    <row r="62" spans="1:15">
      <c r="A62" t="s">
        <v>125</v>
      </c>
      <c r="B62" t="s">
        <v>187</v>
      </c>
      <c r="C62" t="s">
        <v>190</v>
      </c>
      <c r="D62">
        <v>3</v>
      </c>
      <c r="E62">
        <v>92</v>
      </c>
      <c r="F62">
        <v>0</v>
      </c>
      <c r="G62" s="41">
        <v>0</v>
      </c>
      <c r="H62">
        <v>0</v>
      </c>
      <c r="I62" s="41">
        <v>0</v>
      </c>
      <c r="J62">
        <v>0</v>
      </c>
      <c r="K62" s="41">
        <v>0</v>
      </c>
      <c r="L62">
        <v>0</v>
      </c>
      <c r="M62" s="41">
        <v>0</v>
      </c>
      <c r="N62">
        <v>3</v>
      </c>
      <c r="O62" s="41">
        <v>1</v>
      </c>
    </row>
    <row r="63" spans="1:15">
      <c r="A63" t="s">
        <v>125</v>
      </c>
      <c r="B63" t="s">
        <v>187</v>
      </c>
      <c r="C63" t="s">
        <v>191</v>
      </c>
      <c r="D63">
        <v>16</v>
      </c>
      <c r="E63">
        <v>172.9375</v>
      </c>
      <c r="F63">
        <v>0</v>
      </c>
      <c r="G63" s="41">
        <v>0</v>
      </c>
      <c r="H63">
        <v>1</v>
      </c>
      <c r="I63" s="42">
        <v>6.25E-2</v>
      </c>
      <c r="J63">
        <v>1</v>
      </c>
      <c r="K63" s="42">
        <v>6.25E-2</v>
      </c>
      <c r="L63">
        <v>0</v>
      </c>
      <c r="M63" s="41">
        <v>0</v>
      </c>
      <c r="N63">
        <v>14</v>
      </c>
      <c r="O63" s="42">
        <v>0.875</v>
      </c>
    </row>
    <row r="64" spans="1:15">
      <c r="A64" t="s">
        <v>125</v>
      </c>
      <c r="B64" t="s">
        <v>187</v>
      </c>
      <c r="C64" t="s">
        <v>192</v>
      </c>
      <c r="D64">
        <v>2</v>
      </c>
      <c r="E64">
        <v>29.5</v>
      </c>
      <c r="F64">
        <v>0</v>
      </c>
      <c r="G64" s="41">
        <v>0</v>
      </c>
      <c r="H64">
        <v>1</v>
      </c>
      <c r="I64" s="41">
        <v>0.5</v>
      </c>
      <c r="J64">
        <v>0</v>
      </c>
      <c r="K64" s="41">
        <v>0</v>
      </c>
      <c r="L64">
        <v>0</v>
      </c>
      <c r="M64" s="41">
        <v>0</v>
      </c>
      <c r="N64">
        <v>1</v>
      </c>
      <c r="O64" s="41">
        <v>0.5</v>
      </c>
    </row>
    <row r="65" spans="1:15">
      <c r="A65" t="s">
        <v>125</v>
      </c>
      <c r="B65" t="s">
        <v>187</v>
      </c>
      <c r="C65" t="s">
        <v>193</v>
      </c>
      <c r="D65">
        <v>1</v>
      </c>
      <c r="E65">
        <v>1212</v>
      </c>
      <c r="F65">
        <v>0</v>
      </c>
      <c r="G65" s="41">
        <v>0</v>
      </c>
      <c r="H65">
        <v>0</v>
      </c>
      <c r="I65" s="41">
        <v>0</v>
      </c>
      <c r="J65">
        <v>0</v>
      </c>
      <c r="K65" s="41">
        <v>0</v>
      </c>
      <c r="L65">
        <v>0</v>
      </c>
      <c r="M65" s="41">
        <v>0</v>
      </c>
      <c r="N65">
        <v>1</v>
      </c>
      <c r="O65" s="41">
        <v>1</v>
      </c>
    </row>
    <row r="66" spans="1:15">
      <c r="A66" t="s">
        <v>125</v>
      </c>
      <c r="B66" t="s">
        <v>187</v>
      </c>
      <c r="C66" t="s">
        <v>194</v>
      </c>
      <c r="D66">
        <v>17</v>
      </c>
      <c r="E66">
        <v>17892.411765000001</v>
      </c>
      <c r="F66">
        <v>0</v>
      </c>
      <c r="G66" s="41">
        <v>0</v>
      </c>
      <c r="H66">
        <v>0</v>
      </c>
      <c r="I66" s="41">
        <v>0</v>
      </c>
      <c r="J66">
        <v>0</v>
      </c>
      <c r="K66" s="41">
        <v>0</v>
      </c>
      <c r="L66">
        <v>1</v>
      </c>
      <c r="M66" s="42">
        <v>5.8799999999999998E-2</v>
      </c>
      <c r="N66">
        <v>16</v>
      </c>
      <c r="O66" s="42">
        <v>0.94099999999999995</v>
      </c>
    </row>
    <row r="67" spans="1:15">
      <c r="A67" t="s">
        <v>125</v>
      </c>
      <c r="B67" t="s">
        <v>187</v>
      </c>
      <c r="C67" t="s">
        <v>195</v>
      </c>
      <c r="D67">
        <v>29</v>
      </c>
      <c r="E67">
        <v>2110.4482760000001</v>
      </c>
      <c r="F67">
        <v>4</v>
      </c>
      <c r="G67" s="42">
        <v>0.13700000000000001</v>
      </c>
      <c r="H67">
        <v>0</v>
      </c>
      <c r="I67" s="41">
        <v>0</v>
      </c>
      <c r="J67">
        <v>0</v>
      </c>
      <c r="K67" s="41">
        <v>0</v>
      </c>
      <c r="L67">
        <v>3</v>
      </c>
      <c r="M67" s="42">
        <v>0.10299999999999999</v>
      </c>
      <c r="N67">
        <v>22</v>
      </c>
      <c r="O67" s="42">
        <v>0.75800000000000001</v>
      </c>
    </row>
    <row r="68" spans="1:15">
      <c r="A68" t="s">
        <v>125</v>
      </c>
      <c r="B68" t="s">
        <v>187</v>
      </c>
      <c r="C68" t="s">
        <v>196</v>
      </c>
      <c r="D68">
        <v>1</v>
      </c>
      <c r="E68">
        <v>300</v>
      </c>
      <c r="F68">
        <v>0</v>
      </c>
      <c r="G68" s="41">
        <v>0</v>
      </c>
      <c r="H68">
        <v>0</v>
      </c>
      <c r="I68" s="41">
        <v>0</v>
      </c>
      <c r="J68">
        <v>0</v>
      </c>
      <c r="K68" s="41">
        <v>0</v>
      </c>
      <c r="L68">
        <v>0</v>
      </c>
      <c r="M68" s="41">
        <v>0</v>
      </c>
      <c r="N68">
        <v>1</v>
      </c>
      <c r="O68" s="41">
        <v>1</v>
      </c>
    </row>
    <row r="69" spans="1:15">
      <c r="A69" t="s">
        <v>125</v>
      </c>
      <c r="B69" t="s">
        <v>187</v>
      </c>
      <c r="C69" t="s">
        <v>197</v>
      </c>
      <c r="D69">
        <v>80</v>
      </c>
      <c r="E69">
        <v>37.450000000000003</v>
      </c>
      <c r="F69">
        <v>10</v>
      </c>
      <c r="G69" s="42">
        <v>0.125</v>
      </c>
      <c r="H69">
        <v>28</v>
      </c>
      <c r="I69" s="41">
        <v>0.35</v>
      </c>
      <c r="J69">
        <v>6</v>
      </c>
      <c r="K69" s="42">
        <v>7.4999999999999997E-2</v>
      </c>
      <c r="L69">
        <v>4</v>
      </c>
      <c r="M69" s="41">
        <v>0.05</v>
      </c>
      <c r="N69">
        <v>44</v>
      </c>
      <c r="O69" s="42">
        <v>0.55000000000000004</v>
      </c>
    </row>
    <row r="70" spans="1:15">
      <c r="A70" t="s">
        <v>125</v>
      </c>
      <c r="B70" t="s">
        <v>187</v>
      </c>
      <c r="C70" t="s">
        <v>198</v>
      </c>
      <c r="D70">
        <v>116</v>
      </c>
      <c r="E70">
        <v>0.34482800000000002</v>
      </c>
      <c r="F70">
        <v>116</v>
      </c>
      <c r="G70" s="41">
        <v>1</v>
      </c>
      <c r="H70">
        <v>1</v>
      </c>
      <c r="I70" s="42">
        <v>8.6E-3</v>
      </c>
      <c r="J70">
        <v>0</v>
      </c>
      <c r="K70" s="41">
        <v>0</v>
      </c>
      <c r="L70">
        <v>0</v>
      </c>
      <c r="M70" s="41">
        <v>0</v>
      </c>
      <c r="N70">
        <v>0</v>
      </c>
      <c r="O70" s="41">
        <v>0</v>
      </c>
    </row>
    <row r="71" spans="1:15">
      <c r="A71" t="s">
        <v>125</v>
      </c>
      <c r="B71" t="s">
        <v>187</v>
      </c>
      <c r="C71" t="s">
        <v>199</v>
      </c>
      <c r="D71">
        <v>49</v>
      </c>
      <c r="E71">
        <v>10.285714</v>
      </c>
      <c r="F71">
        <v>48</v>
      </c>
      <c r="G71" s="42">
        <v>0.97899999999999998</v>
      </c>
      <c r="H71">
        <v>0</v>
      </c>
      <c r="I71" s="41">
        <v>0</v>
      </c>
      <c r="J71">
        <v>0</v>
      </c>
      <c r="K71" s="41">
        <v>0</v>
      </c>
      <c r="L71">
        <v>0</v>
      </c>
      <c r="M71" s="41">
        <v>0</v>
      </c>
      <c r="N71">
        <v>1</v>
      </c>
      <c r="O71" s="42">
        <v>2.0400000000000001E-2</v>
      </c>
    </row>
    <row r="72" spans="1:15">
      <c r="A72" t="s">
        <v>125</v>
      </c>
      <c r="B72" t="s">
        <v>187</v>
      </c>
      <c r="C72" t="s">
        <v>200</v>
      </c>
      <c r="D72">
        <v>1</v>
      </c>
      <c r="E72">
        <v>20</v>
      </c>
      <c r="F72">
        <v>0</v>
      </c>
      <c r="G72" s="41">
        <v>0</v>
      </c>
      <c r="H72">
        <v>0</v>
      </c>
      <c r="I72" s="41">
        <v>0</v>
      </c>
      <c r="J72">
        <v>0</v>
      </c>
      <c r="K72" s="41">
        <v>0</v>
      </c>
      <c r="L72">
        <v>1</v>
      </c>
      <c r="M72" s="41">
        <v>1</v>
      </c>
      <c r="N72">
        <v>1</v>
      </c>
      <c r="O72" s="41">
        <v>1</v>
      </c>
    </row>
    <row r="73" spans="1:15">
      <c r="A73" t="s">
        <v>125</v>
      </c>
      <c r="B73" t="s">
        <v>187</v>
      </c>
      <c r="C73" t="s">
        <v>201</v>
      </c>
      <c r="D73">
        <v>9</v>
      </c>
      <c r="E73">
        <v>3.1111110000000002</v>
      </c>
      <c r="F73">
        <v>9</v>
      </c>
      <c r="G73" s="41">
        <v>1</v>
      </c>
      <c r="H73">
        <v>0</v>
      </c>
      <c r="I73" s="41">
        <v>0</v>
      </c>
      <c r="J73">
        <v>0</v>
      </c>
      <c r="K73" s="41">
        <v>0</v>
      </c>
      <c r="L73">
        <v>0</v>
      </c>
      <c r="M73" s="41">
        <v>0</v>
      </c>
      <c r="N73">
        <v>0</v>
      </c>
      <c r="O73" s="41">
        <v>0</v>
      </c>
    </row>
    <row r="74" spans="1:15">
      <c r="A74" t="s">
        <v>125</v>
      </c>
      <c r="B74" t="s">
        <v>187</v>
      </c>
      <c r="C74" t="s">
        <v>202</v>
      </c>
      <c r="D74">
        <v>10</v>
      </c>
      <c r="E74">
        <v>8</v>
      </c>
      <c r="F74">
        <v>2</v>
      </c>
      <c r="G74" s="41">
        <v>0.2</v>
      </c>
      <c r="H74">
        <v>8</v>
      </c>
      <c r="I74" s="41">
        <v>0.8</v>
      </c>
      <c r="J74">
        <v>1</v>
      </c>
      <c r="K74" s="41">
        <v>0.1</v>
      </c>
      <c r="L74">
        <v>1</v>
      </c>
      <c r="M74" s="41">
        <v>0.1</v>
      </c>
      <c r="N74">
        <v>0</v>
      </c>
      <c r="O74" s="41">
        <v>0</v>
      </c>
    </row>
    <row r="75" spans="1:15">
      <c r="A75" t="s">
        <v>125</v>
      </c>
      <c r="B75" t="s">
        <v>187</v>
      </c>
      <c r="C75" t="s">
        <v>203</v>
      </c>
      <c r="D75">
        <v>5209</v>
      </c>
      <c r="E75">
        <v>1.708005</v>
      </c>
      <c r="F75">
        <v>5146</v>
      </c>
      <c r="G75" s="42">
        <v>0.98699999999999999</v>
      </c>
      <c r="H75">
        <v>45</v>
      </c>
      <c r="I75" s="42">
        <v>8.6E-3</v>
      </c>
      <c r="J75">
        <v>28</v>
      </c>
      <c r="K75" s="42">
        <v>5.3E-3</v>
      </c>
      <c r="L75">
        <v>9</v>
      </c>
      <c r="M75" s="42">
        <v>1.6999999999999999E-3</v>
      </c>
      <c r="N75">
        <v>8</v>
      </c>
      <c r="O75" s="42">
        <v>1.5E-3</v>
      </c>
    </row>
    <row r="76" spans="1:15">
      <c r="A76" t="s">
        <v>125</v>
      </c>
      <c r="B76" t="s">
        <v>187</v>
      </c>
      <c r="C76" t="s">
        <v>204</v>
      </c>
      <c r="D76">
        <v>49</v>
      </c>
      <c r="E76">
        <v>2.040816</v>
      </c>
      <c r="F76">
        <v>49</v>
      </c>
      <c r="G76" s="41">
        <v>1</v>
      </c>
      <c r="H76">
        <v>0</v>
      </c>
      <c r="I76" s="41">
        <v>0</v>
      </c>
      <c r="J76">
        <v>0</v>
      </c>
      <c r="K76" s="41">
        <v>0</v>
      </c>
      <c r="L76">
        <v>0</v>
      </c>
      <c r="M76" s="41">
        <v>0</v>
      </c>
      <c r="N76">
        <v>0</v>
      </c>
      <c r="O76" s="41">
        <v>0</v>
      </c>
    </row>
    <row r="77" spans="1:15">
      <c r="A77" t="s">
        <v>125</v>
      </c>
      <c r="B77" t="s">
        <v>187</v>
      </c>
      <c r="C77" t="s">
        <v>205</v>
      </c>
      <c r="D77">
        <v>5</v>
      </c>
      <c r="E77">
        <v>73.599999999999994</v>
      </c>
      <c r="F77">
        <v>0</v>
      </c>
      <c r="G77" s="41">
        <v>0</v>
      </c>
      <c r="H77">
        <v>2</v>
      </c>
      <c r="I77" s="41">
        <v>0.4</v>
      </c>
      <c r="J77">
        <v>0</v>
      </c>
      <c r="K77" s="41">
        <v>0</v>
      </c>
      <c r="L77">
        <v>0</v>
      </c>
      <c r="M77" s="41">
        <v>0</v>
      </c>
      <c r="N77">
        <v>3</v>
      </c>
      <c r="O77" s="41">
        <v>0.6</v>
      </c>
    </row>
    <row r="78" spans="1:15">
      <c r="A78" t="s">
        <v>125</v>
      </c>
      <c r="B78" t="s">
        <v>187</v>
      </c>
      <c r="C78" t="s">
        <v>206</v>
      </c>
      <c r="D78">
        <v>97</v>
      </c>
      <c r="E78">
        <v>4.2371129999999999</v>
      </c>
      <c r="F78">
        <v>81</v>
      </c>
      <c r="G78" s="42">
        <v>0.83499999999999996</v>
      </c>
      <c r="H78">
        <v>19</v>
      </c>
      <c r="I78" s="42">
        <v>0.19500000000000001</v>
      </c>
      <c r="J78">
        <v>2</v>
      </c>
      <c r="K78" s="42">
        <v>2.06E-2</v>
      </c>
      <c r="L78">
        <v>1</v>
      </c>
      <c r="M78" s="42">
        <v>1.03E-2</v>
      </c>
      <c r="N78">
        <v>2</v>
      </c>
      <c r="O78" s="42">
        <v>2.06E-2</v>
      </c>
    </row>
    <row r="79" spans="1:15">
      <c r="A79" t="s">
        <v>125</v>
      </c>
      <c r="B79" t="s">
        <v>207</v>
      </c>
      <c r="C79" t="s">
        <v>208</v>
      </c>
      <c r="D79">
        <v>1161</v>
      </c>
      <c r="E79">
        <v>1.648579</v>
      </c>
      <c r="F79">
        <v>1148</v>
      </c>
      <c r="G79" s="42">
        <v>0.98799999999999999</v>
      </c>
      <c r="H79">
        <v>5</v>
      </c>
      <c r="I79" s="42">
        <v>4.3E-3</v>
      </c>
      <c r="J79">
        <v>4</v>
      </c>
      <c r="K79" s="42">
        <v>3.3999999999999998E-3</v>
      </c>
      <c r="L79">
        <v>5</v>
      </c>
      <c r="M79" s="42">
        <v>4.3E-3</v>
      </c>
      <c r="N79">
        <v>4</v>
      </c>
      <c r="O79" s="42">
        <v>3.3999999999999998E-3</v>
      </c>
    </row>
    <row r="80" spans="1:15">
      <c r="A80" t="s">
        <v>125</v>
      </c>
      <c r="B80" t="s">
        <v>209</v>
      </c>
      <c r="C80" t="s">
        <v>210</v>
      </c>
      <c r="D80">
        <v>22</v>
      </c>
      <c r="E80">
        <v>4.2272730000000003</v>
      </c>
      <c r="F80">
        <v>20</v>
      </c>
      <c r="G80" s="42">
        <v>0.90900000000000003</v>
      </c>
      <c r="H80">
        <v>4</v>
      </c>
      <c r="I80" s="42">
        <v>0.18099999999999999</v>
      </c>
      <c r="J80">
        <v>0</v>
      </c>
      <c r="K80" s="41">
        <v>0</v>
      </c>
      <c r="L80">
        <v>2</v>
      </c>
      <c r="M80" s="42">
        <v>9.0899999999999995E-2</v>
      </c>
      <c r="N80">
        <v>0</v>
      </c>
      <c r="O80" s="41">
        <v>0</v>
      </c>
    </row>
    <row r="81" spans="1:15">
      <c r="A81" t="s">
        <v>125</v>
      </c>
      <c r="B81" t="s">
        <v>209</v>
      </c>
      <c r="C81" t="s">
        <v>211</v>
      </c>
      <c r="D81">
        <v>1579</v>
      </c>
      <c r="E81">
        <v>187.02343300000001</v>
      </c>
      <c r="F81">
        <v>0</v>
      </c>
      <c r="G81" s="41">
        <v>0</v>
      </c>
      <c r="H81">
        <v>0</v>
      </c>
      <c r="I81" s="41">
        <v>0</v>
      </c>
      <c r="J81">
        <v>0</v>
      </c>
      <c r="K81" s="41">
        <v>0</v>
      </c>
      <c r="L81">
        <v>0</v>
      </c>
      <c r="M81" s="41">
        <v>0</v>
      </c>
      <c r="N81">
        <v>1579</v>
      </c>
      <c r="O81" s="41">
        <v>1</v>
      </c>
    </row>
    <row r="82" spans="1:15">
      <c r="A82" t="s">
        <v>125</v>
      </c>
      <c r="B82" t="s">
        <v>209</v>
      </c>
      <c r="C82" t="s">
        <v>212</v>
      </c>
      <c r="D82">
        <v>9945</v>
      </c>
      <c r="E82">
        <v>141.776973</v>
      </c>
      <c r="F82">
        <v>20</v>
      </c>
      <c r="G82" s="42">
        <v>2E-3</v>
      </c>
      <c r="H82">
        <v>228</v>
      </c>
      <c r="I82" s="42">
        <v>2.29E-2</v>
      </c>
      <c r="J82">
        <v>110</v>
      </c>
      <c r="K82" s="42">
        <v>1.0999999999999999E-2</v>
      </c>
      <c r="L82">
        <v>25</v>
      </c>
      <c r="M82" s="42">
        <v>2.5000000000000001E-3</v>
      </c>
      <c r="N82">
        <v>9616</v>
      </c>
      <c r="O82" s="42">
        <v>0.96599999999999997</v>
      </c>
    </row>
    <row r="83" spans="1:15">
      <c r="A83" t="s">
        <v>125</v>
      </c>
      <c r="B83" t="s">
        <v>209</v>
      </c>
      <c r="C83" t="s">
        <v>213</v>
      </c>
      <c r="D83">
        <v>1754</v>
      </c>
      <c r="E83">
        <v>76.161916000000005</v>
      </c>
      <c r="F83">
        <v>2</v>
      </c>
      <c r="G83" s="42">
        <v>1.1000000000000001E-3</v>
      </c>
      <c r="H83">
        <v>0</v>
      </c>
      <c r="I83" s="41">
        <v>0</v>
      </c>
      <c r="J83">
        <v>0</v>
      </c>
      <c r="K83" s="41">
        <v>0</v>
      </c>
      <c r="L83">
        <v>0</v>
      </c>
      <c r="M83" s="41">
        <v>0</v>
      </c>
      <c r="N83">
        <v>1752</v>
      </c>
      <c r="O83" s="42">
        <v>0.998</v>
      </c>
    </row>
    <row r="84" spans="1:15">
      <c r="A84" t="s">
        <v>125</v>
      </c>
      <c r="B84" t="s">
        <v>209</v>
      </c>
      <c r="C84" t="s">
        <v>214</v>
      </c>
      <c r="D84">
        <v>169</v>
      </c>
      <c r="E84">
        <v>121.43787</v>
      </c>
      <c r="F84">
        <v>0</v>
      </c>
      <c r="G84" s="41">
        <v>0</v>
      </c>
      <c r="H84">
        <v>0</v>
      </c>
      <c r="I84" s="41">
        <v>0</v>
      </c>
      <c r="J84">
        <v>0</v>
      </c>
      <c r="K84" s="41">
        <v>0</v>
      </c>
      <c r="L84">
        <v>0</v>
      </c>
      <c r="M84" s="41">
        <v>0</v>
      </c>
      <c r="N84">
        <v>169</v>
      </c>
      <c r="O84" s="41">
        <v>1</v>
      </c>
    </row>
    <row r="85" spans="1:15">
      <c r="A85" t="s">
        <v>125</v>
      </c>
      <c r="B85" t="s">
        <v>209</v>
      </c>
      <c r="C85" t="s">
        <v>215</v>
      </c>
      <c r="D85">
        <v>3781</v>
      </c>
      <c r="E85">
        <v>652.62364500000001</v>
      </c>
      <c r="F85">
        <v>482</v>
      </c>
      <c r="G85" s="42">
        <v>0.127</v>
      </c>
      <c r="H85">
        <v>384</v>
      </c>
      <c r="I85" s="42">
        <v>0.10100000000000001</v>
      </c>
      <c r="J85">
        <v>469</v>
      </c>
      <c r="K85" s="42">
        <v>0.124</v>
      </c>
      <c r="L85">
        <v>405</v>
      </c>
      <c r="M85" s="42">
        <v>0.107</v>
      </c>
      <c r="N85">
        <v>2332</v>
      </c>
      <c r="O85" s="42">
        <v>0.61599999999999999</v>
      </c>
    </row>
    <row r="86" spans="1:15">
      <c r="A86" t="s">
        <v>125</v>
      </c>
      <c r="B86" t="s">
        <v>209</v>
      </c>
      <c r="C86" t="s">
        <v>216</v>
      </c>
      <c r="D86">
        <v>5363</v>
      </c>
      <c r="E86">
        <v>266.830692</v>
      </c>
      <c r="F86">
        <v>0</v>
      </c>
      <c r="G86" s="41">
        <v>0</v>
      </c>
      <c r="H86">
        <v>0</v>
      </c>
      <c r="I86" s="41">
        <v>0</v>
      </c>
      <c r="J86">
        <v>0</v>
      </c>
      <c r="K86" s="41">
        <v>0</v>
      </c>
      <c r="L86">
        <v>0</v>
      </c>
      <c r="M86" s="41">
        <v>0</v>
      </c>
      <c r="N86">
        <v>5363</v>
      </c>
      <c r="O86" s="41">
        <v>1</v>
      </c>
    </row>
    <row r="87" spans="1:15">
      <c r="A87" t="s">
        <v>125</v>
      </c>
      <c r="B87" t="s">
        <v>209</v>
      </c>
      <c r="C87" t="s">
        <v>217</v>
      </c>
      <c r="D87">
        <v>68</v>
      </c>
      <c r="E87">
        <v>109.63235299999999</v>
      </c>
      <c r="F87">
        <v>0</v>
      </c>
      <c r="G87" s="41">
        <v>0</v>
      </c>
      <c r="H87">
        <v>0</v>
      </c>
      <c r="I87" s="41">
        <v>0</v>
      </c>
      <c r="J87">
        <v>0</v>
      </c>
      <c r="K87" s="41">
        <v>0</v>
      </c>
      <c r="L87">
        <v>0</v>
      </c>
      <c r="M87" s="41">
        <v>0</v>
      </c>
      <c r="N87">
        <v>68</v>
      </c>
      <c r="O87" s="41">
        <v>1</v>
      </c>
    </row>
    <row r="88" spans="1:15">
      <c r="A88" t="s">
        <v>125</v>
      </c>
      <c r="B88" t="s">
        <v>218</v>
      </c>
      <c r="C88" t="s">
        <v>219</v>
      </c>
      <c r="D88">
        <v>15</v>
      </c>
      <c r="E88">
        <v>81.066666999999995</v>
      </c>
      <c r="F88">
        <v>10</v>
      </c>
      <c r="G88" s="42">
        <v>0.66600000000000004</v>
      </c>
      <c r="H88">
        <v>0</v>
      </c>
      <c r="I88" s="41">
        <v>0</v>
      </c>
      <c r="J88">
        <v>0</v>
      </c>
      <c r="K88" s="41">
        <v>0</v>
      </c>
      <c r="L88">
        <v>0</v>
      </c>
      <c r="M88" s="41">
        <v>0</v>
      </c>
      <c r="N88">
        <v>5</v>
      </c>
      <c r="O88" s="42">
        <v>0.33300000000000002</v>
      </c>
    </row>
    <row r="89" spans="1:15">
      <c r="A89" t="s">
        <v>125</v>
      </c>
      <c r="B89" t="s">
        <v>218</v>
      </c>
      <c r="C89" t="s">
        <v>220</v>
      </c>
      <c r="D89">
        <v>1</v>
      </c>
      <c r="E89">
        <v>1596</v>
      </c>
      <c r="F89">
        <v>0</v>
      </c>
      <c r="G89" s="41">
        <v>0</v>
      </c>
      <c r="H89">
        <v>0</v>
      </c>
      <c r="I89" s="41">
        <v>0</v>
      </c>
      <c r="J89">
        <v>0</v>
      </c>
      <c r="K89" s="41">
        <v>0</v>
      </c>
      <c r="L89">
        <v>0</v>
      </c>
      <c r="M89" s="41">
        <v>0</v>
      </c>
      <c r="N89">
        <v>1</v>
      </c>
      <c r="O89" s="41">
        <v>1</v>
      </c>
    </row>
    <row r="90" spans="1:15">
      <c r="A90" t="s">
        <v>125</v>
      </c>
      <c r="B90" t="s">
        <v>218</v>
      </c>
      <c r="C90" t="s">
        <v>221</v>
      </c>
      <c r="D90">
        <v>3</v>
      </c>
      <c r="E90">
        <v>1274.333333</v>
      </c>
      <c r="F90">
        <v>0</v>
      </c>
      <c r="G90" s="41">
        <v>0</v>
      </c>
      <c r="H90">
        <v>0</v>
      </c>
      <c r="I90" s="41">
        <v>0</v>
      </c>
      <c r="J90">
        <v>0</v>
      </c>
      <c r="K90" s="41">
        <v>0</v>
      </c>
      <c r="L90">
        <v>0</v>
      </c>
      <c r="M90" s="41">
        <v>0</v>
      </c>
      <c r="N90">
        <v>3</v>
      </c>
      <c r="O90" s="41">
        <v>1</v>
      </c>
    </row>
    <row r="91" spans="1:15">
      <c r="A91" t="s">
        <v>125</v>
      </c>
      <c r="B91" t="s">
        <v>222</v>
      </c>
      <c r="C91" t="s">
        <v>223</v>
      </c>
      <c r="D91">
        <v>4</v>
      </c>
      <c r="E91">
        <v>531.25</v>
      </c>
      <c r="F91">
        <v>1</v>
      </c>
      <c r="G91" s="41">
        <v>0.25</v>
      </c>
      <c r="H91">
        <v>1</v>
      </c>
      <c r="I91" s="41">
        <v>0.25</v>
      </c>
      <c r="J91">
        <v>0</v>
      </c>
      <c r="K91" s="41">
        <v>0</v>
      </c>
      <c r="L91">
        <v>0</v>
      </c>
      <c r="M91" s="41">
        <v>0</v>
      </c>
      <c r="N91">
        <v>2</v>
      </c>
      <c r="O91" s="41">
        <v>0.5</v>
      </c>
    </row>
    <row r="93" spans="1:15">
      <c r="A93" t="s">
        <v>100</v>
      </c>
    </row>
    <row r="94" spans="1:15">
      <c r="A94" t="s">
        <v>101</v>
      </c>
      <c r="B94" t="s">
        <v>102</v>
      </c>
      <c r="C94" t="s">
        <v>103</v>
      </c>
      <c r="D94" t="s">
        <v>104</v>
      </c>
      <c r="E94" t="s">
        <v>105</v>
      </c>
      <c r="F94" t="s">
        <v>106</v>
      </c>
      <c r="G94" t="s">
        <v>107</v>
      </c>
      <c r="H94" t="s">
        <v>108</v>
      </c>
      <c r="I94" t="s">
        <v>109</v>
      </c>
      <c r="J94" t="s">
        <v>110</v>
      </c>
      <c r="K94" t="s">
        <v>111</v>
      </c>
      <c r="L94" t="s">
        <v>112</v>
      </c>
      <c r="M94" t="s">
        <v>113</v>
      </c>
      <c r="N94" t="s">
        <v>114</v>
      </c>
      <c r="O94" t="s">
        <v>115</v>
      </c>
    </row>
    <row r="95" spans="1:15">
      <c r="A95" t="s">
        <v>116</v>
      </c>
      <c r="B95" t="s">
        <v>117</v>
      </c>
      <c r="C95" t="s">
        <v>118</v>
      </c>
      <c r="D95">
        <v>1</v>
      </c>
      <c r="E95">
        <v>15</v>
      </c>
      <c r="F95">
        <v>0</v>
      </c>
      <c r="G95" s="41">
        <v>0</v>
      </c>
      <c r="H95">
        <v>0</v>
      </c>
      <c r="I95" s="41">
        <v>0</v>
      </c>
      <c r="J95">
        <v>1</v>
      </c>
      <c r="K95" s="41">
        <v>1</v>
      </c>
      <c r="L95">
        <v>1</v>
      </c>
      <c r="M95" s="41">
        <v>1</v>
      </c>
      <c r="N95">
        <v>0</v>
      </c>
      <c r="O95" s="41">
        <v>0</v>
      </c>
    </row>
    <row r="96" spans="1:15">
      <c r="A96" t="s">
        <v>116</v>
      </c>
      <c r="B96" t="s">
        <v>119</v>
      </c>
      <c r="C96" t="s">
        <v>120</v>
      </c>
      <c r="D96">
        <v>2</v>
      </c>
      <c r="E96">
        <v>0</v>
      </c>
      <c r="F96">
        <v>2</v>
      </c>
      <c r="G96" s="41">
        <v>1</v>
      </c>
      <c r="H96">
        <v>0</v>
      </c>
      <c r="I96" s="41">
        <v>0</v>
      </c>
      <c r="J96">
        <v>0</v>
      </c>
      <c r="K96" s="41">
        <v>0</v>
      </c>
      <c r="L96">
        <v>0</v>
      </c>
      <c r="M96" s="41">
        <v>0</v>
      </c>
      <c r="N96">
        <v>0</v>
      </c>
      <c r="O96" s="41">
        <v>0</v>
      </c>
    </row>
    <row r="97" spans="1:15">
      <c r="A97" t="s">
        <v>116</v>
      </c>
      <c r="B97" t="s">
        <v>119</v>
      </c>
      <c r="C97" t="s">
        <v>121</v>
      </c>
      <c r="D97">
        <v>2</v>
      </c>
      <c r="E97">
        <v>11</v>
      </c>
      <c r="F97">
        <v>0</v>
      </c>
      <c r="G97" s="41">
        <v>0</v>
      </c>
      <c r="H97">
        <v>1</v>
      </c>
      <c r="I97" s="41">
        <v>0.5</v>
      </c>
      <c r="J97">
        <v>2</v>
      </c>
      <c r="K97" s="41">
        <v>1</v>
      </c>
      <c r="L97">
        <v>0</v>
      </c>
      <c r="M97" s="41">
        <v>0</v>
      </c>
      <c r="N97">
        <v>0</v>
      </c>
      <c r="O97" s="41">
        <v>0</v>
      </c>
    </row>
    <row r="98" spans="1:15">
      <c r="A98" t="s">
        <v>116</v>
      </c>
      <c r="B98" t="s">
        <v>119</v>
      </c>
      <c r="C98" t="s">
        <v>122</v>
      </c>
      <c r="D98">
        <v>8</v>
      </c>
      <c r="E98">
        <v>102.75</v>
      </c>
      <c r="F98">
        <v>0</v>
      </c>
      <c r="G98" s="41">
        <v>0</v>
      </c>
      <c r="H98">
        <v>0</v>
      </c>
      <c r="I98" s="41">
        <v>0</v>
      </c>
      <c r="J98">
        <v>0</v>
      </c>
      <c r="K98" s="41">
        <v>0</v>
      </c>
      <c r="L98">
        <v>0</v>
      </c>
      <c r="M98" s="41">
        <v>0</v>
      </c>
      <c r="N98">
        <v>8</v>
      </c>
      <c r="O98" s="41">
        <v>1</v>
      </c>
    </row>
    <row r="99" spans="1:15">
      <c r="A99" t="s">
        <v>116</v>
      </c>
      <c r="B99" t="s">
        <v>119</v>
      </c>
      <c r="C99" t="s">
        <v>123</v>
      </c>
      <c r="D99">
        <v>7</v>
      </c>
      <c r="E99">
        <v>478.57142900000002</v>
      </c>
      <c r="F99">
        <v>0</v>
      </c>
      <c r="G99" s="41">
        <v>0</v>
      </c>
      <c r="H99">
        <v>0</v>
      </c>
      <c r="I99" s="41">
        <v>0</v>
      </c>
      <c r="J99">
        <v>0</v>
      </c>
      <c r="K99" s="41">
        <v>0</v>
      </c>
      <c r="L99">
        <v>0</v>
      </c>
      <c r="M99" s="41">
        <v>0</v>
      </c>
      <c r="N99">
        <v>7</v>
      </c>
      <c r="O99" s="41">
        <v>1</v>
      </c>
    </row>
    <row r="100" spans="1:15">
      <c r="A100" t="s">
        <v>116</v>
      </c>
      <c r="B100" t="s">
        <v>119</v>
      </c>
      <c r="C100" t="s">
        <v>124</v>
      </c>
      <c r="D100">
        <v>2</v>
      </c>
      <c r="E100">
        <v>55</v>
      </c>
      <c r="F100">
        <v>0</v>
      </c>
      <c r="G100" s="41">
        <v>0</v>
      </c>
      <c r="H100">
        <v>0</v>
      </c>
      <c r="I100" s="41">
        <v>0</v>
      </c>
      <c r="J100">
        <v>0</v>
      </c>
      <c r="K100" s="41">
        <v>0</v>
      </c>
      <c r="L100">
        <v>1</v>
      </c>
      <c r="M100" s="41">
        <v>0.5</v>
      </c>
      <c r="N100">
        <v>1</v>
      </c>
      <c r="O100" s="41">
        <v>0.5</v>
      </c>
    </row>
    <row r="101" spans="1:15">
      <c r="A101" t="s">
        <v>125</v>
      </c>
      <c r="B101" t="s">
        <v>126</v>
      </c>
      <c r="C101" t="s">
        <v>127</v>
      </c>
      <c r="D101">
        <v>143</v>
      </c>
      <c r="E101">
        <v>9.4125870000000003</v>
      </c>
      <c r="F101">
        <v>77</v>
      </c>
      <c r="G101" s="42">
        <v>0.53800000000000003</v>
      </c>
      <c r="H101">
        <v>45</v>
      </c>
      <c r="I101" s="42">
        <v>0.314</v>
      </c>
      <c r="J101">
        <v>11</v>
      </c>
      <c r="K101" s="42">
        <v>7.6899999999999996E-2</v>
      </c>
      <c r="L101">
        <v>10</v>
      </c>
      <c r="M101" s="42">
        <v>6.9900000000000004E-2</v>
      </c>
      <c r="N101">
        <v>18</v>
      </c>
      <c r="O101" s="42">
        <v>0.125</v>
      </c>
    </row>
    <row r="102" spans="1:15">
      <c r="A102" t="s">
        <v>125</v>
      </c>
      <c r="B102" t="s">
        <v>126</v>
      </c>
      <c r="C102" t="s">
        <v>128</v>
      </c>
      <c r="D102">
        <v>144</v>
      </c>
      <c r="E102">
        <v>589.47222199999999</v>
      </c>
      <c r="F102">
        <v>0</v>
      </c>
      <c r="G102" s="41">
        <v>0</v>
      </c>
      <c r="H102">
        <v>0</v>
      </c>
      <c r="I102" s="41">
        <v>0</v>
      </c>
      <c r="J102">
        <v>0</v>
      </c>
      <c r="K102" s="41">
        <v>0</v>
      </c>
      <c r="L102">
        <v>0</v>
      </c>
      <c r="M102" s="41">
        <v>0</v>
      </c>
      <c r="N102">
        <v>144</v>
      </c>
      <c r="O102" s="41">
        <v>1</v>
      </c>
    </row>
    <row r="103" spans="1:15">
      <c r="A103" t="s">
        <v>125</v>
      </c>
      <c r="B103" t="s">
        <v>129</v>
      </c>
      <c r="C103" t="s">
        <v>130</v>
      </c>
      <c r="D103">
        <v>1</v>
      </c>
      <c r="E103">
        <v>2</v>
      </c>
      <c r="F103">
        <v>1</v>
      </c>
      <c r="G103" s="41">
        <v>1</v>
      </c>
      <c r="H103">
        <v>0</v>
      </c>
      <c r="I103" s="41">
        <v>0</v>
      </c>
      <c r="J103">
        <v>0</v>
      </c>
      <c r="K103" s="41">
        <v>0</v>
      </c>
      <c r="L103">
        <v>0</v>
      </c>
      <c r="M103" s="41">
        <v>0</v>
      </c>
      <c r="N103">
        <v>0</v>
      </c>
      <c r="O103" s="41">
        <v>0</v>
      </c>
    </row>
    <row r="104" spans="1:15">
      <c r="A104" t="s">
        <v>125</v>
      </c>
      <c r="B104" t="s">
        <v>129</v>
      </c>
      <c r="C104" t="s">
        <v>131</v>
      </c>
      <c r="D104">
        <v>5413</v>
      </c>
      <c r="E104">
        <v>1.584519</v>
      </c>
      <c r="F104">
        <v>5311</v>
      </c>
      <c r="G104" s="42">
        <v>0.98099999999999998</v>
      </c>
      <c r="H104">
        <v>86</v>
      </c>
      <c r="I104" s="42">
        <v>1.5800000000000002E-2</v>
      </c>
      <c r="J104">
        <v>26</v>
      </c>
      <c r="K104" s="42">
        <v>4.7999999999999996E-3</v>
      </c>
      <c r="L104">
        <v>15</v>
      </c>
      <c r="M104" s="42">
        <v>2.7000000000000001E-3</v>
      </c>
      <c r="N104">
        <v>18</v>
      </c>
      <c r="O104" s="42">
        <v>3.3E-3</v>
      </c>
    </row>
    <row r="105" spans="1:15">
      <c r="A105" t="s">
        <v>125</v>
      </c>
      <c r="B105" t="s">
        <v>129</v>
      </c>
      <c r="C105" t="s">
        <v>132</v>
      </c>
      <c r="D105">
        <v>22260</v>
      </c>
      <c r="E105">
        <v>2.499641</v>
      </c>
      <c r="F105">
        <v>21132</v>
      </c>
      <c r="G105" s="42">
        <v>0.94899999999999995</v>
      </c>
      <c r="H105">
        <v>627</v>
      </c>
      <c r="I105" s="42">
        <v>2.81E-2</v>
      </c>
      <c r="J105">
        <v>248</v>
      </c>
      <c r="K105" s="42">
        <v>1.11E-2</v>
      </c>
      <c r="L105">
        <v>177</v>
      </c>
      <c r="M105" s="42">
        <v>7.9000000000000008E-3</v>
      </c>
      <c r="N105">
        <v>324</v>
      </c>
      <c r="O105" s="42">
        <v>1.4500000000000001E-2</v>
      </c>
    </row>
    <row r="106" spans="1:15">
      <c r="A106" t="s">
        <v>125</v>
      </c>
      <c r="B106" t="s">
        <v>129</v>
      </c>
      <c r="C106" t="s">
        <v>133</v>
      </c>
      <c r="D106">
        <v>1925</v>
      </c>
      <c r="E106">
        <v>784.88883099999998</v>
      </c>
      <c r="F106">
        <v>177</v>
      </c>
      <c r="G106" s="42">
        <v>9.1899999999999996E-2</v>
      </c>
      <c r="H106">
        <v>0</v>
      </c>
      <c r="I106" s="41">
        <v>0</v>
      </c>
      <c r="J106">
        <v>15</v>
      </c>
      <c r="K106" s="42">
        <v>7.7000000000000002E-3</v>
      </c>
      <c r="L106">
        <v>105</v>
      </c>
      <c r="M106" s="42">
        <v>5.45E-2</v>
      </c>
      <c r="N106">
        <v>1662</v>
      </c>
      <c r="O106" s="42">
        <v>0.86299999999999999</v>
      </c>
    </row>
    <row r="107" spans="1:15">
      <c r="A107" t="s">
        <v>125</v>
      </c>
      <c r="B107" t="s">
        <v>129</v>
      </c>
      <c r="C107" t="s">
        <v>134</v>
      </c>
      <c r="D107">
        <v>40</v>
      </c>
      <c r="E107">
        <v>17.05</v>
      </c>
      <c r="F107">
        <v>0</v>
      </c>
      <c r="G107" s="41">
        <v>0</v>
      </c>
      <c r="H107">
        <v>16</v>
      </c>
      <c r="I107" s="41">
        <v>0.4</v>
      </c>
      <c r="J107">
        <v>12</v>
      </c>
      <c r="K107" s="41">
        <v>0.3</v>
      </c>
      <c r="L107">
        <v>7</v>
      </c>
      <c r="M107" s="42">
        <v>0.17499999999999999</v>
      </c>
      <c r="N107">
        <v>10</v>
      </c>
      <c r="O107" s="41">
        <v>0.25</v>
      </c>
    </row>
    <row r="108" spans="1:15">
      <c r="A108" t="s">
        <v>125</v>
      </c>
      <c r="B108" t="s">
        <v>129</v>
      </c>
      <c r="C108" t="s">
        <v>135</v>
      </c>
      <c r="D108">
        <v>9</v>
      </c>
      <c r="E108">
        <v>135.555556</v>
      </c>
      <c r="F108">
        <v>0</v>
      </c>
      <c r="G108" s="41">
        <v>0</v>
      </c>
      <c r="H108">
        <v>0</v>
      </c>
      <c r="I108" s="41">
        <v>0</v>
      </c>
      <c r="J108">
        <v>0</v>
      </c>
      <c r="K108" s="41">
        <v>0</v>
      </c>
      <c r="L108">
        <v>1</v>
      </c>
      <c r="M108" s="42">
        <v>0.111</v>
      </c>
      <c r="N108">
        <v>8</v>
      </c>
      <c r="O108" s="42">
        <v>0.88800000000000001</v>
      </c>
    </row>
    <row r="109" spans="1:15">
      <c r="A109" t="s">
        <v>125</v>
      </c>
      <c r="B109" t="s">
        <v>129</v>
      </c>
      <c r="C109" t="s">
        <v>136</v>
      </c>
      <c r="D109">
        <v>8</v>
      </c>
      <c r="E109">
        <v>379</v>
      </c>
      <c r="F109">
        <v>0</v>
      </c>
      <c r="G109" s="41">
        <v>0</v>
      </c>
      <c r="H109">
        <v>0</v>
      </c>
      <c r="I109" s="41">
        <v>0</v>
      </c>
      <c r="J109">
        <v>0</v>
      </c>
      <c r="K109" s="41">
        <v>0</v>
      </c>
      <c r="L109">
        <v>0</v>
      </c>
      <c r="M109" s="41">
        <v>0</v>
      </c>
      <c r="N109">
        <v>8</v>
      </c>
      <c r="O109" s="41">
        <v>1</v>
      </c>
    </row>
    <row r="110" spans="1:15">
      <c r="A110" t="s">
        <v>125</v>
      </c>
      <c r="B110" t="s">
        <v>129</v>
      </c>
      <c r="C110" t="s">
        <v>137</v>
      </c>
      <c r="D110">
        <v>4283</v>
      </c>
      <c r="E110">
        <v>41.103665999999997</v>
      </c>
      <c r="F110">
        <v>3110</v>
      </c>
      <c r="G110" s="42">
        <v>0.72599999999999998</v>
      </c>
      <c r="H110">
        <v>247</v>
      </c>
      <c r="I110" s="42">
        <v>5.7599999999999998E-2</v>
      </c>
      <c r="J110">
        <v>188</v>
      </c>
      <c r="K110" s="42">
        <v>4.3799999999999999E-2</v>
      </c>
      <c r="L110">
        <v>140</v>
      </c>
      <c r="M110" s="42">
        <v>3.2599999999999997E-2</v>
      </c>
      <c r="N110">
        <v>713</v>
      </c>
      <c r="O110" s="42">
        <v>0.16600000000000001</v>
      </c>
    </row>
    <row r="111" spans="1:15">
      <c r="A111" t="s">
        <v>125</v>
      </c>
      <c r="B111" t="s">
        <v>129</v>
      </c>
      <c r="C111" t="s">
        <v>138</v>
      </c>
      <c r="D111">
        <v>4869</v>
      </c>
      <c r="E111">
        <v>1.011091</v>
      </c>
      <c r="F111">
        <v>4863</v>
      </c>
      <c r="G111" s="42">
        <v>0.998</v>
      </c>
      <c r="H111">
        <v>8</v>
      </c>
      <c r="I111" s="42">
        <v>1.6000000000000001E-3</v>
      </c>
      <c r="J111">
        <v>0</v>
      </c>
      <c r="K111" s="41">
        <v>0</v>
      </c>
      <c r="L111">
        <v>0</v>
      </c>
      <c r="M111" s="41">
        <v>0</v>
      </c>
      <c r="N111">
        <v>1</v>
      </c>
      <c r="O111" s="42">
        <v>2.0000000000000001E-4</v>
      </c>
    </row>
    <row r="112" spans="1:15">
      <c r="A112" t="s">
        <v>125</v>
      </c>
      <c r="B112" t="s">
        <v>129</v>
      </c>
      <c r="C112" t="s">
        <v>139</v>
      </c>
      <c r="D112">
        <v>11</v>
      </c>
      <c r="E112">
        <v>19.181818</v>
      </c>
      <c r="F112">
        <v>2</v>
      </c>
      <c r="G112" s="42">
        <v>0.18099999999999999</v>
      </c>
      <c r="H112">
        <v>4</v>
      </c>
      <c r="I112" s="42">
        <v>0.36299999999999999</v>
      </c>
      <c r="J112">
        <v>1</v>
      </c>
      <c r="K112" s="42">
        <v>9.0899999999999995E-2</v>
      </c>
      <c r="L112">
        <v>2</v>
      </c>
      <c r="M112" s="42">
        <v>0.18099999999999999</v>
      </c>
      <c r="N112">
        <v>2</v>
      </c>
      <c r="O112" s="42">
        <v>0.18099999999999999</v>
      </c>
    </row>
    <row r="113" spans="1:15">
      <c r="A113" t="s">
        <v>125</v>
      </c>
      <c r="B113" t="s">
        <v>129</v>
      </c>
      <c r="C113" t="s">
        <v>140</v>
      </c>
      <c r="D113">
        <v>287</v>
      </c>
      <c r="E113">
        <v>7.1184669999999999</v>
      </c>
      <c r="F113">
        <v>213</v>
      </c>
      <c r="G113" s="42">
        <v>0.74199999999999999</v>
      </c>
      <c r="H113">
        <v>38</v>
      </c>
      <c r="I113" s="42">
        <v>0.13200000000000001</v>
      </c>
      <c r="J113">
        <v>16</v>
      </c>
      <c r="K113" s="42">
        <v>5.57E-2</v>
      </c>
      <c r="L113">
        <v>8</v>
      </c>
      <c r="M113" s="42">
        <v>2.7799999999999998E-2</v>
      </c>
      <c r="N113">
        <v>31</v>
      </c>
      <c r="O113" s="42">
        <v>0.108</v>
      </c>
    </row>
    <row r="114" spans="1:15">
      <c r="A114" t="s">
        <v>125</v>
      </c>
      <c r="B114" t="s">
        <v>129</v>
      </c>
      <c r="C114" t="s">
        <v>141</v>
      </c>
      <c r="D114">
        <v>37</v>
      </c>
      <c r="E114">
        <v>416.70270299999999</v>
      </c>
      <c r="F114">
        <v>0</v>
      </c>
      <c r="G114" s="41">
        <v>0</v>
      </c>
      <c r="H114">
        <v>0</v>
      </c>
      <c r="I114" s="41">
        <v>0</v>
      </c>
      <c r="J114">
        <v>6</v>
      </c>
      <c r="K114" s="42">
        <v>0.16200000000000001</v>
      </c>
      <c r="L114">
        <v>8</v>
      </c>
      <c r="M114" s="42">
        <v>0.216</v>
      </c>
      <c r="N114">
        <v>25</v>
      </c>
      <c r="O114" s="42">
        <v>0.67500000000000004</v>
      </c>
    </row>
    <row r="115" spans="1:15">
      <c r="A115" t="s">
        <v>125</v>
      </c>
      <c r="B115" t="s">
        <v>129</v>
      </c>
      <c r="C115" t="s">
        <v>142</v>
      </c>
      <c r="D115">
        <v>4203</v>
      </c>
      <c r="E115">
        <v>41.894598999999999</v>
      </c>
      <c r="F115">
        <v>946</v>
      </c>
      <c r="G115" s="42">
        <v>0.22500000000000001</v>
      </c>
      <c r="H115">
        <v>557</v>
      </c>
      <c r="I115" s="42">
        <v>0.13200000000000001</v>
      </c>
      <c r="J115">
        <v>421</v>
      </c>
      <c r="K115" s="42">
        <v>0.1</v>
      </c>
      <c r="L115">
        <v>423</v>
      </c>
      <c r="M115" s="42">
        <v>0.1</v>
      </c>
      <c r="N115">
        <v>2180</v>
      </c>
      <c r="O115" s="42">
        <v>0.51800000000000002</v>
      </c>
    </row>
    <row r="116" spans="1:15">
      <c r="A116" t="s">
        <v>125</v>
      </c>
      <c r="B116" t="s">
        <v>129</v>
      </c>
      <c r="C116" t="s">
        <v>143</v>
      </c>
      <c r="D116">
        <v>9</v>
      </c>
      <c r="E116">
        <v>0.77777799999999997</v>
      </c>
      <c r="F116">
        <v>9</v>
      </c>
      <c r="G116" s="41">
        <v>1</v>
      </c>
      <c r="H116">
        <v>0</v>
      </c>
      <c r="I116" s="41">
        <v>0</v>
      </c>
      <c r="J116">
        <v>0</v>
      </c>
      <c r="K116" s="41">
        <v>0</v>
      </c>
      <c r="L116">
        <v>0</v>
      </c>
      <c r="M116" s="41">
        <v>0</v>
      </c>
      <c r="N116">
        <v>0</v>
      </c>
      <c r="O116" s="41">
        <v>0</v>
      </c>
    </row>
    <row r="117" spans="1:15">
      <c r="A117" t="s">
        <v>125</v>
      </c>
      <c r="B117" t="s">
        <v>129</v>
      </c>
      <c r="C117" t="s">
        <v>144</v>
      </c>
      <c r="D117">
        <v>129</v>
      </c>
      <c r="E117">
        <v>64.147287000000006</v>
      </c>
      <c r="F117">
        <v>0</v>
      </c>
      <c r="G117" s="41">
        <v>0</v>
      </c>
      <c r="H117">
        <v>0</v>
      </c>
      <c r="I117" s="41">
        <v>0</v>
      </c>
      <c r="J117">
        <v>0</v>
      </c>
      <c r="K117" s="41">
        <v>0</v>
      </c>
      <c r="L117">
        <v>7</v>
      </c>
      <c r="M117" s="42">
        <v>5.4199999999999998E-2</v>
      </c>
      <c r="N117">
        <v>125</v>
      </c>
      <c r="O117" s="42">
        <v>0.96799999999999997</v>
      </c>
    </row>
    <row r="118" spans="1:15">
      <c r="A118" t="s">
        <v>125</v>
      </c>
      <c r="B118" t="s">
        <v>129</v>
      </c>
      <c r="C118" t="s">
        <v>145</v>
      </c>
      <c r="D118">
        <v>106</v>
      </c>
      <c r="E118">
        <v>127.31132100000001</v>
      </c>
      <c r="F118">
        <v>0</v>
      </c>
      <c r="G118" s="41">
        <v>0</v>
      </c>
      <c r="H118">
        <v>0</v>
      </c>
      <c r="I118" s="41">
        <v>0</v>
      </c>
      <c r="J118">
        <v>0</v>
      </c>
      <c r="K118" s="41">
        <v>0</v>
      </c>
      <c r="L118">
        <v>13</v>
      </c>
      <c r="M118" s="42">
        <v>0.122</v>
      </c>
      <c r="N118">
        <v>102</v>
      </c>
      <c r="O118" s="42">
        <v>0.96199999999999997</v>
      </c>
    </row>
    <row r="119" spans="1:15">
      <c r="A119" t="s">
        <v>125</v>
      </c>
      <c r="B119" t="s">
        <v>129</v>
      </c>
      <c r="C119" t="s">
        <v>146</v>
      </c>
      <c r="D119">
        <v>99</v>
      </c>
      <c r="E119">
        <v>56.757576</v>
      </c>
      <c r="F119">
        <v>0</v>
      </c>
      <c r="G119" s="41">
        <v>0</v>
      </c>
      <c r="H119">
        <v>0</v>
      </c>
      <c r="I119" s="41">
        <v>0</v>
      </c>
      <c r="J119">
        <v>3</v>
      </c>
      <c r="K119" s="42">
        <v>3.0300000000000001E-2</v>
      </c>
      <c r="L119">
        <v>7</v>
      </c>
      <c r="M119" s="42">
        <v>7.0699999999999999E-2</v>
      </c>
      <c r="N119">
        <v>92</v>
      </c>
      <c r="O119" s="42">
        <v>0.92900000000000005</v>
      </c>
    </row>
    <row r="120" spans="1:15">
      <c r="A120" t="s">
        <v>125</v>
      </c>
      <c r="B120" t="s">
        <v>129</v>
      </c>
      <c r="C120" t="s">
        <v>147</v>
      </c>
      <c r="D120">
        <v>24</v>
      </c>
      <c r="E120">
        <v>98.541667000000004</v>
      </c>
      <c r="F120">
        <v>0</v>
      </c>
      <c r="G120" s="41">
        <v>0</v>
      </c>
      <c r="H120">
        <v>0</v>
      </c>
      <c r="I120" s="41">
        <v>0</v>
      </c>
      <c r="J120">
        <v>0</v>
      </c>
      <c r="K120" s="41">
        <v>0</v>
      </c>
      <c r="L120">
        <v>0</v>
      </c>
      <c r="M120" s="41">
        <v>0</v>
      </c>
      <c r="N120">
        <v>24</v>
      </c>
      <c r="O120" s="41">
        <v>1</v>
      </c>
    </row>
    <row r="121" spans="1:15">
      <c r="A121" t="s">
        <v>125</v>
      </c>
      <c r="B121" t="s">
        <v>129</v>
      </c>
      <c r="C121" t="s">
        <v>148</v>
      </c>
      <c r="D121">
        <v>152</v>
      </c>
      <c r="E121">
        <v>64.881579000000002</v>
      </c>
      <c r="F121">
        <v>0</v>
      </c>
      <c r="G121" s="41">
        <v>0</v>
      </c>
      <c r="H121">
        <v>0</v>
      </c>
      <c r="I121" s="41">
        <v>0</v>
      </c>
      <c r="J121">
        <v>5</v>
      </c>
      <c r="K121" s="42">
        <v>3.2800000000000003E-2</v>
      </c>
      <c r="L121">
        <v>11</v>
      </c>
      <c r="M121" s="42">
        <v>7.2300000000000003E-2</v>
      </c>
      <c r="N121">
        <v>139</v>
      </c>
      <c r="O121" s="42">
        <v>0.91400000000000003</v>
      </c>
    </row>
    <row r="122" spans="1:15">
      <c r="A122" t="s">
        <v>125</v>
      </c>
      <c r="B122" t="s">
        <v>129</v>
      </c>
      <c r="C122" t="s">
        <v>149</v>
      </c>
      <c r="D122">
        <v>94</v>
      </c>
      <c r="E122">
        <v>230.18085099999999</v>
      </c>
      <c r="F122">
        <v>0</v>
      </c>
      <c r="G122" s="41">
        <v>0</v>
      </c>
      <c r="H122">
        <v>0</v>
      </c>
      <c r="I122" s="41">
        <v>0</v>
      </c>
      <c r="J122">
        <v>0</v>
      </c>
      <c r="K122" s="41">
        <v>0</v>
      </c>
      <c r="L122">
        <v>0</v>
      </c>
      <c r="M122" s="41">
        <v>0</v>
      </c>
      <c r="N122">
        <v>94</v>
      </c>
      <c r="O122" s="41">
        <v>1</v>
      </c>
    </row>
    <row r="123" spans="1:15">
      <c r="A123" t="s">
        <v>125</v>
      </c>
      <c r="B123" t="s">
        <v>129</v>
      </c>
      <c r="C123" t="s">
        <v>150</v>
      </c>
      <c r="D123">
        <v>4764</v>
      </c>
      <c r="E123">
        <v>951.54848900000002</v>
      </c>
      <c r="F123">
        <v>121</v>
      </c>
      <c r="G123" s="42">
        <v>2.53E-2</v>
      </c>
      <c r="H123">
        <v>120</v>
      </c>
      <c r="I123" s="42">
        <v>2.5100000000000001E-2</v>
      </c>
      <c r="J123">
        <v>125</v>
      </c>
      <c r="K123" s="42">
        <v>2.6200000000000001E-2</v>
      </c>
      <c r="L123">
        <v>137</v>
      </c>
      <c r="M123" s="42">
        <v>2.87E-2</v>
      </c>
      <c r="N123">
        <v>4361</v>
      </c>
      <c r="O123" s="42">
        <v>0.91500000000000004</v>
      </c>
    </row>
    <row r="124" spans="1:15">
      <c r="A124" t="s">
        <v>125</v>
      </c>
      <c r="B124" t="s">
        <v>129</v>
      </c>
      <c r="C124" t="s">
        <v>151</v>
      </c>
      <c r="D124">
        <v>5176</v>
      </c>
      <c r="E124">
        <v>130.21986100000001</v>
      </c>
      <c r="F124">
        <v>0</v>
      </c>
      <c r="G124" s="41">
        <v>0</v>
      </c>
      <c r="H124">
        <v>2</v>
      </c>
      <c r="I124" s="42">
        <v>2.9999999999999997E-4</v>
      </c>
      <c r="J124">
        <v>10</v>
      </c>
      <c r="K124" s="42">
        <v>1.9E-3</v>
      </c>
      <c r="L124">
        <v>4</v>
      </c>
      <c r="M124" s="42">
        <v>6.9999999999999999E-4</v>
      </c>
      <c r="N124">
        <v>5162</v>
      </c>
      <c r="O124" s="42">
        <v>0.997</v>
      </c>
    </row>
    <row r="125" spans="1:15">
      <c r="A125" t="s">
        <v>125</v>
      </c>
      <c r="B125" t="s">
        <v>129</v>
      </c>
      <c r="C125" t="s">
        <v>152</v>
      </c>
      <c r="D125">
        <v>134</v>
      </c>
      <c r="E125">
        <v>16.865672</v>
      </c>
      <c r="F125">
        <v>13</v>
      </c>
      <c r="G125" s="42">
        <v>9.7000000000000003E-2</v>
      </c>
      <c r="H125">
        <v>45</v>
      </c>
      <c r="I125" s="42">
        <v>0.33500000000000002</v>
      </c>
      <c r="J125">
        <v>41</v>
      </c>
      <c r="K125" s="42">
        <v>0.30499999999999999</v>
      </c>
      <c r="L125">
        <v>23</v>
      </c>
      <c r="M125" s="42">
        <v>0.17100000000000001</v>
      </c>
      <c r="N125">
        <v>37</v>
      </c>
      <c r="O125" s="42">
        <v>0.27600000000000002</v>
      </c>
    </row>
    <row r="126" spans="1:15">
      <c r="A126" t="s">
        <v>125</v>
      </c>
      <c r="B126" t="s">
        <v>129</v>
      </c>
      <c r="C126" t="s">
        <v>153</v>
      </c>
      <c r="D126">
        <v>56</v>
      </c>
      <c r="E126">
        <v>161.07142899999999</v>
      </c>
      <c r="F126">
        <v>0</v>
      </c>
      <c r="G126" s="41">
        <v>0</v>
      </c>
      <c r="H126">
        <v>0</v>
      </c>
      <c r="I126" s="41">
        <v>0</v>
      </c>
      <c r="J126">
        <v>0</v>
      </c>
      <c r="K126" s="41">
        <v>0</v>
      </c>
      <c r="L126">
        <v>5</v>
      </c>
      <c r="M126" s="42">
        <v>8.9200000000000002E-2</v>
      </c>
      <c r="N126">
        <v>54</v>
      </c>
      <c r="O126" s="42">
        <v>0.96399999999999997</v>
      </c>
    </row>
    <row r="127" spans="1:15">
      <c r="A127" t="s">
        <v>125</v>
      </c>
      <c r="B127" t="s">
        <v>154</v>
      </c>
      <c r="C127" t="s">
        <v>155</v>
      </c>
      <c r="D127">
        <v>8</v>
      </c>
      <c r="E127">
        <v>10.5</v>
      </c>
      <c r="F127">
        <v>5</v>
      </c>
      <c r="G127" s="42">
        <v>0.625</v>
      </c>
      <c r="H127">
        <v>1</v>
      </c>
      <c r="I127" s="42">
        <v>0.125</v>
      </c>
      <c r="J127">
        <v>0</v>
      </c>
      <c r="K127" s="41">
        <v>0</v>
      </c>
      <c r="L127">
        <v>1</v>
      </c>
      <c r="M127" s="42">
        <v>0.125</v>
      </c>
      <c r="N127">
        <v>1</v>
      </c>
      <c r="O127" s="42">
        <v>0.125</v>
      </c>
    </row>
    <row r="128" spans="1:15">
      <c r="A128" t="s">
        <v>125</v>
      </c>
      <c r="B128" t="s">
        <v>154</v>
      </c>
      <c r="C128" t="s">
        <v>156</v>
      </c>
      <c r="D128">
        <v>11</v>
      </c>
      <c r="E128">
        <v>2090.909091</v>
      </c>
      <c r="F128">
        <v>7</v>
      </c>
      <c r="G128" s="42">
        <v>0.63600000000000001</v>
      </c>
      <c r="H128">
        <v>0</v>
      </c>
      <c r="I128" s="41">
        <v>0</v>
      </c>
      <c r="J128">
        <v>0</v>
      </c>
      <c r="K128" s="41">
        <v>0</v>
      </c>
      <c r="L128">
        <v>0</v>
      </c>
      <c r="M128" s="41">
        <v>0</v>
      </c>
      <c r="N128">
        <v>4</v>
      </c>
      <c r="O128" s="42">
        <v>0.36299999999999999</v>
      </c>
    </row>
    <row r="129" spans="1:15">
      <c r="A129" t="s">
        <v>125</v>
      </c>
      <c r="B129" t="s">
        <v>157</v>
      </c>
      <c r="C129" t="s">
        <v>158</v>
      </c>
      <c r="D129">
        <v>2</v>
      </c>
      <c r="E129">
        <v>207.5</v>
      </c>
      <c r="F129">
        <v>0</v>
      </c>
      <c r="G129" s="41">
        <v>0</v>
      </c>
      <c r="H129">
        <v>0</v>
      </c>
      <c r="I129" s="41">
        <v>0</v>
      </c>
      <c r="J129">
        <v>0</v>
      </c>
      <c r="K129" s="41">
        <v>0</v>
      </c>
      <c r="L129">
        <v>0</v>
      </c>
      <c r="M129" s="41">
        <v>0</v>
      </c>
      <c r="N129">
        <v>2</v>
      </c>
      <c r="O129" s="41">
        <v>1</v>
      </c>
    </row>
    <row r="130" spans="1:15">
      <c r="A130" t="s">
        <v>125</v>
      </c>
      <c r="B130" t="s">
        <v>159</v>
      </c>
      <c r="C130" t="s">
        <v>160</v>
      </c>
      <c r="D130">
        <v>35</v>
      </c>
      <c r="E130">
        <v>67.885713999999993</v>
      </c>
      <c r="F130">
        <v>4</v>
      </c>
      <c r="G130" s="42">
        <v>0.114</v>
      </c>
      <c r="H130">
        <v>1</v>
      </c>
      <c r="I130" s="42">
        <v>2.8500000000000001E-2</v>
      </c>
      <c r="J130">
        <v>2</v>
      </c>
      <c r="K130" s="42">
        <v>5.7099999999999998E-2</v>
      </c>
      <c r="L130">
        <v>4</v>
      </c>
      <c r="M130" s="42">
        <v>0.114</v>
      </c>
      <c r="N130">
        <v>27</v>
      </c>
      <c r="O130" s="42">
        <v>0.77100000000000002</v>
      </c>
    </row>
    <row r="131" spans="1:15">
      <c r="A131" t="s">
        <v>125</v>
      </c>
      <c r="B131" t="s">
        <v>161</v>
      </c>
      <c r="C131" t="s">
        <v>162</v>
      </c>
      <c r="D131">
        <v>1</v>
      </c>
      <c r="E131">
        <v>28</v>
      </c>
      <c r="F131">
        <v>0</v>
      </c>
      <c r="G131" s="41">
        <v>0</v>
      </c>
      <c r="H131">
        <v>0</v>
      </c>
      <c r="I131" s="41">
        <v>0</v>
      </c>
      <c r="J131">
        <v>0</v>
      </c>
      <c r="K131" s="41">
        <v>0</v>
      </c>
      <c r="L131">
        <v>0</v>
      </c>
      <c r="M131" s="41">
        <v>0</v>
      </c>
      <c r="N131">
        <v>1</v>
      </c>
      <c r="O131" s="41">
        <v>1</v>
      </c>
    </row>
    <row r="132" spans="1:15">
      <c r="A132" t="s">
        <v>125</v>
      </c>
      <c r="B132" t="s">
        <v>163</v>
      </c>
      <c r="C132" t="s">
        <v>164</v>
      </c>
      <c r="D132">
        <v>116</v>
      </c>
      <c r="E132">
        <v>794.73275899999999</v>
      </c>
      <c r="F132">
        <v>0</v>
      </c>
      <c r="G132" s="41">
        <v>0</v>
      </c>
      <c r="H132">
        <v>0</v>
      </c>
      <c r="I132" s="41">
        <v>0</v>
      </c>
      <c r="J132">
        <v>0</v>
      </c>
      <c r="K132" s="41">
        <v>0</v>
      </c>
      <c r="L132">
        <v>0</v>
      </c>
      <c r="M132" s="41">
        <v>0</v>
      </c>
      <c r="N132">
        <v>116</v>
      </c>
      <c r="O132" s="41">
        <v>1</v>
      </c>
    </row>
    <row r="133" spans="1:15">
      <c r="A133" t="s">
        <v>125</v>
      </c>
      <c r="B133" t="s">
        <v>165</v>
      </c>
      <c r="C133" t="s">
        <v>166</v>
      </c>
      <c r="D133">
        <v>11</v>
      </c>
      <c r="E133">
        <v>15</v>
      </c>
      <c r="F133">
        <v>2</v>
      </c>
      <c r="G133" s="42">
        <v>0.18099999999999999</v>
      </c>
      <c r="H133">
        <v>6</v>
      </c>
      <c r="I133" s="42">
        <v>0.54500000000000004</v>
      </c>
      <c r="J133">
        <v>4</v>
      </c>
      <c r="K133" s="42">
        <v>0.36299999999999999</v>
      </c>
      <c r="L133">
        <v>0</v>
      </c>
      <c r="M133" s="41">
        <v>0</v>
      </c>
      <c r="N133">
        <v>1</v>
      </c>
      <c r="O133" s="42">
        <v>9.0899999999999995E-2</v>
      </c>
    </row>
    <row r="134" spans="1:15">
      <c r="A134" t="s">
        <v>125</v>
      </c>
      <c r="B134" t="s">
        <v>117</v>
      </c>
      <c r="C134" t="s">
        <v>118</v>
      </c>
      <c r="D134">
        <v>15</v>
      </c>
      <c r="E134">
        <v>22.066666999999999</v>
      </c>
      <c r="F134">
        <v>1</v>
      </c>
      <c r="G134" s="42">
        <v>6.6600000000000006E-2</v>
      </c>
      <c r="H134">
        <v>0</v>
      </c>
      <c r="I134" s="41">
        <v>0</v>
      </c>
      <c r="J134">
        <v>3</v>
      </c>
      <c r="K134" s="41">
        <v>0.2</v>
      </c>
      <c r="L134">
        <v>5</v>
      </c>
      <c r="M134" s="42">
        <v>0.33300000000000002</v>
      </c>
      <c r="N134">
        <v>9</v>
      </c>
      <c r="O134" s="41">
        <v>0.6</v>
      </c>
    </row>
    <row r="135" spans="1:15">
      <c r="A135" t="s">
        <v>125</v>
      </c>
      <c r="B135" t="s">
        <v>167</v>
      </c>
      <c r="C135" t="s">
        <v>168</v>
      </c>
      <c r="D135">
        <v>17</v>
      </c>
      <c r="E135">
        <v>43.764705999999997</v>
      </c>
      <c r="F135">
        <v>10</v>
      </c>
      <c r="G135" s="42">
        <v>0.58799999999999997</v>
      </c>
      <c r="H135">
        <v>0</v>
      </c>
      <c r="I135" s="41">
        <v>0</v>
      </c>
      <c r="J135">
        <v>0</v>
      </c>
      <c r="K135" s="41">
        <v>0</v>
      </c>
      <c r="L135">
        <v>1</v>
      </c>
      <c r="M135" s="42">
        <v>5.8799999999999998E-2</v>
      </c>
      <c r="N135">
        <v>7</v>
      </c>
      <c r="O135" s="42">
        <v>0.41099999999999998</v>
      </c>
    </row>
    <row r="136" spans="1:15">
      <c r="A136" t="s">
        <v>125</v>
      </c>
      <c r="B136" t="s">
        <v>167</v>
      </c>
      <c r="C136" t="s">
        <v>169</v>
      </c>
      <c r="D136">
        <v>10</v>
      </c>
      <c r="E136">
        <v>4.3</v>
      </c>
      <c r="F136">
        <v>9</v>
      </c>
      <c r="G136" s="41">
        <v>0.9</v>
      </c>
      <c r="H136">
        <v>3</v>
      </c>
      <c r="I136" s="41">
        <v>0.3</v>
      </c>
      <c r="J136">
        <v>0</v>
      </c>
      <c r="K136" s="41">
        <v>0</v>
      </c>
      <c r="L136">
        <v>0</v>
      </c>
      <c r="M136" s="41">
        <v>0</v>
      </c>
      <c r="N136">
        <v>0</v>
      </c>
      <c r="O136" s="41">
        <v>0</v>
      </c>
    </row>
    <row r="137" spans="1:15">
      <c r="A137" t="s">
        <v>125</v>
      </c>
      <c r="B137" t="s">
        <v>170</v>
      </c>
      <c r="C137" t="s">
        <v>171</v>
      </c>
      <c r="D137">
        <v>4</v>
      </c>
      <c r="E137">
        <v>113.75</v>
      </c>
      <c r="F137">
        <v>0</v>
      </c>
      <c r="G137" s="41">
        <v>0</v>
      </c>
      <c r="H137">
        <v>0</v>
      </c>
      <c r="I137" s="41">
        <v>0</v>
      </c>
      <c r="J137">
        <v>0</v>
      </c>
      <c r="K137" s="41">
        <v>0</v>
      </c>
      <c r="L137">
        <v>0</v>
      </c>
      <c r="M137" s="41">
        <v>0</v>
      </c>
      <c r="N137">
        <v>4</v>
      </c>
      <c r="O137" s="41">
        <v>1</v>
      </c>
    </row>
    <row r="138" spans="1:15">
      <c r="A138" t="s">
        <v>125</v>
      </c>
      <c r="B138" t="s">
        <v>170</v>
      </c>
      <c r="C138" t="s">
        <v>172</v>
      </c>
      <c r="D138">
        <v>101</v>
      </c>
      <c r="E138">
        <v>6773.5445540000001</v>
      </c>
      <c r="F138">
        <v>0</v>
      </c>
      <c r="G138" s="41">
        <v>0</v>
      </c>
      <c r="H138">
        <v>0</v>
      </c>
      <c r="I138" s="41">
        <v>0</v>
      </c>
      <c r="J138">
        <v>0</v>
      </c>
      <c r="K138" s="41">
        <v>0</v>
      </c>
      <c r="L138">
        <v>0</v>
      </c>
      <c r="M138" s="41">
        <v>0</v>
      </c>
      <c r="N138">
        <v>101</v>
      </c>
      <c r="O138" s="41">
        <v>1</v>
      </c>
    </row>
    <row r="139" spans="1:15">
      <c r="A139" t="s">
        <v>125</v>
      </c>
      <c r="B139" t="s">
        <v>170</v>
      </c>
      <c r="C139" t="s">
        <v>173</v>
      </c>
      <c r="D139">
        <v>81</v>
      </c>
      <c r="E139">
        <v>793.03703700000005</v>
      </c>
      <c r="F139">
        <v>0</v>
      </c>
      <c r="G139" s="41">
        <v>0</v>
      </c>
      <c r="H139">
        <v>0</v>
      </c>
      <c r="I139" s="41">
        <v>0</v>
      </c>
      <c r="J139">
        <v>0</v>
      </c>
      <c r="K139" s="41">
        <v>0</v>
      </c>
      <c r="L139">
        <v>0</v>
      </c>
      <c r="M139" s="41">
        <v>0</v>
      </c>
      <c r="N139">
        <v>81</v>
      </c>
      <c r="O139" s="41">
        <v>1</v>
      </c>
    </row>
    <row r="140" spans="1:15">
      <c r="A140" t="s">
        <v>125</v>
      </c>
      <c r="B140" t="s">
        <v>170</v>
      </c>
      <c r="C140" t="s">
        <v>174</v>
      </c>
      <c r="D140">
        <v>271</v>
      </c>
      <c r="E140">
        <v>3.405904</v>
      </c>
      <c r="F140">
        <v>243</v>
      </c>
      <c r="G140" s="42">
        <v>0.89600000000000002</v>
      </c>
      <c r="H140">
        <v>30</v>
      </c>
      <c r="I140" s="42">
        <v>0.11</v>
      </c>
      <c r="J140">
        <v>4</v>
      </c>
      <c r="K140" s="42">
        <v>1.47E-2</v>
      </c>
      <c r="L140">
        <v>0</v>
      </c>
      <c r="M140" s="41">
        <v>0</v>
      </c>
      <c r="N140">
        <v>4</v>
      </c>
      <c r="O140" s="42">
        <v>1.47E-2</v>
      </c>
    </row>
    <row r="141" spans="1:15">
      <c r="A141" t="s">
        <v>125</v>
      </c>
      <c r="B141" t="s">
        <v>170</v>
      </c>
      <c r="C141" t="s">
        <v>175</v>
      </c>
      <c r="D141">
        <v>274</v>
      </c>
      <c r="E141">
        <v>54.521898</v>
      </c>
      <c r="F141">
        <v>3</v>
      </c>
      <c r="G141" s="42">
        <v>1.09E-2</v>
      </c>
      <c r="H141">
        <v>0</v>
      </c>
      <c r="I141" s="41">
        <v>0</v>
      </c>
      <c r="J141">
        <v>0</v>
      </c>
      <c r="K141" s="41">
        <v>0</v>
      </c>
      <c r="L141">
        <v>0</v>
      </c>
      <c r="M141" s="41">
        <v>0</v>
      </c>
      <c r="N141">
        <v>271</v>
      </c>
      <c r="O141" s="42">
        <v>0.98899999999999999</v>
      </c>
    </row>
    <row r="142" spans="1:15">
      <c r="A142" t="s">
        <v>125</v>
      </c>
      <c r="B142" t="s">
        <v>176</v>
      </c>
      <c r="C142" t="s">
        <v>177</v>
      </c>
      <c r="D142">
        <v>5592</v>
      </c>
      <c r="E142">
        <v>2.6109E-2</v>
      </c>
      <c r="F142">
        <v>5592</v>
      </c>
      <c r="G142" s="41">
        <v>1</v>
      </c>
      <c r="H142">
        <v>0</v>
      </c>
      <c r="I142" s="41">
        <v>0</v>
      </c>
      <c r="J142">
        <v>0</v>
      </c>
      <c r="K142" s="41">
        <v>0</v>
      </c>
      <c r="L142">
        <v>0</v>
      </c>
      <c r="M142" s="41">
        <v>0</v>
      </c>
      <c r="N142">
        <v>0</v>
      </c>
      <c r="O142" s="41">
        <v>0</v>
      </c>
    </row>
    <row r="143" spans="1:15">
      <c r="A143" t="s">
        <v>125</v>
      </c>
      <c r="B143" t="s">
        <v>176</v>
      </c>
      <c r="C143" t="s">
        <v>178</v>
      </c>
      <c r="D143">
        <v>16499</v>
      </c>
      <c r="E143">
        <v>20.392023999999999</v>
      </c>
      <c r="F143">
        <v>2889</v>
      </c>
      <c r="G143" s="42">
        <v>0.17499999999999999</v>
      </c>
      <c r="H143">
        <v>1590</v>
      </c>
      <c r="I143" s="42">
        <v>9.6299999999999997E-2</v>
      </c>
      <c r="J143">
        <v>5437</v>
      </c>
      <c r="K143" s="42">
        <v>0.32900000000000001</v>
      </c>
      <c r="L143">
        <v>4113</v>
      </c>
      <c r="M143" s="42">
        <v>0.249</v>
      </c>
      <c r="N143">
        <v>4784</v>
      </c>
      <c r="O143" s="42">
        <v>0.28899999999999998</v>
      </c>
    </row>
    <row r="144" spans="1:15">
      <c r="A144" t="s">
        <v>125</v>
      </c>
      <c r="B144" t="s">
        <v>176</v>
      </c>
      <c r="C144" t="s">
        <v>179</v>
      </c>
      <c r="D144">
        <v>5593</v>
      </c>
      <c r="E144">
        <v>991.75522999999998</v>
      </c>
      <c r="F144">
        <v>0</v>
      </c>
      <c r="G144" s="41">
        <v>0</v>
      </c>
      <c r="H144">
        <v>0</v>
      </c>
      <c r="I144" s="41">
        <v>0</v>
      </c>
      <c r="J144">
        <v>0</v>
      </c>
      <c r="K144" s="41">
        <v>0</v>
      </c>
      <c r="L144">
        <v>0</v>
      </c>
      <c r="M144" s="41">
        <v>0</v>
      </c>
      <c r="N144">
        <v>5593</v>
      </c>
      <c r="O144" s="41">
        <v>1</v>
      </c>
    </row>
    <row r="145" spans="1:15">
      <c r="A145" t="s">
        <v>125</v>
      </c>
      <c r="B145" t="s">
        <v>176</v>
      </c>
      <c r="C145" t="s">
        <v>180</v>
      </c>
      <c r="D145">
        <v>25</v>
      </c>
      <c r="E145">
        <v>21.88</v>
      </c>
      <c r="F145">
        <v>0</v>
      </c>
      <c r="G145" s="41">
        <v>0</v>
      </c>
      <c r="H145">
        <v>3</v>
      </c>
      <c r="I145" s="41">
        <v>0.12</v>
      </c>
      <c r="J145">
        <v>10</v>
      </c>
      <c r="K145" s="41">
        <v>0.4</v>
      </c>
      <c r="L145">
        <v>6</v>
      </c>
      <c r="M145" s="41">
        <v>0.24</v>
      </c>
      <c r="N145">
        <v>10</v>
      </c>
      <c r="O145" s="41">
        <v>0.4</v>
      </c>
    </row>
    <row r="146" spans="1:15">
      <c r="A146" t="s">
        <v>125</v>
      </c>
      <c r="B146" t="s">
        <v>176</v>
      </c>
      <c r="C146" t="s">
        <v>181</v>
      </c>
      <c r="D146">
        <v>22</v>
      </c>
      <c r="E146">
        <v>89.227272999999997</v>
      </c>
      <c r="F146">
        <v>0</v>
      </c>
      <c r="G146" s="41">
        <v>0</v>
      </c>
      <c r="H146">
        <v>0</v>
      </c>
      <c r="I146" s="41">
        <v>0</v>
      </c>
      <c r="J146">
        <v>0</v>
      </c>
      <c r="K146" s="41">
        <v>0</v>
      </c>
      <c r="L146">
        <v>0</v>
      </c>
      <c r="M146" s="41">
        <v>0</v>
      </c>
      <c r="N146">
        <v>22</v>
      </c>
      <c r="O146" s="41">
        <v>1</v>
      </c>
    </row>
    <row r="147" spans="1:15">
      <c r="A147" t="s">
        <v>125</v>
      </c>
      <c r="B147" t="s">
        <v>176</v>
      </c>
      <c r="C147" t="s">
        <v>182</v>
      </c>
      <c r="D147">
        <v>59</v>
      </c>
      <c r="E147">
        <v>32.559322000000002</v>
      </c>
      <c r="F147">
        <v>0</v>
      </c>
      <c r="G147" s="41">
        <v>0</v>
      </c>
      <c r="H147">
        <v>0</v>
      </c>
      <c r="I147" s="41">
        <v>0</v>
      </c>
      <c r="J147">
        <v>0</v>
      </c>
      <c r="K147" s="41">
        <v>0</v>
      </c>
      <c r="L147">
        <v>10</v>
      </c>
      <c r="M147" s="42">
        <v>0.16900000000000001</v>
      </c>
      <c r="N147">
        <v>54</v>
      </c>
      <c r="O147" s="42">
        <v>0.91500000000000004</v>
      </c>
    </row>
    <row r="148" spans="1:15">
      <c r="A148" t="s">
        <v>125</v>
      </c>
      <c r="B148" t="s">
        <v>176</v>
      </c>
      <c r="C148" t="s">
        <v>183</v>
      </c>
      <c r="D148">
        <v>230</v>
      </c>
      <c r="E148">
        <v>862.86521700000003</v>
      </c>
      <c r="F148">
        <v>30</v>
      </c>
      <c r="G148" s="42">
        <v>0.13</v>
      </c>
      <c r="H148">
        <v>0</v>
      </c>
      <c r="I148" s="41">
        <v>0</v>
      </c>
      <c r="J148">
        <v>3</v>
      </c>
      <c r="K148" s="42">
        <v>1.2999999999999999E-2</v>
      </c>
      <c r="L148">
        <v>14</v>
      </c>
      <c r="M148" s="42">
        <v>6.08E-2</v>
      </c>
      <c r="N148">
        <v>187</v>
      </c>
      <c r="O148" s="42">
        <v>0.81299999999999994</v>
      </c>
    </row>
    <row r="149" spans="1:15">
      <c r="A149" t="s">
        <v>125</v>
      </c>
      <c r="B149" t="s">
        <v>184</v>
      </c>
      <c r="C149" t="s">
        <v>185</v>
      </c>
      <c r="D149">
        <v>1</v>
      </c>
      <c r="E149">
        <v>132</v>
      </c>
      <c r="F149">
        <v>0</v>
      </c>
      <c r="G149" s="41">
        <v>0</v>
      </c>
      <c r="H149">
        <v>0</v>
      </c>
      <c r="I149" s="41">
        <v>0</v>
      </c>
      <c r="J149">
        <v>0</v>
      </c>
      <c r="K149" s="41">
        <v>0</v>
      </c>
      <c r="L149">
        <v>0</v>
      </c>
      <c r="M149" s="41">
        <v>0</v>
      </c>
      <c r="N149">
        <v>1</v>
      </c>
      <c r="O149" s="41">
        <v>1</v>
      </c>
    </row>
    <row r="150" spans="1:15">
      <c r="A150" t="s">
        <v>125</v>
      </c>
      <c r="B150" t="s">
        <v>184</v>
      </c>
      <c r="C150" t="s">
        <v>186</v>
      </c>
      <c r="D150">
        <v>1152</v>
      </c>
      <c r="E150">
        <v>38.368924</v>
      </c>
      <c r="F150">
        <v>37</v>
      </c>
      <c r="G150" s="42">
        <v>3.2099999999999997E-2</v>
      </c>
      <c r="H150">
        <v>6</v>
      </c>
      <c r="I150" s="42">
        <v>5.1999999999999998E-3</v>
      </c>
      <c r="J150">
        <v>42</v>
      </c>
      <c r="K150" s="42">
        <v>3.6400000000000002E-2</v>
      </c>
      <c r="L150">
        <v>192</v>
      </c>
      <c r="M150" s="42">
        <v>0.16600000000000001</v>
      </c>
      <c r="N150">
        <v>940</v>
      </c>
      <c r="O150" s="42">
        <v>0.81499999999999995</v>
      </c>
    </row>
    <row r="151" spans="1:15">
      <c r="A151" t="s">
        <v>125</v>
      </c>
      <c r="B151" t="s">
        <v>187</v>
      </c>
      <c r="C151" t="s">
        <v>188</v>
      </c>
      <c r="D151">
        <v>54</v>
      </c>
      <c r="E151">
        <v>1.5925929999999999</v>
      </c>
      <c r="F151">
        <v>49</v>
      </c>
      <c r="G151" s="42">
        <v>0.90700000000000003</v>
      </c>
      <c r="H151">
        <v>2</v>
      </c>
      <c r="I151" s="42">
        <v>3.6999999999999998E-2</v>
      </c>
      <c r="J151">
        <v>3</v>
      </c>
      <c r="K151" s="42">
        <v>5.5500000000000001E-2</v>
      </c>
      <c r="L151">
        <v>2</v>
      </c>
      <c r="M151" s="42">
        <v>3.6999999999999998E-2</v>
      </c>
      <c r="N151">
        <v>0</v>
      </c>
      <c r="O151" s="41">
        <v>0</v>
      </c>
    </row>
    <row r="152" spans="1:15">
      <c r="A152" t="s">
        <v>125</v>
      </c>
      <c r="B152" t="s">
        <v>187</v>
      </c>
      <c r="C152" t="s">
        <v>189</v>
      </c>
      <c r="D152">
        <v>1167</v>
      </c>
      <c r="E152">
        <v>8.0462720000000001</v>
      </c>
      <c r="F152">
        <v>513</v>
      </c>
      <c r="G152" s="42">
        <v>0.439</v>
      </c>
      <c r="H152">
        <v>885</v>
      </c>
      <c r="I152" s="42">
        <v>0.75800000000000001</v>
      </c>
      <c r="J152">
        <v>263</v>
      </c>
      <c r="K152" s="42">
        <v>0.22500000000000001</v>
      </c>
      <c r="L152">
        <v>15</v>
      </c>
      <c r="M152" s="42">
        <v>1.2800000000000001E-2</v>
      </c>
      <c r="N152">
        <v>22</v>
      </c>
      <c r="O152" s="42">
        <v>1.8800000000000001E-2</v>
      </c>
    </row>
    <row r="153" spans="1:15">
      <c r="A153" t="s">
        <v>125</v>
      </c>
      <c r="B153" t="s">
        <v>187</v>
      </c>
      <c r="C153" t="s">
        <v>190</v>
      </c>
      <c r="D153">
        <v>3</v>
      </c>
      <c r="E153">
        <v>92</v>
      </c>
      <c r="F153">
        <v>0</v>
      </c>
      <c r="G153" s="41">
        <v>0</v>
      </c>
      <c r="H153">
        <v>0</v>
      </c>
      <c r="I153" s="41">
        <v>0</v>
      </c>
      <c r="J153">
        <v>0</v>
      </c>
      <c r="K153" s="41">
        <v>0</v>
      </c>
      <c r="L153">
        <v>0</v>
      </c>
      <c r="M153" s="41">
        <v>0</v>
      </c>
      <c r="N153">
        <v>3</v>
      </c>
      <c r="O153" s="41">
        <v>1</v>
      </c>
    </row>
    <row r="154" spans="1:15">
      <c r="A154" t="s">
        <v>125</v>
      </c>
      <c r="B154" t="s">
        <v>187</v>
      </c>
      <c r="C154" t="s">
        <v>191</v>
      </c>
      <c r="D154">
        <v>16</v>
      </c>
      <c r="E154">
        <v>172.9375</v>
      </c>
      <c r="F154">
        <v>0</v>
      </c>
      <c r="G154" s="41">
        <v>0</v>
      </c>
      <c r="H154">
        <v>1</v>
      </c>
      <c r="I154" s="42">
        <v>6.25E-2</v>
      </c>
      <c r="J154">
        <v>1</v>
      </c>
      <c r="K154" s="42">
        <v>6.25E-2</v>
      </c>
      <c r="L154">
        <v>0</v>
      </c>
      <c r="M154" s="41">
        <v>0</v>
      </c>
      <c r="N154">
        <v>14</v>
      </c>
      <c r="O154" s="42">
        <v>0.875</v>
      </c>
    </row>
    <row r="155" spans="1:15">
      <c r="A155" t="s">
        <v>125</v>
      </c>
      <c r="B155" t="s">
        <v>187</v>
      </c>
      <c r="C155" t="s">
        <v>192</v>
      </c>
      <c r="D155">
        <v>2</v>
      </c>
      <c r="E155">
        <v>29.5</v>
      </c>
      <c r="F155">
        <v>0</v>
      </c>
      <c r="G155" s="41">
        <v>0</v>
      </c>
      <c r="H155">
        <v>1</v>
      </c>
      <c r="I155" s="41">
        <v>0.5</v>
      </c>
      <c r="J155">
        <v>0</v>
      </c>
      <c r="K155" s="41">
        <v>0</v>
      </c>
      <c r="L155">
        <v>0</v>
      </c>
      <c r="M155" s="41">
        <v>0</v>
      </c>
      <c r="N155">
        <v>1</v>
      </c>
      <c r="O155" s="41">
        <v>0.5</v>
      </c>
    </row>
    <row r="156" spans="1:15">
      <c r="A156" t="s">
        <v>125</v>
      </c>
      <c r="B156" t="s">
        <v>187</v>
      </c>
      <c r="C156" t="s">
        <v>193</v>
      </c>
      <c r="D156">
        <v>1</v>
      </c>
      <c r="E156">
        <v>1212</v>
      </c>
      <c r="F156">
        <v>0</v>
      </c>
      <c r="G156" s="41">
        <v>0</v>
      </c>
      <c r="H156">
        <v>0</v>
      </c>
      <c r="I156" s="41">
        <v>0</v>
      </c>
      <c r="J156">
        <v>0</v>
      </c>
      <c r="K156" s="41">
        <v>0</v>
      </c>
      <c r="L156">
        <v>0</v>
      </c>
      <c r="M156" s="41">
        <v>0</v>
      </c>
      <c r="N156">
        <v>1</v>
      </c>
      <c r="O156" s="41">
        <v>1</v>
      </c>
    </row>
    <row r="157" spans="1:15">
      <c r="A157" t="s">
        <v>125</v>
      </c>
      <c r="B157" t="s">
        <v>187</v>
      </c>
      <c r="C157" t="s">
        <v>194</v>
      </c>
      <c r="D157">
        <v>17</v>
      </c>
      <c r="E157">
        <v>17892.411765000001</v>
      </c>
      <c r="F157">
        <v>0</v>
      </c>
      <c r="G157" s="41">
        <v>0</v>
      </c>
      <c r="H157">
        <v>0</v>
      </c>
      <c r="I157" s="41">
        <v>0</v>
      </c>
      <c r="J157">
        <v>0</v>
      </c>
      <c r="K157" s="41">
        <v>0</v>
      </c>
      <c r="L157">
        <v>1</v>
      </c>
      <c r="M157" s="42">
        <v>5.8799999999999998E-2</v>
      </c>
      <c r="N157">
        <v>16</v>
      </c>
      <c r="O157" s="42">
        <v>0.94099999999999995</v>
      </c>
    </row>
    <row r="158" spans="1:15">
      <c r="A158" t="s">
        <v>125</v>
      </c>
      <c r="B158" t="s">
        <v>187</v>
      </c>
      <c r="C158" t="s">
        <v>195</v>
      </c>
      <c r="D158">
        <v>29</v>
      </c>
      <c r="E158">
        <v>2110.4482760000001</v>
      </c>
      <c r="F158">
        <v>4</v>
      </c>
      <c r="G158" s="42">
        <v>0.13700000000000001</v>
      </c>
      <c r="H158">
        <v>0</v>
      </c>
      <c r="I158" s="41">
        <v>0</v>
      </c>
      <c r="J158">
        <v>0</v>
      </c>
      <c r="K158" s="41">
        <v>0</v>
      </c>
      <c r="L158">
        <v>3</v>
      </c>
      <c r="M158" s="42">
        <v>0.10299999999999999</v>
      </c>
      <c r="N158">
        <v>22</v>
      </c>
      <c r="O158" s="42">
        <v>0.75800000000000001</v>
      </c>
    </row>
    <row r="159" spans="1:15">
      <c r="A159" t="s">
        <v>125</v>
      </c>
      <c r="B159" t="s">
        <v>187</v>
      </c>
      <c r="C159" t="s">
        <v>196</v>
      </c>
      <c r="D159">
        <v>1</v>
      </c>
      <c r="E159">
        <v>300</v>
      </c>
      <c r="F159">
        <v>0</v>
      </c>
      <c r="G159" s="41">
        <v>0</v>
      </c>
      <c r="H159">
        <v>0</v>
      </c>
      <c r="I159" s="41">
        <v>0</v>
      </c>
      <c r="J159">
        <v>0</v>
      </c>
      <c r="K159" s="41">
        <v>0</v>
      </c>
      <c r="L159">
        <v>0</v>
      </c>
      <c r="M159" s="41">
        <v>0</v>
      </c>
      <c r="N159">
        <v>1</v>
      </c>
      <c r="O159" s="41">
        <v>1</v>
      </c>
    </row>
    <row r="160" spans="1:15">
      <c r="A160" t="s">
        <v>125</v>
      </c>
      <c r="B160" t="s">
        <v>187</v>
      </c>
      <c r="C160" t="s">
        <v>197</v>
      </c>
      <c r="D160">
        <v>80</v>
      </c>
      <c r="E160">
        <v>37.450000000000003</v>
      </c>
      <c r="F160">
        <v>10</v>
      </c>
      <c r="G160" s="42">
        <v>0.125</v>
      </c>
      <c r="H160">
        <v>28</v>
      </c>
      <c r="I160" s="41">
        <v>0.35</v>
      </c>
      <c r="J160">
        <v>6</v>
      </c>
      <c r="K160" s="42">
        <v>7.4999999999999997E-2</v>
      </c>
      <c r="L160">
        <v>4</v>
      </c>
      <c r="M160" s="41">
        <v>0.05</v>
      </c>
      <c r="N160">
        <v>44</v>
      </c>
      <c r="O160" s="42">
        <v>0.55000000000000004</v>
      </c>
    </row>
    <row r="161" spans="1:15">
      <c r="A161" t="s">
        <v>125</v>
      </c>
      <c r="B161" t="s">
        <v>187</v>
      </c>
      <c r="C161" t="s">
        <v>198</v>
      </c>
      <c r="D161">
        <v>116</v>
      </c>
      <c r="E161">
        <v>0.34482800000000002</v>
      </c>
      <c r="F161">
        <v>116</v>
      </c>
      <c r="G161" s="41">
        <v>1</v>
      </c>
      <c r="H161">
        <v>1</v>
      </c>
      <c r="I161" s="42">
        <v>8.6E-3</v>
      </c>
      <c r="J161">
        <v>0</v>
      </c>
      <c r="K161" s="41">
        <v>0</v>
      </c>
      <c r="L161">
        <v>0</v>
      </c>
      <c r="M161" s="41">
        <v>0</v>
      </c>
      <c r="N161">
        <v>0</v>
      </c>
      <c r="O161" s="41">
        <v>0</v>
      </c>
    </row>
    <row r="162" spans="1:15">
      <c r="A162" t="s">
        <v>125</v>
      </c>
      <c r="B162" t="s">
        <v>187</v>
      </c>
      <c r="C162" t="s">
        <v>199</v>
      </c>
      <c r="D162">
        <v>49</v>
      </c>
      <c r="E162">
        <v>10.285714</v>
      </c>
      <c r="F162">
        <v>48</v>
      </c>
      <c r="G162" s="42">
        <v>0.97899999999999998</v>
      </c>
      <c r="H162">
        <v>0</v>
      </c>
      <c r="I162" s="41">
        <v>0</v>
      </c>
      <c r="J162">
        <v>0</v>
      </c>
      <c r="K162" s="41">
        <v>0</v>
      </c>
      <c r="L162">
        <v>0</v>
      </c>
      <c r="M162" s="41">
        <v>0</v>
      </c>
      <c r="N162">
        <v>1</v>
      </c>
      <c r="O162" s="42">
        <v>2.0400000000000001E-2</v>
      </c>
    </row>
    <row r="163" spans="1:15">
      <c r="A163" t="s">
        <v>125</v>
      </c>
      <c r="B163" t="s">
        <v>187</v>
      </c>
      <c r="C163" t="s">
        <v>200</v>
      </c>
      <c r="D163">
        <v>1</v>
      </c>
      <c r="E163">
        <v>20</v>
      </c>
      <c r="F163">
        <v>0</v>
      </c>
      <c r="G163" s="41">
        <v>0</v>
      </c>
      <c r="H163">
        <v>0</v>
      </c>
      <c r="I163" s="41">
        <v>0</v>
      </c>
      <c r="J163">
        <v>0</v>
      </c>
      <c r="K163" s="41">
        <v>0</v>
      </c>
      <c r="L163">
        <v>1</v>
      </c>
      <c r="M163" s="41">
        <v>1</v>
      </c>
      <c r="N163">
        <v>1</v>
      </c>
      <c r="O163" s="41">
        <v>1</v>
      </c>
    </row>
    <row r="164" spans="1:15">
      <c r="A164" t="s">
        <v>125</v>
      </c>
      <c r="B164" t="s">
        <v>187</v>
      </c>
      <c r="C164" t="s">
        <v>201</v>
      </c>
      <c r="D164">
        <v>9</v>
      </c>
      <c r="E164">
        <v>3.1111110000000002</v>
      </c>
      <c r="F164">
        <v>9</v>
      </c>
      <c r="G164" s="41">
        <v>1</v>
      </c>
      <c r="H164">
        <v>0</v>
      </c>
      <c r="I164" s="41">
        <v>0</v>
      </c>
      <c r="J164">
        <v>0</v>
      </c>
      <c r="K164" s="41">
        <v>0</v>
      </c>
      <c r="L164">
        <v>0</v>
      </c>
      <c r="M164" s="41">
        <v>0</v>
      </c>
      <c r="N164">
        <v>0</v>
      </c>
      <c r="O164" s="41">
        <v>0</v>
      </c>
    </row>
    <row r="165" spans="1:15">
      <c r="A165" t="s">
        <v>125</v>
      </c>
      <c r="B165" t="s">
        <v>187</v>
      </c>
      <c r="C165" t="s">
        <v>202</v>
      </c>
      <c r="D165">
        <v>10</v>
      </c>
      <c r="E165">
        <v>8</v>
      </c>
      <c r="F165">
        <v>2</v>
      </c>
      <c r="G165" s="41">
        <v>0.2</v>
      </c>
      <c r="H165">
        <v>8</v>
      </c>
      <c r="I165" s="41">
        <v>0.8</v>
      </c>
      <c r="J165">
        <v>1</v>
      </c>
      <c r="K165" s="41">
        <v>0.1</v>
      </c>
      <c r="L165">
        <v>1</v>
      </c>
      <c r="M165" s="41">
        <v>0.1</v>
      </c>
      <c r="N165">
        <v>0</v>
      </c>
      <c r="O165" s="41">
        <v>0</v>
      </c>
    </row>
    <row r="166" spans="1:15">
      <c r="A166" t="s">
        <v>125</v>
      </c>
      <c r="B166" t="s">
        <v>187</v>
      </c>
      <c r="C166" t="s">
        <v>203</v>
      </c>
      <c r="D166">
        <v>5209</v>
      </c>
      <c r="E166">
        <v>1.708005</v>
      </c>
      <c r="F166">
        <v>5146</v>
      </c>
      <c r="G166" s="42">
        <v>0.98699999999999999</v>
      </c>
      <c r="H166">
        <v>45</v>
      </c>
      <c r="I166" s="42">
        <v>8.6E-3</v>
      </c>
      <c r="J166">
        <v>28</v>
      </c>
      <c r="K166" s="42">
        <v>5.3E-3</v>
      </c>
      <c r="L166">
        <v>9</v>
      </c>
      <c r="M166" s="42">
        <v>1.6999999999999999E-3</v>
      </c>
      <c r="N166">
        <v>8</v>
      </c>
      <c r="O166" s="42">
        <v>1.5E-3</v>
      </c>
    </row>
    <row r="167" spans="1:15">
      <c r="A167" t="s">
        <v>125</v>
      </c>
      <c r="B167" t="s">
        <v>187</v>
      </c>
      <c r="C167" t="s">
        <v>204</v>
      </c>
      <c r="D167">
        <v>49</v>
      </c>
      <c r="E167">
        <v>2.040816</v>
      </c>
      <c r="F167">
        <v>49</v>
      </c>
      <c r="G167" s="41">
        <v>1</v>
      </c>
      <c r="H167">
        <v>0</v>
      </c>
      <c r="I167" s="41">
        <v>0</v>
      </c>
      <c r="J167">
        <v>0</v>
      </c>
      <c r="K167" s="41">
        <v>0</v>
      </c>
      <c r="L167">
        <v>0</v>
      </c>
      <c r="M167" s="41">
        <v>0</v>
      </c>
      <c r="N167">
        <v>0</v>
      </c>
      <c r="O167" s="41">
        <v>0</v>
      </c>
    </row>
    <row r="168" spans="1:15">
      <c r="A168" t="s">
        <v>125</v>
      </c>
      <c r="B168" t="s">
        <v>187</v>
      </c>
      <c r="C168" t="s">
        <v>205</v>
      </c>
      <c r="D168">
        <v>5</v>
      </c>
      <c r="E168">
        <v>73.599999999999994</v>
      </c>
      <c r="F168">
        <v>0</v>
      </c>
      <c r="G168" s="41">
        <v>0</v>
      </c>
      <c r="H168">
        <v>2</v>
      </c>
      <c r="I168" s="41">
        <v>0.4</v>
      </c>
      <c r="J168">
        <v>0</v>
      </c>
      <c r="K168" s="41">
        <v>0</v>
      </c>
      <c r="L168">
        <v>0</v>
      </c>
      <c r="M168" s="41">
        <v>0</v>
      </c>
      <c r="N168">
        <v>3</v>
      </c>
      <c r="O168" s="41">
        <v>0.6</v>
      </c>
    </row>
    <row r="169" spans="1:15">
      <c r="A169" t="s">
        <v>125</v>
      </c>
      <c r="B169" t="s">
        <v>187</v>
      </c>
      <c r="C169" t="s">
        <v>206</v>
      </c>
      <c r="D169">
        <v>97</v>
      </c>
      <c r="E169">
        <v>4.2371129999999999</v>
      </c>
      <c r="F169">
        <v>81</v>
      </c>
      <c r="G169" s="42">
        <v>0.83499999999999996</v>
      </c>
      <c r="H169">
        <v>19</v>
      </c>
      <c r="I169" s="42">
        <v>0.19500000000000001</v>
      </c>
      <c r="J169">
        <v>2</v>
      </c>
      <c r="K169" s="42">
        <v>2.06E-2</v>
      </c>
      <c r="L169">
        <v>1</v>
      </c>
      <c r="M169" s="42">
        <v>1.03E-2</v>
      </c>
      <c r="N169">
        <v>2</v>
      </c>
      <c r="O169" s="42">
        <v>2.06E-2</v>
      </c>
    </row>
    <row r="170" spans="1:15">
      <c r="A170" t="s">
        <v>125</v>
      </c>
      <c r="B170" t="s">
        <v>207</v>
      </c>
      <c r="C170" t="s">
        <v>208</v>
      </c>
      <c r="D170">
        <v>1161</v>
      </c>
      <c r="E170">
        <v>1.648579</v>
      </c>
      <c r="F170">
        <v>1148</v>
      </c>
      <c r="G170" s="42">
        <v>0.98799999999999999</v>
      </c>
      <c r="H170">
        <v>5</v>
      </c>
      <c r="I170" s="42">
        <v>4.3E-3</v>
      </c>
      <c r="J170">
        <v>4</v>
      </c>
      <c r="K170" s="42">
        <v>3.3999999999999998E-3</v>
      </c>
      <c r="L170">
        <v>5</v>
      </c>
      <c r="M170" s="42">
        <v>4.3E-3</v>
      </c>
      <c r="N170">
        <v>4</v>
      </c>
      <c r="O170" s="42">
        <v>3.3999999999999998E-3</v>
      </c>
    </row>
    <row r="171" spans="1:15">
      <c r="A171" t="s">
        <v>125</v>
      </c>
      <c r="B171" t="s">
        <v>209</v>
      </c>
      <c r="C171" t="s">
        <v>210</v>
      </c>
      <c r="D171">
        <v>22</v>
      </c>
      <c r="E171">
        <v>4.2272730000000003</v>
      </c>
      <c r="F171">
        <v>20</v>
      </c>
      <c r="G171" s="42">
        <v>0.90900000000000003</v>
      </c>
      <c r="H171">
        <v>4</v>
      </c>
      <c r="I171" s="42">
        <v>0.18099999999999999</v>
      </c>
      <c r="J171">
        <v>0</v>
      </c>
      <c r="K171" s="41">
        <v>0</v>
      </c>
      <c r="L171">
        <v>2</v>
      </c>
      <c r="M171" s="42">
        <v>9.0899999999999995E-2</v>
      </c>
      <c r="N171">
        <v>0</v>
      </c>
      <c r="O171" s="41">
        <v>0</v>
      </c>
    </row>
    <row r="172" spans="1:15">
      <c r="A172" t="s">
        <v>125</v>
      </c>
      <c r="B172" t="s">
        <v>209</v>
      </c>
      <c r="C172" t="s">
        <v>211</v>
      </c>
      <c r="D172">
        <v>1579</v>
      </c>
      <c r="E172">
        <v>187.02343300000001</v>
      </c>
      <c r="F172">
        <v>0</v>
      </c>
      <c r="G172" s="41">
        <v>0</v>
      </c>
      <c r="H172">
        <v>0</v>
      </c>
      <c r="I172" s="41">
        <v>0</v>
      </c>
      <c r="J172">
        <v>0</v>
      </c>
      <c r="K172" s="41">
        <v>0</v>
      </c>
      <c r="L172">
        <v>0</v>
      </c>
      <c r="M172" s="41">
        <v>0</v>
      </c>
      <c r="N172">
        <v>1579</v>
      </c>
      <c r="O172" s="41">
        <v>1</v>
      </c>
    </row>
    <row r="173" spans="1:15">
      <c r="A173" t="s">
        <v>125</v>
      </c>
      <c r="B173" t="s">
        <v>209</v>
      </c>
      <c r="C173" t="s">
        <v>212</v>
      </c>
      <c r="D173">
        <v>9945</v>
      </c>
      <c r="E173">
        <v>141.776973</v>
      </c>
      <c r="F173">
        <v>20</v>
      </c>
      <c r="G173" s="42">
        <v>2E-3</v>
      </c>
      <c r="H173">
        <v>228</v>
      </c>
      <c r="I173" s="42">
        <v>2.29E-2</v>
      </c>
      <c r="J173">
        <v>110</v>
      </c>
      <c r="K173" s="42">
        <v>1.0999999999999999E-2</v>
      </c>
      <c r="L173">
        <v>25</v>
      </c>
      <c r="M173" s="42">
        <v>2.5000000000000001E-3</v>
      </c>
      <c r="N173">
        <v>9616</v>
      </c>
      <c r="O173" s="42">
        <v>0.96599999999999997</v>
      </c>
    </row>
    <row r="174" spans="1:15">
      <c r="A174" t="s">
        <v>125</v>
      </c>
      <c r="B174" t="s">
        <v>209</v>
      </c>
      <c r="C174" t="s">
        <v>213</v>
      </c>
      <c r="D174">
        <v>1754</v>
      </c>
      <c r="E174">
        <v>76.161916000000005</v>
      </c>
      <c r="F174">
        <v>2</v>
      </c>
      <c r="G174" s="42">
        <v>1.1000000000000001E-3</v>
      </c>
      <c r="H174">
        <v>0</v>
      </c>
      <c r="I174" s="41">
        <v>0</v>
      </c>
      <c r="J174">
        <v>0</v>
      </c>
      <c r="K174" s="41">
        <v>0</v>
      </c>
      <c r="L174">
        <v>0</v>
      </c>
      <c r="M174" s="41">
        <v>0</v>
      </c>
      <c r="N174">
        <v>1752</v>
      </c>
      <c r="O174" s="42">
        <v>0.998</v>
      </c>
    </row>
    <row r="175" spans="1:15">
      <c r="A175" t="s">
        <v>125</v>
      </c>
      <c r="B175" t="s">
        <v>209</v>
      </c>
      <c r="C175" t="s">
        <v>214</v>
      </c>
      <c r="D175">
        <v>169</v>
      </c>
      <c r="E175">
        <v>121.43787</v>
      </c>
      <c r="F175">
        <v>0</v>
      </c>
      <c r="G175" s="41">
        <v>0</v>
      </c>
      <c r="H175">
        <v>0</v>
      </c>
      <c r="I175" s="41">
        <v>0</v>
      </c>
      <c r="J175">
        <v>0</v>
      </c>
      <c r="K175" s="41">
        <v>0</v>
      </c>
      <c r="L175">
        <v>0</v>
      </c>
      <c r="M175" s="41">
        <v>0</v>
      </c>
      <c r="N175">
        <v>169</v>
      </c>
      <c r="O175" s="41">
        <v>1</v>
      </c>
    </row>
    <row r="176" spans="1:15">
      <c r="A176" t="s">
        <v>125</v>
      </c>
      <c r="B176" t="s">
        <v>209</v>
      </c>
      <c r="C176" t="s">
        <v>215</v>
      </c>
      <c r="D176">
        <v>3781</v>
      </c>
      <c r="E176">
        <v>652.62364500000001</v>
      </c>
      <c r="F176">
        <v>482</v>
      </c>
      <c r="G176" s="42">
        <v>0.127</v>
      </c>
      <c r="H176">
        <v>384</v>
      </c>
      <c r="I176" s="42">
        <v>0.10100000000000001</v>
      </c>
      <c r="J176">
        <v>469</v>
      </c>
      <c r="K176" s="42">
        <v>0.124</v>
      </c>
      <c r="L176">
        <v>405</v>
      </c>
      <c r="M176" s="42">
        <v>0.107</v>
      </c>
      <c r="N176">
        <v>2332</v>
      </c>
      <c r="O176" s="42">
        <v>0.61599999999999999</v>
      </c>
    </row>
    <row r="177" spans="1:15">
      <c r="A177" t="s">
        <v>125</v>
      </c>
      <c r="B177" t="s">
        <v>209</v>
      </c>
      <c r="C177" t="s">
        <v>216</v>
      </c>
      <c r="D177">
        <v>5363</v>
      </c>
      <c r="E177">
        <v>266.830692</v>
      </c>
      <c r="F177">
        <v>0</v>
      </c>
      <c r="G177" s="41">
        <v>0</v>
      </c>
      <c r="H177">
        <v>0</v>
      </c>
      <c r="I177" s="41">
        <v>0</v>
      </c>
      <c r="J177">
        <v>0</v>
      </c>
      <c r="K177" s="41">
        <v>0</v>
      </c>
      <c r="L177">
        <v>0</v>
      </c>
      <c r="M177" s="41">
        <v>0</v>
      </c>
      <c r="N177">
        <v>5363</v>
      </c>
      <c r="O177" s="41">
        <v>1</v>
      </c>
    </row>
    <row r="178" spans="1:15">
      <c r="A178" t="s">
        <v>125</v>
      </c>
      <c r="B178" t="s">
        <v>209</v>
      </c>
      <c r="C178" t="s">
        <v>217</v>
      </c>
      <c r="D178">
        <v>68</v>
      </c>
      <c r="E178">
        <v>109.63235299999999</v>
      </c>
      <c r="F178">
        <v>0</v>
      </c>
      <c r="G178" s="41">
        <v>0</v>
      </c>
      <c r="H178">
        <v>0</v>
      </c>
      <c r="I178" s="41">
        <v>0</v>
      </c>
      <c r="J178">
        <v>0</v>
      </c>
      <c r="K178" s="41">
        <v>0</v>
      </c>
      <c r="L178">
        <v>0</v>
      </c>
      <c r="M178" s="41">
        <v>0</v>
      </c>
      <c r="N178">
        <v>68</v>
      </c>
      <c r="O178" s="41">
        <v>1</v>
      </c>
    </row>
    <row r="179" spans="1:15">
      <c r="A179" t="s">
        <v>125</v>
      </c>
      <c r="B179" t="s">
        <v>218</v>
      </c>
      <c r="C179" t="s">
        <v>219</v>
      </c>
      <c r="D179">
        <v>15</v>
      </c>
      <c r="E179">
        <v>81.066666999999995</v>
      </c>
      <c r="F179">
        <v>10</v>
      </c>
      <c r="G179" s="42">
        <v>0.66600000000000004</v>
      </c>
      <c r="H179">
        <v>0</v>
      </c>
      <c r="I179" s="41">
        <v>0</v>
      </c>
      <c r="J179">
        <v>0</v>
      </c>
      <c r="K179" s="41">
        <v>0</v>
      </c>
      <c r="L179">
        <v>0</v>
      </c>
      <c r="M179" s="41">
        <v>0</v>
      </c>
      <c r="N179">
        <v>5</v>
      </c>
      <c r="O179" s="42">
        <v>0.33300000000000002</v>
      </c>
    </row>
    <row r="180" spans="1:15">
      <c r="A180" t="s">
        <v>125</v>
      </c>
      <c r="B180" t="s">
        <v>218</v>
      </c>
      <c r="C180" t="s">
        <v>220</v>
      </c>
      <c r="D180">
        <v>1</v>
      </c>
      <c r="E180">
        <v>1596</v>
      </c>
      <c r="F180">
        <v>0</v>
      </c>
      <c r="G180" s="41">
        <v>0</v>
      </c>
      <c r="H180">
        <v>0</v>
      </c>
      <c r="I180" s="41">
        <v>0</v>
      </c>
      <c r="J180">
        <v>0</v>
      </c>
      <c r="K180" s="41">
        <v>0</v>
      </c>
      <c r="L180">
        <v>0</v>
      </c>
      <c r="M180" s="41">
        <v>0</v>
      </c>
      <c r="N180">
        <v>1</v>
      </c>
      <c r="O180" s="41">
        <v>1</v>
      </c>
    </row>
    <row r="181" spans="1:15">
      <c r="A181" t="s">
        <v>125</v>
      </c>
      <c r="B181" t="s">
        <v>218</v>
      </c>
      <c r="C181" t="s">
        <v>221</v>
      </c>
      <c r="D181">
        <v>3</v>
      </c>
      <c r="E181">
        <v>1274.333333</v>
      </c>
      <c r="F181">
        <v>0</v>
      </c>
      <c r="G181" s="41">
        <v>0</v>
      </c>
      <c r="H181">
        <v>0</v>
      </c>
      <c r="I181" s="41">
        <v>0</v>
      </c>
      <c r="J181">
        <v>0</v>
      </c>
      <c r="K181" s="41">
        <v>0</v>
      </c>
      <c r="L181">
        <v>0</v>
      </c>
      <c r="M181" s="41">
        <v>0</v>
      </c>
      <c r="N181">
        <v>3</v>
      </c>
      <c r="O181" s="41">
        <v>1</v>
      </c>
    </row>
    <row r="182" spans="1:15">
      <c r="A182" t="s">
        <v>125</v>
      </c>
      <c r="B182" t="s">
        <v>222</v>
      </c>
      <c r="C182" t="s">
        <v>223</v>
      </c>
      <c r="D182">
        <v>4</v>
      </c>
      <c r="E182">
        <v>531.25</v>
      </c>
      <c r="F182">
        <v>1</v>
      </c>
      <c r="G182" s="41">
        <v>0.25</v>
      </c>
      <c r="H182">
        <v>1</v>
      </c>
      <c r="I182" s="41">
        <v>0.25</v>
      </c>
      <c r="J182">
        <v>0</v>
      </c>
      <c r="K182" s="41">
        <v>0</v>
      </c>
      <c r="L182">
        <v>0</v>
      </c>
      <c r="M182" s="41">
        <v>0</v>
      </c>
      <c r="N182">
        <v>2</v>
      </c>
      <c r="O182" s="41">
        <v>0.5</v>
      </c>
    </row>
    <row r="184" spans="1:15">
      <c r="A184" t="s">
        <v>100</v>
      </c>
    </row>
    <row r="185" spans="1:15">
      <c r="A185" t="s">
        <v>101</v>
      </c>
      <c r="B185" t="s">
        <v>102</v>
      </c>
      <c r="C185" t="s">
        <v>103</v>
      </c>
      <c r="D185" t="s">
        <v>104</v>
      </c>
      <c r="E185" t="s">
        <v>105</v>
      </c>
      <c r="F185" t="s">
        <v>106</v>
      </c>
      <c r="G185" t="s">
        <v>107</v>
      </c>
      <c r="H185" t="s">
        <v>108</v>
      </c>
      <c r="I185" t="s">
        <v>109</v>
      </c>
      <c r="J185" t="s">
        <v>110</v>
      </c>
      <c r="K185" t="s">
        <v>111</v>
      </c>
      <c r="L185" t="s">
        <v>112</v>
      </c>
      <c r="M185" t="s">
        <v>113</v>
      </c>
      <c r="N185" t="s">
        <v>114</v>
      </c>
      <c r="O185" t="s">
        <v>115</v>
      </c>
    </row>
    <row r="186" spans="1:15">
      <c r="A186" t="s">
        <v>116</v>
      </c>
      <c r="B186" t="s">
        <v>117</v>
      </c>
      <c r="C186" t="s">
        <v>118</v>
      </c>
      <c r="D186">
        <v>1</v>
      </c>
      <c r="E186">
        <v>15</v>
      </c>
      <c r="F186">
        <v>0</v>
      </c>
      <c r="G186" s="41">
        <v>0</v>
      </c>
      <c r="H186">
        <v>0</v>
      </c>
      <c r="I186" s="41">
        <v>0</v>
      </c>
      <c r="J186">
        <v>1</v>
      </c>
      <c r="K186" s="41">
        <v>1</v>
      </c>
      <c r="L186">
        <v>1</v>
      </c>
      <c r="M186" s="41">
        <v>1</v>
      </c>
      <c r="N186">
        <v>0</v>
      </c>
      <c r="O186" s="41">
        <v>0</v>
      </c>
    </row>
    <row r="187" spans="1:15">
      <c r="A187" t="s">
        <v>116</v>
      </c>
      <c r="B187" t="s">
        <v>119</v>
      </c>
      <c r="C187" t="s">
        <v>120</v>
      </c>
      <c r="D187">
        <v>2</v>
      </c>
      <c r="E187">
        <v>0</v>
      </c>
      <c r="F187">
        <v>2</v>
      </c>
      <c r="G187" s="41">
        <v>1</v>
      </c>
      <c r="H187">
        <v>0</v>
      </c>
      <c r="I187" s="41">
        <v>0</v>
      </c>
      <c r="J187">
        <v>0</v>
      </c>
      <c r="K187" s="41">
        <v>0</v>
      </c>
      <c r="L187">
        <v>0</v>
      </c>
      <c r="M187" s="41">
        <v>0</v>
      </c>
      <c r="N187">
        <v>0</v>
      </c>
      <c r="O187" s="41">
        <v>0</v>
      </c>
    </row>
    <row r="188" spans="1:15">
      <c r="A188" t="s">
        <v>116</v>
      </c>
      <c r="B188" t="s">
        <v>119</v>
      </c>
      <c r="C188" t="s">
        <v>121</v>
      </c>
      <c r="D188">
        <v>2</v>
      </c>
      <c r="E188">
        <v>11</v>
      </c>
      <c r="F188">
        <v>0</v>
      </c>
      <c r="G188" s="41">
        <v>0</v>
      </c>
      <c r="H188">
        <v>1</v>
      </c>
      <c r="I188" s="41">
        <v>0.5</v>
      </c>
      <c r="J188">
        <v>2</v>
      </c>
      <c r="K188" s="41">
        <v>1</v>
      </c>
      <c r="L188">
        <v>0</v>
      </c>
      <c r="M188" s="41">
        <v>0</v>
      </c>
      <c r="N188">
        <v>0</v>
      </c>
      <c r="O188" s="41">
        <v>0</v>
      </c>
    </row>
    <row r="189" spans="1:15">
      <c r="A189" t="s">
        <v>116</v>
      </c>
      <c r="B189" t="s">
        <v>119</v>
      </c>
      <c r="C189" t="s">
        <v>122</v>
      </c>
      <c r="D189">
        <v>8</v>
      </c>
      <c r="E189">
        <v>102.75</v>
      </c>
      <c r="F189">
        <v>0</v>
      </c>
      <c r="G189" s="41">
        <v>0</v>
      </c>
      <c r="H189">
        <v>0</v>
      </c>
      <c r="I189" s="41">
        <v>0</v>
      </c>
      <c r="J189">
        <v>0</v>
      </c>
      <c r="K189" s="41">
        <v>0</v>
      </c>
      <c r="L189">
        <v>0</v>
      </c>
      <c r="M189" s="41">
        <v>0</v>
      </c>
      <c r="N189">
        <v>8</v>
      </c>
      <c r="O189" s="41">
        <v>1</v>
      </c>
    </row>
    <row r="190" spans="1:15">
      <c r="A190" t="s">
        <v>116</v>
      </c>
      <c r="B190" t="s">
        <v>119</v>
      </c>
      <c r="C190" t="s">
        <v>123</v>
      </c>
      <c r="D190">
        <v>7</v>
      </c>
      <c r="E190">
        <v>478.57142900000002</v>
      </c>
      <c r="F190">
        <v>0</v>
      </c>
      <c r="G190" s="41">
        <v>0</v>
      </c>
      <c r="H190">
        <v>0</v>
      </c>
      <c r="I190" s="41">
        <v>0</v>
      </c>
      <c r="J190">
        <v>0</v>
      </c>
      <c r="K190" s="41">
        <v>0</v>
      </c>
      <c r="L190">
        <v>0</v>
      </c>
      <c r="M190" s="41">
        <v>0</v>
      </c>
      <c r="N190">
        <v>7</v>
      </c>
      <c r="O190" s="41">
        <v>1</v>
      </c>
    </row>
    <row r="191" spans="1:15">
      <c r="A191" t="s">
        <v>116</v>
      </c>
      <c r="B191" t="s">
        <v>119</v>
      </c>
      <c r="C191" t="s">
        <v>124</v>
      </c>
      <c r="D191">
        <v>2</v>
      </c>
      <c r="E191">
        <v>55</v>
      </c>
      <c r="F191">
        <v>0</v>
      </c>
      <c r="G191" s="41">
        <v>0</v>
      </c>
      <c r="H191">
        <v>0</v>
      </c>
      <c r="I191" s="41">
        <v>0</v>
      </c>
      <c r="J191">
        <v>0</v>
      </c>
      <c r="K191" s="41">
        <v>0</v>
      </c>
      <c r="L191">
        <v>1</v>
      </c>
      <c r="M191" s="41">
        <v>0.5</v>
      </c>
      <c r="N191">
        <v>1</v>
      </c>
      <c r="O191" s="41">
        <v>0.5</v>
      </c>
    </row>
    <row r="192" spans="1:15">
      <c r="A192" t="s">
        <v>125</v>
      </c>
      <c r="B192" t="s">
        <v>126</v>
      </c>
      <c r="C192" t="s">
        <v>127</v>
      </c>
      <c r="D192">
        <v>143</v>
      </c>
      <c r="E192">
        <v>9.4125870000000003</v>
      </c>
      <c r="F192">
        <v>77</v>
      </c>
      <c r="G192" s="42">
        <v>0.53800000000000003</v>
      </c>
      <c r="H192">
        <v>45</v>
      </c>
      <c r="I192" s="42">
        <v>0.314</v>
      </c>
      <c r="J192">
        <v>11</v>
      </c>
      <c r="K192" s="42">
        <v>7.6899999999999996E-2</v>
      </c>
      <c r="L192">
        <v>10</v>
      </c>
      <c r="M192" s="42">
        <v>6.9900000000000004E-2</v>
      </c>
      <c r="N192">
        <v>18</v>
      </c>
      <c r="O192" s="42">
        <v>0.125</v>
      </c>
    </row>
    <row r="193" spans="1:15">
      <c r="A193" t="s">
        <v>125</v>
      </c>
      <c r="B193" t="s">
        <v>126</v>
      </c>
      <c r="C193" t="s">
        <v>128</v>
      </c>
      <c r="D193">
        <v>144</v>
      </c>
      <c r="E193">
        <v>589.47222199999999</v>
      </c>
      <c r="F193">
        <v>0</v>
      </c>
      <c r="G193" s="41">
        <v>0</v>
      </c>
      <c r="H193">
        <v>0</v>
      </c>
      <c r="I193" s="41">
        <v>0</v>
      </c>
      <c r="J193">
        <v>0</v>
      </c>
      <c r="K193" s="41">
        <v>0</v>
      </c>
      <c r="L193">
        <v>0</v>
      </c>
      <c r="M193" s="41">
        <v>0</v>
      </c>
      <c r="N193">
        <v>144</v>
      </c>
      <c r="O193" s="41">
        <v>1</v>
      </c>
    </row>
    <row r="194" spans="1:15">
      <c r="A194" t="s">
        <v>125</v>
      </c>
      <c r="B194" t="s">
        <v>129</v>
      </c>
      <c r="C194" t="s">
        <v>130</v>
      </c>
      <c r="D194">
        <v>1</v>
      </c>
      <c r="E194">
        <v>2</v>
      </c>
      <c r="F194">
        <v>1</v>
      </c>
      <c r="G194" s="41">
        <v>1</v>
      </c>
      <c r="H194">
        <v>0</v>
      </c>
      <c r="I194" s="41">
        <v>0</v>
      </c>
      <c r="J194">
        <v>0</v>
      </c>
      <c r="K194" s="41">
        <v>0</v>
      </c>
      <c r="L194">
        <v>0</v>
      </c>
      <c r="M194" s="41">
        <v>0</v>
      </c>
      <c r="N194">
        <v>0</v>
      </c>
      <c r="O194" s="41">
        <v>0</v>
      </c>
    </row>
    <row r="195" spans="1:15">
      <c r="A195" t="s">
        <v>125</v>
      </c>
      <c r="B195" t="s">
        <v>129</v>
      </c>
      <c r="C195" t="s">
        <v>131</v>
      </c>
      <c r="D195">
        <v>5413</v>
      </c>
      <c r="E195">
        <v>1.584519</v>
      </c>
      <c r="F195">
        <v>5311</v>
      </c>
      <c r="G195" s="42">
        <v>0.98099999999999998</v>
      </c>
      <c r="H195">
        <v>86</v>
      </c>
      <c r="I195" s="42">
        <v>1.5800000000000002E-2</v>
      </c>
      <c r="J195">
        <v>26</v>
      </c>
      <c r="K195" s="42">
        <v>4.7999999999999996E-3</v>
      </c>
      <c r="L195">
        <v>15</v>
      </c>
      <c r="M195" s="42">
        <v>2.7000000000000001E-3</v>
      </c>
      <c r="N195">
        <v>18</v>
      </c>
      <c r="O195" s="42">
        <v>3.3E-3</v>
      </c>
    </row>
    <row r="196" spans="1:15">
      <c r="A196" t="s">
        <v>125</v>
      </c>
      <c r="B196" t="s">
        <v>129</v>
      </c>
      <c r="C196" t="s">
        <v>132</v>
      </c>
      <c r="D196">
        <v>22260</v>
      </c>
      <c r="E196">
        <v>2.499641</v>
      </c>
      <c r="F196">
        <v>21132</v>
      </c>
      <c r="G196" s="42">
        <v>0.94899999999999995</v>
      </c>
      <c r="H196">
        <v>627</v>
      </c>
      <c r="I196" s="42">
        <v>2.81E-2</v>
      </c>
      <c r="J196">
        <v>248</v>
      </c>
      <c r="K196" s="42">
        <v>1.11E-2</v>
      </c>
      <c r="L196">
        <v>177</v>
      </c>
      <c r="M196" s="42">
        <v>7.9000000000000008E-3</v>
      </c>
      <c r="N196">
        <v>324</v>
      </c>
      <c r="O196" s="42">
        <v>1.4500000000000001E-2</v>
      </c>
    </row>
    <row r="197" spans="1:15">
      <c r="A197" t="s">
        <v>125</v>
      </c>
      <c r="B197" t="s">
        <v>129</v>
      </c>
      <c r="C197" t="s">
        <v>133</v>
      </c>
      <c r="D197">
        <v>1925</v>
      </c>
      <c r="E197">
        <v>784.88883099999998</v>
      </c>
      <c r="F197">
        <v>177</v>
      </c>
      <c r="G197" s="42">
        <v>9.1899999999999996E-2</v>
      </c>
      <c r="H197">
        <v>0</v>
      </c>
      <c r="I197" s="41">
        <v>0</v>
      </c>
      <c r="J197">
        <v>15</v>
      </c>
      <c r="K197" s="42">
        <v>7.7000000000000002E-3</v>
      </c>
      <c r="L197">
        <v>105</v>
      </c>
      <c r="M197" s="42">
        <v>5.45E-2</v>
      </c>
      <c r="N197">
        <v>1662</v>
      </c>
      <c r="O197" s="42">
        <v>0.86299999999999999</v>
      </c>
    </row>
    <row r="198" spans="1:15">
      <c r="A198" t="s">
        <v>125</v>
      </c>
      <c r="B198" t="s">
        <v>129</v>
      </c>
      <c r="C198" t="s">
        <v>134</v>
      </c>
      <c r="D198">
        <v>40</v>
      </c>
      <c r="E198">
        <v>17.05</v>
      </c>
      <c r="F198">
        <v>0</v>
      </c>
      <c r="G198" s="41">
        <v>0</v>
      </c>
      <c r="H198">
        <v>16</v>
      </c>
      <c r="I198" s="41">
        <v>0.4</v>
      </c>
      <c r="J198">
        <v>12</v>
      </c>
      <c r="K198" s="41">
        <v>0.3</v>
      </c>
      <c r="L198">
        <v>7</v>
      </c>
      <c r="M198" s="42">
        <v>0.17499999999999999</v>
      </c>
      <c r="N198">
        <v>10</v>
      </c>
      <c r="O198" s="41">
        <v>0.25</v>
      </c>
    </row>
    <row r="199" spans="1:15">
      <c r="A199" t="s">
        <v>125</v>
      </c>
      <c r="B199" t="s">
        <v>129</v>
      </c>
      <c r="C199" t="s">
        <v>135</v>
      </c>
      <c r="D199">
        <v>9</v>
      </c>
      <c r="E199">
        <v>135.555556</v>
      </c>
      <c r="F199">
        <v>0</v>
      </c>
      <c r="G199" s="41">
        <v>0</v>
      </c>
      <c r="H199">
        <v>0</v>
      </c>
      <c r="I199" s="41">
        <v>0</v>
      </c>
      <c r="J199">
        <v>0</v>
      </c>
      <c r="K199" s="41">
        <v>0</v>
      </c>
      <c r="L199">
        <v>1</v>
      </c>
      <c r="M199" s="42">
        <v>0.111</v>
      </c>
      <c r="N199">
        <v>8</v>
      </c>
      <c r="O199" s="42">
        <v>0.88800000000000001</v>
      </c>
    </row>
    <row r="200" spans="1:15">
      <c r="A200" t="s">
        <v>125</v>
      </c>
      <c r="B200" t="s">
        <v>129</v>
      </c>
      <c r="C200" t="s">
        <v>136</v>
      </c>
      <c r="D200">
        <v>8</v>
      </c>
      <c r="E200">
        <v>379</v>
      </c>
      <c r="F200">
        <v>0</v>
      </c>
      <c r="G200" s="41">
        <v>0</v>
      </c>
      <c r="H200">
        <v>0</v>
      </c>
      <c r="I200" s="41">
        <v>0</v>
      </c>
      <c r="J200">
        <v>0</v>
      </c>
      <c r="K200" s="41">
        <v>0</v>
      </c>
      <c r="L200">
        <v>0</v>
      </c>
      <c r="M200" s="41">
        <v>0</v>
      </c>
      <c r="N200">
        <v>8</v>
      </c>
      <c r="O200" s="41">
        <v>1</v>
      </c>
    </row>
    <row r="201" spans="1:15">
      <c r="A201" t="s">
        <v>125</v>
      </c>
      <c r="B201" t="s">
        <v>129</v>
      </c>
      <c r="C201" t="s">
        <v>137</v>
      </c>
      <c r="D201">
        <v>4283</v>
      </c>
      <c r="E201">
        <v>41.103665999999997</v>
      </c>
      <c r="F201">
        <v>3110</v>
      </c>
      <c r="G201" s="42">
        <v>0.72599999999999998</v>
      </c>
      <c r="H201">
        <v>247</v>
      </c>
      <c r="I201" s="42">
        <v>5.7599999999999998E-2</v>
      </c>
      <c r="J201">
        <v>188</v>
      </c>
      <c r="K201" s="42">
        <v>4.3799999999999999E-2</v>
      </c>
      <c r="L201">
        <v>140</v>
      </c>
      <c r="M201" s="42">
        <v>3.2599999999999997E-2</v>
      </c>
      <c r="N201">
        <v>713</v>
      </c>
      <c r="O201" s="42">
        <v>0.16600000000000001</v>
      </c>
    </row>
    <row r="202" spans="1:15">
      <c r="A202" t="s">
        <v>125</v>
      </c>
      <c r="B202" t="s">
        <v>129</v>
      </c>
      <c r="C202" t="s">
        <v>138</v>
      </c>
      <c r="D202">
        <v>4869</v>
      </c>
      <c r="E202">
        <v>1.011091</v>
      </c>
      <c r="F202">
        <v>4863</v>
      </c>
      <c r="G202" s="42">
        <v>0.998</v>
      </c>
      <c r="H202">
        <v>8</v>
      </c>
      <c r="I202" s="42">
        <v>1.6000000000000001E-3</v>
      </c>
      <c r="J202">
        <v>0</v>
      </c>
      <c r="K202" s="41">
        <v>0</v>
      </c>
      <c r="L202">
        <v>0</v>
      </c>
      <c r="M202" s="41">
        <v>0</v>
      </c>
      <c r="N202">
        <v>1</v>
      </c>
      <c r="O202" s="42">
        <v>2.0000000000000001E-4</v>
      </c>
    </row>
    <row r="203" spans="1:15">
      <c r="A203" t="s">
        <v>125</v>
      </c>
      <c r="B203" t="s">
        <v>129</v>
      </c>
      <c r="C203" t="s">
        <v>139</v>
      </c>
      <c r="D203">
        <v>11</v>
      </c>
      <c r="E203">
        <v>19.181818</v>
      </c>
      <c r="F203">
        <v>2</v>
      </c>
      <c r="G203" s="42">
        <v>0.18099999999999999</v>
      </c>
      <c r="H203">
        <v>4</v>
      </c>
      <c r="I203" s="42">
        <v>0.36299999999999999</v>
      </c>
      <c r="J203">
        <v>1</v>
      </c>
      <c r="K203" s="42">
        <v>9.0899999999999995E-2</v>
      </c>
      <c r="L203">
        <v>2</v>
      </c>
      <c r="M203" s="42">
        <v>0.18099999999999999</v>
      </c>
      <c r="N203">
        <v>2</v>
      </c>
      <c r="O203" s="42">
        <v>0.18099999999999999</v>
      </c>
    </row>
    <row r="204" spans="1:15">
      <c r="A204" t="s">
        <v>125</v>
      </c>
      <c r="B204" t="s">
        <v>129</v>
      </c>
      <c r="C204" t="s">
        <v>140</v>
      </c>
      <c r="D204">
        <v>287</v>
      </c>
      <c r="E204">
        <v>7.1184669999999999</v>
      </c>
      <c r="F204">
        <v>213</v>
      </c>
      <c r="G204" s="42">
        <v>0.74199999999999999</v>
      </c>
      <c r="H204">
        <v>38</v>
      </c>
      <c r="I204" s="42">
        <v>0.13200000000000001</v>
      </c>
      <c r="J204">
        <v>16</v>
      </c>
      <c r="K204" s="42">
        <v>5.57E-2</v>
      </c>
      <c r="L204">
        <v>8</v>
      </c>
      <c r="M204" s="42">
        <v>2.7799999999999998E-2</v>
      </c>
      <c r="N204">
        <v>31</v>
      </c>
      <c r="O204" s="42">
        <v>0.108</v>
      </c>
    </row>
    <row r="205" spans="1:15">
      <c r="A205" t="s">
        <v>125</v>
      </c>
      <c r="B205" t="s">
        <v>129</v>
      </c>
      <c r="C205" t="s">
        <v>141</v>
      </c>
      <c r="D205">
        <v>37</v>
      </c>
      <c r="E205">
        <v>416.70270299999999</v>
      </c>
      <c r="F205">
        <v>0</v>
      </c>
      <c r="G205" s="41">
        <v>0</v>
      </c>
      <c r="H205">
        <v>0</v>
      </c>
      <c r="I205" s="41">
        <v>0</v>
      </c>
      <c r="J205">
        <v>6</v>
      </c>
      <c r="K205" s="42">
        <v>0.16200000000000001</v>
      </c>
      <c r="L205">
        <v>8</v>
      </c>
      <c r="M205" s="42">
        <v>0.216</v>
      </c>
      <c r="N205">
        <v>25</v>
      </c>
      <c r="O205" s="42">
        <v>0.67500000000000004</v>
      </c>
    </row>
    <row r="206" spans="1:15">
      <c r="A206" t="s">
        <v>125</v>
      </c>
      <c r="B206" t="s">
        <v>129</v>
      </c>
      <c r="C206" t="s">
        <v>142</v>
      </c>
      <c r="D206">
        <v>4203</v>
      </c>
      <c r="E206">
        <v>41.894598999999999</v>
      </c>
      <c r="F206">
        <v>946</v>
      </c>
      <c r="G206" s="42">
        <v>0.22500000000000001</v>
      </c>
      <c r="H206">
        <v>557</v>
      </c>
      <c r="I206" s="42">
        <v>0.13200000000000001</v>
      </c>
      <c r="J206">
        <v>421</v>
      </c>
      <c r="K206" s="42">
        <v>0.1</v>
      </c>
      <c r="L206">
        <v>423</v>
      </c>
      <c r="M206" s="42">
        <v>0.1</v>
      </c>
      <c r="N206">
        <v>2180</v>
      </c>
      <c r="O206" s="42">
        <v>0.51800000000000002</v>
      </c>
    </row>
    <row r="207" spans="1:15">
      <c r="A207" t="s">
        <v>125</v>
      </c>
      <c r="B207" t="s">
        <v>129</v>
      </c>
      <c r="C207" t="s">
        <v>143</v>
      </c>
      <c r="D207">
        <v>9</v>
      </c>
      <c r="E207">
        <v>0.77777799999999997</v>
      </c>
      <c r="F207">
        <v>9</v>
      </c>
      <c r="G207" s="41">
        <v>1</v>
      </c>
      <c r="H207">
        <v>0</v>
      </c>
      <c r="I207" s="41">
        <v>0</v>
      </c>
      <c r="J207">
        <v>0</v>
      </c>
      <c r="K207" s="41">
        <v>0</v>
      </c>
      <c r="L207">
        <v>0</v>
      </c>
      <c r="M207" s="41">
        <v>0</v>
      </c>
      <c r="N207">
        <v>0</v>
      </c>
      <c r="O207" s="41">
        <v>0</v>
      </c>
    </row>
    <row r="208" spans="1:15">
      <c r="A208" t="s">
        <v>125</v>
      </c>
      <c r="B208" t="s">
        <v>129</v>
      </c>
      <c r="C208" t="s">
        <v>144</v>
      </c>
      <c r="D208">
        <v>129</v>
      </c>
      <c r="E208">
        <v>64.147287000000006</v>
      </c>
      <c r="F208">
        <v>0</v>
      </c>
      <c r="G208" s="41">
        <v>0</v>
      </c>
      <c r="H208">
        <v>0</v>
      </c>
      <c r="I208" s="41">
        <v>0</v>
      </c>
      <c r="J208">
        <v>0</v>
      </c>
      <c r="K208" s="41">
        <v>0</v>
      </c>
      <c r="L208">
        <v>7</v>
      </c>
      <c r="M208" s="42">
        <v>5.4199999999999998E-2</v>
      </c>
      <c r="N208">
        <v>125</v>
      </c>
      <c r="O208" s="42">
        <v>0.96799999999999997</v>
      </c>
    </row>
    <row r="209" spans="1:15">
      <c r="A209" t="s">
        <v>125</v>
      </c>
      <c r="B209" t="s">
        <v>129</v>
      </c>
      <c r="C209" t="s">
        <v>145</v>
      </c>
      <c r="D209">
        <v>106</v>
      </c>
      <c r="E209">
        <v>127.31132100000001</v>
      </c>
      <c r="F209">
        <v>0</v>
      </c>
      <c r="G209" s="41">
        <v>0</v>
      </c>
      <c r="H209">
        <v>0</v>
      </c>
      <c r="I209" s="41">
        <v>0</v>
      </c>
      <c r="J209">
        <v>0</v>
      </c>
      <c r="K209" s="41">
        <v>0</v>
      </c>
      <c r="L209">
        <v>13</v>
      </c>
      <c r="M209" s="42">
        <v>0.122</v>
      </c>
      <c r="N209">
        <v>102</v>
      </c>
      <c r="O209" s="42">
        <v>0.96199999999999997</v>
      </c>
    </row>
    <row r="210" spans="1:15">
      <c r="A210" t="s">
        <v>125</v>
      </c>
      <c r="B210" t="s">
        <v>129</v>
      </c>
      <c r="C210" t="s">
        <v>146</v>
      </c>
      <c r="D210">
        <v>99</v>
      </c>
      <c r="E210">
        <v>56.757576</v>
      </c>
      <c r="F210">
        <v>0</v>
      </c>
      <c r="G210" s="41">
        <v>0</v>
      </c>
      <c r="H210">
        <v>0</v>
      </c>
      <c r="I210" s="41">
        <v>0</v>
      </c>
      <c r="J210">
        <v>3</v>
      </c>
      <c r="K210" s="42">
        <v>3.0300000000000001E-2</v>
      </c>
      <c r="L210">
        <v>7</v>
      </c>
      <c r="M210" s="42">
        <v>7.0699999999999999E-2</v>
      </c>
      <c r="N210">
        <v>92</v>
      </c>
      <c r="O210" s="42">
        <v>0.92900000000000005</v>
      </c>
    </row>
    <row r="211" spans="1:15">
      <c r="A211" t="s">
        <v>125</v>
      </c>
      <c r="B211" t="s">
        <v>129</v>
      </c>
      <c r="C211" t="s">
        <v>147</v>
      </c>
      <c r="D211">
        <v>24</v>
      </c>
      <c r="E211">
        <v>98.541667000000004</v>
      </c>
      <c r="F211">
        <v>0</v>
      </c>
      <c r="G211" s="41">
        <v>0</v>
      </c>
      <c r="H211">
        <v>0</v>
      </c>
      <c r="I211" s="41">
        <v>0</v>
      </c>
      <c r="J211">
        <v>0</v>
      </c>
      <c r="K211" s="41">
        <v>0</v>
      </c>
      <c r="L211">
        <v>0</v>
      </c>
      <c r="M211" s="41">
        <v>0</v>
      </c>
      <c r="N211">
        <v>24</v>
      </c>
      <c r="O211" s="41">
        <v>1</v>
      </c>
    </row>
    <row r="212" spans="1:15">
      <c r="A212" t="s">
        <v>125</v>
      </c>
      <c r="B212" t="s">
        <v>129</v>
      </c>
      <c r="C212" t="s">
        <v>148</v>
      </c>
      <c r="D212">
        <v>152</v>
      </c>
      <c r="E212">
        <v>64.881579000000002</v>
      </c>
      <c r="F212">
        <v>0</v>
      </c>
      <c r="G212" s="41">
        <v>0</v>
      </c>
      <c r="H212">
        <v>0</v>
      </c>
      <c r="I212" s="41">
        <v>0</v>
      </c>
      <c r="J212">
        <v>5</v>
      </c>
      <c r="K212" s="42">
        <v>3.2800000000000003E-2</v>
      </c>
      <c r="L212">
        <v>11</v>
      </c>
      <c r="M212" s="42">
        <v>7.2300000000000003E-2</v>
      </c>
      <c r="N212">
        <v>139</v>
      </c>
      <c r="O212" s="42">
        <v>0.91400000000000003</v>
      </c>
    </row>
    <row r="213" spans="1:15">
      <c r="A213" t="s">
        <v>125</v>
      </c>
      <c r="B213" t="s">
        <v>129</v>
      </c>
      <c r="C213" t="s">
        <v>149</v>
      </c>
      <c r="D213">
        <v>94</v>
      </c>
      <c r="E213">
        <v>230.18085099999999</v>
      </c>
      <c r="F213">
        <v>0</v>
      </c>
      <c r="G213" s="41">
        <v>0</v>
      </c>
      <c r="H213">
        <v>0</v>
      </c>
      <c r="I213" s="41">
        <v>0</v>
      </c>
      <c r="J213">
        <v>0</v>
      </c>
      <c r="K213" s="41">
        <v>0</v>
      </c>
      <c r="L213">
        <v>0</v>
      </c>
      <c r="M213" s="41">
        <v>0</v>
      </c>
      <c r="N213">
        <v>94</v>
      </c>
      <c r="O213" s="41">
        <v>1</v>
      </c>
    </row>
    <row r="214" spans="1:15">
      <c r="A214" t="s">
        <v>125</v>
      </c>
      <c r="B214" t="s">
        <v>129</v>
      </c>
      <c r="C214" t="s">
        <v>150</v>
      </c>
      <c r="D214">
        <v>4764</v>
      </c>
      <c r="E214">
        <v>951.54848900000002</v>
      </c>
      <c r="F214">
        <v>121</v>
      </c>
      <c r="G214" s="42">
        <v>2.53E-2</v>
      </c>
      <c r="H214">
        <v>120</v>
      </c>
      <c r="I214" s="42">
        <v>2.5100000000000001E-2</v>
      </c>
      <c r="J214">
        <v>125</v>
      </c>
      <c r="K214" s="42">
        <v>2.6200000000000001E-2</v>
      </c>
      <c r="L214">
        <v>137</v>
      </c>
      <c r="M214" s="42">
        <v>2.87E-2</v>
      </c>
      <c r="N214">
        <v>4361</v>
      </c>
      <c r="O214" s="42">
        <v>0.91500000000000004</v>
      </c>
    </row>
    <row r="215" spans="1:15">
      <c r="A215" t="s">
        <v>125</v>
      </c>
      <c r="B215" t="s">
        <v>129</v>
      </c>
      <c r="C215" t="s">
        <v>151</v>
      </c>
      <c r="D215">
        <v>5176</v>
      </c>
      <c r="E215">
        <v>130.21986100000001</v>
      </c>
      <c r="F215">
        <v>0</v>
      </c>
      <c r="G215" s="41">
        <v>0</v>
      </c>
      <c r="H215">
        <v>2</v>
      </c>
      <c r="I215" s="42">
        <v>2.9999999999999997E-4</v>
      </c>
      <c r="J215">
        <v>10</v>
      </c>
      <c r="K215" s="42">
        <v>1.9E-3</v>
      </c>
      <c r="L215">
        <v>4</v>
      </c>
      <c r="M215" s="42">
        <v>6.9999999999999999E-4</v>
      </c>
      <c r="N215">
        <v>5162</v>
      </c>
      <c r="O215" s="42">
        <v>0.997</v>
      </c>
    </row>
    <row r="216" spans="1:15">
      <c r="A216" t="s">
        <v>125</v>
      </c>
      <c r="B216" t="s">
        <v>129</v>
      </c>
      <c r="C216" t="s">
        <v>152</v>
      </c>
      <c r="D216">
        <v>134</v>
      </c>
      <c r="E216">
        <v>16.865672</v>
      </c>
      <c r="F216">
        <v>13</v>
      </c>
      <c r="G216" s="42">
        <v>9.7000000000000003E-2</v>
      </c>
      <c r="H216">
        <v>45</v>
      </c>
      <c r="I216" s="42">
        <v>0.33500000000000002</v>
      </c>
      <c r="J216">
        <v>41</v>
      </c>
      <c r="K216" s="42">
        <v>0.30499999999999999</v>
      </c>
      <c r="L216">
        <v>23</v>
      </c>
      <c r="M216" s="42">
        <v>0.17100000000000001</v>
      </c>
      <c r="N216">
        <v>37</v>
      </c>
      <c r="O216" s="42">
        <v>0.27600000000000002</v>
      </c>
    </row>
    <row r="217" spans="1:15">
      <c r="A217" t="s">
        <v>125</v>
      </c>
      <c r="B217" t="s">
        <v>129</v>
      </c>
      <c r="C217" t="s">
        <v>153</v>
      </c>
      <c r="D217">
        <v>56</v>
      </c>
      <c r="E217">
        <v>161.07142899999999</v>
      </c>
      <c r="F217">
        <v>0</v>
      </c>
      <c r="G217" s="41">
        <v>0</v>
      </c>
      <c r="H217">
        <v>0</v>
      </c>
      <c r="I217" s="41">
        <v>0</v>
      </c>
      <c r="J217">
        <v>0</v>
      </c>
      <c r="K217" s="41">
        <v>0</v>
      </c>
      <c r="L217">
        <v>5</v>
      </c>
      <c r="M217" s="42">
        <v>8.9200000000000002E-2</v>
      </c>
      <c r="N217">
        <v>54</v>
      </c>
      <c r="O217" s="42">
        <v>0.96399999999999997</v>
      </c>
    </row>
    <row r="218" spans="1:15">
      <c r="A218" t="s">
        <v>125</v>
      </c>
      <c r="B218" t="s">
        <v>154</v>
      </c>
      <c r="C218" t="s">
        <v>155</v>
      </c>
      <c r="D218">
        <v>8</v>
      </c>
      <c r="E218">
        <v>10.5</v>
      </c>
      <c r="F218">
        <v>5</v>
      </c>
      <c r="G218" s="42">
        <v>0.625</v>
      </c>
      <c r="H218">
        <v>1</v>
      </c>
      <c r="I218" s="42">
        <v>0.125</v>
      </c>
      <c r="J218">
        <v>0</v>
      </c>
      <c r="K218" s="41">
        <v>0</v>
      </c>
      <c r="L218">
        <v>1</v>
      </c>
      <c r="M218" s="42">
        <v>0.125</v>
      </c>
      <c r="N218">
        <v>1</v>
      </c>
      <c r="O218" s="42">
        <v>0.125</v>
      </c>
    </row>
    <row r="219" spans="1:15">
      <c r="A219" t="s">
        <v>125</v>
      </c>
      <c r="B219" t="s">
        <v>154</v>
      </c>
      <c r="C219" t="s">
        <v>156</v>
      </c>
      <c r="D219">
        <v>11</v>
      </c>
      <c r="E219">
        <v>2090.909091</v>
      </c>
      <c r="F219">
        <v>7</v>
      </c>
      <c r="G219" s="42">
        <v>0.63600000000000001</v>
      </c>
      <c r="H219">
        <v>0</v>
      </c>
      <c r="I219" s="41">
        <v>0</v>
      </c>
      <c r="J219">
        <v>0</v>
      </c>
      <c r="K219" s="41">
        <v>0</v>
      </c>
      <c r="L219">
        <v>0</v>
      </c>
      <c r="M219" s="41">
        <v>0</v>
      </c>
      <c r="N219">
        <v>4</v>
      </c>
      <c r="O219" s="42">
        <v>0.36299999999999999</v>
      </c>
    </row>
    <row r="220" spans="1:15">
      <c r="A220" t="s">
        <v>125</v>
      </c>
      <c r="B220" t="s">
        <v>157</v>
      </c>
      <c r="C220" t="s">
        <v>158</v>
      </c>
      <c r="D220">
        <v>2</v>
      </c>
      <c r="E220">
        <v>207.5</v>
      </c>
      <c r="F220">
        <v>0</v>
      </c>
      <c r="G220" s="41">
        <v>0</v>
      </c>
      <c r="H220">
        <v>0</v>
      </c>
      <c r="I220" s="41">
        <v>0</v>
      </c>
      <c r="J220">
        <v>0</v>
      </c>
      <c r="K220" s="41">
        <v>0</v>
      </c>
      <c r="L220">
        <v>0</v>
      </c>
      <c r="M220" s="41">
        <v>0</v>
      </c>
      <c r="N220">
        <v>2</v>
      </c>
      <c r="O220" s="41">
        <v>1</v>
      </c>
    </row>
    <row r="221" spans="1:15">
      <c r="A221" t="s">
        <v>125</v>
      </c>
      <c r="B221" t="s">
        <v>159</v>
      </c>
      <c r="C221" t="s">
        <v>160</v>
      </c>
      <c r="D221">
        <v>35</v>
      </c>
      <c r="E221">
        <v>67.885713999999993</v>
      </c>
      <c r="F221">
        <v>4</v>
      </c>
      <c r="G221" s="42">
        <v>0.114</v>
      </c>
      <c r="H221">
        <v>1</v>
      </c>
      <c r="I221" s="42">
        <v>2.8500000000000001E-2</v>
      </c>
      <c r="J221">
        <v>2</v>
      </c>
      <c r="K221" s="42">
        <v>5.7099999999999998E-2</v>
      </c>
      <c r="L221">
        <v>4</v>
      </c>
      <c r="M221" s="42">
        <v>0.114</v>
      </c>
      <c r="N221">
        <v>27</v>
      </c>
      <c r="O221" s="42">
        <v>0.77100000000000002</v>
      </c>
    </row>
    <row r="222" spans="1:15">
      <c r="A222" t="s">
        <v>125</v>
      </c>
      <c r="B222" t="s">
        <v>161</v>
      </c>
      <c r="C222" t="s">
        <v>162</v>
      </c>
      <c r="D222">
        <v>1</v>
      </c>
      <c r="E222">
        <v>28</v>
      </c>
      <c r="F222">
        <v>0</v>
      </c>
      <c r="G222" s="41">
        <v>0</v>
      </c>
      <c r="H222">
        <v>0</v>
      </c>
      <c r="I222" s="41">
        <v>0</v>
      </c>
      <c r="J222">
        <v>0</v>
      </c>
      <c r="K222" s="41">
        <v>0</v>
      </c>
      <c r="L222">
        <v>0</v>
      </c>
      <c r="M222" s="41">
        <v>0</v>
      </c>
      <c r="N222">
        <v>1</v>
      </c>
      <c r="O222" s="41">
        <v>1</v>
      </c>
    </row>
    <row r="223" spans="1:15">
      <c r="A223" t="s">
        <v>125</v>
      </c>
      <c r="B223" t="s">
        <v>163</v>
      </c>
      <c r="C223" t="s">
        <v>164</v>
      </c>
      <c r="D223">
        <v>116</v>
      </c>
      <c r="E223">
        <v>794.73275899999999</v>
      </c>
      <c r="F223">
        <v>0</v>
      </c>
      <c r="G223" s="41">
        <v>0</v>
      </c>
      <c r="H223">
        <v>0</v>
      </c>
      <c r="I223" s="41">
        <v>0</v>
      </c>
      <c r="J223">
        <v>0</v>
      </c>
      <c r="K223" s="41">
        <v>0</v>
      </c>
      <c r="L223">
        <v>0</v>
      </c>
      <c r="M223" s="41">
        <v>0</v>
      </c>
      <c r="N223">
        <v>116</v>
      </c>
      <c r="O223" s="41">
        <v>1</v>
      </c>
    </row>
    <row r="224" spans="1:15">
      <c r="A224" t="s">
        <v>125</v>
      </c>
      <c r="B224" t="s">
        <v>165</v>
      </c>
      <c r="C224" t="s">
        <v>166</v>
      </c>
      <c r="D224">
        <v>11</v>
      </c>
      <c r="E224">
        <v>15</v>
      </c>
      <c r="F224">
        <v>2</v>
      </c>
      <c r="G224" s="42">
        <v>0.18099999999999999</v>
      </c>
      <c r="H224">
        <v>6</v>
      </c>
      <c r="I224" s="42">
        <v>0.54500000000000004</v>
      </c>
      <c r="J224">
        <v>4</v>
      </c>
      <c r="K224" s="42">
        <v>0.36299999999999999</v>
      </c>
      <c r="L224">
        <v>0</v>
      </c>
      <c r="M224" s="41">
        <v>0</v>
      </c>
      <c r="N224">
        <v>1</v>
      </c>
      <c r="O224" s="42">
        <v>9.0899999999999995E-2</v>
      </c>
    </row>
    <row r="225" spans="1:15">
      <c r="A225" t="s">
        <v>125</v>
      </c>
      <c r="B225" t="s">
        <v>117</v>
      </c>
      <c r="C225" t="s">
        <v>118</v>
      </c>
      <c r="D225">
        <v>15</v>
      </c>
      <c r="E225">
        <v>22.066666999999999</v>
      </c>
      <c r="F225">
        <v>1</v>
      </c>
      <c r="G225" s="42">
        <v>6.6600000000000006E-2</v>
      </c>
      <c r="H225">
        <v>0</v>
      </c>
      <c r="I225" s="41">
        <v>0</v>
      </c>
      <c r="J225">
        <v>3</v>
      </c>
      <c r="K225" s="41">
        <v>0.2</v>
      </c>
      <c r="L225">
        <v>5</v>
      </c>
      <c r="M225" s="42">
        <v>0.33300000000000002</v>
      </c>
      <c r="N225">
        <v>9</v>
      </c>
      <c r="O225" s="41">
        <v>0.6</v>
      </c>
    </row>
    <row r="226" spans="1:15">
      <c r="A226" t="s">
        <v>125</v>
      </c>
      <c r="B226" t="s">
        <v>167</v>
      </c>
      <c r="C226" t="s">
        <v>168</v>
      </c>
      <c r="D226">
        <v>17</v>
      </c>
      <c r="E226">
        <v>43.764705999999997</v>
      </c>
      <c r="F226">
        <v>10</v>
      </c>
      <c r="G226" s="42">
        <v>0.58799999999999997</v>
      </c>
      <c r="H226">
        <v>0</v>
      </c>
      <c r="I226" s="41">
        <v>0</v>
      </c>
      <c r="J226">
        <v>0</v>
      </c>
      <c r="K226" s="41">
        <v>0</v>
      </c>
      <c r="L226">
        <v>1</v>
      </c>
      <c r="M226" s="42">
        <v>5.8799999999999998E-2</v>
      </c>
      <c r="N226">
        <v>7</v>
      </c>
      <c r="O226" s="42">
        <v>0.41099999999999998</v>
      </c>
    </row>
    <row r="227" spans="1:15">
      <c r="A227" t="s">
        <v>125</v>
      </c>
      <c r="B227" t="s">
        <v>167</v>
      </c>
      <c r="C227" t="s">
        <v>169</v>
      </c>
      <c r="D227">
        <v>10</v>
      </c>
      <c r="E227">
        <v>4.3</v>
      </c>
      <c r="F227">
        <v>9</v>
      </c>
      <c r="G227" s="41">
        <v>0.9</v>
      </c>
      <c r="H227">
        <v>3</v>
      </c>
      <c r="I227" s="41">
        <v>0.3</v>
      </c>
      <c r="J227">
        <v>0</v>
      </c>
      <c r="K227" s="41">
        <v>0</v>
      </c>
      <c r="L227">
        <v>0</v>
      </c>
      <c r="M227" s="41">
        <v>0</v>
      </c>
      <c r="N227">
        <v>0</v>
      </c>
      <c r="O227" s="41">
        <v>0</v>
      </c>
    </row>
    <row r="228" spans="1:15">
      <c r="A228" t="s">
        <v>125</v>
      </c>
      <c r="B228" t="s">
        <v>170</v>
      </c>
      <c r="C228" t="s">
        <v>171</v>
      </c>
      <c r="D228">
        <v>4</v>
      </c>
      <c r="E228">
        <v>113.75</v>
      </c>
      <c r="F228">
        <v>0</v>
      </c>
      <c r="G228" s="41">
        <v>0</v>
      </c>
      <c r="H228">
        <v>0</v>
      </c>
      <c r="I228" s="41">
        <v>0</v>
      </c>
      <c r="J228">
        <v>0</v>
      </c>
      <c r="K228" s="41">
        <v>0</v>
      </c>
      <c r="L228">
        <v>0</v>
      </c>
      <c r="M228" s="41">
        <v>0</v>
      </c>
      <c r="N228">
        <v>4</v>
      </c>
      <c r="O228" s="41">
        <v>1</v>
      </c>
    </row>
    <row r="229" spans="1:15">
      <c r="A229" t="s">
        <v>125</v>
      </c>
      <c r="B229" t="s">
        <v>170</v>
      </c>
      <c r="C229" t="s">
        <v>172</v>
      </c>
      <c r="D229">
        <v>101</v>
      </c>
      <c r="E229">
        <v>6773.5445540000001</v>
      </c>
      <c r="F229">
        <v>0</v>
      </c>
      <c r="G229" s="41">
        <v>0</v>
      </c>
      <c r="H229">
        <v>0</v>
      </c>
      <c r="I229" s="41">
        <v>0</v>
      </c>
      <c r="J229">
        <v>0</v>
      </c>
      <c r="K229" s="41">
        <v>0</v>
      </c>
      <c r="L229">
        <v>0</v>
      </c>
      <c r="M229" s="41">
        <v>0</v>
      </c>
      <c r="N229">
        <v>101</v>
      </c>
      <c r="O229" s="41">
        <v>1</v>
      </c>
    </row>
    <row r="230" spans="1:15">
      <c r="A230" t="s">
        <v>125</v>
      </c>
      <c r="B230" t="s">
        <v>170</v>
      </c>
      <c r="C230" t="s">
        <v>173</v>
      </c>
      <c r="D230">
        <v>81</v>
      </c>
      <c r="E230">
        <v>793.03703700000005</v>
      </c>
      <c r="F230">
        <v>0</v>
      </c>
      <c r="G230" s="41">
        <v>0</v>
      </c>
      <c r="H230">
        <v>0</v>
      </c>
      <c r="I230" s="41">
        <v>0</v>
      </c>
      <c r="J230">
        <v>0</v>
      </c>
      <c r="K230" s="41">
        <v>0</v>
      </c>
      <c r="L230">
        <v>0</v>
      </c>
      <c r="M230" s="41">
        <v>0</v>
      </c>
      <c r="N230">
        <v>81</v>
      </c>
      <c r="O230" s="41">
        <v>1</v>
      </c>
    </row>
    <row r="231" spans="1:15">
      <c r="A231" t="s">
        <v>125</v>
      </c>
      <c r="B231" t="s">
        <v>170</v>
      </c>
      <c r="C231" t="s">
        <v>174</v>
      </c>
      <c r="D231">
        <v>271</v>
      </c>
      <c r="E231">
        <v>3.405904</v>
      </c>
      <c r="F231">
        <v>243</v>
      </c>
      <c r="G231" s="42">
        <v>0.89600000000000002</v>
      </c>
      <c r="H231">
        <v>30</v>
      </c>
      <c r="I231" s="42">
        <v>0.11</v>
      </c>
      <c r="J231">
        <v>4</v>
      </c>
      <c r="K231" s="42">
        <v>1.47E-2</v>
      </c>
      <c r="L231">
        <v>0</v>
      </c>
      <c r="M231" s="41">
        <v>0</v>
      </c>
      <c r="N231">
        <v>4</v>
      </c>
      <c r="O231" s="42">
        <v>1.47E-2</v>
      </c>
    </row>
    <row r="232" spans="1:15">
      <c r="A232" t="s">
        <v>125</v>
      </c>
      <c r="B232" t="s">
        <v>170</v>
      </c>
      <c r="C232" t="s">
        <v>175</v>
      </c>
      <c r="D232">
        <v>274</v>
      </c>
      <c r="E232">
        <v>54.521898</v>
      </c>
      <c r="F232">
        <v>3</v>
      </c>
      <c r="G232" s="42">
        <v>1.09E-2</v>
      </c>
      <c r="H232">
        <v>0</v>
      </c>
      <c r="I232" s="41">
        <v>0</v>
      </c>
      <c r="J232">
        <v>0</v>
      </c>
      <c r="K232" s="41">
        <v>0</v>
      </c>
      <c r="L232">
        <v>0</v>
      </c>
      <c r="M232" s="41">
        <v>0</v>
      </c>
      <c r="N232">
        <v>271</v>
      </c>
      <c r="O232" s="42">
        <v>0.98899999999999999</v>
      </c>
    </row>
    <row r="233" spans="1:15">
      <c r="A233" t="s">
        <v>125</v>
      </c>
      <c r="B233" t="s">
        <v>176</v>
      </c>
      <c r="C233" t="s">
        <v>177</v>
      </c>
      <c r="D233">
        <v>5592</v>
      </c>
      <c r="E233">
        <v>2.6109E-2</v>
      </c>
      <c r="F233">
        <v>5592</v>
      </c>
      <c r="G233" s="41">
        <v>1</v>
      </c>
      <c r="H233">
        <v>0</v>
      </c>
      <c r="I233" s="41">
        <v>0</v>
      </c>
      <c r="J233">
        <v>0</v>
      </c>
      <c r="K233" s="41">
        <v>0</v>
      </c>
      <c r="L233">
        <v>0</v>
      </c>
      <c r="M233" s="41">
        <v>0</v>
      </c>
      <c r="N233">
        <v>0</v>
      </c>
      <c r="O233" s="41">
        <v>0</v>
      </c>
    </row>
    <row r="234" spans="1:15">
      <c r="A234" t="s">
        <v>125</v>
      </c>
      <c r="B234" t="s">
        <v>176</v>
      </c>
      <c r="C234" t="s">
        <v>178</v>
      </c>
      <c r="D234">
        <v>16499</v>
      </c>
      <c r="E234">
        <v>20.392023999999999</v>
      </c>
      <c r="F234">
        <v>2889</v>
      </c>
      <c r="G234" s="42">
        <v>0.17499999999999999</v>
      </c>
      <c r="H234">
        <v>1590</v>
      </c>
      <c r="I234" s="42">
        <v>9.6299999999999997E-2</v>
      </c>
      <c r="J234">
        <v>5437</v>
      </c>
      <c r="K234" s="42">
        <v>0.32900000000000001</v>
      </c>
      <c r="L234">
        <v>4113</v>
      </c>
      <c r="M234" s="42">
        <v>0.249</v>
      </c>
      <c r="N234">
        <v>4784</v>
      </c>
      <c r="O234" s="42">
        <v>0.28899999999999998</v>
      </c>
    </row>
    <row r="235" spans="1:15">
      <c r="A235" t="s">
        <v>125</v>
      </c>
      <c r="B235" t="s">
        <v>176</v>
      </c>
      <c r="C235" t="s">
        <v>179</v>
      </c>
      <c r="D235">
        <v>5593</v>
      </c>
      <c r="E235">
        <v>991.75522999999998</v>
      </c>
      <c r="F235">
        <v>0</v>
      </c>
      <c r="G235" s="41">
        <v>0</v>
      </c>
      <c r="H235">
        <v>0</v>
      </c>
      <c r="I235" s="41">
        <v>0</v>
      </c>
      <c r="J235">
        <v>0</v>
      </c>
      <c r="K235" s="41">
        <v>0</v>
      </c>
      <c r="L235">
        <v>0</v>
      </c>
      <c r="M235" s="41">
        <v>0</v>
      </c>
      <c r="N235">
        <v>5593</v>
      </c>
      <c r="O235" s="41">
        <v>1</v>
      </c>
    </row>
    <row r="236" spans="1:15">
      <c r="A236" t="s">
        <v>125</v>
      </c>
      <c r="B236" t="s">
        <v>176</v>
      </c>
      <c r="C236" t="s">
        <v>180</v>
      </c>
      <c r="D236">
        <v>25</v>
      </c>
      <c r="E236">
        <v>21.88</v>
      </c>
      <c r="F236">
        <v>0</v>
      </c>
      <c r="G236" s="41">
        <v>0</v>
      </c>
      <c r="H236">
        <v>3</v>
      </c>
      <c r="I236" s="41">
        <v>0.12</v>
      </c>
      <c r="J236">
        <v>10</v>
      </c>
      <c r="K236" s="41">
        <v>0.4</v>
      </c>
      <c r="L236">
        <v>6</v>
      </c>
      <c r="M236" s="41">
        <v>0.24</v>
      </c>
      <c r="N236">
        <v>10</v>
      </c>
      <c r="O236" s="41">
        <v>0.4</v>
      </c>
    </row>
    <row r="237" spans="1:15">
      <c r="A237" t="s">
        <v>125</v>
      </c>
      <c r="B237" t="s">
        <v>176</v>
      </c>
      <c r="C237" t="s">
        <v>181</v>
      </c>
      <c r="D237">
        <v>22</v>
      </c>
      <c r="E237">
        <v>89.227272999999997</v>
      </c>
      <c r="F237">
        <v>0</v>
      </c>
      <c r="G237" s="41">
        <v>0</v>
      </c>
      <c r="H237">
        <v>0</v>
      </c>
      <c r="I237" s="41">
        <v>0</v>
      </c>
      <c r="J237">
        <v>0</v>
      </c>
      <c r="K237" s="41">
        <v>0</v>
      </c>
      <c r="L237">
        <v>0</v>
      </c>
      <c r="M237" s="41">
        <v>0</v>
      </c>
      <c r="N237">
        <v>22</v>
      </c>
      <c r="O237" s="41">
        <v>1</v>
      </c>
    </row>
    <row r="238" spans="1:15">
      <c r="A238" t="s">
        <v>125</v>
      </c>
      <c r="B238" t="s">
        <v>176</v>
      </c>
      <c r="C238" t="s">
        <v>182</v>
      </c>
      <c r="D238">
        <v>59</v>
      </c>
      <c r="E238">
        <v>32.559322000000002</v>
      </c>
      <c r="F238">
        <v>0</v>
      </c>
      <c r="G238" s="41">
        <v>0</v>
      </c>
      <c r="H238">
        <v>0</v>
      </c>
      <c r="I238" s="41">
        <v>0</v>
      </c>
      <c r="J238">
        <v>0</v>
      </c>
      <c r="K238" s="41">
        <v>0</v>
      </c>
      <c r="L238">
        <v>10</v>
      </c>
      <c r="M238" s="42">
        <v>0.16900000000000001</v>
      </c>
      <c r="N238">
        <v>54</v>
      </c>
      <c r="O238" s="42">
        <v>0.91500000000000004</v>
      </c>
    </row>
    <row r="239" spans="1:15">
      <c r="A239" t="s">
        <v>125</v>
      </c>
      <c r="B239" t="s">
        <v>176</v>
      </c>
      <c r="C239" t="s">
        <v>183</v>
      </c>
      <c r="D239">
        <v>230</v>
      </c>
      <c r="E239">
        <v>862.86521700000003</v>
      </c>
      <c r="F239">
        <v>30</v>
      </c>
      <c r="G239" s="42">
        <v>0.13</v>
      </c>
      <c r="H239">
        <v>0</v>
      </c>
      <c r="I239" s="41">
        <v>0</v>
      </c>
      <c r="J239">
        <v>3</v>
      </c>
      <c r="K239" s="42">
        <v>1.2999999999999999E-2</v>
      </c>
      <c r="L239">
        <v>14</v>
      </c>
      <c r="M239" s="42">
        <v>6.08E-2</v>
      </c>
      <c r="N239">
        <v>187</v>
      </c>
      <c r="O239" s="42">
        <v>0.81299999999999994</v>
      </c>
    </row>
    <row r="240" spans="1:15">
      <c r="A240" t="s">
        <v>125</v>
      </c>
      <c r="B240" t="s">
        <v>184</v>
      </c>
      <c r="C240" t="s">
        <v>185</v>
      </c>
      <c r="D240">
        <v>1</v>
      </c>
      <c r="E240">
        <v>132</v>
      </c>
      <c r="F240">
        <v>0</v>
      </c>
      <c r="G240" s="41">
        <v>0</v>
      </c>
      <c r="H240">
        <v>0</v>
      </c>
      <c r="I240" s="41">
        <v>0</v>
      </c>
      <c r="J240">
        <v>0</v>
      </c>
      <c r="K240" s="41">
        <v>0</v>
      </c>
      <c r="L240">
        <v>0</v>
      </c>
      <c r="M240" s="41">
        <v>0</v>
      </c>
      <c r="N240">
        <v>1</v>
      </c>
      <c r="O240" s="41">
        <v>1</v>
      </c>
    </row>
    <row r="241" spans="1:15">
      <c r="A241" t="s">
        <v>125</v>
      </c>
      <c r="B241" t="s">
        <v>184</v>
      </c>
      <c r="C241" t="s">
        <v>186</v>
      </c>
      <c r="D241">
        <v>1152</v>
      </c>
      <c r="E241">
        <v>38.368924</v>
      </c>
      <c r="F241">
        <v>37</v>
      </c>
      <c r="G241" s="42">
        <v>3.2099999999999997E-2</v>
      </c>
      <c r="H241">
        <v>6</v>
      </c>
      <c r="I241" s="42">
        <v>5.1999999999999998E-3</v>
      </c>
      <c r="J241">
        <v>42</v>
      </c>
      <c r="K241" s="42">
        <v>3.6400000000000002E-2</v>
      </c>
      <c r="L241">
        <v>192</v>
      </c>
      <c r="M241" s="42">
        <v>0.16600000000000001</v>
      </c>
      <c r="N241">
        <v>940</v>
      </c>
      <c r="O241" s="42">
        <v>0.81499999999999995</v>
      </c>
    </row>
    <row r="242" spans="1:15">
      <c r="A242" t="s">
        <v>125</v>
      </c>
      <c r="B242" t="s">
        <v>187</v>
      </c>
      <c r="C242" t="s">
        <v>188</v>
      </c>
      <c r="D242">
        <v>54</v>
      </c>
      <c r="E242">
        <v>1.5925929999999999</v>
      </c>
      <c r="F242">
        <v>49</v>
      </c>
      <c r="G242" s="42">
        <v>0.90700000000000003</v>
      </c>
      <c r="H242">
        <v>2</v>
      </c>
      <c r="I242" s="42">
        <v>3.6999999999999998E-2</v>
      </c>
      <c r="J242">
        <v>3</v>
      </c>
      <c r="K242" s="42">
        <v>5.5500000000000001E-2</v>
      </c>
      <c r="L242">
        <v>2</v>
      </c>
      <c r="M242" s="42">
        <v>3.6999999999999998E-2</v>
      </c>
      <c r="N242">
        <v>0</v>
      </c>
      <c r="O242" s="41">
        <v>0</v>
      </c>
    </row>
    <row r="243" spans="1:15">
      <c r="A243" t="s">
        <v>125</v>
      </c>
      <c r="B243" t="s">
        <v>187</v>
      </c>
      <c r="C243" t="s">
        <v>189</v>
      </c>
      <c r="D243">
        <v>1167</v>
      </c>
      <c r="E243">
        <v>8.0462720000000001</v>
      </c>
      <c r="F243">
        <v>513</v>
      </c>
      <c r="G243" s="42">
        <v>0.439</v>
      </c>
      <c r="H243">
        <v>885</v>
      </c>
      <c r="I243" s="42">
        <v>0.75800000000000001</v>
      </c>
      <c r="J243">
        <v>263</v>
      </c>
      <c r="K243" s="42">
        <v>0.22500000000000001</v>
      </c>
      <c r="L243">
        <v>15</v>
      </c>
      <c r="M243" s="42">
        <v>1.2800000000000001E-2</v>
      </c>
      <c r="N243">
        <v>22</v>
      </c>
      <c r="O243" s="42">
        <v>1.8800000000000001E-2</v>
      </c>
    </row>
    <row r="244" spans="1:15">
      <c r="A244" t="s">
        <v>125</v>
      </c>
      <c r="B244" t="s">
        <v>187</v>
      </c>
      <c r="C244" t="s">
        <v>190</v>
      </c>
      <c r="D244">
        <v>3</v>
      </c>
      <c r="E244">
        <v>92</v>
      </c>
      <c r="F244">
        <v>0</v>
      </c>
      <c r="G244" s="41">
        <v>0</v>
      </c>
      <c r="H244">
        <v>0</v>
      </c>
      <c r="I244" s="41">
        <v>0</v>
      </c>
      <c r="J244">
        <v>0</v>
      </c>
      <c r="K244" s="41">
        <v>0</v>
      </c>
      <c r="L244">
        <v>0</v>
      </c>
      <c r="M244" s="41">
        <v>0</v>
      </c>
      <c r="N244">
        <v>3</v>
      </c>
      <c r="O244" s="41">
        <v>1</v>
      </c>
    </row>
    <row r="245" spans="1:15">
      <c r="A245" t="s">
        <v>125</v>
      </c>
      <c r="B245" t="s">
        <v>187</v>
      </c>
      <c r="C245" t="s">
        <v>191</v>
      </c>
      <c r="D245">
        <v>16</v>
      </c>
      <c r="E245">
        <v>172.9375</v>
      </c>
      <c r="F245">
        <v>0</v>
      </c>
      <c r="G245" s="41">
        <v>0</v>
      </c>
      <c r="H245">
        <v>1</v>
      </c>
      <c r="I245" s="42">
        <v>6.25E-2</v>
      </c>
      <c r="J245">
        <v>1</v>
      </c>
      <c r="K245" s="42">
        <v>6.25E-2</v>
      </c>
      <c r="L245">
        <v>0</v>
      </c>
      <c r="M245" s="41">
        <v>0</v>
      </c>
      <c r="N245">
        <v>14</v>
      </c>
      <c r="O245" s="42">
        <v>0.875</v>
      </c>
    </row>
    <row r="246" spans="1:15">
      <c r="A246" t="s">
        <v>125</v>
      </c>
      <c r="B246" t="s">
        <v>187</v>
      </c>
      <c r="C246" t="s">
        <v>192</v>
      </c>
      <c r="D246">
        <v>2</v>
      </c>
      <c r="E246">
        <v>29.5</v>
      </c>
      <c r="F246">
        <v>0</v>
      </c>
      <c r="G246" s="41">
        <v>0</v>
      </c>
      <c r="H246">
        <v>1</v>
      </c>
      <c r="I246" s="41">
        <v>0.5</v>
      </c>
      <c r="J246">
        <v>0</v>
      </c>
      <c r="K246" s="41">
        <v>0</v>
      </c>
      <c r="L246">
        <v>0</v>
      </c>
      <c r="M246" s="41">
        <v>0</v>
      </c>
      <c r="N246">
        <v>1</v>
      </c>
      <c r="O246" s="41">
        <v>0.5</v>
      </c>
    </row>
    <row r="247" spans="1:15">
      <c r="A247" t="s">
        <v>125</v>
      </c>
      <c r="B247" t="s">
        <v>187</v>
      </c>
      <c r="C247" t="s">
        <v>193</v>
      </c>
      <c r="D247">
        <v>1</v>
      </c>
      <c r="E247">
        <v>1212</v>
      </c>
      <c r="F247">
        <v>0</v>
      </c>
      <c r="G247" s="41">
        <v>0</v>
      </c>
      <c r="H247">
        <v>0</v>
      </c>
      <c r="I247" s="41">
        <v>0</v>
      </c>
      <c r="J247">
        <v>0</v>
      </c>
      <c r="K247" s="41">
        <v>0</v>
      </c>
      <c r="L247">
        <v>0</v>
      </c>
      <c r="M247" s="41">
        <v>0</v>
      </c>
      <c r="N247">
        <v>1</v>
      </c>
      <c r="O247" s="41">
        <v>1</v>
      </c>
    </row>
    <row r="248" spans="1:15">
      <c r="A248" t="s">
        <v>125</v>
      </c>
      <c r="B248" t="s">
        <v>187</v>
      </c>
      <c r="C248" t="s">
        <v>194</v>
      </c>
      <c r="D248">
        <v>17</v>
      </c>
      <c r="E248">
        <v>17892.411765000001</v>
      </c>
      <c r="F248">
        <v>0</v>
      </c>
      <c r="G248" s="41">
        <v>0</v>
      </c>
      <c r="H248">
        <v>0</v>
      </c>
      <c r="I248" s="41">
        <v>0</v>
      </c>
      <c r="J248">
        <v>0</v>
      </c>
      <c r="K248" s="41">
        <v>0</v>
      </c>
      <c r="L248">
        <v>1</v>
      </c>
      <c r="M248" s="42">
        <v>5.8799999999999998E-2</v>
      </c>
      <c r="N248">
        <v>16</v>
      </c>
      <c r="O248" s="42">
        <v>0.94099999999999995</v>
      </c>
    </row>
    <row r="249" spans="1:15">
      <c r="A249" t="s">
        <v>125</v>
      </c>
      <c r="B249" t="s">
        <v>187</v>
      </c>
      <c r="C249" t="s">
        <v>195</v>
      </c>
      <c r="D249">
        <v>29</v>
      </c>
      <c r="E249">
        <v>2110.4482760000001</v>
      </c>
      <c r="F249">
        <v>4</v>
      </c>
      <c r="G249" s="42">
        <v>0.13700000000000001</v>
      </c>
      <c r="H249">
        <v>0</v>
      </c>
      <c r="I249" s="41">
        <v>0</v>
      </c>
      <c r="J249">
        <v>0</v>
      </c>
      <c r="K249" s="41">
        <v>0</v>
      </c>
      <c r="L249">
        <v>3</v>
      </c>
      <c r="M249" s="42">
        <v>0.10299999999999999</v>
      </c>
      <c r="N249">
        <v>22</v>
      </c>
      <c r="O249" s="42">
        <v>0.75800000000000001</v>
      </c>
    </row>
    <row r="250" spans="1:15">
      <c r="A250" t="s">
        <v>125</v>
      </c>
      <c r="B250" t="s">
        <v>187</v>
      </c>
      <c r="C250" t="s">
        <v>196</v>
      </c>
      <c r="D250">
        <v>1</v>
      </c>
      <c r="E250">
        <v>300</v>
      </c>
      <c r="F250">
        <v>0</v>
      </c>
      <c r="G250" s="41">
        <v>0</v>
      </c>
      <c r="H250">
        <v>0</v>
      </c>
      <c r="I250" s="41">
        <v>0</v>
      </c>
      <c r="J250">
        <v>0</v>
      </c>
      <c r="K250" s="41">
        <v>0</v>
      </c>
      <c r="L250">
        <v>0</v>
      </c>
      <c r="M250" s="41">
        <v>0</v>
      </c>
      <c r="N250">
        <v>1</v>
      </c>
      <c r="O250" s="41">
        <v>1</v>
      </c>
    </row>
    <row r="251" spans="1:15">
      <c r="A251" t="s">
        <v>125</v>
      </c>
      <c r="B251" t="s">
        <v>187</v>
      </c>
      <c r="C251" t="s">
        <v>197</v>
      </c>
      <c r="D251">
        <v>80</v>
      </c>
      <c r="E251">
        <v>37.450000000000003</v>
      </c>
      <c r="F251">
        <v>10</v>
      </c>
      <c r="G251" s="42">
        <v>0.125</v>
      </c>
      <c r="H251">
        <v>28</v>
      </c>
      <c r="I251" s="41">
        <v>0.35</v>
      </c>
      <c r="J251">
        <v>6</v>
      </c>
      <c r="K251" s="42">
        <v>7.4999999999999997E-2</v>
      </c>
      <c r="L251">
        <v>4</v>
      </c>
      <c r="M251" s="41">
        <v>0.05</v>
      </c>
      <c r="N251">
        <v>44</v>
      </c>
      <c r="O251" s="42">
        <v>0.55000000000000004</v>
      </c>
    </row>
    <row r="252" spans="1:15">
      <c r="A252" t="s">
        <v>125</v>
      </c>
      <c r="B252" t="s">
        <v>187</v>
      </c>
      <c r="C252" t="s">
        <v>198</v>
      </c>
      <c r="D252">
        <v>116</v>
      </c>
      <c r="E252">
        <v>0.34482800000000002</v>
      </c>
      <c r="F252">
        <v>116</v>
      </c>
      <c r="G252" s="41">
        <v>1</v>
      </c>
      <c r="H252">
        <v>1</v>
      </c>
      <c r="I252" s="42">
        <v>8.6E-3</v>
      </c>
      <c r="J252">
        <v>0</v>
      </c>
      <c r="K252" s="41">
        <v>0</v>
      </c>
      <c r="L252">
        <v>0</v>
      </c>
      <c r="M252" s="41">
        <v>0</v>
      </c>
      <c r="N252">
        <v>0</v>
      </c>
      <c r="O252" s="41">
        <v>0</v>
      </c>
    </row>
    <row r="253" spans="1:15">
      <c r="A253" t="s">
        <v>125</v>
      </c>
      <c r="B253" t="s">
        <v>187</v>
      </c>
      <c r="C253" t="s">
        <v>199</v>
      </c>
      <c r="D253">
        <v>49</v>
      </c>
      <c r="E253">
        <v>10.285714</v>
      </c>
      <c r="F253">
        <v>48</v>
      </c>
      <c r="G253" s="42">
        <v>0.97899999999999998</v>
      </c>
      <c r="H253">
        <v>0</v>
      </c>
      <c r="I253" s="41">
        <v>0</v>
      </c>
      <c r="J253">
        <v>0</v>
      </c>
      <c r="K253" s="41">
        <v>0</v>
      </c>
      <c r="L253">
        <v>0</v>
      </c>
      <c r="M253" s="41">
        <v>0</v>
      </c>
      <c r="N253">
        <v>1</v>
      </c>
      <c r="O253" s="42">
        <v>2.0400000000000001E-2</v>
      </c>
    </row>
    <row r="254" spans="1:15">
      <c r="A254" t="s">
        <v>125</v>
      </c>
      <c r="B254" t="s">
        <v>187</v>
      </c>
      <c r="C254" t="s">
        <v>200</v>
      </c>
      <c r="D254">
        <v>1</v>
      </c>
      <c r="E254">
        <v>20</v>
      </c>
      <c r="F254">
        <v>0</v>
      </c>
      <c r="G254" s="41">
        <v>0</v>
      </c>
      <c r="H254">
        <v>0</v>
      </c>
      <c r="I254" s="41">
        <v>0</v>
      </c>
      <c r="J254">
        <v>0</v>
      </c>
      <c r="K254" s="41">
        <v>0</v>
      </c>
      <c r="L254">
        <v>1</v>
      </c>
      <c r="M254" s="41">
        <v>1</v>
      </c>
      <c r="N254">
        <v>1</v>
      </c>
      <c r="O254" s="41">
        <v>1</v>
      </c>
    </row>
    <row r="255" spans="1:15">
      <c r="A255" t="s">
        <v>125</v>
      </c>
      <c r="B255" t="s">
        <v>187</v>
      </c>
      <c r="C255" t="s">
        <v>201</v>
      </c>
      <c r="D255">
        <v>9</v>
      </c>
      <c r="E255">
        <v>3.1111110000000002</v>
      </c>
      <c r="F255">
        <v>9</v>
      </c>
      <c r="G255" s="41">
        <v>1</v>
      </c>
      <c r="H255">
        <v>0</v>
      </c>
      <c r="I255" s="41">
        <v>0</v>
      </c>
      <c r="J255">
        <v>0</v>
      </c>
      <c r="K255" s="41">
        <v>0</v>
      </c>
      <c r="L255">
        <v>0</v>
      </c>
      <c r="M255" s="41">
        <v>0</v>
      </c>
      <c r="N255">
        <v>0</v>
      </c>
      <c r="O255" s="41">
        <v>0</v>
      </c>
    </row>
    <row r="256" spans="1:15">
      <c r="A256" t="s">
        <v>125</v>
      </c>
      <c r="B256" t="s">
        <v>187</v>
      </c>
      <c r="C256" t="s">
        <v>202</v>
      </c>
      <c r="D256">
        <v>10</v>
      </c>
      <c r="E256">
        <v>8</v>
      </c>
      <c r="F256">
        <v>2</v>
      </c>
      <c r="G256" s="41">
        <v>0.2</v>
      </c>
      <c r="H256">
        <v>8</v>
      </c>
      <c r="I256" s="41">
        <v>0.8</v>
      </c>
      <c r="J256">
        <v>1</v>
      </c>
      <c r="K256" s="41">
        <v>0.1</v>
      </c>
      <c r="L256">
        <v>1</v>
      </c>
      <c r="M256" s="41">
        <v>0.1</v>
      </c>
      <c r="N256">
        <v>0</v>
      </c>
      <c r="O256" s="41">
        <v>0</v>
      </c>
    </row>
    <row r="257" spans="1:15">
      <c r="A257" t="s">
        <v>125</v>
      </c>
      <c r="B257" t="s">
        <v>187</v>
      </c>
      <c r="C257" t="s">
        <v>203</v>
      </c>
      <c r="D257">
        <v>5209</v>
      </c>
      <c r="E257">
        <v>1.708005</v>
      </c>
      <c r="F257">
        <v>5146</v>
      </c>
      <c r="G257" s="42">
        <v>0.98699999999999999</v>
      </c>
      <c r="H257">
        <v>45</v>
      </c>
      <c r="I257" s="42">
        <v>8.6E-3</v>
      </c>
      <c r="J257">
        <v>28</v>
      </c>
      <c r="K257" s="42">
        <v>5.3E-3</v>
      </c>
      <c r="L257">
        <v>9</v>
      </c>
      <c r="M257" s="42">
        <v>1.6999999999999999E-3</v>
      </c>
      <c r="N257">
        <v>8</v>
      </c>
      <c r="O257" s="42">
        <v>1.5E-3</v>
      </c>
    </row>
    <row r="258" spans="1:15">
      <c r="A258" t="s">
        <v>125</v>
      </c>
      <c r="B258" t="s">
        <v>187</v>
      </c>
      <c r="C258" t="s">
        <v>204</v>
      </c>
      <c r="D258">
        <v>49</v>
      </c>
      <c r="E258">
        <v>2.040816</v>
      </c>
      <c r="F258">
        <v>49</v>
      </c>
      <c r="G258" s="41">
        <v>1</v>
      </c>
      <c r="H258">
        <v>0</v>
      </c>
      <c r="I258" s="41">
        <v>0</v>
      </c>
      <c r="J258">
        <v>0</v>
      </c>
      <c r="K258" s="41">
        <v>0</v>
      </c>
      <c r="L258">
        <v>0</v>
      </c>
      <c r="M258" s="41">
        <v>0</v>
      </c>
      <c r="N258">
        <v>0</v>
      </c>
      <c r="O258" s="41">
        <v>0</v>
      </c>
    </row>
    <row r="259" spans="1:15">
      <c r="A259" t="s">
        <v>125</v>
      </c>
      <c r="B259" t="s">
        <v>187</v>
      </c>
      <c r="C259" t="s">
        <v>205</v>
      </c>
      <c r="D259">
        <v>5</v>
      </c>
      <c r="E259">
        <v>73.599999999999994</v>
      </c>
      <c r="F259">
        <v>0</v>
      </c>
      <c r="G259" s="41">
        <v>0</v>
      </c>
      <c r="H259">
        <v>2</v>
      </c>
      <c r="I259" s="41">
        <v>0.4</v>
      </c>
      <c r="J259">
        <v>0</v>
      </c>
      <c r="K259" s="41">
        <v>0</v>
      </c>
      <c r="L259">
        <v>0</v>
      </c>
      <c r="M259" s="41">
        <v>0</v>
      </c>
      <c r="N259">
        <v>3</v>
      </c>
      <c r="O259" s="41">
        <v>0.6</v>
      </c>
    </row>
    <row r="260" spans="1:15">
      <c r="A260" t="s">
        <v>125</v>
      </c>
      <c r="B260" t="s">
        <v>187</v>
      </c>
      <c r="C260" t="s">
        <v>206</v>
      </c>
      <c r="D260">
        <v>97</v>
      </c>
      <c r="E260">
        <v>4.2371129999999999</v>
      </c>
      <c r="F260">
        <v>81</v>
      </c>
      <c r="G260" s="42">
        <v>0.83499999999999996</v>
      </c>
      <c r="H260">
        <v>19</v>
      </c>
      <c r="I260" s="42">
        <v>0.19500000000000001</v>
      </c>
      <c r="J260">
        <v>2</v>
      </c>
      <c r="K260" s="42">
        <v>2.06E-2</v>
      </c>
      <c r="L260">
        <v>1</v>
      </c>
      <c r="M260" s="42">
        <v>1.03E-2</v>
      </c>
      <c r="N260">
        <v>2</v>
      </c>
      <c r="O260" s="42">
        <v>2.06E-2</v>
      </c>
    </row>
    <row r="261" spans="1:15">
      <c r="A261" t="s">
        <v>125</v>
      </c>
      <c r="B261" t="s">
        <v>207</v>
      </c>
      <c r="C261" t="s">
        <v>208</v>
      </c>
      <c r="D261">
        <v>1161</v>
      </c>
      <c r="E261">
        <v>1.648579</v>
      </c>
      <c r="F261">
        <v>1148</v>
      </c>
      <c r="G261" s="42">
        <v>0.98799999999999999</v>
      </c>
      <c r="H261">
        <v>5</v>
      </c>
      <c r="I261" s="42">
        <v>4.3E-3</v>
      </c>
      <c r="J261">
        <v>4</v>
      </c>
      <c r="K261" s="42">
        <v>3.3999999999999998E-3</v>
      </c>
      <c r="L261">
        <v>5</v>
      </c>
      <c r="M261" s="42">
        <v>4.3E-3</v>
      </c>
      <c r="N261">
        <v>4</v>
      </c>
      <c r="O261" s="42">
        <v>3.3999999999999998E-3</v>
      </c>
    </row>
    <row r="262" spans="1:15">
      <c r="A262" t="s">
        <v>125</v>
      </c>
      <c r="B262" t="s">
        <v>209</v>
      </c>
      <c r="C262" t="s">
        <v>210</v>
      </c>
      <c r="D262">
        <v>22</v>
      </c>
      <c r="E262">
        <v>4.2272730000000003</v>
      </c>
      <c r="F262">
        <v>20</v>
      </c>
      <c r="G262" s="42">
        <v>0.90900000000000003</v>
      </c>
      <c r="H262">
        <v>4</v>
      </c>
      <c r="I262" s="42">
        <v>0.18099999999999999</v>
      </c>
      <c r="J262">
        <v>0</v>
      </c>
      <c r="K262" s="41">
        <v>0</v>
      </c>
      <c r="L262">
        <v>2</v>
      </c>
      <c r="M262" s="42">
        <v>9.0899999999999995E-2</v>
      </c>
      <c r="N262">
        <v>0</v>
      </c>
      <c r="O262" s="41">
        <v>0</v>
      </c>
    </row>
    <row r="263" spans="1:15">
      <c r="A263" t="s">
        <v>125</v>
      </c>
      <c r="B263" t="s">
        <v>209</v>
      </c>
      <c r="C263" t="s">
        <v>211</v>
      </c>
      <c r="D263">
        <v>1579</v>
      </c>
      <c r="E263">
        <v>187.02343300000001</v>
      </c>
      <c r="F263">
        <v>0</v>
      </c>
      <c r="G263" s="41">
        <v>0</v>
      </c>
      <c r="H263">
        <v>0</v>
      </c>
      <c r="I263" s="41">
        <v>0</v>
      </c>
      <c r="J263">
        <v>0</v>
      </c>
      <c r="K263" s="41">
        <v>0</v>
      </c>
      <c r="L263">
        <v>0</v>
      </c>
      <c r="M263" s="41">
        <v>0</v>
      </c>
      <c r="N263">
        <v>1579</v>
      </c>
      <c r="O263" s="41">
        <v>1</v>
      </c>
    </row>
    <row r="264" spans="1:15">
      <c r="A264" t="s">
        <v>125</v>
      </c>
      <c r="B264" t="s">
        <v>209</v>
      </c>
      <c r="C264" t="s">
        <v>212</v>
      </c>
      <c r="D264">
        <v>9945</v>
      </c>
      <c r="E264">
        <v>141.776973</v>
      </c>
      <c r="F264">
        <v>20</v>
      </c>
      <c r="G264" s="42">
        <v>2E-3</v>
      </c>
      <c r="H264">
        <v>228</v>
      </c>
      <c r="I264" s="42">
        <v>2.29E-2</v>
      </c>
      <c r="J264">
        <v>110</v>
      </c>
      <c r="K264" s="42">
        <v>1.0999999999999999E-2</v>
      </c>
      <c r="L264">
        <v>25</v>
      </c>
      <c r="M264" s="42">
        <v>2.5000000000000001E-3</v>
      </c>
      <c r="N264">
        <v>9616</v>
      </c>
      <c r="O264" s="42">
        <v>0.96599999999999997</v>
      </c>
    </row>
    <row r="265" spans="1:15">
      <c r="A265" t="s">
        <v>125</v>
      </c>
      <c r="B265" t="s">
        <v>209</v>
      </c>
      <c r="C265" t="s">
        <v>213</v>
      </c>
      <c r="D265">
        <v>1754</v>
      </c>
      <c r="E265">
        <v>76.161916000000005</v>
      </c>
      <c r="F265">
        <v>2</v>
      </c>
      <c r="G265" s="42">
        <v>1.1000000000000001E-3</v>
      </c>
      <c r="H265">
        <v>0</v>
      </c>
      <c r="I265" s="41">
        <v>0</v>
      </c>
      <c r="J265">
        <v>0</v>
      </c>
      <c r="K265" s="41">
        <v>0</v>
      </c>
      <c r="L265">
        <v>0</v>
      </c>
      <c r="M265" s="41">
        <v>0</v>
      </c>
      <c r="N265">
        <v>1752</v>
      </c>
      <c r="O265" s="42">
        <v>0.998</v>
      </c>
    </row>
    <row r="266" spans="1:15">
      <c r="A266" t="s">
        <v>125</v>
      </c>
      <c r="B266" t="s">
        <v>209</v>
      </c>
      <c r="C266" t="s">
        <v>214</v>
      </c>
      <c r="D266">
        <v>169</v>
      </c>
      <c r="E266">
        <v>121.43787</v>
      </c>
      <c r="F266">
        <v>0</v>
      </c>
      <c r="G266" s="41">
        <v>0</v>
      </c>
      <c r="H266">
        <v>0</v>
      </c>
      <c r="I266" s="41">
        <v>0</v>
      </c>
      <c r="J266">
        <v>0</v>
      </c>
      <c r="K266" s="41">
        <v>0</v>
      </c>
      <c r="L266">
        <v>0</v>
      </c>
      <c r="M266" s="41">
        <v>0</v>
      </c>
      <c r="N266">
        <v>169</v>
      </c>
      <c r="O266" s="41">
        <v>1</v>
      </c>
    </row>
    <row r="267" spans="1:15">
      <c r="A267" t="s">
        <v>125</v>
      </c>
      <c r="B267" t="s">
        <v>209</v>
      </c>
      <c r="C267" t="s">
        <v>215</v>
      </c>
      <c r="D267">
        <v>3781</v>
      </c>
      <c r="E267">
        <v>652.62364500000001</v>
      </c>
      <c r="F267">
        <v>482</v>
      </c>
      <c r="G267" s="42">
        <v>0.127</v>
      </c>
      <c r="H267">
        <v>384</v>
      </c>
      <c r="I267" s="42">
        <v>0.10100000000000001</v>
      </c>
      <c r="J267">
        <v>469</v>
      </c>
      <c r="K267" s="42">
        <v>0.124</v>
      </c>
      <c r="L267">
        <v>405</v>
      </c>
      <c r="M267" s="42">
        <v>0.107</v>
      </c>
      <c r="N267">
        <v>2332</v>
      </c>
      <c r="O267" s="42">
        <v>0.61599999999999999</v>
      </c>
    </row>
    <row r="268" spans="1:15">
      <c r="A268" t="s">
        <v>125</v>
      </c>
      <c r="B268" t="s">
        <v>209</v>
      </c>
      <c r="C268" t="s">
        <v>216</v>
      </c>
      <c r="D268">
        <v>5363</v>
      </c>
      <c r="E268">
        <v>266.830692</v>
      </c>
      <c r="F268">
        <v>0</v>
      </c>
      <c r="G268" s="41">
        <v>0</v>
      </c>
      <c r="H268">
        <v>0</v>
      </c>
      <c r="I268" s="41">
        <v>0</v>
      </c>
      <c r="J268">
        <v>0</v>
      </c>
      <c r="K268" s="41">
        <v>0</v>
      </c>
      <c r="L268">
        <v>0</v>
      </c>
      <c r="M268" s="41">
        <v>0</v>
      </c>
      <c r="N268">
        <v>5363</v>
      </c>
      <c r="O268" s="41">
        <v>1</v>
      </c>
    </row>
    <row r="269" spans="1:15">
      <c r="A269" t="s">
        <v>125</v>
      </c>
      <c r="B269" t="s">
        <v>209</v>
      </c>
      <c r="C269" t="s">
        <v>217</v>
      </c>
      <c r="D269">
        <v>68</v>
      </c>
      <c r="E269">
        <v>109.63235299999999</v>
      </c>
      <c r="F269">
        <v>0</v>
      </c>
      <c r="G269" s="41">
        <v>0</v>
      </c>
      <c r="H269">
        <v>0</v>
      </c>
      <c r="I269" s="41">
        <v>0</v>
      </c>
      <c r="J269">
        <v>0</v>
      </c>
      <c r="K269" s="41">
        <v>0</v>
      </c>
      <c r="L269">
        <v>0</v>
      </c>
      <c r="M269" s="41">
        <v>0</v>
      </c>
      <c r="N269">
        <v>68</v>
      </c>
      <c r="O269" s="41">
        <v>1</v>
      </c>
    </row>
    <row r="270" spans="1:15">
      <c r="A270" t="s">
        <v>125</v>
      </c>
      <c r="B270" t="s">
        <v>218</v>
      </c>
      <c r="C270" t="s">
        <v>219</v>
      </c>
      <c r="D270">
        <v>15</v>
      </c>
      <c r="E270">
        <v>81.066666999999995</v>
      </c>
      <c r="F270">
        <v>10</v>
      </c>
      <c r="G270" s="42">
        <v>0.66600000000000004</v>
      </c>
      <c r="H270">
        <v>0</v>
      </c>
      <c r="I270" s="41">
        <v>0</v>
      </c>
      <c r="J270">
        <v>0</v>
      </c>
      <c r="K270" s="41">
        <v>0</v>
      </c>
      <c r="L270">
        <v>0</v>
      </c>
      <c r="M270" s="41">
        <v>0</v>
      </c>
      <c r="N270">
        <v>5</v>
      </c>
      <c r="O270" s="42">
        <v>0.33300000000000002</v>
      </c>
    </row>
    <row r="271" spans="1:15">
      <c r="A271" t="s">
        <v>125</v>
      </c>
      <c r="B271" t="s">
        <v>218</v>
      </c>
      <c r="C271" t="s">
        <v>220</v>
      </c>
      <c r="D271">
        <v>1</v>
      </c>
      <c r="E271">
        <v>1596</v>
      </c>
      <c r="F271">
        <v>0</v>
      </c>
      <c r="G271" s="41">
        <v>0</v>
      </c>
      <c r="H271">
        <v>0</v>
      </c>
      <c r="I271" s="41">
        <v>0</v>
      </c>
      <c r="J271">
        <v>0</v>
      </c>
      <c r="K271" s="41">
        <v>0</v>
      </c>
      <c r="L271">
        <v>0</v>
      </c>
      <c r="M271" s="41">
        <v>0</v>
      </c>
      <c r="N271">
        <v>1</v>
      </c>
      <c r="O271" s="41">
        <v>1</v>
      </c>
    </row>
    <row r="272" spans="1:15">
      <c r="A272" t="s">
        <v>125</v>
      </c>
      <c r="B272" t="s">
        <v>218</v>
      </c>
      <c r="C272" t="s">
        <v>221</v>
      </c>
      <c r="D272">
        <v>3</v>
      </c>
      <c r="E272">
        <v>1274.333333</v>
      </c>
      <c r="F272">
        <v>0</v>
      </c>
      <c r="G272" s="41">
        <v>0</v>
      </c>
      <c r="H272">
        <v>0</v>
      </c>
      <c r="I272" s="41">
        <v>0</v>
      </c>
      <c r="J272">
        <v>0</v>
      </c>
      <c r="K272" s="41">
        <v>0</v>
      </c>
      <c r="L272">
        <v>0</v>
      </c>
      <c r="M272" s="41">
        <v>0</v>
      </c>
      <c r="N272">
        <v>3</v>
      </c>
      <c r="O272" s="41">
        <v>1</v>
      </c>
    </row>
    <row r="273" spans="1:15">
      <c r="A273" t="s">
        <v>125</v>
      </c>
      <c r="B273" t="s">
        <v>222</v>
      </c>
      <c r="C273" t="s">
        <v>223</v>
      </c>
      <c r="D273">
        <v>4</v>
      </c>
      <c r="E273">
        <v>531.25</v>
      </c>
      <c r="F273">
        <v>1</v>
      </c>
      <c r="G273" s="41">
        <v>0.25</v>
      </c>
      <c r="H273">
        <v>1</v>
      </c>
      <c r="I273" s="41">
        <v>0.25</v>
      </c>
      <c r="J273">
        <v>0</v>
      </c>
      <c r="K273" s="41">
        <v>0</v>
      </c>
      <c r="L273">
        <v>0</v>
      </c>
      <c r="M273" s="41">
        <v>0</v>
      </c>
      <c r="N273">
        <v>2</v>
      </c>
      <c r="O273" s="41">
        <v>0.5</v>
      </c>
    </row>
    <row r="275" spans="1:15">
      <c r="A275" t="s">
        <v>100</v>
      </c>
    </row>
    <row r="276" spans="1:15">
      <c r="A276" t="s">
        <v>101</v>
      </c>
      <c r="B276" t="s">
        <v>102</v>
      </c>
      <c r="C276" t="s">
        <v>103</v>
      </c>
      <c r="D276" t="s">
        <v>104</v>
      </c>
      <c r="E276" t="s">
        <v>105</v>
      </c>
      <c r="F276" t="s">
        <v>106</v>
      </c>
      <c r="G276" t="s">
        <v>107</v>
      </c>
      <c r="H276" t="s">
        <v>108</v>
      </c>
      <c r="I276" t="s">
        <v>109</v>
      </c>
      <c r="J276" t="s">
        <v>110</v>
      </c>
      <c r="K276" t="s">
        <v>111</v>
      </c>
      <c r="L276" t="s">
        <v>112</v>
      </c>
      <c r="M276" t="s">
        <v>113</v>
      </c>
      <c r="N276" t="s">
        <v>114</v>
      </c>
      <c r="O276" t="s">
        <v>115</v>
      </c>
    </row>
    <row r="277" spans="1:15">
      <c r="A277" t="s">
        <v>116</v>
      </c>
      <c r="B277" t="s">
        <v>117</v>
      </c>
      <c r="C277" t="s">
        <v>118</v>
      </c>
      <c r="D277">
        <v>1</v>
      </c>
      <c r="E277">
        <v>15</v>
      </c>
      <c r="F277">
        <v>0</v>
      </c>
      <c r="G277" s="41">
        <v>0</v>
      </c>
      <c r="H277">
        <v>0</v>
      </c>
      <c r="I277" s="41">
        <v>0</v>
      </c>
      <c r="J277">
        <v>1</v>
      </c>
      <c r="K277" s="41">
        <v>1</v>
      </c>
      <c r="L277">
        <v>1</v>
      </c>
      <c r="M277" s="41">
        <v>1</v>
      </c>
      <c r="N277">
        <v>0</v>
      </c>
      <c r="O277" s="41">
        <v>0</v>
      </c>
    </row>
    <row r="278" spans="1:15">
      <c r="A278" t="s">
        <v>116</v>
      </c>
      <c r="B278" t="s">
        <v>119</v>
      </c>
      <c r="C278" t="s">
        <v>120</v>
      </c>
      <c r="D278">
        <v>2</v>
      </c>
      <c r="E278">
        <v>0</v>
      </c>
      <c r="F278">
        <v>2</v>
      </c>
      <c r="G278" s="41">
        <v>1</v>
      </c>
      <c r="H278">
        <v>0</v>
      </c>
      <c r="I278" s="41">
        <v>0</v>
      </c>
      <c r="J278">
        <v>0</v>
      </c>
      <c r="K278" s="41">
        <v>0</v>
      </c>
      <c r="L278">
        <v>0</v>
      </c>
      <c r="M278" s="41">
        <v>0</v>
      </c>
      <c r="N278">
        <v>0</v>
      </c>
      <c r="O278" s="41">
        <v>0</v>
      </c>
    </row>
    <row r="279" spans="1:15">
      <c r="A279" t="s">
        <v>116</v>
      </c>
      <c r="B279" t="s">
        <v>119</v>
      </c>
      <c r="C279" t="s">
        <v>121</v>
      </c>
      <c r="D279">
        <v>2</v>
      </c>
      <c r="E279">
        <v>11</v>
      </c>
      <c r="F279">
        <v>0</v>
      </c>
      <c r="G279" s="41">
        <v>0</v>
      </c>
      <c r="H279">
        <v>1</v>
      </c>
      <c r="I279" s="41">
        <v>0.5</v>
      </c>
      <c r="J279">
        <v>2</v>
      </c>
      <c r="K279" s="41">
        <v>1</v>
      </c>
      <c r="L279">
        <v>0</v>
      </c>
      <c r="M279" s="41">
        <v>0</v>
      </c>
      <c r="N279">
        <v>0</v>
      </c>
      <c r="O279" s="41">
        <v>0</v>
      </c>
    </row>
    <row r="280" spans="1:15">
      <c r="A280" t="s">
        <v>116</v>
      </c>
      <c r="B280" t="s">
        <v>119</v>
      </c>
      <c r="C280" t="s">
        <v>122</v>
      </c>
      <c r="D280">
        <v>8</v>
      </c>
      <c r="E280">
        <v>102.75</v>
      </c>
      <c r="F280">
        <v>0</v>
      </c>
      <c r="G280" s="41">
        <v>0</v>
      </c>
      <c r="H280">
        <v>0</v>
      </c>
      <c r="I280" s="41">
        <v>0</v>
      </c>
      <c r="J280">
        <v>0</v>
      </c>
      <c r="K280" s="41">
        <v>0</v>
      </c>
      <c r="L280">
        <v>0</v>
      </c>
      <c r="M280" s="41">
        <v>0</v>
      </c>
      <c r="N280">
        <v>8</v>
      </c>
      <c r="O280" s="41">
        <v>1</v>
      </c>
    </row>
    <row r="281" spans="1:15">
      <c r="A281" t="s">
        <v>116</v>
      </c>
      <c r="B281" t="s">
        <v>119</v>
      </c>
      <c r="C281" t="s">
        <v>123</v>
      </c>
      <c r="D281">
        <v>7</v>
      </c>
      <c r="E281">
        <v>478.57142900000002</v>
      </c>
      <c r="F281">
        <v>0</v>
      </c>
      <c r="G281" s="41">
        <v>0</v>
      </c>
      <c r="H281">
        <v>0</v>
      </c>
      <c r="I281" s="41">
        <v>0</v>
      </c>
      <c r="J281">
        <v>0</v>
      </c>
      <c r="K281" s="41">
        <v>0</v>
      </c>
      <c r="L281">
        <v>0</v>
      </c>
      <c r="M281" s="41">
        <v>0</v>
      </c>
      <c r="N281">
        <v>7</v>
      </c>
      <c r="O281" s="41">
        <v>1</v>
      </c>
    </row>
    <row r="282" spans="1:15">
      <c r="A282" t="s">
        <v>116</v>
      </c>
      <c r="B282" t="s">
        <v>119</v>
      </c>
      <c r="C282" t="s">
        <v>124</v>
      </c>
      <c r="D282">
        <v>2</v>
      </c>
      <c r="E282">
        <v>55</v>
      </c>
      <c r="F282">
        <v>0</v>
      </c>
      <c r="G282" s="41">
        <v>0</v>
      </c>
      <c r="H282">
        <v>0</v>
      </c>
      <c r="I282" s="41">
        <v>0</v>
      </c>
      <c r="J282">
        <v>0</v>
      </c>
      <c r="K282" s="41">
        <v>0</v>
      </c>
      <c r="L282">
        <v>1</v>
      </c>
      <c r="M282" s="41">
        <v>0.5</v>
      </c>
      <c r="N282">
        <v>1</v>
      </c>
      <c r="O282" s="41">
        <v>0.5</v>
      </c>
    </row>
    <row r="283" spans="1:15">
      <c r="A283" t="s">
        <v>125</v>
      </c>
      <c r="B283" t="s">
        <v>126</v>
      </c>
      <c r="C283" t="s">
        <v>127</v>
      </c>
      <c r="D283">
        <v>143</v>
      </c>
      <c r="E283">
        <v>9.4125870000000003</v>
      </c>
      <c r="F283">
        <v>77</v>
      </c>
      <c r="G283" s="42">
        <v>0.53800000000000003</v>
      </c>
      <c r="H283">
        <v>45</v>
      </c>
      <c r="I283" s="42">
        <v>0.314</v>
      </c>
      <c r="J283">
        <v>11</v>
      </c>
      <c r="K283" s="42">
        <v>7.6899999999999996E-2</v>
      </c>
      <c r="L283">
        <v>10</v>
      </c>
      <c r="M283" s="42">
        <v>6.9900000000000004E-2</v>
      </c>
      <c r="N283">
        <v>18</v>
      </c>
      <c r="O283" s="42">
        <v>0.125</v>
      </c>
    </row>
    <row r="284" spans="1:15">
      <c r="A284" t="s">
        <v>125</v>
      </c>
      <c r="B284" t="s">
        <v>126</v>
      </c>
      <c r="C284" t="s">
        <v>128</v>
      </c>
      <c r="D284">
        <v>144</v>
      </c>
      <c r="E284">
        <v>589.47222199999999</v>
      </c>
      <c r="F284">
        <v>0</v>
      </c>
      <c r="G284" s="41">
        <v>0</v>
      </c>
      <c r="H284">
        <v>0</v>
      </c>
      <c r="I284" s="41">
        <v>0</v>
      </c>
      <c r="J284">
        <v>0</v>
      </c>
      <c r="K284" s="41">
        <v>0</v>
      </c>
      <c r="L284">
        <v>0</v>
      </c>
      <c r="M284" s="41">
        <v>0</v>
      </c>
      <c r="N284">
        <v>144</v>
      </c>
      <c r="O284" s="41">
        <v>1</v>
      </c>
    </row>
    <row r="285" spans="1:15">
      <c r="A285" t="s">
        <v>125</v>
      </c>
      <c r="B285" t="s">
        <v>129</v>
      </c>
      <c r="C285" t="s">
        <v>130</v>
      </c>
      <c r="D285">
        <v>1</v>
      </c>
      <c r="E285">
        <v>2</v>
      </c>
      <c r="F285">
        <v>1</v>
      </c>
      <c r="G285" s="41">
        <v>1</v>
      </c>
      <c r="H285">
        <v>0</v>
      </c>
      <c r="I285" s="41">
        <v>0</v>
      </c>
      <c r="J285">
        <v>0</v>
      </c>
      <c r="K285" s="41">
        <v>0</v>
      </c>
      <c r="L285">
        <v>0</v>
      </c>
      <c r="M285" s="41">
        <v>0</v>
      </c>
      <c r="N285">
        <v>0</v>
      </c>
      <c r="O285" s="41">
        <v>0</v>
      </c>
    </row>
    <row r="286" spans="1:15">
      <c r="A286" t="s">
        <v>125</v>
      </c>
      <c r="B286" t="s">
        <v>129</v>
      </c>
      <c r="C286" t="s">
        <v>131</v>
      </c>
      <c r="D286">
        <v>5413</v>
      </c>
      <c r="E286">
        <v>1.584519</v>
      </c>
      <c r="F286">
        <v>5311</v>
      </c>
      <c r="G286" s="42">
        <v>0.98099999999999998</v>
      </c>
      <c r="H286">
        <v>86</v>
      </c>
      <c r="I286" s="42">
        <v>1.5800000000000002E-2</v>
      </c>
      <c r="J286">
        <v>26</v>
      </c>
      <c r="K286" s="42">
        <v>4.7999999999999996E-3</v>
      </c>
      <c r="L286">
        <v>15</v>
      </c>
      <c r="M286" s="42">
        <v>2.7000000000000001E-3</v>
      </c>
      <c r="N286">
        <v>18</v>
      </c>
      <c r="O286" s="42">
        <v>3.3E-3</v>
      </c>
    </row>
    <row r="287" spans="1:15">
      <c r="A287" t="s">
        <v>125</v>
      </c>
      <c r="B287" t="s">
        <v>129</v>
      </c>
      <c r="C287" t="s">
        <v>132</v>
      </c>
      <c r="D287">
        <v>22260</v>
      </c>
      <c r="E287">
        <v>2.499641</v>
      </c>
      <c r="F287">
        <v>21132</v>
      </c>
      <c r="G287" s="42">
        <v>0.94899999999999995</v>
      </c>
      <c r="H287">
        <v>627</v>
      </c>
      <c r="I287" s="42">
        <v>2.81E-2</v>
      </c>
      <c r="J287">
        <v>248</v>
      </c>
      <c r="K287" s="42">
        <v>1.11E-2</v>
      </c>
      <c r="L287">
        <v>177</v>
      </c>
      <c r="M287" s="42">
        <v>7.9000000000000008E-3</v>
      </c>
      <c r="N287">
        <v>324</v>
      </c>
      <c r="O287" s="42">
        <v>1.4500000000000001E-2</v>
      </c>
    </row>
    <row r="288" spans="1:15">
      <c r="A288" t="s">
        <v>125</v>
      </c>
      <c r="B288" t="s">
        <v>129</v>
      </c>
      <c r="C288" t="s">
        <v>133</v>
      </c>
      <c r="D288">
        <v>1925</v>
      </c>
      <c r="E288">
        <v>784.88883099999998</v>
      </c>
      <c r="F288">
        <v>177</v>
      </c>
      <c r="G288" s="42">
        <v>9.1899999999999996E-2</v>
      </c>
      <c r="H288">
        <v>0</v>
      </c>
      <c r="I288" s="41">
        <v>0</v>
      </c>
      <c r="J288">
        <v>15</v>
      </c>
      <c r="K288" s="42">
        <v>7.7000000000000002E-3</v>
      </c>
      <c r="L288">
        <v>105</v>
      </c>
      <c r="M288" s="42">
        <v>5.45E-2</v>
      </c>
      <c r="N288">
        <v>1662</v>
      </c>
      <c r="O288" s="42">
        <v>0.86299999999999999</v>
      </c>
    </row>
    <row r="289" spans="1:15">
      <c r="A289" t="s">
        <v>125</v>
      </c>
      <c r="B289" t="s">
        <v>129</v>
      </c>
      <c r="C289" t="s">
        <v>134</v>
      </c>
      <c r="D289">
        <v>40</v>
      </c>
      <c r="E289">
        <v>17.05</v>
      </c>
      <c r="F289">
        <v>0</v>
      </c>
      <c r="G289" s="41">
        <v>0</v>
      </c>
      <c r="H289">
        <v>16</v>
      </c>
      <c r="I289" s="41">
        <v>0.4</v>
      </c>
      <c r="J289">
        <v>12</v>
      </c>
      <c r="K289" s="41">
        <v>0.3</v>
      </c>
      <c r="L289">
        <v>7</v>
      </c>
      <c r="M289" s="42">
        <v>0.17499999999999999</v>
      </c>
      <c r="N289">
        <v>10</v>
      </c>
      <c r="O289" s="41">
        <v>0.25</v>
      </c>
    </row>
    <row r="290" spans="1:15">
      <c r="A290" t="s">
        <v>125</v>
      </c>
      <c r="B290" t="s">
        <v>129</v>
      </c>
      <c r="C290" t="s">
        <v>135</v>
      </c>
      <c r="D290">
        <v>9</v>
      </c>
      <c r="E290">
        <v>135.555556</v>
      </c>
      <c r="F290">
        <v>0</v>
      </c>
      <c r="G290" s="41">
        <v>0</v>
      </c>
      <c r="H290">
        <v>0</v>
      </c>
      <c r="I290" s="41">
        <v>0</v>
      </c>
      <c r="J290">
        <v>0</v>
      </c>
      <c r="K290" s="41">
        <v>0</v>
      </c>
      <c r="L290">
        <v>1</v>
      </c>
      <c r="M290" s="42">
        <v>0.111</v>
      </c>
      <c r="N290">
        <v>8</v>
      </c>
      <c r="O290" s="42">
        <v>0.88800000000000001</v>
      </c>
    </row>
    <row r="291" spans="1:15">
      <c r="A291" t="s">
        <v>125</v>
      </c>
      <c r="B291" t="s">
        <v>129</v>
      </c>
      <c r="C291" t="s">
        <v>136</v>
      </c>
      <c r="D291">
        <v>8</v>
      </c>
      <c r="E291">
        <v>379</v>
      </c>
      <c r="F291">
        <v>0</v>
      </c>
      <c r="G291" s="41">
        <v>0</v>
      </c>
      <c r="H291">
        <v>0</v>
      </c>
      <c r="I291" s="41">
        <v>0</v>
      </c>
      <c r="J291">
        <v>0</v>
      </c>
      <c r="K291" s="41">
        <v>0</v>
      </c>
      <c r="L291">
        <v>0</v>
      </c>
      <c r="M291" s="41">
        <v>0</v>
      </c>
      <c r="N291">
        <v>8</v>
      </c>
      <c r="O291" s="41">
        <v>1</v>
      </c>
    </row>
    <row r="292" spans="1:15">
      <c r="A292" t="s">
        <v>125</v>
      </c>
      <c r="B292" t="s">
        <v>129</v>
      </c>
      <c r="C292" t="s">
        <v>137</v>
      </c>
      <c r="D292">
        <v>4283</v>
      </c>
      <c r="E292">
        <v>41.103665999999997</v>
      </c>
      <c r="F292">
        <v>3110</v>
      </c>
      <c r="G292" s="42">
        <v>0.72599999999999998</v>
      </c>
      <c r="H292">
        <v>247</v>
      </c>
      <c r="I292" s="42">
        <v>5.7599999999999998E-2</v>
      </c>
      <c r="J292">
        <v>188</v>
      </c>
      <c r="K292" s="42">
        <v>4.3799999999999999E-2</v>
      </c>
      <c r="L292">
        <v>140</v>
      </c>
      <c r="M292" s="42">
        <v>3.2599999999999997E-2</v>
      </c>
      <c r="N292">
        <v>713</v>
      </c>
      <c r="O292" s="42">
        <v>0.16600000000000001</v>
      </c>
    </row>
    <row r="293" spans="1:15">
      <c r="A293" t="s">
        <v>125</v>
      </c>
      <c r="B293" t="s">
        <v>129</v>
      </c>
      <c r="C293" t="s">
        <v>138</v>
      </c>
      <c r="D293">
        <v>4869</v>
      </c>
      <c r="E293">
        <v>1.011091</v>
      </c>
      <c r="F293">
        <v>4863</v>
      </c>
      <c r="G293" s="42">
        <v>0.998</v>
      </c>
      <c r="H293">
        <v>8</v>
      </c>
      <c r="I293" s="42">
        <v>1.6000000000000001E-3</v>
      </c>
      <c r="J293">
        <v>0</v>
      </c>
      <c r="K293" s="41">
        <v>0</v>
      </c>
      <c r="L293">
        <v>0</v>
      </c>
      <c r="M293" s="41">
        <v>0</v>
      </c>
      <c r="N293">
        <v>1</v>
      </c>
      <c r="O293" s="42">
        <v>2.0000000000000001E-4</v>
      </c>
    </row>
    <row r="294" spans="1:15">
      <c r="A294" t="s">
        <v>125</v>
      </c>
      <c r="B294" t="s">
        <v>129</v>
      </c>
      <c r="C294" t="s">
        <v>139</v>
      </c>
      <c r="D294">
        <v>11</v>
      </c>
      <c r="E294">
        <v>19.181818</v>
      </c>
      <c r="F294">
        <v>2</v>
      </c>
      <c r="G294" s="42">
        <v>0.18099999999999999</v>
      </c>
      <c r="H294">
        <v>4</v>
      </c>
      <c r="I294" s="42">
        <v>0.36299999999999999</v>
      </c>
      <c r="J294">
        <v>1</v>
      </c>
      <c r="K294" s="42">
        <v>9.0899999999999995E-2</v>
      </c>
      <c r="L294">
        <v>2</v>
      </c>
      <c r="M294" s="42">
        <v>0.18099999999999999</v>
      </c>
      <c r="N294">
        <v>2</v>
      </c>
      <c r="O294" s="42">
        <v>0.18099999999999999</v>
      </c>
    </row>
    <row r="295" spans="1:15">
      <c r="A295" t="s">
        <v>125</v>
      </c>
      <c r="B295" t="s">
        <v>129</v>
      </c>
      <c r="C295" t="s">
        <v>140</v>
      </c>
      <c r="D295">
        <v>287</v>
      </c>
      <c r="E295">
        <v>7.1184669999999999</v>
      </c>
      <c r="F295">
        <v>213</v>
      </c>
      <c r="G295" s="42">
        <v>0.74199999999999999</v>
      </c>
      <c r="H295">
        <v>38</v>
      </c>
      <c r="I295" s="42">
        <v>0.13200000000000001</v>
      </c>
      <c r="J295">
        <v>16</v>
      </c>
      <c r="K295" s="42">
        <v>5.57E-2</v>
      </c>
      <c r="L295">
        <v>8</v>
      </c>
      <c r="M295" s="42">
        <v>2.7799999999999998E-2</v>
      </c>
      <c r="N295">
        <v>31</v>
      </c>
      <c r="O295" s="42">
        <v>0.108</v>
      </c>
    </row>
    <row r="296" spans="1:15">
      <c r="A296" t="s">
        <v>125</v>
      </c>
      <c r="B296" t="s">
        <v>129</v>
      </c>
      <c r="C296" t="s">
        <v>141</v>
      </c>
      <c r="D296">
        <v>37</v>
      </c>
      <c r="E296">
        <v>416.70270299999999</v>
      </c>
      <c r="F296">
        <v>0</v>
      </c>
      <c r="G296" s="41">
        <v>0</v>
      </c>
      <c r="H296">
        <v>0</v>
      </c>
      <c r="I296" s="41">
        <v>0</v>
      </c>
      <c r="J296">
        <v>6</v>
      </c>
      <c r="K296" s="42">
        <v>0.16200000000000001</v>
      </c>
      <c r="L296">
        <v>8</v>
      </c>
      <c r="M296" s="42">
        <v>0.216</v>
      </c>
      <c r="N296">
        <v>25</v>
      </c>
      <c r="O296" s="42">
        <v>0.67500000000000004</v>
      </c>
    </row>
    <row r="297" spans="1:15">
      <c r="A297" t="s">
        <v>125</v>
      </c>
      <c r="B297" t="s">
        <v>129</v>
      </c>
      <c r="C297" t="s">
        <v>142</v>
      </c>
      <c r="D297">
        <v>4203</v>
      </c>
      <c r="E297">
        <v>41.894598999999999</v>
      </c>
      <c r="F297">
        <v>946</v>
      </c>
      <c r="G297" s="42">
        <v>0.22500000000000001</v>
      </c>
      <c r="H297">
        <v>557</v>
      </c>
      <c r="I297" s="42">
        <v>0.13200000000000001</v>
      </c>
      <c r="J297">
        <v>421</v>
      </c>
      <c r="K297" s="42">
        <v>0.1</v>
      </c>
      <c r="L297">
        <v>423</v>
      </c>
      <c r="M297" s="42">
        <v>0.1</v>
      </c>
      <c r="N297">
        <v>2180</v>
      </c>
      <c r="O297" s="42">
        <v>0.51800000000000002</v>
      </c>
    </row>
    <row r="298" spans="1:15">
      <c r="A298" t="s">
        <v>125</v>
      </c>
      <c r="B298" t="s">
        <v>129</v>
      </c>
      <c r="C298" t="s">
        <v>143</v>
      </c>
      <c r="D298">
        <v>9</v>
      </c>
      <c r="E298">
        <v>0.77777799999999997</v>
      </c>
      <c r="F298">
        <v>9</v>
      </c>
      <c r="G298" s="41">
        <v>1</v>
      </c>
      <c r="H298">
        <v>0</v>
      </c>
      <c r="I298" s="41">
        <v>0</v>
      </c>
      <c r="J298">
        <v>0</v>
      </c>
      <c r="K298" s="41">
        <v>0</v>
      </c>
      <c r="L298">
        <v>0</v>
      </c>
      <c r="M298" s="41">
        <v>0</v>
      </c>
      <c r="N298">
        <v>0</v>
      </c>
      <c r="O298" s="41">
        <v>0</v>
      </c>
    </row>
    <row r="299" spans="1:15">
      <c r="A299" t="s">
        <v>125</v>
      </c>
      <c r="B299" t="s">
        <v>129</v>
      </c>
      <c r="C299" t="s">
        <v>144</v>
      </c>
      <c r="D299">
        <v>129</v>
      </c>
      <c r="E299">
        <v>64.147287000000006</v>
      </c>
      <c r="F299">
        <v>0</v>
      </c>
      <c r="G299" s="41">
        <v>0</v>
      </c>
      <c r="H299">
        <v>0</v>
      </c>
      <c r="I299" s="41">
        <v>0</v>
      </c>
      <c r="J299">
        <v>0</v>
      </c>
      <c r="K299" s="41">
        <v>0</v>
      </c>
      <c r="L299">
        <v>7</v>
      </c>
      <c r="M299" s="42">
        <v>5.4199999999999998E-2</v>
      </c>
      <c r="N299">
        <v>125</v>
      </c>
      <c r="O299" s="42">
        <v>0.96799999999999997</v>
      </c>
    </row>
    <row r="300" spans="1:15">
      <c r="A300" t="s">
        <v>125</v>
      </c>
      <c r="B300" t="s">
        <v>129</v>
      </c>
      <c r="C300" t="s">
        <v>145</v>
      </c>
      <c r="D300">
        <v>106</v>
      </c>
      <c r="E300">
        <v>127.31132100000001</v>
      </c>
      <c r="F300">
        <v>0</v>
      </c>
      <c r="G300" s="41">
        <v>0</v>
      </c>
      <c r="H300">
        <v>0</v>
      </c>
      <c r="I300" s="41">
        <v>0</v>
      </c>
      <c r="J300">
        <v>0</v>
      </c>
      <c r="K300" s="41">
        <v>0</v>
      </c>
      <c r="L300">
        <v>13</v>
      </c>
      <c r="M300" s="42">
        <v>0.122</v>
      </c>
      <c r="N300">
        <v>102</v>
      </c>
      <c r="O300" s="42">
        <v>0.96199999999999997</v>
      </c>
    </row>
    <row r="301" spans="1:15">
      <c r="A301" t="s">
        <v>125</v>
      </c>
      <c r="B301" t="s">
        <v>129</v>
      </c>
      <c r="C301" t="s">
        <v>146</v>
      </c>
      <c r="D301">
        <v>99</v>
      </c>
      <c r="E301">
        <v>56.757576</v>
      </c>
      <c r="F301">
        <v>0</v>
      </c>
      <c r="G301" s="41">
        <v>0</v>
      </c>
      <c r="H301">
        <v>0</v>
      </c>
      <c r="I301" s="41">
        <v>0</v>
      </c>
      <c r="J301">
        <v>3</v>
      </c>
      <c r="K301" s="42">
        <v>3.0300000000000001E-2</v>
      </c>
      <c r="L301">
        <v>7</v>
      </c>
      <c r="M301" s="42">
        <v>7.0699999999999999E-2</v>
      </c>
      <c r="N301">
        <v>92</v>
      </c>
      <c r="O301" s="42">
        <v>0.92900000000000005</v>
      </c>
    </row>
    <row r="302" spans="1:15">
      <c r="A302" t="s">
        <v>125</v>
      </c>
      <c r="B302" t="s">
        <v>129</v>
      </c>
      <c r="C302" t="s">
        <v>147</v>
      </c>
      <c r="D302">
        <v>24</v>
      </c>
      <c r="E302">
        <v>98.541667000000004</v>
      </c>
      <c r="F302">
        <v>0</v>
      </c>
      <c r="G302" s="41">
        <v>0</v>
      </c>
      <c r="H302">
        <v>0</v>
      </c>
      <c r="I302" s="41">
        <v>0</v>
      </c>
      <c r="J302">
        <v>0</v>
      </c>
      <c r="K302" s="41">
        <v>0</v>
      </c>
      <c r="L302">
        <v>0</v>
      </c>
      <c r="M302" s="41">
        <v>0</v>
      </c>
      <c r="N302">
        <v>24</v>
      </c>
      <c r="O302" s="41">
        <v>1</v>
      </c>
    </row>
    <row r="303" spans="1:15">
      <c r="A303" t="s">
        <v>125</v>
      </c>
      <c r="B303" t="s">
        <v>129</v>
      </c>
      <c r="C303" t="s">
        <v>148</v>
      </c>
      <c r="D303">
        <v>152</v>
      </c>
      <c r="E303">
        <v>64.881579000000002</v>
      </c>
      <c r="F303">
        <v>0</v>
      </c>
      <c r="G303" s="41">
        <v>0</v>
      </c>
      <c r="H303">
        <v>0</v>
      </c>
      <c r="I303" s="41">
        <v>0</v>
      </c>
      <c r="J303">
        <v>5</v>
      </c>
      <c r="K303" s="42">
        <v>3.2800000000000003E-2</v>
      </c>
      <c r="L303">
        <v>11</v>
      </c>
      <c r="M303" s="42">
        <v>7.2300000000000003E-2</v>
      </c>
      <c r="N303">
        <v>139</v>
      </c>
      <c r="O303" s="42">
        <v>0.91400000000000003</v>
      </c>
    </row>
    <row r="304" spans="1:15">
      <c r="A304" t="s">
        <v>125</v>
      </c>
      <c r="B304" t="s">
        <v>129</v>
      </c>
      <c r="C304" t="s">
        <v>149</v>
      </c>
      <c r="D304">
        <v>94</v>
      </c>
      <c r="E304">
        <v>230.18085099999999</v>
      </c>
      <c r="F304">
        <v>0</v>
      </c>
      <c r="G304" s="41">
        <v>0</v>
      </c>
      <c r="H304">
        <v>0</v>
      </c>
      <c r="I304" s="41">
        <v>0</v>
      </c>
      <c r="J304">
        <v>0</v>
      </c>
      <c r="K304" s="41">
        <v>0</v>
      </c>
      <c r="L304">
        <v>0</v>
      </c>
      <c r="M304" s="41">
        <v>0</v>
      </c>
      <c r="N304">
        <v>94</v>
      </c>
      <c r="O304" s="41">
        <v>1</v>
      </c>
    </row>
    <row r="305" spans="1:15">
      <c r="A305" t="s">
        <v>125</v>
      </c>
      <c r="B305" t="s">
        <v>129</v>
      </c>
      <c r="C305" t="s">
        <v>150</v>
      </c>
      <c r="D305">
        <v>4764</v>
      </c>
      <c r="E305">
        <v>951.54848900000002</v>
      </c>
      <c r="F305">
        <v>121</v>
      </c>
      <c r="G305" s="42">
        <v>2.53E-2</v>
      </c>
      <c r="H305">
        <v>120</v>
      </c>
      <c r="I305" s="42">
        <v>2.5100000000000001E-2</v>
      </c>
      <c r="J305">
        <v>125</v>
      </c>
      <c r="K305" s="42">
        <v>2.6200000000000001E-2</v>
      </c>
      <c r="L305">
        <v>137</v>
      </c>
      <c r="M305" s="42">
        <v>2.87E-2</v>
      </c>
      <c r="N305">
        <v>4361</v>
      </c>
      <c r="O305" s="42">
        <v>0.91500000000000004</v>
      </c>
    </row>
    <row r="306" spans="1:15">
      <c r="A306" t="s">
        <v>125</v>
      </c>
      <c r="B306" t="s">
        <v>129</v>
      </c>
      <c r="C306" t="s">
        <v>151</v>
      </c>
      <c r="D306">
        <v>5176</v>
      </c>
      <c r="E306">
        <v>130.21986100000001</v>
      </c>
      <c r="F306">
        <v>0</v>
      </c>
      <c r="G306" s="41">
        <v>0</v>
      </c>
      <c r="H306">
        <v>2</v>
      </c>
      <c r="I306" s="42">
        <v>2.9999999999999997E-4</v>
      </c>
      <c r="J306">
        <v>10</v>
      </c>
      <c r="K306" s="42">
        <v>1.9E-3</v>
      </c>
      <c r="L306">
        <v>4</v>
      </c>
      <c r="M306" s="42">
        <v>6.9999999999999999E-4</v>
      </c>
      <c r="N306">
        <v>5162</v>
      </c>
      <c r="O306" s="42">
        <v>0.997</v>
      </c>
    </row>
    <row r="307" spans="1:15">
      <c r="A307" t="s">
        <v>125</v>
      </c>
      <c r="B307" t="s">
        <v>129</v>
      </c>
      <c r="C307" t="s">
        <v>152</v>
      </c>
      <c r="D307">
        <v>134</v>
      </c>
      <c r="E307">
        <v>16.865672</v>
      </c>
      <c r="F307">
        <v>13</v>
      </c>
      <c r="G307" s="42">
        <v>9.7000000000000003E-2</v>
      </c>
      <c r="H307">
        <v>45</v>
      </c>
      <c r="I307" s="42">
        <v>0.33500000000000002</v>
      </c>
      <c r="J307">
        <v>41</v>
      </c>
      <c r="K307" s="42">
        <v>0.30499999999999999</v>
      </c>
      <c r="L307">
        <v>23</v>
      </c>
      <c r="M307" s="42">
        <v>0.17100000000000001</v>
      </c>
      <c r="N307">
        <v>37</v>
      </c>
      <c r="O307" s="42">
        <v>0.27600000000000002</v>
      </c>
    </row>
    <row r="308" spans="1:15">
      <c r="A308" t="s">
        <v>125</v>
      </c>
      <c r="B308" t="s">
        <v>129</v>
      </c>
      <c r="C308" t="s">
        <v>153</v>
      </c>
      <c r="D308">
        <v>56</v>
      </c>
      <c r="E308">
        <v>161.07142899999999</v>
      </c>
      <c r="F308">
        <v>0</v>
      </c>
      <c r="G308" s="41">
        <v>0</v>
      </c>
      <c r="H308">
        <v>0</v>
      </c>
      <c r="I308" s="41">
        <v>0</v>
      </c>
      <c r="J308">
        <v>0</v>
      </c>
      <c r="K308" s="41">
        <v>0</v>
      </c>
      <c r="L308">
        <v>5</v>
      </c>
      <c r="M308" s="42">
        <v>8.9200000000000002E-2</v>
      </c>
      <c r="N308">
        <v>54</v>
      </c>
      <c r="O308" s="42">
        <v>0.96399999999999997</v>
      </c>
    </row>
    <row r="309" spans="1:15">
      <c r="A309" t="s">
        <v>125</v>
      </c>
      <c r="B309" t="s">
        <v>154</v>
      </c>
      <c r="C309" t="s">
        <v>155</v>
      </c>
      <c r="D309">
        <v>8</v>
      </c>
      <c r="E309">
        <v>10.5</v>
      </c>
      <c r="F309">
        <v>5</v>
      </c>
      <c r="G309" s="42">
        <v>0.625</v>
      </c>
      <c r="H309">
        <v>1</v>
      </c>
      <c r="I309" s="42">
        <v>0.125</v>
      </c>
      <c r="J309">
        <v>0</v>
      </c>
      <c r="K309" s="41">
        <v>0</v>
      </c>
      <c r="L309">
        <v>1</v>
      </c>
      <c r="M309" s="42">
        <v>0.125</v>
      </c>
      <c r="N309">
        <v>1</v>
      </c>
      <c r="O309" s="42">
        <v>0.125</v>
      </c>
    </row>
    <row r="310" spans="1:15">
      <c r="A310" t="s">
        <v>125</v>
      </c>
      <c r="B310" t="s">
        <v>154</v>
      </c>
      <c r="C310" t="s">
        <v>156</v>
      </c>
      <c r="D310">
        <v>11</v>
      </c>
      <c r="E310">
        <v>2090.909091</v>
      </c>
      <c r="F310">
        <v>7</v>
      </c>
      <c r="G310" s="42">
        <v>0.63600000000000001</v>
      </c>
      <c r="H310">
        <v>0</v>
      </c>
      <c r="I310" s="41">
        <v>0</v>
      </c>
      <c r="J310">
        <v>0</v>
      </c>
      <c r="K310" s="41">
        <v>0</v>
      </c>
      <c r="L310">
        <v>0</v>
      </c>
      <c r="M310" s="41">
        <v>0</v>
      </c>
      <c r="N310">
        <v>4</v>
      </c>
      <c r="O310" s="42">
        <v>0.36299999999999999</v>
      </c>
    </row>
    <row r="311" spans="1:15">
      <c r="A311" t="s">
        <v>125</v>
      </c>
      <c r="B311" t="s">
        <v>157</v>
      </c>
      <c r="C311" t="s">
        <v>158</v>
      </c>
      <c r="D311">
        <v>2</v>
      </c>
      <c r="E311">
        <v>207.5</v>
      </c>
      <c r="F311">
        <v>0</v>
      </c>
      <c r="G311" s="41">
        <v>0</v>
      </c>
      <c r="H311">
        <v>0</v>
      </c>
      <c r="I311" s="41">
        <v>0</v>
      </c>
      <c r="J311">
        <v>0</v>
      </c>
      <c r="K311" s="41">
        <v>0</v>
      </c>
      <c r="L311">
        <v>0</v>
      </c>
      <c r="M311" s="41">
        <v>0</v>
      </c>
      <c r="N311">
        <v>2</v>
      </c>
      <c r="O311" s="41">
        <v>1</v>
      </c>
    </row>
    <row r="312" spans="1:15">
      <c r="A312" t="s">
        <v>125</v>
      </c>
      <c r="B312" t="s">
        <v>159</v>
      </c>
      <c r="C312" t="s">
        <v>160</v>
      </c>
      <c r="D312">
        <v>35</v>
      </c>
      <c r="E312">
        <v>67.885713999999993</v>
      </c>
      <c r="F312">
        <v>4</v>
      </c>
      <c r="G312" s="42">
        <v>0.114</v>
      </c>
      <c r="H312">
        <v>1</v>
      </c>
      <c r="I312" s="42">
        <v>2.8500000000000001E-2</v>
      </c>
      <c r="J312">
        <v>2</v>
      </c>
      <c r="K312" s="42">
        <v>5.7099999999999998E-2</v>
      </c>
      <c r="L312">
        <v>4</v>
      </c>
      <c r="M312" s="42">
        <v>0.114</v>
      </c>
      <c r="N312">
        <v>27</v>
      </c>
      <c r="O312" s="42">
        <v>0.77100000000000002</v>
      </c>
    </row>
    <row r="313" spans="1:15">
      <c r="A313" t="s">
        <v>125</v>
      </c>
      <c r="B313" t="s">
        <v>161</v>
      </c>
      <c r="C313" t="s">
        <v>162</v>
      </c>
      <c r="D313">
        <v>1</v>
      </c>
      <c r="E313">
        <v>28</v>
      </c>
      <c r="F313">
        <v>0</v>
      </c>
      <c r="G313" s="41">
        <v>0</v>
      </c>
      <c r="H313">
        <v>0</v>
      </c>
      <c r="I313" s="41">
        <v>0</v>
      </c>
      <c r="J313">
        <v>0</v>
      </c>
      <c r="K313" s="41">
        <v>0</v>
      </c>
      <c r="L313">
        <v>0</v>
      </c>
      <c r="M313" s="41">
        <v>0</v>
      </c>
      <c r="N313">
        <v>1</v>
      </c>
      <c r="O313" s="41">
        <v>1</v>
      </c>
    </row>
    <row r="314" spans="1:15">
      <c r="A314" t="s">
        <v>125</v>
      </c>
      <c r="B314" t="s">
        <v>163</v>
      </c>
      <c r="C314" t="s">
        <v>164</v>
      </c>
      <c r="D314">
        <v>116</v>
      </c>
      <c r="E314">
        <v>794.73275899999999</v>
      </c>
      <c r="F314">
        <v>0</v>
      </c>
      <c r="G314" s="41">
        <v>0</v>
      </c>
      <c r="H314">
        <v>0</v>
      </c>
      <c r="I314" s="41">
        <v>0</v>
      </c>
      <c r="J314">
        <v>0</v>
      </c>
      <c r="K314" s="41">
        <v>0</v>
      </c>
      <c r="L314">
        <v>0</v>
      </c>
      <c r="M314" s="41">
        <v>0</v>
      </c>
      <c r="N314">
        <v>116</v>
      </c>
      <c r="O314" s="41">
        <v>1</v>
      </c>
    </row>
    <row r="315" spans="1:15">
      <c r="A315" t="s">
        <v>125</v>
      </c>
      <c r="B315" t="s">
        <v>165</v>
      </c>
      <c r="C315" t="s">
        <v>166</v>
      </c>
      <c r="D315">
        <v>11</v>
      </c>
      <c r="E315">
        <v>15</v>
      </c>
      <c r="F315">
        <v>2</v>
      </c>
      <c r="G315" s="42">
        <v>0.18099999999999999</v>
      </c>
      <c r="H315">
        <v>6</v>
      </c>
      <c r="I315" s="42">
        <v>0.54500000000000004</v>
      </c>
      <c r="J315">
        <v>4</v>
      </c>
      <c r="K315" s="42">
        <v>0.36299999999999999</v>
      </c>
      <c r="L315">
        <v>0</v>
      </c>
      <c r="M315" s="41">
        <v>0</v>
      </c>
      <c r="N315">
        <v>1</v>
      </c>
      <c r="O315" s="42">
        <v>9.0899999999999995E-2</v>
      </c>
    </row>
    <row r="316" spans="1:15">
      <c r="A316" t="s">
        <v>125</v>
      </c>
      <c r="B316" t="s">
        <v>117</v>
      </c>
      <c r="C316" t="s">
        <v>118</v>
      </c>
      <c r="D316">
        <v>15</v>
      </c>
      <c r="E316">
        <v>22.066666999999999</v>
      </c>
      <c r="F316">
        <v>1</v>
      </c>
      <c r="G316" s="42">
        <v>6.6600000000000006E-2</v>
      </c>
      <c r="H316">
        <v>0</v>
      </c>
      <c r="I316" s="41">
        <v>0</v>
      </c>
      <c r="J316">
        <v>3</v>
      </c>
      <c r="K316" s="41">
        <v>0.2</v>
      </c>
      <c r="L316">
        <v>5</v>
      </c>
      <c r="M316" s="42">
        <v>0.33300000000000002</v>
      </c>
      <c r="N316">
        <v>9</v>
      </c>
      <c r="O316" s="41">
        <v>0.6</v>
      </c>
    </row>
    <row r="317" spans="1:15">
      <c r="A317" t="s">
        <v>125</v>
      </c>
      <c r="B317" t="s">
        <v>167</v>
      </c>
      <c r="C317" t="s">
        <v>168</v>
      </c>
      <c r="D317">
        <v>17</v>
      </c>
      <c r="E317">
        <v>43.764705999999997</v>
      </c>
      <c r="F317">
        <v>10</v>
      </c>
      <c r="G317" s="42">
        <v>0.58799999999999997</v>
      </c>
      <c r="H317">
        <v>0</v>
      </c>
      <c r="I317" s="41">
        <v>0</v>
      </c>
      <c r="J317">
        <v>0</v>
      </c>
      <c r="K317" s="41">
        <v>0</v>
      </c>
      <c r="L317">
        <v>1</v>
      </c>
      <c r="M317" s="42">
        <v>5.8799999999999998E-2</v>
      </c>
      <c r="N317">
        <v>7</v>
      </c>
      <c r="O317" s="42">
        <v>0.41099999999999998</v>
      </c>
    </row>
    <row r="318" spans="1:15">
      <c r="A318" t="s">
        <v>125</v>
      </c>
      <c r="B318" t="s">
        <v>167</v>
      </c>
      <c r="C318" t="s">
        <v>169</v>
      </c>
      <c r="D318">
        <v>10</v>
      </c>
      <c r="E318">
        <v>4.3</v>
      </c>
      <c r="F318">
        <v>9</v>
      </c>
      <c r="G318" s="41">
        <v>0.9</v>
      </c>
      <c r="H318">
        <v>3</v>
      </c>
      <c r="I318" s="41">
        <v>0.3</v>
      </c>
      <c r="J318">
        <v>0</v>
      </c>
      <c r="K318" s="41">
        <v>0</v>
      </c>
      <c r="L318">
        <v>0</v>
      </c>
      <c r="M318" s="41">
        <v>0</v>
      </c>
      <c r="N318">
        <v>0</v>
      </c>
      <c r="O318" s="41">
        <v>0</v>
      </c>
    </row>
    <row r="319" spans="1:15">
      <c r="A319" t="s">
        <v>125</v>
      </c>
      <c r="B319" t="s">
        <v>170</v>
      </c>
      <c r="C319" t="s">
        <v>171</v>
      </c>
      <c r="D319">
        <v>4</v>
      </c>
      <c r="E319">
        <v>113.75</v>
      </c>
      <c r="F319">
        <v>0</v>
      </c>
      <c r="G319" s="41">
        <v>0</v>
      </c>
      <c r="H319">
        <v>0</v>
      </c>
      <c r="I319" s="41">
        <v>0</v>
      </c>
      <c r="J319">
        <v>0</v>
      </c>
      <c r="K319" s="41">
        <v>0</v>
      </c>
      <c r="L319">
        <v>0</v>
      </c>
      <c r="M319" s="41">
        <v>0</v>
      </c>
      <c r="N319">
        <v>4</v>
      </c>
      <c r="O319" s="41">
        <v>1</v>
      </c>
    </row>
    <row r="320" spans="1:15">
      <c r="A320" t="s">
        <v>125</v>
      </c>
      <c r="B320" t="s">
        <v>170</v>
      </c>
      <c r="C320" t="s">
        <v>172</v>
      </c>
      <c r="D320">
        <v>101</v>
      </c>
      <c r="E320">
        <v>6773.5445540000001</v>
      </c>
      <c r="F320">
        <v>0</v>
      </c>
      <c r="G320" s="41">
        <v>0</v>
      </c>
      <c r="H320">
        <v>0</v>
      </c>
      <c r="I320" s="41">
        <v>0</v>
      </c>
      <c r="J320">
        <v>0</v>
      </c>
      <c r="K320" s="41">
        <v>0</v>
      </c>
      <c r="L320">
        <v>0</v>
      </c>
      <c r="M320" s="41">
        <v>0</v>
      </c>
      <c r="N320">
        <v>101</v>
      </c>
      <c r="O320" s="41">
        <v>1</v>
      </c>
    </row>
    <row r="321" spans="1:15">
      <c r="A321" t="s">
        <v>125</v>
      </c>
      <c r="B321" t="s">
        <v>170</v>
      </c>
      <c r="C321" t="s">
        <v>173</v>
      </c>
      <c r="D321">
        <v>81</v>
      </c>
      <c r="E321">
        <v>793.03703700000005</v>
      </c>
      <c r="F321">
        <v>0</v>
      </c>
      <c r="G321" s="41">
        <v>0</v>
      </c>
      <c r="H321">
        <v>0</v>
      </c>
      <c r="I321" s="41">
        <v>0</v>
      </c>
      <c r="J321">
        <v>0</v>
      </c>
      <c r="K321" s="41">
        <v>0</v>
      </c>
      <c r="L321">
        <v>0</v>
      </c>
      <c r="M321" s="41">
        <v>0</v>
      </c>
      <c r="N321">
        <v>81</v>
      </c>
      <c r="O321" s="41">
        <v>1</v>
      </c>
    </row>
    <row r="322" spans="1:15">
      <c r="A322" t="s">
        <v>125</v>
      </c>
      <c r="B322" t="s">
        <v>170</v>
      </c>
      <c r="C322" t="s">
        <v>174</v>
      </c>
      <c r="D322">
        <v>271</v>
      </c>
      <c r="E322">
        <v>3.405904</v>
      </c>
      <c r="F322">
        <v>243</v>
      </c>
      <c r="G322" s="42">
        <v>0.89600000000000002</v>
      </c>
      <c r="H322">
        <v>30</v>
      </c>
      <c r="I322" s="42">
        <v>0.11</v>
      </c>
      <c r="J322">
        <v>4</v>
      </c>
      <c r="K322" s="42">
        <v>1.47E-2</v>
      </c>
      <c r="L322">
        <v>0</v>
      </c>
      <c r="M322" s="41">
        <v>0</v>
      </c>
      <c r="N322">
        <v>4</v>
      </c>
      <c r="O322" s="42">
        <v>1.47E-2</v>
      </c>
    </row>
    <row r="323" spans="1:15">
      <c r="A323" t="s">
        <v>125</v>
      </c>
      <c r="B323" t="s">
        <v>170</v>
      </c>
      <c r="C323" t="s">
        <v>175</v>
      </c>
      <c r="D323">
        <v>274</v>
      </c>
      <c r="E323">
        <v>54.521898</v>
      </c>
      <c r="F323">
        <v>3</v>
      </c>
      <c r="G323" s="42">
        <v>1.09E-2</v>
      </c>
      <c r="H323">
        <v>0</v>
      </c>
      <c r="I323" s="41">
        <v>0</v>
      </c>
      <c r="J323">
        <v>0</v>
      </c>
      <c r="K323" s="41">
        <v>0</v>
      </c>
      <c r="L323">
        <v>0</v>
      </c>
      <c r="M323" s="41">
        <v>0</v>
      </c>
      <c r="N323">
        <v>271</v>
      </c>
      <c r="O323" s="42">
        <v>0.98899999999999999</v>
      </c>
    </row>
    <row r="324" spans="1:15">
      <c r="A324" t="s">
        <v>125</v>
      </c>
      <c r="B324" t="s">
        <v>176</v>
      </c>
      <c r="C324" t="s">
        <v>177</v>
      </c>
      <c r="D324">
        <v>5592</v>
      </c>
      <c r="E324">
        <v>2.6109E-2</v>
      </c>
      <c r="F324">
        <v>5592</v>
      </c>
      <c r="G324" s="41">
        <v>1</v>
      </c>
      <c r="H324">
        <v>0</v>
      </c>
      <c r="I324" s="41">
        <v>0</v>
      </c>
      <c r="J324">
        <v>0</v>
      </c>
      <c r="K324" s="41">
        <v>0</v>
      </c>
      <c r="L324">
        <v>0</v>
      </c>
      <c r="M324" s="41">
        <v>0</v>
      </c>
      <c r="N324">
        <v>0</v>
      </c>
      <c r="O324" s="41">
        <v>0</v>
      </c>
    </row>
    <row r="325" spans="1:15">
      <c r="A325" t="s">
        <v>125</v>
      </c>
      <c r="B325" t="s">
        <v>176</v>
      </c>
      <c r="C325" t="s">
        <v>178</v>
      </c>
      <c r="D325">
        <v>16499</v>
      </c>
      <c r="E325">
        <v>20.392023999999999</v>
      </c>
      <c r="F325">
        <v>2889</v>
      </c>
      <c r="G325" s="42">
        <v>0.17499999999999999</v>
      </c>
      <c r="H325">
        <v>1590</v>
      </c>
      <c r="I325" s="42">
        <v>9.6299999999999997E-2</v>
      </c>
      <c r="J325">
        <v>5437</v>
      </c>
      <c r="K325" s="42">
        <v>0.32900000000000001</v>
      </c>
      <c r="L325">
        <v>4113</v>
      </c>
      <c r="M325" s="42">
        <v>0.249</v>
      </c>
      <c r="N325">
        <v>4784</v>
      </c>
      <c r="O325" s="42">
        <v>0.28899999999999998</v>
      </c>
    </row>
    <row r="326" spans="1:15">
      <c r="A326" t="s">
        <v>125</v>
      </c>
      <c r="B326" t="s">
        <v>176</v>
      </c>
      <c r="C326" t="s">
        <v>179</v>
      </c>
      <c r="D326">
        <v>5593</v>
      </c>
      <c r="E326">
        <v>991.75522999999998</v>
      </c>
      <c r="F326">
        <v>0</v>
      </c>
      <c r="G326" s="41">
        <v>0</v>
      </c>
      <c r="H326">
        <v>0</v>
      </c>
      <c r="I326" s="41">
        <v>0</v>
      </c>
      <c r="J326">
        <v>0</v>
      </c>
      <c r="K326" s="41">
        <v>0</v>
      </c>
      <c r="L326">
        <v>0</v>
      </c>
      <c r="M326" s="41">
        <v>0</v>
      </c>
      <c r="N326">
        <v>5593</v>
      </c>
      <c r="O326" s="41">
        <v>1</v>
      </c>
    </row>
    <row r="327" spans="1:15">
      <c r="A327" t="s">
        <v>125</v>
      </c>
      <c r="B327" t="s">
        <v>176</v>
      </c>
      <c r="C327" t="s">
        <v>180</v>
      </c>
      <c r="D327">
        <v>25</v>
      </c>
      <c r="E327">
        <v>21.88</v>
      </c>
      <c r="F327">
        <v>0</v>
      </c>
      <c r="G327" s="41">
        <v>0</v>
      </c>
      <c r="H327">
        <v>3</v>
      </c>
      <c r="I327" s="41">
        <v>0.12</v>
      </c>
      <c r="J327">
        <v>10</v>
      </c>
      <c r="K327" s="41">
        <v>0.4</v>
      </c>
      <c r="L327">
        <v>6</v>
      </c>
      <c r="M327" s="41">
        <v>0.24</v>
      </c>
      <c r="N327">
        <v>10</v>
      </c>
      <c r="O327" s="41">
        <v>0.4</v>
      </c>
    </row>
    <row r="328" spans="1:15">
      <c r="A328" t="s">
        <v>125</v>
      </c>
      <c r="B328" t="s">
        <v>176</v>
      </c>
      <c r="C328" t="s">
        <v>181</v>
      </c>
      <c r="D328">
        <v>22</v>
      </c>
      <c r="E328">
        <v>89.227272999999997</v>
      </c>
      <c r="F328">
        <v>0</v>
      </c>
      <c r="G328" s="41">
        <v>0</v>
      </c>
      <c r="H328">
        <v>0</v>
      </c>
      <c r="I328" s="41">
        <v>0</v>
      </c>
      <c r="J328">
        <v>0</v>
      </c>
      <c r="K328" s="41">
        <v>0</v>
      </c>
      <c r="L328">
        <v>0</v>
      </c>
      <c r="M328" s="41">
        <v>0</v>
      </c>
      <c r="N328">
        <v>22</v>
      </c>
      <c r="O328" s="41">
        <v>1</v>
      </c>
    </row>
    <row r="329" spans="1:15">
      <c r="A329" t="s">
        <v>125</v>
      </c>
      <c r="B329" t="s">
        <v>176</v>
      </c>
      <c r="C329" t="s">
        <v>182</v>
      </c>
      <c r="D329">
        <v>59</v>
      </c>
      <c r="E329">
        <v>32.559322000000002</v>
      </c>
      <c r="F329">
        <v>0</v>
      </c>
      <c r="G329" s="41">
        <v>0</v>
      </c>
      <c r="H329">
        <v>0</v>
      </c>
      <c r="I329" s="41">
        <v>0</v>
      </c>
      <c r="J329">
        <v>0</v>
      </c>
      <c r="K329" s="41">
        <v>0</v>
      </c>
      <c r="L329">
        <v>10</v>
      </c>
      <c r="M329" s="42">
        <v>0.16900000000000001</v>
      </c>
      <c r="N329">
        <v>54</v>
      </c>
      <c r="O329" s="42">
        <v>0.91500000000000004</v>
      </c>
    </row>
    <row r="330" spans="1:15">
      <c r="A330" t="s">
        <v>125</v>
      </c>
      <c r="B330" t="s">
        <v>176</v>
      </c>
      <c r="C330" t="s">
        <v>183</v>
      </c>
      <c r="D330">
        <v>230</v>
      </c>
      <c r="E330">
        <v>862.86521700000003</v>
      </c>
      <c r="F330">
        <v>30</v>
      </c>
      <c r="G330" s="42">
        <v>0.13</v>
      </c>
      <c r="H330">
        <v>0</v>
      </c>
      <c r="I330" s="41">
        <v>0</v>
      </c>
      <c r="J330">
        <v>3</v>
      </c>
      <c r="K330" s="42">
        <v>1.2999999999999999E-2</v>
      </c>
      <c r="L330">
        <v>14</v>
      </c>
      <c r="M330" s="42">
        <v>6.08E-2</v>
      </c>
      <c r="N330">
        <v>187</v>
      </c>
      <c r="O330" s="42">
        <v>0.81299999999999994</v>
      </c>
    </row>
    <row r="331" spans="1:15">
      <c r="A331" t="s">
        <v>125</v>
      </c>
      <c r="B331" t="s">
        <v>184</v>
      </c>
      <c r="C331" t="s">
        <v>185</v>
      </c>
      <c r="D331">
        <v>1</v>
      </c>
      <c r="E331">
        <v>132</v>
      </c>
      <c r="F331">
        <v>0</v>
      </c>
      <c r="G331" s="41">
        <v>0</v>
      </c>
      <c r="H331">
        <v>0</v>
      </c>
      <c r="I331" s="41">
        <v>0</v>
      </c>
      <c r="J331">
        <v>0</v>
      </c>
      <c r="K331" s="41">
        <v>0</v>
      </c>
      <c r="L331">
        <v>0</v>
      </c>
      <c r="M331" s="41">
        <v>0</v>
      </c>
      <c r="N331">
        <v>1</v>
      </c>
      <c r="O331" s="41">
        <v>1</v>
      </c>
    </row>
    <row r="332" spans="1:15">
      <c r="A332" t="s">
        <v>125</v>
      </c>
      <c r="B332" t="s">
        <v>184</v>
      </c>
      <c r="C332" t="s">
        <v>186</v>
      </c>
      <c r="D332">
        <v>1152</v>
      </c>
      <c r="E332">
        <v>38.368924</v>
      </c>
      <c r="F332">
        <v>37</v>
      </c>
      <c r="G332" s="42">
        <v>3.2099999999999997E-2</v>
      </c>
      <c r="H332">
        <v>6</v>
      </c>
      <c r="I332" s="42">
        <v>5.1999999999999998E-3</v>
      </c>
      <c r="J332">
        <v>42</v>
      </c>
      <c r="K332" s="42">
        <v>3.6400000000000002E-2</v>
      </c>
      <c r="L332">
        <v>192</v>
      </c>
      <c r="M332" s="42">
        <v>0.16600000000000001</v>
      </c>
      <c r="N332">
        <v>940</v>
      </c>
      <c r="O332" s="42">
        <v>0.81499999999999995</v>
      </c>
    </row>
    <row r="333" spans="1:15">
      <c r="A333" t="s">
        <v>125</v>
      </c>
      <c r="B333" t="s">
        <v>187</v>
      </c>
      <c r="C333" t="s">
        <v>188</v>
      </c>
      <c r="D333">
        <v>54</v>
      </c>
      <c r="E333">
        <v>1.5925929999999999</v>
      </c>
      <c r="F333">
        <v>49</v>
      </c>
      <c r="G333" s="42">
        <v>0.90700000000000003</v>
      </c>
      <c r="H333">
        <v>2</v>
      </c>
      <c r="I333" s="42">
        <v>3.6999999999999998E-2</v>
      </c>
      <c r="J333">
        <v>3</v>
      </c>
      <c r="K333" s="42">
        <v>5.5500000000000001E-2</v>
      </c>
      <c r="L333">
        <v>2</v>
      </c>
      <c r="M333" s="42">
        <v>3.6999999999999998E-2</v>
      </c>
      <c r="N333">
        <v>0</v>
      </c>
      <c r="O333" s="41">
        <v>0</v>
      </c>
    </row>
    <row r="334" spans="1:15">
      <c r="A334" t="s">
        <v>125</v>
      </c>
      <c r="B334" t="s">
        <v>187</v>
      </c>
      <c r="C334" t="s">
        <v>189</v>
      </c>
      <c r="D334">
        <v>1167</v>
      </c>
      <c r="E334">
        <v>8.0462720000000001</v>
      </c>
      <c r="F334">
        <v>513</v>
      </c>
      <c r="G334" s="42">
        <v>0.439</v>
      </c>
      <c r="H334">
        <v>885</v>
      </c>
      <c r="I334" s="42">
        <v>0.75800000000000001</v>
      </c>
      <c r="J334">
        <v>263</v>
      </c>
      <c r="K334" s="42">
        <v>0.22500000000000001</v>
      </c>
      <c r="L334">
        <v>15</v>
      </c>
      <c r="M334" s="42">
        <v>1.2800000000000001E-2</v>
      </c>
      <c r="N334">
        <v>22</v>
      </c>
      <c r="O334" s="42">
        <v>1.8800000000000001E-2</v>
      </c>
    </row>
    <row r="335" spans="1:15">
      <c r="A335" t="s">
        <v>125</v>
      </c>
      <c r="B335" t="s">
        <v>187</v>
      </c>
      <c r="C335" t="s">
        <v>190</v>
      </c>
      <c r="D335">
        <v>3</v>
      </c>
      <c r="E335">
        <v>92</v>
      </c>
      <c r="F335">
        <v>0</v>
      </c>
      <c r="G335" s="41">
        <v>0</v>
      </c>
      <c r="H335">
        <v>0</v>
      </c>
      <c r="I335" s="41">
        <v>0</v>
      </c>
      <c r="J335">
        <v>0</v>
      </c>
      <c r="K335" s="41">
        <v>0</v>
      </c>
      <c r="L335">
        <v>0</v>
      </c>
      <c r="M335" s="41">
        <v>0</v>
      </c>
      <c r="N335">
        <v>3</v>
      </c>
      <c r="O335" s="41">
        <v>1</v>
      </c>
    </row>
    <row r="336" spans="1:15">
      <c r="A336" t="s">
        <v>125</v>
      </c>
      <c r="B336" t="s">
        <v>187</v>
      </c>
      <c r="C336" t="s">
        <v>191</v>
      </c>
      <c r="D336">
        <v>16</v>
      </c>
      <c r="E336">
        <v>172.9375</v>
      </c>
      <c r="F336">
        <v>0</v>
      </c>
      <c r="G336" s="41">
        <v>0</v>
      </c>
      <c r="H336">
        <v>1</v>
      </c>
      <c r="I336" s="42">
        <v>6.25E-2</v>
      </c>
      <c r="J336">
        <v>1</v>
      </c>
      <c r="K336" s="42">
        <v>6.25E-2</v>
      </c>
      <c r="L336">
        <v>0</v>
      </c>
      <c r="M336" s="41">
        <v>0</v>
      </c>
      <c r="N336">
        <v>14</v>
      </c>
      <c r="O336" s="42">
        <v>0.875</v>
      </c>
    </row>
    <row r="337" spans="1:15">
      <c r="A337" t="s">
        <v>125</v>
      </c>
      <c r="B337" t="s">
        <v>187</v>
      </c>
      <c r="C337" t="s">
        <v>192</v>
      </c>
      <c r="D337">
        <v>2</v>
      </c>
      <c r="E337">
        <v>29.5</v>
      </c>
      <c r="F337">
        <v>0</v>
      </c>
      <c r="G337" s="41">
        <v>0</v>
      </c>
      <c r="H337">
        <v>1</v>
      </c>
      <c r="I337" s="41">
        <v>0.5</v>
      </c>
      <c r="J337">
        <v>0</v>
      </c>
      <c r="K337" s="41">
        <v>0</v>
      </c>
      <c r="L337">
        <v>0</v>
      </c>
      <c r="M337" s="41">
        <v>0</v>
      </c>
      <c r="N337">
        <v>1</v>
      </c>
      <c r="O337" s="41">
        <v>0.5</v>
      </c>
    </row>
    <row r="338" spans="1:15">
      <c r="A338" t="s">
        <v>125</v>
      </c>
      <c r="B338" t="s">
        <v>187</v>
      </c>
      <c r="C338" t="s">
        <v>193</v>
      </c>
      <c r="D338">
        <v>1</v>
      </c>
      <c r="E338">
        <v>1212</v>
      </c>
      <c r="F338">
        <v>0</v>
      </c>
      <c r="G338" s="41">
        <v>0</v>
      </c>
      <c r="H338">
        <v>0</v>
      </c>
      <c r="I338" s="41">
        <v>0</v>
      </c>
      <c r="J338">
        <v>0</v>
      </c>
      <c r="K338" s="41">
        <v>0</v>
      </c>
      <c r="L338">
        <v>0</v>
      </c>
      <c r="M338" s="41">
        <v>0</v>
      </c>
      <c r="N338">
        <v>1</v>
      </c>
      <c r="O338" s="41">
        <v>1</v>
      </c>
    </row>
    <row r="339" spans="1:15">
      <c r="A339" t="s">
        <v>125</v>
      </c>
      <c r="B339" t="s">
        <v>187</v>
      </c>
      <c r="C339" t="s">
        <v>194</v>
      </c>
      <c r="D339">
        <v>17</v>
      </c>
      <c r="E339">
        <v>17892.411765000001</v>
      </c>
      <c r="F339">
        <v>0</v>
      </c>
      <c r="G339" s="41">
        <v>0</v>
      </c>
      <c r="H339">
        <v>0</v>
      </c>
      <c r="I339" s="41">
        <v>0</v>
      </c>
      <c r="J339">
        <v>0</v>
      </c>
      <c r="K339" s="41">
        <v>0</v>
      </c>
      <c r="L339">
        <v>1</v>
      </c>
      <c r="M339" s="42">
        <v>5.8799999999999998E-2</v>
      </c>
      <c r="N339">
        <v>16</v>
      </c>
      <c r="O339" s="42">
        <v>0.94099999999999995</v>
      </c>
    </row>
    <row r="340" spans="1:15">
      <c r="A340" t="s">
        <v>125</v>
      </c>
      <c r="B340" t="s">
        <v>187</v>
      </c>
      <c r="C340" t="s">
        <v>195</v>
      </c>
      <c r="D340">
        <v>29</v>
      </c>
      <c r="E340">
        <v>2110.4482760000001</v>
      </c>
      <c r="F340">
        <v>4</v>
      </c>
      <c r="G340" s="42">
        <v>0.13700000000000001</v>
      </c>
      <c r="H340">
        <v>0</v>
      </c>
      <c r="I340" s="41">
        <v>0</v>
      </c>
      <c r="J340">
        <v>0</v>
      </c>
      <c r="K340" s="41">
        <v>0</v>
      </c>
      <c r="L340">
        <v>3</v>
      </c>
      <c r="M340" s="42">
        <v>0.10299999999999999</v>
      </c>
      <c r="N340">
        <v>22</v>
      </c>
      <c r="O340" s="42">
        <v>0.75800000000000001</v>
      </c>
    </row>
    <row r="341" spans="1:15">
      <c r="A341" t="s">
        <v>125</v>
      </c>
      <c r="B341" t="s">
        <v>187</v>
      </c>
      <c r="C341" t="s">
        <v>196</v>
      </c>
      <c r="D341">
        <v>1</v>
      </c>
      <c r="E341">
        <v>300</v>
      </c>
      <c r="F341">
        <v>0</v>
      </c>
      <c r="G341" s="41">
        <v>0</v>
      </c>
      <c r="H341">
        <v>0</v>
      </c>
      <c r="I341" s="41">
        <v>0</v>
      </c>
      <c r="J341">
        <v>0</v>
      </c>
      <c r="K341" s="41">
        <v>0</v>
      </c>
      <c r="L341">
        <v>0</v>
      </c>
      <c r="M341" s="41">
        <v>0</v>
      </c>
      <c r="N341">
        <v>1</v>
      </c>
      <c r="O341" s="41">
        <v>1</v>
      </c>
    </row>
    <row r="342" spans="1:15">
      <c r="A342" t="s">
        <v>125</v>
      </c>
      <c r="B342" t="s">
        <v>187</v>
      </c>
      <c r="C342" t="s">
        <v>197</v>
      </c>
      <c r="D342">
        <v>80</v>
      </c>
      <c r="E342">
        <v>37.450000000000003</v>
      </c>
      <c r="F342">
        <v>10</v>
      </c>
      <c r="G342" s="42">
        <v>0.125</v>
      </c>
      <c r="H342">
        <v>28</v>
      </c>
      <c r="I342" s="41">
        <v>0.35</v>
      </c>
      <c r="J342">
        <v>6</v>
      </c>
      <c r="K342" s="42">
        <v>7.4999999999999997E-2</v>
      </c>
      <c r="L342">
        <v>4</v>
      </c>
      <c r="M342" s="41">
        <v>0.05</v>
      </c>
      <c r="N342">
        <v>44</v>
      </c>
      <c r="O342" s="42">
        <v>0.55000000000000004</v>
      </c>
    </row>
    <row r="343" spans="1:15">
      <c r="A343" t="s">
        <v>125</v>
      </c>
      <c r="B343" t="s">
        <v>187</v>
      </c>
      <c r="C343" t="s">
        <v>198</v>
      </c>
      <c r="D343">
        <v>116</v>
      </c>
      <c r="E343">
        <v>0.34482800000000002</v>
      </c>
      <c r="F343">
        <v>116</v>
      </c>
      <c r="G343" s="41">
        <v>1</v>
      </c>
      <c r="H343">
        <v>1</v>
      </c>
      <c r="I343" s="42">
        <v>8.6E-3</v>
      </c>
      <c r="J343">
        <v>0</v>
      </c>
      <c r="K343" s="41">
        <v>0</v>
      </c>
      <c r="L343">
        <v>0</v>
      </c>
      <c r="M343" s="41">
        <v>0</v>
      </c>
      <c r="N343">
        <v>0</v>
      </c>
      <c r="O343" s="41">
        <v>0</v>
      </c>
    </row>
    <row r="344" spans="1:15">
      <c r="A344" t="s">
        <v>125</v>
      </c>
      <c r="B344" t="s">
        <v>187</v>
      </c>
      <c r="C344" t="s">
        <v>199</v>
      </c>
      <c r="D344">
        <v>49</v>
      </c>
      <c r="E344">
        <v>10.285714</v>
      </c>
      <c r="F344">
        <v>48</v>
      </c>
      <c r="G344" s="42">
        <v>0.97899999999999998</v>
      </c>
      <c r="H344">
        <v>0</v>
      </c>
      <c r="I344" s="41">
        <v>0</v>
      </c>
      <c r="J344">
        <v>0</v>
      </c>
      <c r="K344" s="41">
        <v>0</v>
      </c>
      <c r="L344">
        <v>0</v>
      </c>
      <c r="M344" s="41">
        <v>0</v>
      </c>
      <c r="N344">
        <v>1</v>
      </c>
      <c r="O344" s="42">
        <v>2.0400000000000001E-2</v>
      </c>
    </row>
    <row r="345" spans="1:15">
      <c r="A345" t="s">
        <v>125</v>
      </c>
      <c r="B345" t="s">
        <v>187</v>
      </c>
      <c r="C345" t="s">
        <v>200</v>
      </c>
      <c r="D345">
        <v>1</v>
      </c>
      <c r="E345">
        <v>20</v>
      </c>
      <c r="F345">
        <v>0</v>
      </c>
      <c r="G345" s="41">
        <v>0</v>
      </c>
      <c r="H345">
        <v>0</v>
      </c>
      <c r="I345" s="41">
        <v>0</v>
      </c>
      <c r="J345">
        <v>0</v>
      </c>
      <c r="K345" s="41">
        <v>0</v>
      </c>
      <c r="L345">
        <v>1</v>
      </c>
      <c r="M345" s="41">
        <v>1</v>
      </c>
      <c r="N345">
        <v>1</v>
      </c>
      <c r="O345" s="41">
        <v>1</v>
      </c>
    </row>
    <row r="346" spans="1:15">
      <c r="A346" t="s">
        <v>125</v>
      </c>
      <c r="B346" t="s">
        <v>187</v>
      </c>
      <c r="C346" t="s">
        <v>201</v>
      </c>
      <c r="D346">
        <v>9</v>
      </c>
      <c r="E346">
        <v>3.1111110000000002</v>
      </c>
      <c r="F346">
        <v>9</v>
      </c>
      <c r="G346" s="41">
        <v>1</v>
      </c>
      <c r="H346">
        <v>0</v>
      </c>
      <c r="I346" s="41">
        <v>0</v>
      </c>
      <c r="J346">
        <v>0</v>
      </c>
      <c r="K346" s="41">
        <v>0</v>
      </c>
      <c r="L346">
        <v>0</v>
      </c>
      <c r="M346" s="41">
        <v>0</v>
      </c>
      <c r="N346">
        <v>0</v>
      </c>
      <c r="O346" s="41">
        <v>0</v>
      </c>
    </row>
    <row r="347" spans="1:15">
      <c r="A347" t="s">
        <v>125</v>
      </c>
      <c r="B347" t="s">
        <v>187</v>
      </c>
      <c r="C347" t="s">
        <v>202</v>
      </c>
      <c r="D347">
        <v>10</v>
      </c>
      <c r="E347">
        <v>8</v>
      </c>
      <c r="F347">
        <v>2</v>
      </c>
      <c r="G347" s="41">
        <v>0.2</v>
      </c>
      <c r="H347">
        <v>8</v>
      </c>
      <c r="I347" s="41">
        <v>0.8</v>
      </c>
      <c r="J347">
        <v>1</v>
      </c>
      <c r="K347" s="41">
        <v>0.1</v>
      </c>
      <c r="L347">
        <v>1</v>
      </c>
      <c r="M347" s="41">
        <v>0.1</v>
      </c>
      <c r="N347">
        <v>0</v>
      </c>
      <c r="O347" s="41">
        <v>0</v>
      </c>
    </row>
    <row r="348" spans="1:15">
      <c r="A348" t="s">
        <v>125</v>
      </c>
      <c r="B348" t="s">
        <v>187</v>
      </c>
      <c r="C348" t="s">
        <v>203</v>
      </c>
      <c r="D348">
        <v>5209</v>
      </c>
      <c r="E348">
        <v>1.708005</v>
      </c>
      <c r="F348">
        <v>5146</v>
      </c>
      <c r="G348" s="42">
        <v>0.98699999999999999</v>
      </c>
      <c r="H348">
        <v>45</v>
      </c>
      <c r="I348" s="42">
        <v>8.6E-3</v>
      </c>
      <c r="J348">
        <v>28</v>
      </c>
      <c r="K348" s="42">
        <v>5.3E-3</v>
      </c>
      <c r="L348">
        <v>9</v>
      </c>
      <c r="M348" s="42">
        <v>1.6999999999999999E-3</v>
      </c>
      <c r="N348">
        <v>8</v>
      </c>
      <c r="O348" s="42">
        <v>1.5E-3</v>
      </c>
    </row>
    <row r="349" spans="1:15">
      <c r="A349" t="s">
        <v>125</v>
      </c>
      <c r="B349" t="s">
        <v>187</v>
      </c>
      <c r="C349" t="s">
        <v>204</v>
      </c>
      <c r="D349">
        <v>49</v>
      </c>
      <c r="E349">
        <v>2.040816</v>
      </c>
      <c r="F349">
        <v>49</v>
      </c>
      <c r="G349" s="41">
        <v>1</v>
      </c>
      <c r="H349">
        <v>0</v>
      </c>
      <c r="I349" s="41">
        <v>0</v>
      </c>
      <c r="J349">
        <v>0</v>
      </c>
      <c r="K349" s="41">
        <v>0</v>
      </c>
      <c r="L349">
        <v>0</v>
      </c>
      <c r="M349" s="41">
        <v>0</v>
      </c>
      <c r="N349">
        <v>0</v>
      </c>
      <c r="O349" s="41">
        <v>0</v>
      </c>
    </row>
    <row r="350" spans="1:15">
      <c r="A350" t="s">
        <v>125</v>
      </c>
      <c r="B350" t="s">
        <v>187</v>
      </c>
      <c r="C350" t="s">
        <v>205</v>
      </c>
      <c r="D350">
        <v>5</v>
      </c>
      <c r="E350">
        <v>73.599999999999994</v>
      </c>
      <c r="F350">
        <v>0</v>
      </c>
      <c r="G350" s="41">
        <v>0</v>
      </c>
      <c r="H350">
        <v>2</v>
      </c>
      <c r="I350" s="41">
        <v>0.4</v>
      </c>
      <c r="J350">
        <v>0</v>
      </c>
      <c r="K350" s="41">
        <v>0</v>
      </c>
      <c r="L350">
        <v>0</v>
      </c>
      <c r="M350" s="41">
        <v>0</v>
      </c>
      <c r="N350">
        <v>3</v>
      </c>
      <c r="O350" s="41">
        <v>0.6</v>
      </c>
    </row>
    <row r="351" spans="1:15">
      <c r="A351" t="s">
        <v>125</v>
      </c>
      <c r="B351" t="s">
        <v>187</v>
      </c>
      <c r="C351" t="s">
        <v>206</v>
      </c>
      <c r="D351">
        <v>97</v>
      </c>
      <c r="E351">
        <v>4.2371129999999999</v>
      </c>
      <c r="F351">
        <v>81</v>
      </c>
      <c r="G351" s="42">
        <v>0.83499999999999996</v>
      </c>
      <c r="H351">
        <v>19</v>
      </c>
      <c r="I351" s="42">
        <v>0.19500000000000001</v>
      </c>
      <c r="J351">
        <v>2</v>
      </c>
      <c r="K351" s="42">
        <v>2.06E-2</v>
      </c>
      <c r="L351">
        <v>1</v>
      </c>
      <c r="M351" s="42">
        <v>1.03E-2</v>
      </c>
      <c r="N351">
        <v>2</v>
      </c>
      <c r="O351" s="42">
        <v>2.06E-2</v>
      </c>
    </row>
    <row r="352" spans="1:15">
      <c r="A352" t="s">
        <v>125</v>
      </c>
      <c r="B352" t="s">
        <v>207</v>
      </c>
      <c r="C352" t="s">
        <v>208</v>
      </c>
      <c r="D352">
        <v>1161</v>
      </c>
      <c r="E352">
        <v>1.648579</v>
      </c>
      <c r="F352">
        <v>1148</v>
      </c>
      <c r="G352" s="42">
        <v>0.98799999999999999</v>
      </c>
      <c r="H352">
        <v>5</v>
      </c>
      <c r="I352" s="42">
        <v>4.3E-3</v>
      </c>
      <c r="J352">
        <v>4</v>
      </c>
      <c r="K352" s="42">
        <v>3.3999999999999998E-3</v>
      </c>
      <c r="L352">
        <v>5</v>
      </c>
      <c r="M352" s="42">
        <v>4.3E-3</v>
      </c>
      <c r="N352">
        <v>4</v>
      </c>
      <c r="O352" s="42">
        <v>3.3999999999999998E-3</v>
      </c>
    </row>
    <row r="353" spans="1:15">
      <c r="A353" t="s">
        <v>125</v>
      </c>
      <c r="B353" t="s">
        <v>209</v>
      </c>
      <c r="C353" t="s">
        <v>210</v>
      </c>
      <c r="D353">
        <v>22</v>
      </c>
      <c r="E353">
        <v>4.2272730000000003</v>
      </c>
      <c r="F353">
        <v>20</v>
      </c>
      <c r="G353" s="42">
        <v>0.90900000000000003</v>
      </c>
      <c r="H353">
        <v>4</v>
      </c>
      <c r="I353" s="42">
        <v>0.18099999999999999</v>
      </c>
      <c r="J353">
        <v>0</v>
      </c>
      <c r="K353" s="41">
        <v>0</v>
      </c>
      <c r="L353">
        <v>2</v>
      </c>
      <c r="M353" s="42">
        <v>9.0899999999999995E-2</v>
      </c>
      <c r="N353">
        <v>0</v>
      </c>
      <c r="O353" s="41">
        <v>0</v>
      </c>
    </row>
    <row r="354" spans="1:15">
      <c r="A354" t="s">
        <v>125</v>
      </c>
      <c r="B354" t="s">
        <v>209</v>
      </c>
      <c r="C354" t="s">
        <v>211</v>
      </c>
      <c r="D354">
        <v>1579</v>
      </c>
      <c r="E354">
        <v>187.02343300000001</v>
      </c>
      <c r="F354">
        <v>0</v>
      </c>
      <c r="G354" s="41">
        <v>0</v>
      </c>
      <c r="H354">
        <v>0</v>
      </c>
      <c r="I354" s="41">
        <v>0</v>
      </c>
      <c r="J354">
        <v>0</v>
      </c>
      <c r="K354" s="41">
        <v>0</v>
      </c>
      <c r="L354">
        <v>0</v>
      </c>
      <c r="M354" s="41">
        <v>0</v>
      </c>
      <c r="N354">
        <v>1579</v>
      </c>
      <c r="O354" s="41">
        <v>1</v>
      </c>
    </row>
    <row r="355" spans="1:15">
      <c r="A355" t="s">
        <v>125</v>
      </c>
      <c r="B355" t="s">
        <v>209</v>
      </c>
      <c r="C355" t="s">
        <v>212</v>
      </c>
      <c r="D355">
        <v>9945</v>
      </c>
      <c r="E355">
        <v>141.776973</v>
      </c>
      <c r="F355">
        <v>20</v>
      </c>
      <c r="G355" s="42">
        <v>2E-3</v>
      </c>
      <c r="H355">
        <v>228</v>
      </c>
      <c r="I355" s="42">
        <v>2.29E-2</v>
      </c>
      <c r="J355">
        <v>110</v>
      </c>
      <c r="K355" s="42">
        <v>1.0999999999999999E-2</v>
      </c>
      <c r="L355">
        <v>25</v>
      </c>
      <c r="M355" s="42">
        <v>2.5000000000000001E-3</v>
      </c>
      <c r="N355">
        <v>9616</v>
      </c>
      <c r="O355" s="42">
        <v>0.96599999999999997</v>
      </c>
    </row>
    <row r="356" spans="1:15">
      <c r="A356" t="s">
        <v>125</v>
      </c>
      <c r="B356" t="s">
        <v>209</v>
      </c>
      <c r="C356" t="s">
        <v>213</v>
      </c>
      <c r="D356">
        <v>1754</v>
      </c>
      <c r="E356">
        <v>76.161916000000005</v>
      </c>
      <c r="F356">
        <v>2</v>
      </c>
      <c r="G356" s="42">
        <v>1.1000000000000001E-3</v>
      </c>
      <c r="H356">
        <v>0</v>
      </c>
      <c r="I356" s="41">
        <v>0</v>
      </c>
      <c r="J356">
        <v>0</v>
      </c>
      <c r="K356" s="41">
        <v>0</v>
      </c>
      <c r="L356">
        <v>0</v>
      </c>
      <c r="M356" s="41">
        <v>0</v>
      </c>
      <c r="N356">
        <v>1752</v>
      </c>
      <c r="O356" s="42">
        <v>0.998</v>
      </c>
    </row>
    <row r="357" spans="1:15">
      <c r="A357" t="s">
        <v>125</v>
      </c>
      <c r="B357" t="s">
        <v>209</v>
      </c>
      <c r="C357" t="s">
        <v>214</v>
      </c>
      <c r="D357">
        <v>169</v>
      </c>
      <c r="E357">
        <v>121.43787</v>
      </c>
      <c r="F357">
        <v>0</v>
      </c>
      <c r="G357" s="41">
        <v>0</v>
      </c>
      <c r="H357">
        <v>0</v>
      </c>
      <c r="I357" s="41">
        <v>0</v>
      </c>
      <c r="J357">
        <v>0</v>
      </c>
      <c r="K357" s="41">
        <v>0</v>
      </c>
      <c r="L357">
        <v>0</v>
      </c>
      <c r="M357" s="41">
        <v>0</v>
      </c>
      <c r="N357">
        <v>169</v>
      </c>
      <c r="O357" s="41">
        <v>1</v>
      </c>
    </row>
    <row r="358" spans="1:15">
      <c r="A358" t="s">
        <v>125</v>
      </c>
      <c r="B358" t="s">
        <v>209</v>
      </c>
      <c r="C358" t="s">
        <v>215</v>
      </c>
      <c r="D358">
        <v>3781</v>
      </c>
      <c r="E358">
        <v>652.62364500000001</v>
      </c>
      <c r="F358">
        <v>482</v>
      </c>
      <c r="G358" s="42">
        <v>0.127</v>
      </c>
      <c r="H358">
        <v>384</v>
      </c>
      <c r="I358" s="42">
        <v>0.10100000000000001</v>
      </c>
      <c r="J358">
        <v>469</v>
      </c>
      <c r="K358" s="42">
        <v>0.124</v>
      </c>
      <c r="L358">
        <v>405</v>
      </c>
      <c r="M358" s="42">
        <v>0.107</v>
      </c>
      <c r="N358">
        <v>2332</v>
      </c>
      <c r="O358" s="42">
        <v>0.61599999999999999</v>
      </c>
    </row>
    <row r="359" spans="1:15">
      <c r="A359" t="s">
        <v>125</v>
      </c>
      <c r="B359" t="s">
        <v>209</v>
      </c>
      <c r="C359" t="s">
        <v>216</v>
      </c>
      <c r="D359">
        <v>5363</v>
      </c>
      <c r="E359">
        <v>266.830692</v>
      </c>
      <c r="F359">
        <v>0</v>
      </c>
      <c r="G359" s="41">
        <v>0</v>
      </c>
      <c r="H359">
        <v>0</v>
      </c>
      <c r="I359" s="41">
        <v>0</v>
      </c>
      <c r="J359">
        <v>0</v>
      </c>
      <c r="K359" s="41">
        <v>0</v>
      </c>
      <c r="L359">
        <v>0</v>
      </c>
      <c r="M359" s="41">
        <v>0</v>
      </c>
      <c r="N359">
        <v>5363</v>
      </c>
      <c r="O359" s="41">
        <v>1</v>
      </c>
    </row>
    <row r="360" spans="1:15">
      <c r="A360" t="s">
        <v>125</v>
      </c>
      <c r="B360" t="s">
        <v>209</v>
      </c>
      <c r="C360" t="s">
        <v>217</v>
      </c>
      <c r="D360">
        <v>68</v>
      </c>
      <c r="E360">
        <v>109.63235299999999</v>
      </c>
      <c r="F360">
        <v>0</v>
      </c>
      <c r="G360" s="41">
        <v>0</v>
      </c>
      <c r="H360">
        <v>0</v>
      </c>
      <c r="I360" s="41">
        <v>0</v>
      </c>
      <c r="J360">
        <v>0</v>
      </c>
      <c r="K360" s="41">
        <v>0</v>
      </c>
      <c r="L360">
        <v>0</v>
      </c>
      <c r="M360" s="41">
        <v>0</v>
      </c>
      <c r="N360">
        <v>68</v>
      </c>
      <c r="O360" s="41">
        <v>1</v>
      </c>
    </row>
    <row r="361" spans="1:15">
      <c r="A361" t="s">
        <v>125</v>
      </c>
      <c r="B361" t="s">
        <v>218</v>
      </c>
      <c r="C361" t="s">
        <v>219</v>
      </c>
      <c r="D361">
        <v>15</v>
      </c>
      <c r="E361">
        <v>81.066666999999995</v>
      </c>
      <c r="F361">
        <v>10</v>
      </c>
      <c r="G361" s="42">
        <v>0.66600000000000004</v>
      </c>
      <c r="H361">
        <v>0</v>
      </c>
      <c r="I361" s="41">
        <v>0</v>
      </c>
      <c r="J361">
        <v>0</v>
      </c>
      <c r="K361" s="41">
        <v>0</v>
      </c>
      <c r="L361">
        <v>0</v>
      </c>
      <c r="M361" s="41">
        <v>0</v>
      </c>
      <c r="N361">
        <v>5</v>
      </c>
      <c r="O361" s="42">
        <v>0.33300000000000002</v>
      </c>
    </row>
    <row r="362" spans="1:15">
      <c r="A362" t="s">
        <v>125</v>
      </c>
      <c r="B362" t="s">
        <v>218</v>
      </c>
      <c r="C362" t="s">
        <v>220</v>
      </c>
      <c r="D362">
        <v>1</v>
      </c>
      <c r="E362">
        <v>1596</v>
      </c>
      <c r="F362">
        <v>0</v>
      </c>
      <c r="G362" s="41">
        <v>0</v>
      </c>
      <c r="H362">
        <v>0</v>
      </c>
      <c r="I362" s="41">
        <v>0</v>
      </c>
      <c r="J362">
        <v>0</v>
      </c>
      <c r="K362" s="41">
        <v>0</v>
      </c>
      <c r="L362">
        <v>0</v>
      </c>
      <c r="M362" s="41">
        <v>0</v>
      </c>
      <c r="N362">
        <v>1</v>
      </c>
      <c r="O362" s="41">
        <v>1</v>
      </c>
    </row>
    <row r="363" spans="1:15">
      <c r="A363" t="s">
        <v>125</v>
      </c>
      <c r="B363" t="s">
        <v>218</v>
      </c>
      <c r="C363" t="s">
        <v>221</v>
      </c>
      <c r="D363">
        <v>3</v>
      </c>
      <c r="E363">
        <v>1274.333333</v>
      </c>
      <c r="F363">
        <v>0</v>
      </c>
      <c r="G363" s="41">
        <v>0</v>
      </c>
      <c r="H363">
        <v>0</v>
      </c>
      <c r="I363" s="41">
        <v>0</v>
      </c>
      <c r="J363">
        <v>0</v>
      </c>
      <c r="K363" s="41">
        <v>0</v>
      </c>
      <c r="L363">
        <v>0</v>
      </c>
      <c r="M363" s="41">
        <v>0</v>
      </c>
      <c r="N363">
        <v>3</v>
      </c>
      <c r="O363" s="41">
        <v>1</v>
      </c>
    </row>
    <row r="364" spans="1:15">
      <c r="A364" t="s">
        <v>125</v>
      </c>
      <c r="B364" t="s">
        <v>222</v>
      </c>
      <c r="C364" t="s">
        <v>223</v>
      </c>
      <c r="D364">
        <v>4</v>
      </c>
      <c r="E364">
        <v>531.25</v>
      </c>
      <c r="F364">
        <v>1</v>
      </c>
      <c r="G364" s="41">
        <v>0.25</v>
      </c>
      <c r="H364">
        <v>1</v>
      </c>
      <c r="I364" s="41">
        <v>0.25</v>
      </c>
      <c r="J364">
        <v>0</v>
      </c>
      <c r="K364" s="41">
        <v>0</v>
      </c>
      <c r="L364">
        <v>0</v>
      </c>
      <c r="M364" s="41">
        <v>0</v>
      </c>
      <c r="N364">
        <v>2</v>
      </c>
      <c r="O364" s="41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/>
  <sheetData>
    <row r="1" spans="1:3">
      <c r="A1" t="s">
        <v>97</v>
      </c>
    </row>
    <row r="15" spans="1:3">
      <c r="C15" t="s">
        <v>98</v>
      </c>
    </row>
    <row r="30" spans="3:3">
      <c r="C30" t="s">
        <v>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7" sqref="E17"/>
    </sheetView>
  </sheetViews>
  <sheetFormatPr defaultColWidth="9" defaultRowHeight="15"/>
  <cols>
    <col min="1" max="1" width="34.5703125" style="38" customWidth="1"/>
    <col min="2" max="5" width="20.7109375" style="38" customWidth="1"/>
    <col min="6" max="6" width="21.5703125" style="38" customWidth="1"/>
    <col min="7" max="7" width="21.7109375" style="38" customWidth="1"/>
    <col min="8" max="8" width="20.7109375" style="38" customWidth="1"/>
    <col min="9" max="9" width="22.28515625" style="38" customWidth="1"/>
    <col min="10" max="10" width="20.7109375" style="38" customWidth="1"/>
    <col min="11" max="11" width="23.28515625" style="38" customWidth="1"/>
    <col min="12" max="13" width="20.7109375" style="38" customWidth="1"/>
    <col min="14" max="14" width="23.7109375" style="38" customWidth="1"/>
    <col min="15" max="15" width="18.85546875" style="38" customWidth="1"/>
    <col min="16" max="16" width="19.85546875" style="38" customWidth="1"/>
    <col min="17" max="17" width="21" style="38" customWidth="1"/>
  </cols>
  <sheetData>
    <row r="1" spans="1:17" ht="34.5" customHeight="1">
      <c r="A1" t="s">
        <v>68</v>
      </c>
    </row>
    <row r="2" spans="1:17" ht="33" customHeight="1">
      <c r="A2" s="3"/>
      <c r="B2" s="4" t="s">
        <v>69</v>
      </c>
      <c r="C2" s="5" t="s">
        <v>70</v>
      </c>
      <c r="D2" s="4" t="s">
        <v>71</v>
      </c>
      <c r="E2" s="5" t="s">
        <v>72</v>
      </c>
      <c r="F2" s="4" t="s">
        <v>73</v>
      </c>
      <c r="G2" s="5" t="s">
        <v>74</v>
      </c>
      <c r="H2" s="4" t="s">
        <v>75</v>
      </c>
      <c r="I2" s="5" t="s">
        <v>76</v>
      </c>
      <c r="J2" s="4" t="s">
        <v>77</v>
      </c>
      <c r="K2" s="5" t="s">
        <v>78</v>
      </c>
      <c r="L2" s="4" t="s">
        <v>79</v>
      </c>
      <c r="M2" s="9" t="s">
        <v>80</v>
      </c>
      <c r="N2" s="10" t="s">
        <v>81</v>
      </c>
      <c r="O2" s="9" t="s">
        <v>82</v>
      </c>
      <c r="P2" s="11" t="s">
        <v>83</v>
      </c>
      <c r="Q2" s="15" t="s">
        <v>84</v>
      </c>
    </row>
    <row r="3" spans="1:17" ht="30.75" customHeight="1">
      <c r="A3" s="6" t="s">
        <v>85</v>
      </c>
      <c r="B3" s="7">
        <v>5.4</v>
      </c>
      <c r="C3" s="12">
        <v>6.15</v>
      </c>
      <c r="D3" s="7">
        <v>6.1</v>
      </c>
      <c r="E3" s="12">
        <v>6.33</v>
      </c>
      <c r="F3" s="21">
        <v>2.77</v>
      </c>
      <c r="G3" s="21">
        <v>2.81</v>
      </c>
      <c r="H3" s="21">
        <v>3.87</v>
      </c>
      <c r="I3" s="21">
        <v>8.94</v>
      </c>
      <c r="J3" s="21" t="s">
        <v>86</v>
      </c>
      <c r="K3" s="21">
        <v>3.06</v>
      </c>
      <c r="L3" s="21">
        <v>4.34</v>
      </c>
      <c r="M3" s="21">
        <v>6.83</v>
      </c>
      <c r="N3" s="21">
        <v>8.35</v>
      </c>
      <c r="O3" s="21">
        <v>4.5999999999999996</v>
      </c>
      <c r="P3" s="21">
        <v>3.92</v>
      </c>
      <c r="Q3" s="7">
        <v>2.31</v>
      </c>
    </row>
    <row r="4" spans="1:17" ht="30.75" customHeight="1">
      <c r="A4" s="6" t="s">
        <v>87</v>
      </c>
      <c r="B4" s="7">
        <v>3.53</v>
      </c>
      <c r="C4" s="12">
        <v>4.6100000000000003</v>
      </c>
      <c r="D4" s="7">
        <v>5.9</v>
      </c>
      <c r="E4" s="12">
        <v>6.35</v>
      </c>
      <c r="F4" s="21">
        <v>1.83</v>
      </c>
      <c r="G4" s="21">
        <v>3.02</v>
      </c>
      <c r="H4" s="21">
        <v>3.42</v>
      </c>
      <c r="I4" s="21">
        <v>5.98</v>
      </c>
      <c r="J4" s="21"/>
      <c r="K4" s="21">
        <v>3.19</v>
      </c>
      <c r="L4" s="21">
        <v>3.66</v>
      </c>
      <c r="M4" s="21">
        <v>5.44</v>
      </c>
      <c r="N4" s="21">
        <v>2.52</v>
      </c>
      <c r="O4" s="21">
        <v>3.5</v>
      </c>
      <c r="P4" s="21">
        <v>2.9</v>
      </c>
      <c r="Q4" s="7">
        <v>2.3199999999999998</v>
      </c>
    </row>
    <row r="5" spans="1:17" ht="30.75" customHeight="1">
      <c r="A5" s="6" t="s">
        <v>88</v>
      </c>
      <c r="B5" s="7">
        <v>3.01</v>
      </c>
      <c r="C5" s="12">
        <v>6.25</v>
      </c>
      <c r="D5" s="7">
        <v>4.8</v>
      </c>
      <c r="E5" s="12">
        <v>6.87</v>
      </c>
      <c r="F5" s="21">
        <v>1.88</v>
      </c>
      <c r="G5" s="21">
        <v>3.04</v>
      </c>
      <c r="H5" s="21">
        <v>4.21</v>
      </c>
      <c r="I5" s="21">
        <v>7.16</v>
      </c>
      <c r="J5" s="21"/>
      <c r="K5" s="21">
        <v>3.11</v>
      </c>
      <c r="L5" s="21">
        <v>4.8099999999999996</v>
      </c>
      <c r="M5" s="21">
        <v>6.11</v>
      </c>
      <c r="N5" s="21">
        <v>2.2200000000000002</v>
      </c>
      <c r="O5" s="21">
        <v>3.98</v>
      </c>
      <c r="P5" s="21">
        <v>3.54</v>
      </c>
      <c r="Q5" s="7">
        <v>2.33</v>
      </c>
    </row>
    <row r="6" spans="1:17" ht="30.75" customHeight="1">
      <c r="A6" s="6" t="s">
        <v>89</v>
      </c>
      <c r="B6" s="7">
        <v>5.18</v>
      </c>
      <c r="C6" s="12">
        <v>9.86</v>
      </c>
      <c r="D6" s="7">
        <v>8.3000000000000007</v>
      </c>
      <c r="E6" s="12">
        <v>8.6</v>
      </c>
      <c r="F6" s="21">
        <v>7.58</v>
      </c>
      <c r="G6" s="21">
        <v>4.43</v>
      </c>
      <c r="H6" s="21">
        <v>7.37</v>
      </c>
      <c r="I6" s="21">
        <v>6.01</v>
      </c>
      <c r="J6" s="21"/>
      <c r="K6" s="21">
        <v>5.36</v>
      </c>
      <c r="L6" s="21">
        <v>4.63</v>
      </c>
      <c r="M6" s="21">
        <v>6.75</v>
      </c>
      <c r="N6" s="21">
        <v>3.77</v>
      </c>
      <c r="O6" s="21">
        <v>12.17</v>
      </c>
      <c r="P6" s="21">
        <v>8.08</v>
      </c>
      <c r="Q6" s="7">
        <v>3.47</v>
      </c>
    </row>
    <row r="7" spans="1:17" ht="30.75" customHeight="1">
      <c r="A7" s="6" t="s">
        <v>90</v>
      </c>
      <c r="B7" s="7">
        <v>5.8</v>
      </c>
      <c r="C7" s="12">
        <v>9.6999999999999993</v>
      </c>
      <c r="D7" s="7">
        <v>6.83</v>
      </c>
      <c r="E7" s="12">
        <v>9.85</v>
      </c>
      <c r="F7" s="21">
        <v>7.63</v>
      </c>
      <c r="G7" s="21">
        <v>4.6900000000000004</v>
      </c>
      <c r="H7" s="21">
        <v>7.92</v>
      </c>
      <c r="I7" s="21">
        <v>6.3</v>
      </c>
      <c r="J7" s="21"/>
      <c r="K7" s="21">
        <v>5.4</v>
      </c>
      <c r="L7" s="21">
        <v>6.53</v>
      </c>
      <c r="M7" s="21">
        <v>5.78</v>
      </c>
      <c r="N7" s="21">
        <v>2.61</v>
      </c>
      <c r="O7" s="21">
        <v>19.16</v>
      </c>
      <c r="P7" s="21">
        <v>5.44</v>
      </c>
      <c r="Q7" s="7">
        <v>3.53</v>
      </c>
    </row>
    <row r="8" spans="1:17" ht="30.75" customHeight="1">
      <c r="A8" s="6" t="s">
        <v>91</v>
      </c>
      <c r="B8" s="7">
        <v>5.33</v>
      </c>
      <c r="C8" s="12">
        <v>8.57</v>
      </c>
      <c r="D8" s="7">
        <v>8.32</v>
      </c>
      <c r="E8" s="12">
        <v>7.22</v>
      </c>
      <c r="F8" s="21">
        <v>6.58</v>
      </c>
      <c r="G8" s="21">
        <v>4.6399999999999997</v>
      </c>
      <c r="H8" s="21">
        <v>6.49</v>
      </c>
      <c r="I8" s="12">
        <v>6.81</v>
      </c>
      <c r="J8" s="21"/>
      <c r="K8" s="21">
        <v>6.16</v>
      </c>
      <c r="L8" s="12">
        <v>6.31</v>
      </c>
      <c r="M8" s="12">
        <v>5.41</v>
      </c>
      <c r="N8" s="12">
        <v>2.8</v>
      </c>
      <c r="O8" s="12">
        <v>18.63</v>
      </c>
      <c r="P8" s="12">
        <v>5.3</v>
      </c>
      <c r="Q8" s="7">
        <v>3.58</v>
      </c>
    </row>
    <row r="9" spans="1:17" ht="30.75" customHeight="1">
      <c r="A9" s="6" t="s">
        <v>92</v>
      </c>
      <c r="B9" s="7">
        <v>6.93</v>
      </c>
      <c r="C9" s="12">
        <v>9.2200000000000006</v>
      </c>
      <c r="D9" s="7">
        <v>11.48</v>
      </c>
      <c r="E9" s="12">
        <v>8.43</v>
      </c>
      <c r="F9" s="21">
        <v>4.55</v>
      </c>
      <c r="G9" s="21">
        <v>4.26</v>
      </c>
      <c r="H9" s="21">
        <v>4</v>
      </c>
      <c r="I9" s="21">
        <v>5.4</v>
      </c>
      <c r="J9" s="21"/>
      <c r="K9" s="21">
        <v>6.33</v>
      </c>
      <c r="L9" s="21">
        <v>5.21</v>
      </c>
      <c r="M9" s="21">
        <v>6.25</v>
      </c>
      <c r="N9" s="21">
        <v>4.53</v>
      </c>
      <c r="O9" s="21">
        <v>4.7699999999999996</v>
      </c>
      <c r="P9" s="21">
        <v>6.62</v>
      </c>
      <c r="Q9" s="7">
        <v>3.52</v>
      </c>
    </row>
    <row r="10" spans="1:17" ht="30.75" customHeight="1">
      <c r="A10" s="6" t="s">
        <v>93</v>
      </c>
      <c r="B10" s="7">
        <v>6.65</v>
      </c>
      <c r="C10" s="12">
        <v>10.25</v>
      </c>
      <c r="D10" s="7">
        <v>8.48</v>
      </c>
      <c r="E10" s="12">
        <v>7.27</v>
      </c>
      <c r="F10" s="21">
        <v>4.5599999999999996</v>
      </c>
      <c r="G10" s="21">
        <v>4.38</v>
      </c>
      <c r="H10" s="21">
        <v>4.49</v>
      </c>
      <c r="I10" s="21">
        <v>5.8</v>
      </c>
      <c r="J10" s="21"/>
      <c r="K10" s="21">
        <v>6.79</v>
      </c>
      <c r="L10" s="21">
        <v>4.21</v>
      </c>
      <c r="M10" s="21">
        <v>3.08</v>
      </c>
      <c r="N10" s="21">
        <v>2.2799999999999998</v>
      </c>
      <c r="O10" s="21">
        <v>4.3099999999999996</v>
      </c>
      <c r="P10" s="21">
        <v>18.05</v>
      </c>
      <c r="Q10" s="7">
        <v>3.55</v>
      </c>
    </row>
    <row r="11" spans="1:17" ht="30.75" customHeight="1">
      <c r="A11" s="8" t="s">
        <v>94</v>
      </c>
      <c r="B11" s="7">
        <v>4.55</v>
      </c>
      <c r="C11" s="7">
        <v>10.6</v>
      </c>
      <c r="D11" s="7">
        <v>10.83</v>
      </c>
      <c r="E11" s="12">
        <v>10.029999999999999</v>
      </c>
      <c r="F11" s="21">
        <v>4.66</v>
      </c>
      <c r="G11" s="21">
        <v>4.3899999999999997</v>
      </c>
      <c r="H11" s="21">
        <v>3.67</v>
      </c>
      <c r="I11" s="21">
        <v>5.77</v>
      </c>
      <c r="J11" s="21"/>
      <c r="K11" s="21">
        <v>6.17</v>
      </c>
      <c r="L11" s="21">
        <v>4.4800000000000004</v>
      </c>
      <c r="M11" s="21">
        <v>4.0199999999999996</v>
      </c>
      <c r="N11" s="21">
        <v>6.07</v>
      </c>
      <c r="O11" s="21">
        <v>4.68</v>
      </c>
      <c r="P11" s="21">
        <v>4.43</v>
      </c>
      <c r="Q11" s="7">
        <v>3.59</v>
      </c>
    </row>
    <row r="12" spans="1:17">
      <c r="B12" t="s">
        <v>95</v>
      </c>
      <c r="H12" s="36"/>
      <c r="J12" s="13"/>
    </row>
    <row r="18" spans="13:13">
      <c r="M18" s="14"/>
    </row>
    <row r="19" spans="13:13">
      <c r="M19" s="14"/>
    </row>
    <row r="20" spans="13:13">
      <c r="M20" s="14"/>
    </row>
    <row r="21" spans="13:13">
      <c r="M21" s="14"/>
    </row>
    <row r="22" spans="13:13">
      <c r="M22" s="14"/>
    </row>
    <row r="23" spans="13:13">
      <c r="M23" s="14"/>
    </row>
    <row r="24" spans="13:13">
      <c r="M24" s="14"/>
    </row>
    <row r="25" spans="13:13">
      <c r="M25" s="14"/>
    </row>
    <row r="26" spans="13:13">
      <c r="M26" s="14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E46" sqref="E46"/>
    </sheetView>
  </sheetViews>
  <sheetFormatPr defaultColWidth="10.42578125" defaultRowHeight="15"/>
  <cols>
    <col min="4" max="4" width="10.7109375" style="38" customWidth="1"/>
    <col min="7" max="7" width="10.7109375" style="38" customWidth="1"/>
    <col min="14" max="15" width="10.7109375" style="38" customWidth="1"/>
    <col min="17" max="17" width="10.7109375" style="38" customWidth="1"/>
    <col min="20" max="20" width="11.42578125" style="38" customWidth="1"/>
  </cols>
  <sheetData>
    <row r="6" spans="3:21">
      <c r="C6" s="1" t="s">
        <v>96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96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20">
        <f>Shipments!B8+Shipments!B9</f>
        <v>8130</v>
      </c>
      <c r="E7" s="20">
        <f>Shipments!C8+Shipments!C9</f>
        <v>560</v>
      </c>
      <c r="F7" s="20">
        <f>Shipments!D8+Shipments!D9</f>
        <v>130</v>
      </c>
      <c r="G7" s="20">
        <f>Shipments!E8+Shipments!E9</f>
        <v>8850</v>
      </c>
      <c r="H7" s="20">
        <f>Shipments!F8+Shipments!F9</f>
        <v>8967</v>
      </c>
      <c r="I7" s="20">
        <f>Shipments!G8+Shipments!G9</f>
        <v>364</v>
      </c>
      <c r="J7" s="20">
        <f>Shipments!H8+Shipments!H9</f>
        <v>0</v>
      </c>
      <c r="N7" s="1" t="s">
        <v>50</v>
      </c>
      <c r="O7" s="20">
        <f>Shipments!B10+Shipments!B11</f>
        <v>9641</v>
      </c>
      <c r="P7" s="20">
        <f>Shipments!C10+Shipments!C11</f>
        <v>542</v>
      </c>
      <c r="Q7" s="20">
        <f>Shipments!D10+Shipments!D11</f>
        <v>189</v>
      </c>
      <c r="R7" s="20">
        <f>Shipments!E10+Shipments!E11</f>
        <v>6668</v>
      </c>
      <c r="S7" s="20">
        <f>Shipments!F10+Shipments!F11</f>
        <v>6684</v>
      </c>
      <c r="T7" s="20">
        <f>Shipments!G10+Shipments!G11</f>
        <v>122</v>
      </c>
      <c r="U7" s="20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2017-09-07T09:44:05Z</dcterms:modified>
</cp:coreProperties>
</file>