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lyReportResouceFiles\Report\"/>
    </mc:Choice>
  </mc:AlternateContent>
  <bookViews>
    <workbookView xWindow="0" yWindow="0" windowWidth="28695" windowHeight="13050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5" r:id="rId5"/>
    <sheet name="end2endPerformance" sheetId="6" r:id="rId6"/>
    <sheet name="BR SI trend" sheetId="7" r:id="rId7"/>
  </sheets>
  <calcPr calcId="171027"/>
</workbook>
</file>

<file path=xl/calcChain.xml><?xml version="1.0" encoding="utf-8"?>
<calcChain xmlns="http://schemas.openxmlformats.org/spreadsheetml/2006/main">
  <c r="U7" i="7" l="1"/>
  <c r="T7" i="7"/>
  <c r="S7" i="7"/>
  <c r="R7" i="7"/>
  <c r="Q7" i="7"/>
  <c r="P7" i="7"/>
  <c r="O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J6" i="7"/>
  <c r="I6" i="7"/>
  <c r="H6" i="7"/>
  <c r="G6" i="7"/>
  <c r="F6" i="7"/>
  <c r="E6" i="7"/>
  <c r="D6" i="7"/>
  <c r="J27" i="2"/>
  <c r="J26" i="2"/>
  <c r="J25" i="2"/>
  <c r="J24" i="2"/>
  <c r="E6" i="2"/>
  <c r="E5" i="2"/>
  <c r="E4" i="2"/>
  <c r="E3" i="2"/>
</calcChain>
</file>

<file path=xl/sharedStrings.xml><?xml version="1.0" encoding="utf-8"?>
<sst xmlns="http://schemas.openxmlformats.org/spreadsheetml/2006/main" count="491" uniqueCount="224">
  <si>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</si>
  <si>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</si>
  <si>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</si>
  <si>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</si>
  <si>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</si>
  <si>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</si>
  <si>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</si>
  <si>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</si>
  <si>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</si>
  <si>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6</t>
  </si>
  <si>
    <t>300200</t>
  </si>
  <si>
    <t>UPDATE_COMPANY_PROFILE</t>
  </si>
  <si>
    <t>2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</si>
  <si>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</si>
  <si>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</si>
  <si>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</si>
  <si>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</si>
  <si>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</si>
  <si>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</si>
  <si>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</si>
  <si>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</si>
  <si>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</si>
  <si>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</si>
  <si>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</si>
  <si>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</si>
  <si>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</si>
  <si>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84</t>
  </si>
  <si>
    <t>13</t>
  </si>
  <si>
    <t>12</t>
  </si>
  <si>
    <t>There exists exception in server side</t>
  </si>
  <si>
    <t>1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</si>
  <si>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</si>
  <si>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</si>
  <si>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</si>
  <si>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</si>
  <si>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</si>
  <si>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</si>
  <si>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</si>
  <si>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</si>
  <si>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</si>
  <si>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</si>
  <si>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</si>
  <si>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</si>
  <si>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</si>
  <si>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</si>
  <si>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</si>
  <si>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</si>
  <si>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</si>
  <si>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</si>
  <si>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</si>
  <si>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</si>
  <si>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</si>
  <si>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</si>
  <si>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</si>
  <si>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</si>
  <si>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</si>
  <si>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</si>
  <si>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</si>
  <si>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</si>
  <si>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</si>
  <si>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</si>
  <si>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</si>
  <si>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</si>
  <si>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</si>
  <si>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</si>
  <si>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</si>
  <si>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</si>
  <si>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</si>
  <si>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</si>
  <si>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</si>
  <si>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</si>
  <si>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</si>
  <si>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</si>
  <si>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</si>
  <si>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</si>
  <si>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</si>
  <si>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</si>
  <si>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</si>
  <si>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</si>
  <si>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</si>
  <si>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</si>
  <si>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</si>
  <si>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</si>
  <si>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</si>
  <si>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</si>
  <si>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</si>
  <si>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</si>
  <si>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</si>
  <si>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</si>
  <si>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</si>
  <si>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</si>
  <si>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</si>
  <si>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</si>
  <si>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</si>
  <si>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</si>
  <si>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</si>
  <si>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</si>
  <si>
    <t>2017/Sep/06 COSCON 10M lease line usage : &lt; 25%</t>
  </si>
  <si>
    <t>Daily (5 minutes average)</t>
  </si>
  <si>
    <t>Weekly (30 minutes average)</t>
  </si>
  <si>
    <t>2017-09-06 00:00:00  to 2017-09-06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</si>
  <si>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</si>
  <si>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</si>
  <si>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</si>
  <si>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</si>
  <si>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</si>
  <si>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</si>
  <si>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</si>
  <si>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</si>
  <si>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</si>
  <si>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</si>
  <si>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</si>
  <si>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</si>
  <si>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</si>
  <si>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</si>
  <si>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</si>
  <si>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CS2-ACZ-COSCONACZ-PROD</t>
  </si>
  <si>
    <t>Login</t>
  </si>
  <si>
    <t>MCC Logged-in</t>
  </si>
  <si>
    <t>Process Management</t>
  </si>
  <si>
    <t>Authenticate User</t>
  </si>
  <si>
    <t>Get Task Detail</t>
  </si>
  <si>
    <t>getTaskCountByPriority</t>
  </si>
  <si>
    <t>queryTasks</t>
  </si>
  <si>
    <t>redirectRuleData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</si>
  <si>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</si>
  <si>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</si>
  <si>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</si>
  <si>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</si>
  <si>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</si>
  <si>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</si>
  <si>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</si>
  <si>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</si>
  <si>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</si>
  <si>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</si>
  <si>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</si>
  <si>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</si>
  <si>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</si>
  <si>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</si>
  <si>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</si>
  <si>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</si>
  <si>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</si>
  <si>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</si>
  <si>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</si>
  <si>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</si>
  <si>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</si>
  <si>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</si>
  <si>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</si>
  <si>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</si>
  <si>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</si>
  <si>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</si>
  <si>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</si>
  <si>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</si>
  <si>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</si>
  <si>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CCSC</t>
  </si>
  <si>
    <t>CCSC Search Regional Forms</t>
  </si>
  <si>
    <t>CCSC View Old Regional Form</t>
  </si>
  <si>
    <t>Cargo Tracking</t>
  </si>
  <si>
    <t>Cargo Tracking Search - by Booking Number</t>
  </si>
  <si>
    <t>Customer Support</t>
  </si>
  <si>
    <t>Search Customer User</t>
  </si>
  <si>
    <t>Customized Report</t>
  </si>
  <si>
    <t>Search Template Lists</t>
  </si>
  <si>
    <t>Document manager(dm)</t>
  </si>
  <si>
    <t>PreStore document from file path</t>
  </si>
  <si>
    <t>Interaction History</t>
  </si>
  <si>
    <t>Search Service Request Within ShipmentCoverage</t>
  </si>
  <si>
    <t>Milestone Plan Template Customization</t>
  </si>
  <si>
    <t>Subscribe Standard Milestone - Start Page</t>
  </si>
  <si>
    <t>Subscribe User-Defined Milestone - Start Page</t>
  </si>
  <si>
    <t>My Request</t>
  </si>
  <si>
    <t>CCSC View Regional Form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</si>
  <si>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</si>
  <si>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</si>
  <si>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</si>
  <si>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</si>
  <si>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</si>
  <si>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</si>
  <si>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</si>
  <si>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</si>
  <si>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</si>
  <si>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</si>
  <si>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</si>
  <si>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</si>
  <si>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</si>
  <si>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</si>
  <si>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</si>
  <si>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Shipment Folder</t>
  </si>
  <si>
    <t>Get Reference Type</t>
  </si>
  <si>
    <t>Retrieve Required Document Status</t>
  </si>
  <si>
    <t>Search document</t>
  </si>
  <si>
    <t>Search document by BK Number</t>
  </si>
  <si>
    <t>Search document by BL Number</t>
  </si>
  <si>
    <t>Search document by Container Number</t>
  </si>
  <si>
    <t>Search document by Reference Number</t>
  </si>
  <si>
    <t>Search document in Customer View</t>
  </si>
  <si>
    <t>Shipment Document Download</t>
  </si>
  <si>
    <t>Shipment Folder Save Documents</t>
  </si>
  <si>
    <t>assign Shipment Document Entity ID</t>
  </si>
  <si>
    <t>assign Shipment Document Entity Version ID</t>
  </si>
  <si>
    <t>find All Required Document Names By Booking Number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</si>
  <si>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</si>
  <si>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</si>
  <si>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</si>
  <si>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</si>
  <si>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</si>
  <si>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</si>
  <si>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</si>
  <si>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</si>
  <si>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</si>
  <si>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</si>
  <si>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</si>
  <si>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</si>
  <si>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</si>
  <si>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</si>
  <si>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</si>
  <si>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</si>
  <si>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</si>
  <si>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</si>
  <si>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</si>
  <si>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Modify User Prof</t>
  </si>
  <si>
    <t>Update User Prof</t>
  </si>
  <si>
    <t>Vessel Tracking</t>
  </si>
  <si>
    <t>Vessel Name Auto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</si>
</sst>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1A1A1A"/>
      <name val="Segoe UI"/>
      <charset val="134"/>
    </font>
    <font>
      <sz val="10"/>
      <name val="Arial"/>
      <charset val="134"/>
    </font>
    <font>
      <sz val="11"/>
      <color rgb="FF1F497D"/>
      <name val="Calibri"/>
      <charset val="134"/>
      <scheme val="minor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</cellStyleXfs>
  <cellXfs count="51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justify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3" borderId="16" xfId="0" applyFont="1" applyFill="1" applyBorder="1" applyAlignment="1">
      <alignment horizontal="left" wrapText="1" readingOrder="1"/>
    </xf>
    <xf numFmtId="0" fontId="12" fillId="0" borderId="16" xfId="0" applyFont="1" applyBorder="1" applyAlignment="1">
      <alignment horizontal="left" wrapText="1" readingOrder="1"/>
    </xf>
    <xf numFmtId="0" fontId="12" fillId="0" borderId="16" xfId="0" applyFont="1" applyBorder="1" applyAlignment="1">
      <alignment horizontal="right" wrapText="1" readingOrder="1"/>
    </xf>
    <xf numFmtId="0" fontId="9" fillId="4" borderId="10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wrapText="1" readingOrder="1"/>
    </xf>
    <xf numFmtId="16" fontId="0" fillId="0" borderId="0" xfId="0" applyNumberFormat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0" fillId="0" borderId="17" xfId="0" applyBorder="1"/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0" fillId="0" borderId="0" xfId="0"/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8" fillId="3" borderId="1" xfId="0" applyNumberFormat="1" applyFont="1" applyFill="1" applyBorder="1" applyAlignment="1">
      <alignment horizontal="center" vertical="center"/>
    </xf>
    <xf numFmtId="0" fontId="0" fillId="0" borderId="0" xfId="0"/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3" borderId="15" xfId="0" applyFont="1" applyFill="1" applyBorder="1" applyAlignment="1">
      <alignment horizontal="center" wrapText="1" readingOrder="1"/>
    </xf>
    <xf numFmtId="0" fontId="10" fillId="0" borderId="11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left" vertical="center" wrapText="1" readingOrder="1"/>
    </xf>
    <xf numFmtId="0" fontId="8" fillId="3" borderId="1" xfId="0" applyFont="1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</cellXfs>
  <cellStyles count="12">
    <cellStyle name="Normal" xfId="0" builtinId="0"/>
    <cellStyle name="Normal 2" xfId="4"/>
    <cellStyle name="Normal 3" xfId="5"/>
    <cellStyle name="Normal 3 2" xfId="2"/>
    <cellStyle name="Normal 3 3" xfId="3"/>
    <cellStyle name="Normal 4" xfId="6"/>
    <cellStyle name="Normal 4 2" xfId="7"/>
    <cellStyle name="Normal 4 3" xfId="1"/>
    <cellStyle name="Normal 4 4" xfId="8"/>
    <cellStyle name="Normal 5" xfId="9"/>
    <cellStyle name="Normal 5 2" xfId="10"/>
    <cellStyle name="Normal 5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D:\\DailyReportResouceFiles\\20170906\\COSCON%20Network%20Utilization\\5min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D:\\DailyReportResouceFiles\\20170906\\COSCON%20Network%20Utilization\\30mi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4940300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7" workbookViewId="0">
      <selection activeCell="G11" sqref="G11"/>
    </sheetView>
  </sheetViews>
  <sheetFormatPr defaultColWidth="9" defaultRowHeight="15"/>
  <cols>
    <col min="1" max="1" width="17.42578125" style="38" customWidth="1"/>
    <col min="2" max="2" width="46.7109375" style="38" customWidth="1"/>
    <col min="3" max="3" width="10.5703125" style="38" customWidth="1"/>
    <col min="4" max="4" width="10.7109375" style="38" hidden="1" customWidth="1"/>
    <col min="5" max="5" width="33.140625" style="38" customWidth="1"/>
    <col min="6" max="6" width="11.85546875" style="38" customWidth="1"/>
    <col min="7" max="7" width="17" style="38" customWidth="1"/>
    <col min="8" max="8" width="22" style="38" customWidth="1"/>
    <col min="9" max="9" width="9.7109375" style="38" customWidth="1"/>
    <col min="10" max="10" width="12.42578125" style="38" customWidth="1"/>
    <col min="11" max="11" width="16.85546875" style="38" customWidth="1"/>
    <col min="12" max="12" width="24.7109375" style="38" customWidth="1"/>
    <col min="14" max="14" width="5" style="38" customWidth="1"/>
    <col min="15" max="15" width="9.5703125" style="38" customWidth="1"/>
    <col min="16" max="16" width="16" style="38" customWidth="1"/>
  </cols>
  <sheetData>
    <row r="1" spans="1:13">
      <c r="A1" t="s">
        <v>0</v>
      </c>
    </row>
    <row r="3" spans="1:13">
      <c r="A3" s="31">
        <v>42979</v>
      </c>
      <c r="G3" s="31">
        <v>42980</v>
      </c>
      <c r="K3" s="31">
        <v>42981</v>
      </c>
    </row>
    <row r="4" spans="1:13">
      <c r="A4" s="18" t="s">
        <v>1</v>
      </c>
      <c r="B4" s="18" t="s">
        <v>2</v>
      </c>
      <c r="C4" s="18" t="s">
        <v>3</v>
      </c>
      <c r="D4" s="18"/>
      <c r="E4" s="18" t="s">
        <v>4</v>
      </c>
      <c r="G4" s="18" t="s">
        <v>1</v>
      </c>
      <c r="H4" s="18" t="s">
        <v>2</v>
      </c>
      <c r="I4" s="18" t="s">
        <v>3</v>
      </c>
      <c r="K4" s="18" t="s">
        <v>1</v>
      </c>
      <c r="L4" s="18" t="s">
        <v>2</v>
      </c>
      <c r="M4" s="18" t="s">
        <v>3</v>
      </c>
    </row>
    <row r="5" spans="1:13">
      <c r="A5" s="20" t="s">
        <v>5</v>
      </c>
      <c r="B5" s="20" t="s">
        <v>6</v>
      </c>
      <c r="C5" s="21">
        <v>98</v>
      </c>
      <c r="D5" s="20"/>
      <c r="E5" s="20" t="s">
        <v>7</v>
      </c>
      <c r="G5" s="32" t="s">
        <v>5</v>
      </c>
      <c r="H5" s="32" t="s">
        <v>6</v>
      </c>
      <c r="I5" s="32" t="s">
        <v>8</v>
      </c>
      <c r="K5" s="32" t="s">
        <v>5</v>
      </c>
      <c r="L5" s="32" t="s">
        <v>6</v>
      </c>
      <c r="M5" s="32" t="s">
        <v>9</v>
      </c>
    </row>
    <row r="6" spans="1:13">
      <c r="A6" s="20" t="s">
        <v>10</v>
      </c>
      <c r="B6" s="20" t="s">
        <v>6</v>
      </c>
      <c r="C6" s="21">
        <v>16</v>
      </c>
      <c r="D6" s="20"/>
      <c r="E6" s="20" t="s">
        <v>11</v>
      </c>
      <c r="G6" s="32" t="s">
        <v>10</v>
      </c>
      <c r="H6" s="32" t="s">
        <v>6</v>
      </c>
      <c r="I6" s="32" t="s">
        <v>12</v>
      </c>
      <c r="K6" s="32" t="s">
        <v>13</v>
      </c>
      <c r="L6" s="32" t="s">
        <v>6</v>
      </c>
      <c r="M6" s="32" t="s">
        <v>9</v>
      </c>
    </row>
    <row r="7" spans="1:13">
      <c r="A7" s="20" t="s">
        <v>13</v>
      </c>
      <c r="B7" s="20" t="s">
        <v>6</v>
      </c>
      <c r="C7" s="21">
        <v>97</v>
      </c>
      <c r="D7" s="20"/>
      <c r="E7" s="20" t="s">
        <v>14</v>
      </c>
      <c r="G7" s="32" t="s">
        <v>13</v>
      </c>
      <c r="H7" s="32" t="s">
        <v>6</v>
      </c>
      <c r="I7" s="32" t="s">
        <v>8</v>
      </c>
    </row>
    <row r="8" spans="1:13">
      <c r="A8" s="20" t="s">
        <v>13</v>
      </c>
      <c r="B8" s="20" t="s">
        <v>15</v>
      </c>
      <c r="C8" s="21">
        <v>1</v>
      </c>
      <c r="E8" s="20" t="s">
        <v>14</v>
      </c>
      <c r="G8" s="32" t="s">
        <v>16</v>
      </c>
      <c r="H8" s="32" t="s">
        <v>6</v>
      </c>
      <c r="I8" s="32" t="s">
        <v>12</v>
      </c>
    </row>
    <row r="9" spans="1:13">
      <c r="A9" s="20" t="s">
        <v>16</v>
      </c>
      <c r="B9" s="20" t="s">
        <v>6</v>
      </c>
      <c r="C9" s="21">
        <v>14</v>
      </c>
      <c r="D9" s="20"/>
      <c r="E9" s="20" t="s">
        <v>17</v>
      </c>
    </row>
    <row r="10" spans="1:13" ht="14.25" customHeight="1">
      <c r="A10" s="20" t="s">
        <v>16</v>
      </c>
      <c r="B10" s="20" t="s">
        <v>18</v>
      </c>
      <c r="C10" s="21">
        <v>0</v>
      </c>
      <c r="D10" s="20" t="s">
        <v>18</v>
      </c>
      <c r="E10" s="20" t="s">
        <v>17</v>
      </c>
    </row>
    <row r="11" spans="1:13">
      <c r="A11" s="20" t="s">
        <v>19</v>
      </c>
      <c r="B11" s="20" t="s">
        <v>20</v>
      </c>
      <c r="C11" s="21">
        <v>0</v>
      </c>
      <c r="D11" s="20"/>
      <c r="E11" s="20"/>
    </row>
    <row r="12" spans="1:13">
      <c r="A12" s="20" t="s">
        <v>19</v>
      </c>
      <c r="B12" s="20" t="s">
        <v>6</v>
      </c>
      <c r="C12" s="33">
        <v>0</v>
      </c>
      <c r="E12" s="20" t="s">
        <v>21</v>
      </c>
    </row>
    <row r="13" spans="1:13">
      <c r="A13" s="20" t="s">
        <v>22</v>
      </c>
      <c r="B13" s="20" t="s">
        <v>6</v>
      </c>
      <c r="C13" s="33">
        <v>0</v>
      </c>
      <c r="D13" s="34" t="s">
        <v>23</v>
      </c>
      <c r="E13" s="20" t="s">
        <v>24</v>
      </c>
    </row>
    <row r="14" spans="1:13">
      <c r="A14" s="20" t="s">
        <v>25</v>
      </c>
      <c r="B14" s="20" t="s">
        <v>6</v>
      </c>
      <c r="C14" s="33">
        <v>1</v>
      </c>
      <c r="D14" s="20"/>
      <c r="E14" s="20" t="s">
        <v>23</v>
      </c>
    </row>
    <row r="15" spans="1:13" ht="12" customHeight="1"/>
    <row r="17" spans="1:13">
      <c r="A17" s="31">
        <v>42982</v>
      </c>
      <c r="G17" s="31">
        <v>42983</v>
      </c>
      <c r="K17" s="31">
        <v>42984</v>
      </c>
    </row>
    <row r="18" spans="1:13">
      <c r="A18" s="18" t="s">
        <v>1</v>
      </c>
      <c r="B18" s="18" t="s">
        <v>2</v>
      </c>
      <c r="C18" s="18" t="s">
        <v>3</v>
      </c>
      <c r="G18" s="18" t="s">
        <v>1</v>
      </c>
      <c r="H18" s="18" t="s">
        <v>2</v>
      </c>
      <c r="I18" s="18" t="s">
        <v>3</v>
      </c>
      <c r="K18" s="18" t="s">
        <v>1</v>
      </c>
      <c r="L18" s="18" t="s">
        <v>2</v>
      </c>
      <c r="M18" s="18" t="s">
        <v>3</v>
      </c>
    </row>
    <row r="19" spans="1:13">
      <c r="A19" s="20" t="s">
        <v>5</v>
      </c>
      <c r="B19" s="20" t="s">
        <v>6</v>
      </c>
      <c r="C19" s="21" t="s">
        <v>26</v>
      </c>
      <c r="G19" s="35">
        <v>300100</v>
      </c>
      <c r="H19" s="32" t="s">
        <v>6</v>
      </c>
      <c r="I19" s="32">
        <v>156</v>
      </c>
      <c r="K19" s="32"/>
      <c r="L19" s="32"/>
      <c r="M19" s="32"/>
    </row>
    <row r="20" spans="1:13">
      <c r="A20" s="20" t="s">
        <v>10</v>
      </c>
      <c r="B20" s="20" t="s">
        <v>6</v>
      </c>
      <c r="C20" s="21" t="s">
        <v>27</v>
      </c>
      <c r="G20" s="35">
        <v>300200</v>
      </c>
      <c r="H20" s="32" t="s">
        <v>6</v>
      </c>
      <c r="I20" s="32">
        <v>25</v>
      </c>
      <c r="K20" s="32"/>
      <c r="L20" s="32"/>
      <c r="M20" s="32"/>
    </row>
    <row r="21" spans="1:13">
      <c r="A21" s="20" t="s">
        <v>13</v>
      </c>
      <c r="B21" s="20" t="s">
        <v>6</v>
      </c>
      <c r="C21" s="21" t="s">
        <v>26</v>
      </c>
      <c r="G21" s="35">
        <v>300300</v>
      </c>
      <c r="H21" s="32" t="s">
        <v>6</v>
      </c>
      <c r="I21" s="32">
        <v>156</v>
      </c>
      <c r="K21" s="32"/>
      <c r="L21" s="32"/>
      <c r="M21" s="32"/>
    </row>
    <row r="22" spans="1:13">
      <c r="A22" s="20" t="s">
        <v>16</v>
      </c>
      <c r="B22" s="20" t="s">
        <v>6</v>
      </c>
      <c r="C22" s="21" t="s">
        <v>28</v>
      </c>
      <c r="G22" s="35">
        <v>300400</v>
      </c>
      <c r="H22" s="32" t="s">
        <v>6</v>
      </c>
      <c r="I22" s="32">
        <v>25</v>
      </c>
      <c r="K22" s="32"/>
      <c r="L22" s="32"/>
      <c r="M22" s="32"/>
    </row>
    <row r="23" spans="1:13">
      <c r="A23" s="20" t="s">
        <v>16</v>
      </c>
      <c r="B23" s="20" t="s">
        <v>29</v>
      </c>
      <c r="C23" s="21" t="s">
        <v>30</v>
      </c>
      <c r="K23" s="32"/>
      <c r="L23" s="32"/>
      <c r="M23" s="32"/>
    </row>
    <row r="24" spans="1:13">
      <c r="I24" s="36"/>
      <c r="K24" s="32"/>
      <c r="L24" s="32"/>
      <c r="M24" s="32"/>
    </row>
    <row r="25" spans="1:13">
      <c r="I25" s="36"/>
    </row>
    <row r="26" spans="1:13">
      <c r="A26" s="31">
        <v>42985</v>
      </c>
    </row>
    <row r="27" spans="1:13">
      <c r="A27" s="18" t="s">
        <v>1</v>
      </c>
      <c r="B27" s="18" t="s">
        <v>2</v>
      </c>
      <c r="C27" s="18" t="s">
        <v>3</v>
      </c>
    </row>
    <row r="28" spans="1:13">
      <c r="A28" s="20"/>
      <c r="B28" s="20"/>
      <c r="C28" s="21"/>
    </row>
    <row r="29" spans="1:13">
      <c r="A29" s="20"/>
      <c r="B29" s="20"/>
      <c r="C29" s="21"/>
    </row>
    <row r="30" spans="1:13">
      <c r="A30" s="20"/>
      <c r="B30" s="20"/>
      <c r="C30" s="21"/>
    </row>
    <row r="31" spans="1:13">
      <c r="A31" s="20"/>
      <c r="B31" s="20"/>
      <c r="C31" s="21"/>
    </row>
  </sheetData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9" workbookViewId="0">
      <selection activeCell="I25" sqref="I25"/>
    </sheetView>
  </sheetViews>
  <sheetFormatPr defaultColWidth="9.140625" defaultRowHeight="15"/>
  <cols>
    <col min="1" max="1" width="12.42578125" style="38" customWidth="1"/>
    <col min="2" max="2" width="14.5703125" style="38" customWidth="1"/>
    <col min="3" max="3" width="15.85546875" style="38" customWidth="1"/>
    <col min="4" max="4" width="15.140625" style="38" customWidth="1"/>
    <col min="5" max="5" width="14.85546875" style="38" customWidth="1"/>
    <col min="6" max="6" width="15.140625" style="38" customWidth="1"/>
    <col min="7" max="8" width="15.42578125" style="38" customWidth="1"/>
    <col min="9" max="9" width="14.5703125" style="38" customWidth="1"/>
    <col min="10" max="10" width="15" style="38" customWidth="1"/>
    <col min="11" max="12" width="14.7109375" style="38" customWidth="1"/>
    <col min="13" max="13" width="13.7109375" style="38" customWidth="1"/>
    <col min="14" max="14" width="15.42578125" style="38" customWidth="1"/>
    <col min="15" max="17" width="16" style="38" customWidth="1"/>
  </cols>
  <sheetData>
    <row r="1" spans="1:8">
      <c r="A1" t="s">
        <v>31</v>
      </c>
    </row>
    <row r="2" spans="1:8">
      <c r="A2" s="18"/>
      <c r="B2" s="19">
        <v>42979</v>
      </c>
      <c r="C2" s="19">
        <v>42980</v>
      </c>
      <c r="D2" s="19">
        <v>42981</v>
      </c>
      <c r="E2" s="19">
        <v>42982</v>
      </c>
      <c r="F2" s="19">
        <v>42983</v>
      </c>
      <c r="G2" s="19">
        <v>42984</v>
      </c>
      <c r="H2" s="19">
        <v>42985</v>
      </c>
    </row>
    <row r="3" spans="1:8">
      <c r="A3" s="20" t="s">
        <v>32</v>
      </c>
      <c r="B3" s="24">
        <v>217630</v>
      </c>
      <c r="C3" s="24">
        <v>157748</v>
      </c>
      <c r="D3" s="24">
        <v>100161</v>
      </c>
      <c r="E3" s="33">
        <f>8886494-8731265</f>
        <v>155229</v>
      </c>
      <c r="F3" s="24">
        <v>212579</v>
      </c>
      <c r="G3" s="24"/>
      <c r="H3" s="24"/>
    </row>
    <row r="4" spans="1:8">
      <c r="A4" s="20" t="s">
        <v>33</v>
      </c>
      <c r="B4" s="24">
        <v>137412</v>
      </c>
      <c r="C4" s="24">
        <v>35770</v>
      </c>
      <c r="D4" s="24">
        <v>20107</v>
      </c>
      <c r="E4" s="33">
        <f>4659907-4539666</f>
        <v>120241</v>
      </c>
      <c r="F4" s="24">
        <v>127547</v>
      </c>
      <c r="G4" s="24"/>
      <c r="H4" s="24"/>
    </row>
    <row r="5" spans="1:8" ht="15" customHeight="1">
      <c r="A5" s="20" t="s">
        <v>34</v>
      </c>
      <c r="B5" s="24">
        <v>249865</v>
      </c>
      <c r="C5" s="24">
        <v>120926</v>
      </c>
      <c r="D5" s="24">
        <v>51457</v>
      </c>
      <c r="E5" s="33">
        <f>9762635-9534466</f>
        <v>228169</v>
      </c>
      <c r="F5" s="24">
        <v>255345</v>
      </c>
      <c r="G5" s="24"/>
      <c r="H5" s="24"/>
    </row>
    <row r="6" spans="1:8">
      <c r="A6" s="20" t="s">
        <v>35</v>
      </c>
      <c r="B6" s="24">
        <v>3987</v>
      </c>
      <c r="C6" s="24">
        <v>518</v>
      </c>
      <c r="D6" s="24">
        <v>300</v>
      </c>
      <c r="E6" s="33">
        <f>112403-109530</f>
        <v>2873</v>
      </c>
      <c r="F6" s="24">
        <v>3016</v>
      </c>
      <c r="G6" s="24"/>
      <c r="H6" s="24"/>
    </row>
    <row r="7" spans="1:8">
      <c r="A7" s="20"/>
      <c r="B7" s="33"/>
      <c r="C7" s="21"/>
      <c r="D7" s="33"/>
      <c r="E7" s="21"/>
      <c r="F7" s="21"/>
      <c r="G7" s="21"/>
      <c r="H7" s="21"/>
    </row>
    <row r="8" spans="1:8">
      <c r="A8" s="20" t="s">
        <v>36</v>
      </c>
      <c r="B8" s="24">
        <v>176</v>
      </c>
      <c r="C8" s="24">
        <v>10</v>
      </c>
      <c r="D8" s="24">
        <v>0</v>
      </c>
      <c r="E8" s="24">
        <v>203</v>
      </c>
      <c r="F8" s="24">
        <v>203</v>
      </c>
      <c r="G8" s="24"/>
      <c r="H8" s="24"/>
    </row>
    <row r="9" spans="1:8">
      <c r="A9" s="20" t="s">
        <v>37</v>
      </c>
      <c r="B9" s="24">
        <v>7954</v>
      </c>
      <c r="C9" s="24">
        <v>550</v>
      </c>
      <c r="D9" s="24">
        <v>130</v>
      </c>
      <c r="E9" s="24">
        <v>8647</v>
      </c>
      <c r="F9" s="24">
        <v>8764</v>
      </c>
      <c r="G9" s="24"/>
      <c r="H9" s="24"/>
    </row>
    <row r="10" spans="1:8">
      <c r="A10" s="20" t="s">
        <v>38</v>
      </c>
      <c r="B10" s="24">
        <v>9288</v>
      </c>
      <c r="C10" s="24">
        <v>444</v>
      </c>
      <c r="D10" s="24">
        <v>186</v>
      </c>
      <c r="E10" s="24">
        <v>6405</v>
      </c>
      <c r="F10" s="24">
        <v>6426</v>
      </c>
      <c r="G10" s="24"/>
      <c r="H10" s="24"/>
    </row>
    <row r="11" spans="1:8">
      <c r="A11" s="20" t="s">
        <v>39</v>
      </c>
      <c r="B11" s="24">
        <v>353</v>
      </c>
      <c r="C11" s="24">
        <v>98</v>
      </c>
      <c r="D11" s="24">
        <v>3</v>
      </c>
      <c r="E11" s="24">
        <v>263</v>
      </c>
      <c r="F11" s="24">
        <v>258</v>
      </c>
      <c r="G11" s="24"/>
      <c r="H11" s="24"/>
    </row>
    <row r="12" spans="1:8">
      <c r="A12" s="20" t="s">
        <v>40</v>
      </c>
      <c r="B12" s="24">
        <v>17771</v>
      </c>
      <c r="C12" s="24">
        <v>1102</v>
      </c>
      <c r="D12" s="24">
        <v>319</v>
      </c>
      <c r="E12" s="24">
        <v>15518</v>
      </c>
      <c r="F12" s="24">
        <v>15651</v>
      </c>
      <c r="G12" s="24"/>
      <c r="H12" s="24"/>
    </row>
    <row r="15" spans="1:8" ht="15" customHeight="1"/>
    <row r="16" spans="1:8">
      <c r="A16" t="s">
        <v>41</v>
      </c>
    </row>
    <row r="17" spans="1:17">
      <c r="A17" s="48" t="s">
        <v>42</v>
      </c>
      <c r="B17" s="42"/>
      <c r="C17" s="48" t="s">
        <v>43</v>
      </c>
      <c r="D17" s="41">
        <v>42979</v>
      </c>
      <c r="E17" s="42"/>
      <c r="F17" s="41">
        <v>42980</v>
      </c>
      <c r="G17" s="42"/>
      <c r="H17" s="41">
        <v>42981</v>
      </c>
      <c r="I17" s="42"/>
      <c r="J17" s="41">
        <v>42982</v>
      </c>
      <c r="K17" s="42"/>
      <c r="L17" s="41">
        <v>42983</v>
      </c>
      <c r="M17" s="42"/>
      <c r="N17" s="41">
        <v>42984</v>
      </c>
      <c r="O17" s="42"/>
      <c r="P17" s="41">
        <v>42985</v>
      </c>
      <c r="Q17" s="42"/>
    </row>
    <row r="18" spans="1:17">
      <c r="A18" s="42"/>
      <c r="B18" s="42"/>
      <c r="C18" s="42"/>
      <c r="D18" s="22" t="s">
        <v>44</v>
      </c>
      <c r="E18" s="22" t="s">
        <v>45</v>
      </c>
      <c r="F18" s="22" t="s">
        <v>44</v>
      </c>
      <c r="G18" s="22" t="s">
        <v>45</v>
      </c>
      <c r="H18" s="22" t="s">
        <v>44</v>
      </c>
      <c r="I18" s="22" t="s">
        <v>45</v>
      </c>
      <c r="J18" s="22" t="s">
        <v>44</v>
      </c>
      <c r="K18" s="22" t="s">
        <v>45</v>
      </c>
      <c r="L18" s="22" t="s">
        <v>44</v>
      </c>
      <c r="M18" s="22" t="s">
        <v>45</v>
      </c>
      <c r="N18" s="29" t="s">
        <v>44</v>
      </c>
      <c r="O18" s="22" t="s">
        <v>45</v>
      </c>
      <c r="P18" s="22" t="s">
        <v>44</v>
      </c>
      <c r="Q18" s="22" t="s">
        <v>45</v>
      </c>
    </row>
    <row r="19" spans="1:17">
      <c r="A19" s="46" t="s">
        <v>46</v>
      </c>
      <c r="B19" s="23" t="s">
        <v>47</v>
      </c>
      <c r="C19" s="39" t="s">
        <v>48</v>
      </c>
      <c r="D19" s="24">
        <v>218</v>
      </c>
      <c r="E19" s="40"/>
      <c r="F19" s="24">
        <v>21</v>
      </c>
      <c r="G19" s="40"/>
      <c r="H19" s="24">
        <v>3</v>
      </c>
      <c r="I19" s="40"/>
      <c r="J19" s="24">
        <v>253</v>
      </c>
      <c r="K19" s="24"/>
      <c r="L19" s="24">
        <v>278</v>
      </c>
      <c r="M19" s="39"/>
      <c r="N19" s="24"/>
      <c r="O19" s="37"/>
      <c r="P19" s="24"/>
      <c r="Q19" s="40"/>
    </row>
    <row r="20" spans="1:17">
      <c r="A20" s="42"/>
      <c r="B20" s="25"/>
      <c r="C20" s="39" t="s">
        <v>49</v>
      </c>
      <c r="D20" s="24">
        <v>7912</v>
      </c>
      <c r="E20" s="40"/>
      <c r="F20" s="24">
        <v>539</v>
      </c>
      <c r="G20" s="40"/>
      <c r="H20" s="24">
        <v>127</v>
      </c>
      <c r="I20" s="40"/>
      <c r="J20" s="24">
        <v>8597</v>
      </c>
      <c r="K20" s="24"/>
      <c r="L20" s="24">
        <v>8689</v>
      </c>
      <c r="M20" s="39"/>
      <c r="N20" s="24"/>
      <c r="O20" s="37"/>
      <c r="P20" s="24"/>
      <c r="Q20" s="40"/>
    </row>
    <row r="21" spans="1:17">
      <c r="A21" s="42"/>
      <c r="B21" s="23" t="s">
        <v>50</v>
      </c>
      <c r="C21" s="39" t="s">
        <v>48</v>
      </c>
      <c r="D21" s="24">
        <v>236</v>
      </c>
      <c r="E21" s="40"/>
      <c r="F21" s="24">
        <v>31</v>
      </c>
      <c r="G21" s="40"/>
      <c r="H21" s="24">
        <v>7</v>
      </c>
      <c r="I21" s="40"/>
      <c r="J21" s="24">
        <v>144</v>
      </c>
      <c r="K21" s="24"/>
      <c r="L21" s="24">
        <v>150</v>
      </c>
      <c r="M21" s="39"/>
      <c r="N21" s="24"/>
      <c r="O21" s="37"/>
      <c r="P21" s="24"/>
      <c r="Q21" s="40"/>
    </row>
    <row r="22" spans="1:17">
      <c r="A22" s="42"/>
      <c r="B22" s="25"/>
      <c r="C22" s="39" t="s">
        <v>49</v>
      </c>
      <c r="D22" s="24">
        <v>9405</v>
      </c>
      <c r="E22" s="40"/>
      <c r="F22" s="24">
        <v>511</v>
      </c>
      <c r="G22" s="40"/>
      <c r="H22" s="24">
        <v>182</v>
      </c>
      <c r="I22" s="40"/>
      <c r="J22" s="24">
        <v>6524</v>
      </c>
      <c r="K22" s="24"/>
      <c r="L22" s="24">
        <v>6534</v>
      </c>
      <c r="M22" s="39"/>
      <c r="N22" s="24"/>
      <c r="O22" s="37"/>
      <c r="P22" s="24"/>
      <c r="Q22" s="40"/>
    </row>
    <row r="23" spans="1:17">
      <c r="A23" s="42"/>
      <c r="B23" s="25" t="s">
        <v>51</v>
      </c>
      <c r="C23" s="39" t="s">
        <v>49</v>
      </c>
      <c r="D23" s="24">
        <v>308</v>
      </c>
      <c r="E23" s="40"/>
      <c r="F23" s="24">
        <v>68</v>
      </c>
      <c r="G23" s="40"/>
      <c r="H23" s="24">
        <v>0</v>
      </c>
      <c r="I23" s="40"/>
      <c r="J23" s="24">
        <v>273</v>
      </c>
      <c r="K23" s="24"/>
      <c r="L23" s="24">
        <v>461</v>
      </c>
      <c r="M23" s="40"/>
      <c r="N23" s="24"/>
      <c r="O23" s="40"/>
      <c r="P23" s="24"/>
      <c r="Q23" s="40"/>
    </row>
    <row r="24" spans="1:17">
      <c r="A24" s="44" t="s">
        <v>52</v>
      </c>
      <c r="B24" s="43" t="s">
        <v>32</v>
      </c>
      <c r="C24" s="42"/>
      <c r="D24" s="24">
        <v>217630</v>
      </c>
      <c r="E24" s="40"/>
      <c r="F24" s="24">
        <v>157748</v>
      </c>
      <c r="G24" s="40"/>
      <c r="H24" s="24">
        <v>100161</v>
      </c>
      <c r="I24" s="40"/>
      <c r="J24" s="33">
        <f>8886494-8731265</f>
        <v>155229</v>
      </c>
      <c r="K24" s="40"/>
      <c r="L24" s="24">
        <v>212579</v>
      </c>
      <c r="M24" s="40"/>
      <c r="N24" s="24"/>
      <c r="O24" s="40"/>
      <c r="P24" s="24"/>
      <c r="Q24" s="40"/>
    </row>
    <row r="25" spans="1:17">
      <c r="A25" s="42"/>
      <c r="B25" s="43" t="s">
        <v>33</v>
      </c>
      <c r="C25" s="42"/>
      <c r="D25" s="24">
        <v>137412</v>
      </c>
      <c r="E25" s="40"/>
      <c r="F25" s="24">
        <v>35770</v>
      </c>
      <c r="G25" s="40"/>
      <c r="H25" s="24">
        <v>20107</v>
      </c>
      <c r="I25" s="40"/>
      <c r="J25" s="33">
        <f>4659907-4539666</f>
        <v>120241</v>
      </c>
      <c r="K25" s="40"/>
      <c r="L25" s="24">
        <v>127547</v>
      </c>
      <c r="M25" s="40"/>
      <c r="N25" s="24"/>
      <c r="O25" s="40"/>
      <c r="P25" s="24"/>
      <c r="Q25" s="40"/>
    </row>
    <row r="26" spans="1:17">
      <c r="A26" s="42"/>
      <c r="B26" s="44" t="s">
        <v>34</v>
      </c>
      <c r="C26" s="42"/>
      <c r="D26" s="24">
        <v>249865</v>
      </c>
      <c r="E26" s="40"/>
      <c r="F26" s="24">
        <v>120926</v>
      </c>
      <c r="G26" s="40"/>
      <c r="H26" s="24">
        <v>51457</v>
      </c>
      <c r="I26" s="40"/>
      <c r="J26" s="33">
        <f>9762635-9534466</f>
        <v>228169</v>
      </c>
      <c r="K26" s="40"/>
      <c r="L26" s="24">
        <v>255345</v>
      </c>
      <c r="M26" s="40"/>
      <c r="N26" s="24"/>
      <c r="O26" s="40"/>
      <c r="P26" s="24"/>
      <c r="Q26" s="40"/>
    </row>
    <row r="27" spans="1:17">
      <c r="A27" s="42"/>
      <c r="B27" s="44" t="s">
        <v>35</v>
      </c>
      <c r="C27" s="42"/>
      <c r="D27" s="24">
        <v>3987</v>
      </c>
      <c r="E27" s="40"/>
      <c r="F27" s="24">
        <v>518</v>
      </c>
      <c r="G27" s="40"/>
      <c r="H27" s="24">
        <v>300</v>
      </c>
      <c r="I27" s="40"/>
      <c r="J27" s="33">
        <f>112403-109530</f>
        <v>2873</v>
      </c>
      <c r="K27" s="40"/>
      <c r="L27" s="24">
        <v>3016</v>
      </c>
      <c r="M27" s="40"/>
      <c r="N27" s="24"/>
      <c r="O27" s="40"/>
      <c r="P27" s="24"/>
      <c r="Q27" s="40"/>
    </row>
    <row r="33" spans="1:12">
      <c r="A33" t="s">
        <v>53</v>
      </c>
    </row>
    <row r="34" spans="1:12" ht="18.75" customHeight="1">
      <c r="A34" s="47" t="s">
        <v>54</v>
      </c>
      <c r="B34" s="45" t="s">
        <v>33</v>
      </c>
      <c r="C34" s="42"/>
      <c r="D34" s="45" t="s">
        <v>34</v>
      </c>
      <c r="E34" s="42"/>
      <c r="F34" s="45" t="s">
        <v>32</v>
      </c>
      <c r="G34" s="42"/>
      <c r="H34" s="45" t="s">
        <v>47</v>
      </c>
      <c r="I34" s="42"/>
      <c r="J34" s="45" t="s">
        <v>50</v>
      </c>
      <c r="K34" s="42"/>
      <c r="L34" s="30" t="s">
        <v>55</v>
      </c>
    </row>
    <row r="35" spans="1:12" ht="18.75" customHeight="1">
      <c r="A35" s="42"/>
      <c r="B35" s="26" t="s">
        <v>56</v>
      </c>
      <c r="C35" s="26" t="s">
        <v>57</v>
      </c>
      <c r="D35" s="26" t="s">
        <v>56</v>
      </c>
      <c r="E35" s="26" t="s">
        <v>57</v>
      </c>
      <c r="F35" s="26" t="s">
        <v>56</v>
      </c>
      <c r="G35" s="26" t="s">
        <v>57</v>
      </c>
      <c r="H35" s="26" t="s">
        <v>58</v>
      </c>
      <c r="I35" s="26" t="s">
        <v>59</v>
      </c>
      <c r="J35" s="26" t="s">
        <v>58</v>
      </c>
      <c r="K35" s="26" t="s">
        <v>59</v>
      </c>
      <c r="L35" s="26" t="s">
        <v>40</v>
      </c>
    </row>
    <row r="36" spans="1:12" ht="18.75" customHeight="1">
      <c r="A36" s="27" t="s">
        <v>60</v>
      </c>
      <c r="B36" s="27" t="s">
        <v>61</v>
      </c>
      <c r="C36" s="28">
        <v>7143</v>
      </c>
      <c r="D36" s="27" t="s">
        <v>61</v>
      </c>
      <c r="E36" s="28">
        <v>5494</v>
      </c>
      <c r="F36" s="27" t="s">
        <v>61</v>
      </c>
      <c r="G36" s="28">
        <v>28663</v>
      </c>
      <c r="H36" s="28">
        <v>95</v>
      </c>
      <c r="I36" s="28">
        <v>786</v>
      </c>
      <c r="J36" s="28">
        <v>161</v>
      </c>
      <c r="K36" s="28">
        <v>619</v>
      </c>
      <c r="L36" s="28">
        <v>7397</v>
      </c>
    </row>
    <row r="37" spans="1:12" ht="18.75" customHeight="1">
      <c r="A37" s="27" t="s">
        <v>62</v>
      </c>
      <c r="B37" s="27" t="s">
        <v>61</v>
      </c>
      <c r="C37" s="28">
        <v>6870</v>
      </c>
      <c r="D37" s="27" t="s">
        <v>61</v>
      </c>
      <c r="E37" s="28">
        <v>6634</v>
      </c>
      <c r="F37" s="27" t="s">
        <v>61</v>
      </c>
      <c r="G37" s="28">
        <v>23300</v>
      </c>
      <c r="H37" s="28">
        <v>142</v>
      </c>
      <c r="I37" s="28">
        <v>508</v>
      </c>
      <c r="J37" s="28">
        <v>226</v>
      </c>
      <c r="K37" s="28">
        <v>547</v>
      </c>
      <c r="L37" s="28">
        <v>7804</v>
      </c>
    </row>
    <row r="38" spans="1:12" ht="18.75" customHeight="1">
      <c r="A38" s="27" t="s">
        <v>63</v>
      </c>
      <c r="B38" s="27" t="s">
        <v>61</v>
      </c>
      <c r="C38" s="28">
        <v>14369</v>
      </c>
      <c r="D38" s="27" t="s">
        <v>61</v>
      </c>
      <c r="E38" s="28">
        <v>13378</v>
      </c>
      <c r="F38" s="27" t="s">
        <v>61</v>
      </c>
      <c r="G38" s="28">
        <v>38191</v>
      </c>
      <c r="H38" s="28">
        <v>1724</v>
      </c>
      <c r="I38" s="28">
        <v>619</v>
      </c>
      <c r="J38" s="28">
        <v>911</v>
      </c>
      <c r="K38" s="28">
        <v>697</v>
      </c>
      <c r="L38" s="28">
        <v>20787</v>
      </c>
    </row>
    <row r="39" spans="1:12" ht="18.75" customHeight="1">
      <c r="A39" s="27" t="s">
        <v>64</v>
      </c>
      <c r="B39" s="27" t="s">
        <v>61</v>
      </c>
      <c r="C39" s="28">
        <v>21278</v>
      </c>
      <c r="D39" s="27" t="s">
        <v>61</v>
      </c>
      <c r="E39" s="28">
        <v>18255</v>
      </c>
      <c r="F39" s="27" t="s">
        <v>61</v>
      </c>
      <c r="G39" s="28">
        <v>47628</v>
      </c>
      <c r="H39" s="28">
        <v>4024</v>
      </c>
      <c r="I39" s="28">
        <v>794</v>
      </c>
      <c r="J39" s="28">
        <v>2693</v>
      </c>
      <c r="K39" s="28">
        <v>683</v>
      </c>
      <c r="L39" s="28">
        <v>29287</v>
      </c>
    </row>
    <row r="40" spans="1:12" ht="18.75" customHeight="1">
      <c r="A40" s="27" t="s">
        <v>65</v>
      </c>
      <c r="B40" s="27" t="s">
        <v>61</v>
      </c>
      <c r="C40" s="28">
        <v>23628</v>
      </c>
      <c r="D40" s="27" t="s">
        <v>61</v>
      </c>
      <c r="E40" s="28">
        <v>16928</v>
      </c>
      <c r="F40" s="27" t="s">
        <v>61</v>
      </c>
      <c r="G40" s="28">
        <v>46930</v>
      </c>
      <c r="H40" s="28">
        <v>4958</v>
      </c>
      <c r="I40" s="28">
        <v>590</v>
      </c>
      <c r="J40" s="28">
        <v>3248</v>
      </c>
      <c r="K40" s="28">
        <v>798</v>
      </c>
      <c r="L40" s="28">
        <v>28430</v>
      </c>
    </row>
    <row r="41" spans="1:12" ht="18.75" customHeight="1">
      <c r="A41" s="27" t="s">
        <v>66</v>
      </c>
      <c r="B41" s="27" t="s">
        <v>61</v>
      </c>
      <c r="C41" s="28">
        <v>28216</v>
      </c>
      <c r="D41" s="27" t="s">
        <v>61</v>
      </c>
      <c r="E41" s="28">
        <v>20114</v>
      </c>
      <c r="F41" s="27" t="s">
        <v>61</v>
      </c>
      <c r="G41" s="28">
        <v>53404</v>
      </c>
      <c r="H41" s="28">
        <v>5765</v>
      </c>
      <c r="I41" s="28">
        <v>610</v>
      </c>
      <c r="J41" s="28">
        <v>4120</v>
      </c>
      <c r="K41" s="28">
        <v>784</v>
      </c>
      <c r="L41" s="28">
        <v>33406</v>
      </c>
    </row>
    <row r="42" spans="1:12" ht="18.75" customHeight="1">
      <c r="A42" s="27" t="s">
        <v>67</v>
      </c>
      <c r="B42" s="28">
        <v>372939</v>
      </c>
      <c r="C42" s="28">
        <v>31448</v>
      </c>
      <c r="D42" s="28">
        <v>532681</v>
      </c>
      <c r="E42" s="28">
        <v>22827</v>
      </c>
      <c r="F42" s="28">
        <v>1112028</v>
      </c>
      <c r="G42" s="28">
        <v>53428</v>
      </c>
      <c r="H42" s="28">
        <v>6830</v>
      </c>
      <c r="I42" s="28">
        <v>655</v>
      </c>
      <c r="J42" s="28">
        <v>4940</v>
      </c>
      <c r="K42" s="28">
        <v>830</v>
      </c>
      <c r="L42" s="28">
        <v>40063</v>
      </c>
    </row>
  </sheetData>
  <mergeCells count="21">
    <mergeCell ref="J34:K34"/>
    <mergeCell ref="A19:A23"/>
    <mergeCell ref="A24:A27"/>
    <mergeCell ref="A34:A35"/>
    <mergeCell ref="C17:C18"/>
    <mergeCell ref="A17:B18"/>
    <mergeCell ref="B27:C27"/>
    <mergeCell ref="B34:C34"/>
    <mergeCell ref="D34:E34"/>
    <mergeCell ref="F34:G34"/>
    <mergeCell ref="H34:I34"/>
    <mergeCell ref="N17:O17"/>
    <mergeCell ref="P17:Q17"/>
    <mergeCell ref="B24:C24"/>
    <mergeCell ref="B25:C25"/>
    <mergeCell ref="B26:C26"/>
    <mergeCell ref="D17:E17"/>
    <mergeCell ref="F17:G17"/>
    <mergeCell ref="H17:I17"/>
    <mergeCell ref="J17:K17"/>
    <mergeCell ref="L17:M17"/>
  </mergeCells>
  <pageMargins left="0.69930555555555596" right="0.69930555555555596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6" workbookViewId="0">
      <selection activeCell="A39" sqref="A39"/>
    </sheetView>
  </sheetViews>
  <sheetFormatPr defaultColWidth="9.140625" defaultRowHeight="15"/>
  <sheetData>
    <row r="1" spans="1:1">
      <c r="A1" s="17"/>
    </row>
    <row r="19" spans="1:1">
      <c r="A19" s="16"/>
    </row>
  </sheetData>
  <pageMargins left="0.69930555555555596" right="0.69930555555555596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1"/>
  <sheetViews>
    <sheetView workbookViewId="0"/>
  </sheetViews>
  <sheetFormatPr defaultRowHeight="15"/>
  <sheetData>
    <row r="2" spans="1:15">
      <c r="A2" t="s">
        <v>100</v>
      </c>
    </row>
    <row r="3" spans="1:1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</row>
    <row r="4" spans="1:15">
      <c r="A4" t="s">
        <v>116</v>
      </c>
      <c r="B4" t="s">
        <v>117</v>
      </c>
      <c r="C4" t="s">
        <v>118</v>
      </c>
      <c r="D4">
        <v>1</v>
      </c>
      <c r="E4">
        <v>15</v>
      </c>
      <c r="F4">
        <v>0</v>
      </c>
      <c r="G4" s="49">
        <v>0</v>
      </c>
      <c r="H4">
        <v>0</v>
      </c>
      <c r="I4" s="49">
        <v>0</v>
      </c>
      <c r="J4">
        <v>1</v>
      </c>
      <c r="K4" s="49">
        <v>1</v>
      </c>
      <c r="L4">
        <v>1</v>
      </c>
      <c r="M4" s="49">
        <v>1</v>
      </c>
      <c r="N4">
        <v>0</v>
      </c>
      <c r="O4" s="49">
        <v>0</v>
      </c>
    </row>
    <row r="5" spans="1:15">
      <c r="A5" t="s">
        <v>116</v>
      </c>
      <c r="B5" t="s">
        <v>119</v>
      </c>
      <c r="C5" t="s">
        <v>120</v>
      </c>
      <c r="D5">
        <v>2</v>
      </c>
      <c r="E5">
        <v>0</v>
      </c>
      <c r="F5">
        <v>2</v>
      </c>
      <c r="G5" s="49">
        <v>1</v>
      </c>
      <c r="H5">
        <v>0</v>
      </c>
      <c r="I5" s="49">
        <v>0</v>
      </c>
      <c r="J5">
        <v>0</v>
      </c>
      <c r="K5" s="49">
        <v>0</v>
      </c>
      <c r="L5">
        <v>0</v>
      </c>
      <c r="M5" s="49">
        <v>0</v>
      </c>
      <c r="N5">
        <v>0</v>
      </c>
      <c r="O5" s="49">
        <v>0</v>
      </c>
    </row>
    <row r="6" spans="1:15">
      <c r="A6" t="s">
        <v>116</v>
      </c>
      <c r="B6" t="s">
        <v>119</v>
      </c>
      <c r="C6" t="s">
        <v>121</v>
      </c>
      <c r="D6">
        <v>2</v>
      </c>
      <c r="E6">
        <v>11</v>
      </c>
      <c r="F6">
        <v>0</v>
      </c>
      <c r="G6" s="49">
        <v>0</v>
      </c>
      <c r="H6">
        <v>1</v>
      </c>
      <c r="I6" s="49">
        <v>0.5</v>
      </c>
      <c r="J6">
        <v>2</v>
      </c>
      <c r="K6" s="49">
        <v>1</v>
      </c>
      <c r="L6">
        <v>0</v>
      </c>
      <c r="M6" s="49">
        <v>0</v>
      </c>
      <c r="N6">
        <v>0</v>
      </c>
      <c r="O6" s="49">
        <v>0</v>
      </c>
    </row>
    <row r="7" spans="1:15">
      <c r="A7" t="s">
        <v>116</v>
      </c>
      <c r="B7" t="s">
        <v>119</v>
      </c>
      <c r="C7" t="s">
        <v>122</v>
      </c>
      <c r="D7">
        <v>8</v>
      </c>
      <c r="E7">
        <v>102.75</v>
      </c>
      <c r="F7">
        <v>0</v>
      </c>
      <c r="G7" s="49">
        <v>0</v>
      </c>
      <c r="H7">
        <v>0</v>
      </c>
      <c r="I7" s="49">
        <v>0</v>
      </c>
      <c r="J7">
        <v>0</v>
      </c>
      <c r="K7" s="49">
        <v>0</v>
      </c>
      <c r="L7">
        <v>0</v>
      </c>
      <c r="M7" s="49">
        <v>0</v>
      </c>
      <c r="N7">
        <v>8</v>
      </c>
      <c r="O7" s="49">
        <v>1</v>
      </c>
    </row>
    <row r="8" spans="1:15">
      <c r="A8" t="s">
        <v>116</v>
      </c>
      <c r="B8" t="s">
        <v>119</v>
      </c>
      <c r="C8" t="s">
        <v>123</v>
      </c>
      <c r="D8">
        <v>7</v>
      </c>
      <c r="E8">
        <v>478.57142900000002</v>
      </c>
      <c r="F8">
        <v>0</v>
      </c>
      <c r="G8" s="49">
        <v>0</v>
      </c>
      <c r="H8">
        <v>0</v>
      </c>
      <c r="I8" s="49">
        <v>0</v>
      </c>
      <c r="J8">
        <v>0</v>
      </c>
      <c r="K8" s="49">
        <v>0</v>
      </c>
      <c r="L8">
        <v>0</v>
      </c>
      <c r="M8" s="49">
        <v>0</v>
      </c>
      <c r="N8">
        <v>7</v>
      </c>
      <c r="O8" s="49">
        <v>1</v>
      </c>
    </row>
    <row r="9" spans="1:15">
      <c r="A9" t="s">
        <v>116</v>
      </c>
      <c r="B9" t="s">
        <v>119</v>
      </c>
      <c r="C9" t="s">
        <v>124</v>
      </c>
      <c r="D9">
        <v>2</v>
      </c>
      <c r="E9">
        <v>55</v>
      </c>
      <c r="F9">
        <v>0</v>
      </c>
      <c r="G9" s="49">
        <v>0</v>
      </c>
      <c r="H9">
        <v>0</v>
      </c>
      <c r="I9" s="49">
        <v>0</v>
      </c>
      <c r="J9">
        <v>0</v>
      </c>
      <c r="K9" s="49">
        <v>0</v>
      </c>
      <c r="L9">
        <v>1</v>
      </c>
      <c r="M9" s="49">
        <v>0.5</v>
      </c>
      <c r="N9">
        <v>1</v>
      </c>
      <c r="O9" s="49">
        <v>0.5</v>
      </c>
    </row>
    <row r="10" spans="1:15">
      <c r="A10" t="s">
        <v>125</v>
      </c>
      <c r="B10" t="s">
        <v>126</v>
      </c>
      <c r="C10" t="s">
        <v>127</v>
      </c>
      <c r="D10">
        <v>143</v>
      </c>
      <c r="E10">
        <v>9.4125870000000003</v>
      </c>
      <c r="F10">
        <v>77</v>
      </c>
      <c r="G10" s="50">
        <v>0.53800000000000003</v>
      </c>
      <c r="H10">
        <v>45</v>
      </c>
      <c r="I10" s="50">
        <v>0.314</v>
      </c>
      <c r="J10">
        <v>11</v>
      </c>
      <c r="K10" s="50">
        <v>7.6899999999999996E-2</v>
      </c>
      <c r="L10">
        <v>10</v>
      </c>
      <c r="M10" s="50">
        <v>6.9900000000000004E-2</v>
      </c>
      <c r="N10">
        <v>18</v>
      </c>
      <c r="O10" s="50">
        <v>0.125</v>
      </c>
    </row>
    <row r="11" spans="1:15">
      <c r="A11" t="s">
        <v>125</v>
      </c>
      <c r="B11" t="s">
        <v>126</v>
      </c>
      <c r="C11" t="s">
        <v>128</v>
      </c>
      <c r="D11">
        <v>144</v>
      </c>
      <c r="E11">
        <v>589.47222199999999</v>
      </c>
      <c r="F11">
        <v>0</v>
      </c>
      <c r="G11" s="49">
        <v>0</v>
      </c>
      <c r="H11">
        <v>0</v>
      </c>
      <c r="I11" s="49">
        <v>0</v>
      </c>
      <c r="J11">
        <v>0</v>
      </c>
      <c r="K11" s="49">
        <v>0</v>
      </c>
      <c r="L11">
        <v>0</v>
      </c>
      <c r="M11" s="49">
        <v>0</v>
      </c>
      <c r="N11">
        <v>144</v>
      </c>
      <c r="O11" s="49">
        <v>1</v>
      </c>
    </row>
    <row r="12" spans="1:15">
      <c r="A12" t="s">
        <v>125</v>
      </c>
      <c r="B12" t="s">
        <v>129</v>
      </c>
      <c r="C12" t="s">
        <v>130</v>
      </c>
      <c r="D12">
        <v>1</v>
      </c>
      <c r="E12">
        <v>2</v>
      </c>
      <c r="F12">
        <v>1</v>
      </c>
      <c r="G12" s="49">
        <v>1</v>
      </c>
      <c r="H12">
        <v>0</v>
      </c>
      <c r="I12" s="49">
        <v>0</v>
      </c>
      <c r="J12">
        <v>0</v>
      </c>
      <c r="K12" s="49">
        <v>0</v>
      </c>
      <c r="L12">
        <v>0</v>
      </c>
      <c r="M12" s="49">
        <v>0</v>
      </c>
      <c r="N12">
        <v>0</v>
      </c>
      <c r="O12" s="49">
        <v>0</v>
      </c>
    </row>
    <row r="13" spans="1:15">
      <c r="A13" t="s">
        <v>125</v>
      </c>
      <c r="B13" t="s">
        <v>129</v>
      </c>
      <c r="C13" t="s">
        <v>131</v>
      </c>
      <c r="D13">
        <v>5413</v>
      </c>
      <c r="E13">
        <v>1.584519</v>
      </c>
      <c r="F13">
        <v>5311</v>
      </c>
      <c r="G13" s="50">
        <v>0.98099999999999998</v>
      </c>
      <c r="H13">
        <v>86</v>
      </c>
      <c r="I13" s="50">
        <v>1.5800000000000002E-2</v>
      </c>
      <c r="J13">
        <v>26</v>
      </c>
      <c r="K13" s="50">
        <v>4.7999999999999996E-3</v>
      </c>
      <c r="L13">
        <v>15</v>
      </c>
      <c r="M13" s="50">
        <v>2.7000000000000001E-3</v>
      </c>
      <c r="N13">
        <v>18</v>
      </c>
      <c r="O13" s="50">
        <v>3.3E-3</v>
      </c>
    </row>
    <row r="14" spans="1:15">
      <c r="A14" t="s">
        <v>125</v>
      </c>
      <c r="B14" t="s">
        <v>129</v>
      </c>
      <c r="C14" t="s">
        <v>132</v>
      </c>
      <c r="D14">
        <v>22260</v>
      </c>
      <c r="E14">
        <v>2.499641</v>
      </c>
      <c r="F14">
        <v>21132</v>
      </c>
      <c r="G14" s="50">
        <v>0.94899999999999995</v>
      </c>
      <c r="H14">
        <v>627</v>
      </c>
      <c r="I14" s="50">
        <v>2.81E-2</v>
      </c>
      <c r="J14">
        <v>248</v>
      </c>
      <c r="K14" s="50">
        <v>1.11E-2</v>
      </c>
      <c r="L14">
        <v>177</v>
      </c>
      <c r="M14" s="50">
        <v>7.9000000000000008E-3</v>
      </c>
      <c r="N14">
        <v>324</v>
      </c>
      <c r="O14" s="50">
        <v>1.4500000000000001E-2</v>
      </c>
    </row>
    <row r="15" spans="1:15">
      <c r="A15" t="s">
        <v>125</v>
      </c>
      <c r="B15" t="s">
        <v>129</v>
      </c>
      <c r="C15" t="s">
        <v>133</v>
      </c>
      <c r="D15">
        <v>1925</v>
      </c>
      <c r="E15">
        <v>784.88883099999998</v>
      </c>
      <c r="F15">
        <v>177</v>
      </c>
      <c r="G15" s="50">
        <v>9.1899999999999996E-2</v>
      </c>
      <c r="H15">
        <v>0</v>
      </c>
      <c r="I15" s="49">
        <v>0</v>
      </c>
      <c r="J15">
        <v>15</v>
      </c>
      <c r="K15" s="50">
        <v>7.7000000000000002E-3</v>
      </c>
      <c r="L15">
        <v>105</v>
      </c>
      <c r="M15" s="50">
        <v>5.45E-2</v>
      </c>
      <c r="N15">
        <v>1662</v>
      </c>
      <c r="O15" s="50">
        <v>0.86299999999999999</v>
      </c>
    </row>
    <row r="16" spans="1:15">
      <c r="A16" t="s">
        <v>125</v>
      </c>
      <c r="B16" t="s">
        <v>129</v>
      </c>
      <c r="C16" t="s">
        <v>134</v>
      </c>
      <c r="D16">
        <v>40</v>
      </c>
      <c r="E16">
        <v>17.05</v>
      </c>
      <c r="F16">
        <v>0</v>
      </c>
      <c r="G16" s="49">
        <v>0</v>
      </c>
      <c r="H16">
        <v>16</v>
      </c>
      <c r="I16" s="49">
        <v>0.4</v>
      </c>
      <c r="J16">
        <v>12</v>
      </c>
      <c r="K16" s="49">
        <v>0.3</v>
      </c>
      <c r="L16">
        <v>7</v>
      </c>
      <c r="M16" s="50">
        <v>0.17499999999999999</v>
      </c>
      <c r="N16">
        <v>10</v>
      </c>
      <c r="O16" s="49">
        <v>0.25</v>
      </c>
    </row>
    <row r="17" spans="1:15">
      <c r="A17" t="s">
        <v>125</v>
      </c>
      <c r="B17" t="s">
        <v>129</v>
      </c>
      <c r="C17" t="s">
        <v>135</v>
      </c>
      <c r="D17">
        <v>9</v>
      </c>
      <c r="E17">
        <v>135.555556</v>
      </c>
      <c r="F17">
        <v>0</v>
      </c>
      <c r="G17" s="49">
        <v>0</v>
      </c>
      <c r="H17">
        <v>0</v>
      </c>
      <c r="I17" s="49">
        <v>0</v>
      </c>
      <c r="J17">
        <v>0</v>
      </c>
      <c r="K17" s="49">
        <v>0</v>
      </c>
      <c r="L17">
        <v>1</v>
      </c>
      <c r="M17" s="50">
        <v>0.111</v>
      </c>
      <c r="N17">
        <v>8</v>
      </c>
      <c r="O17" s="50">
        <v>0.88800000000000001</v>
      </c>
    </row>
    <row r="18" spans="1:15">
      <c r="A18" t="s">
        <v>125</v>
      </c>
      <c r="B18" t="s">
        <v>129</v>
      </c>
      <c r="C18" t="s">
        <v>136</v>
      </c>
      <c r="D18">
        <v>8</v>
      </c>
      <c r="E18">
        <v>379</v>
      </c>
      <c r="F18">
        <v>0</v>
      </c>
      <c r="G18" s="49">
        <v>0</v>
      </c>
      <c r="H18">
        <v>0</v>
      </c>
      <c r="I18" s="49">
        <v>0</v>
      </c>
      <c r="J18">
        <v>0</v>
      </c>
      <c r="K18" s="49">
        <v>0</v>
      </c>
      <c r="L18">
        <v>0</v>
      </c>
      <c r="M18" s="49">
        <v>0</v>
      </c>
      <c r="N18">
        <v>8</v>
      </c>
      <c r="O18" s="49">
        <v>1</v>
      </c>
    </row>
    <row r="19" spans="1:15">
      <c r="A19" t="s">
        <v>125</v>
      </c>
      <c r="B19" t="s">
        <v>129</v>
      </c>
      <c r="C19" t="s">
        <v>137</v>
      </c>
      <c r="D19">
        <v>4283</v>
      </c>
      <c r="E19">
        <v>41.103665999999997</v>
      </c>
      <c r="F19">
        <v>3110</v>
      </c>
      <c r="G19" s="50">
        <v>0.72599999999999998</v>
      </c>
      <c r="H19">
        <v>247</v>
      </c>
      <c r="I19" s="50">
        <v>5.7599999999999998E-2</v>
      </c>
      <c r="J19">
        <v>188</v>
      </c>
      <c r="K19" s="50">
        <v>4.3799999999999999E-2</v>
      </c>
      <c r="L19">
        <v>140</v>
      </c>
      <c r="M19" s="50">
        <v>3.2599999999999997E-2</v>
      </c>
      <c r="N19">
        <v>713</v>
      </c>
      <c r="O19" s="50">
        <v>0.16600000000000001</v>
      </c>
    </row>
    <row r="20" spans="1:15">
      <c r="A20" t="s">
        <v>125</v>
      </c>
      <c r="B20" t="s">
        <v>129</v>
      </c>
      <c r="C20" t="s">
        <v>138</v>
      </c>
      <c r="D20">
        <v>4869</v>
      </c>
      <c r="E20">
        <v>1.011091</v>
      </c>
      <c r="F20">
        <v>4863</v>
      </c>
      <c r="G20" s="50">
        <v>0.998</v>
      </c>
      <c r="H20">
        <v>8</v>
      </c>
      <c r="I20" s="50">
        <v>1.6000000000000001E-3</v>
      </c>
      <c r="J20">
        <v>0</v>
      </c>
      <c r="K20" s="49">
        <v>0</v>
      </c>
      <c r="L20">
        <v>0</v>
      </c>
      <c r="M20" s="49">
        <v>0</v>
      </c>
      <c r="N20">
        <v>1</v>
      </c>
      <c r="O20" s="50">
        <v>2.0000000000000001E-4</v>
      </c>
    </row>
    <row r="21" spans="1:15">
      <c r="A21" t="s">
        <v>125</v>
      </c>
      <c r="B21" t="s">
        <v>129</v>
      </c>
      <c r="C21" t="s">
        <v>139</v>
      </c>
      <c r="D21">
        <v>11</v>
      </c>
      <c r="E21">
        <v>19.181818</v>
      </c>
      <c r="F21">
        <v>2</v>
      </c>
      <c r="G21" s="50">
        <v>0.18099999999999999</v>
      </c>
      <c r="H21">
        <v>4</v>
      </c>
      <c r="I21" s="50">
        <v>0.36299999999999999</v>
      </c>
      <c r="J21">
        <v>1</v>
      </c>
      <c r="K21" s="50">
        <v>9.0899999999999995E-2</v>
      </c>
      <c r="L21">
        <v>2</v>
      </c>
      <c r="M21" s="50">
        <v>0.18099999999999999</v>
      </c>
      <c r="N21">
        <v>2</v>
      </c>
      <c r="O21" s="50">
        <v>0.18099999999999999</v>
      </c>
    </row>
    <row r="22" spans="1:15">
      <c r="A22" t="s">
        <v>125</v>
      </c>
      <c r="B22" t="s">
        <v>129</v>
      </c>
      <c r="C22" t="s">
        <v>140</v>
      </c>
      <c r="D22">
        <v>287</v>
      </c>
      <c r="E22">
        <v>7.1184669999999999</v>
      </c>
      <c r="F22">
        <v>213</v>
      </c>
      <c r="G22" s="50">
        <v>0.74199999999999999</v>
      </c>
      <c r="H22">
        <v>38</v>
      </c>
      <c r="I22" s="50">
        <v>0.13200000000000001</v>
      </c>
      <c r="J22">
        <v>16</v>
      </c>
      <c r="K22" s="50">
        <v>5.57E-2</v>
      </c>
      <c r="L22">
        <v>8</v>
      </c>
      <c r="M22" s="50">
        <v>2.7799999999999998E-2</v>
      </c>
      <c r="N22">
        <v>31</v>
      </c>
      <c r="O22" s="50">
        <v>0.108</v>
      </c>
    </row>
    <row r="23" spans="1:15">
      <c r="A23" t="s">
        <v>125</v>
      </c>
      <c r="B23" t="s">
        <v>129</v>
      </c>
      <c r="C23" t="s">
        <v>141</v>
      </c>
      <c r="D23">
        <v>37</v>
      </c>
      <c r="E23">
        <v>416.70270299999999</v>
      </c>
      <c r="F23">
        <v>0</v>
      </c>
      <c r="G23" s="49">
        <v>0</v>
      </c>
      <c r="H23">
        <v>0</v>
      </c>
      <c r="I23" s="49">
        <v>0</v>
      </c>
      <c r="J23">
        <v>6</v>
      </c>
      <c r="K23" s="50">
        <v>0.16200000000000001</v>
      </c>
      <c r="L23">
        <v>8</v>
      </c>
      <c r="M23" s="50">
        <v>0.216</v>
      </c>
      <c r="N23">
        <v>25</v>
      </c>
      <c r="O23" s="50">
        <v>0.67500000000000004</v>
      </c>
    </row>
    <row r="24" spans="1:15">
      <c r="A24" t="s">
        <v>125</v>
      </c>
      <c r="B24" t="s">
        <v>129</v>
      </c>
      <c r="C24" t="s">
        <v>142</v>
      </c>
      <c r="D24">
        <v>4203</v>
      </c>
      <c r="E24">
        <v>41.894598999999999</v>
      </c>
      <c r="F24">
        <v>946</v>
      </c>
      <c r="G24" s="50">
        <v>0.22500000000000001</v>
      </c>
      <c r="H24">
        <v>557</v>
      </c>
      <c r="I24" s="50">
        <v>0.13200000000000001</v>
      </c>
      <c r="J24">
        <v>421</v>
      </c>
      <c r="K24" s="50">
        <v>0.1</v>
      </c>
      <c r="L24">
        <v>423</v>
      </c>
      <c r="M24" s="50">
        <v>0.1</v>
      </c>
      <c r="N24">
        <v>2180</v>
      </c>
      <c r="O24" s="50">
        <v>0.51800000000000002</v>
      </c>
    </row>
    <row r="25" spans="1:15">
      <c r="A25" t="s">
        <v>125</v>
      </c>
      <c r="B25" t="s">
        <v>129</v>
      </c>
      <c r="C25" t="s">
        <v>143</v>
      </c>
      <c r="D25">
        <v>9</v>
      </c>
      <c r="E25">
        <v>0.77777799999999997</v>
      </c>
      <c r="F25">
        <v>9</v>
      </c>
      <c r="G25" s="49">
        <v>1</v>
      </c>
      <c r="H25">
        <v>0</v>
      </c>
      <c r="I25" s="49">
        <v>0</v>
      </c>
      <c r="J25">
        <v>0</v>
      </c>
      <c r="K25" s="49">
        <v>0</v>
      </c>
      <c r="L25">
        <v>0</v>
      </c>
      <c r="M25" s="49">
        <v>0</v>
      </c>
      <c r="N25">
        <v>0</v>
      </c>
      <c r="O25" s="49">
        <v>0</v>
      </c>
    </row>
    <row r="26" spans="1:15">
      <c r="A26" t="s">
        <v>125</v>
      </c>
      <c r="B26" t="s">
        <v>129</v>
      </c>
      <c r="C26" t="s">
        <v>144</v>
      </c>
      <c r="D26">
        <v>129</v>
      </c>
      <c r="E26">
        <v>64.147287000000006</v>
      </c>
      <c r="F26">
        <v>0</v>
      </c>
      <c r="G26" s="49">
        <v>0</v>
      </c>
      <c r="H26">
        <v>0</v>
      </c>
      <c r="I26" s="49">
        <v>0</v>
      </c>
      <c r="J26">
        <v>0</v>
      </c>
      <c r="K26" s="49">
        <v>0</v>
      </c>
      <c r="L26">
        <v>7</v>
      </c>
      <c r="M26" s="50">
        <v>5.4199999999999998E-2</v>
      </c>
      <c r="N26">
        <v>125</v>
      </c>
      <c r="O26" s="50">
        <v>0.96799999999999997</v>
      </c>
    </row>
    <row r="27" spans="1:15">
      <c r="A27" t="s">
        <v>125</v>
      </c>
      <c r="B27" t="s">
        <v>129</v>
      </c>
      <c r="C27" t="s">
        <v>145</v>
      </c>
      <c r="D27">
        <v>106</v>
      </c>
      <c r="E27">
        <v>127.31132100000001</v>
      </c>
      <c r="F27">
        <v>0</v>
      </c>
      <c r="G27" s="49">
        <v>0</v>
      </c>
      <c r="H27">
        <v>0</v>
      </c>
      <c r="I27" s="49">
        <v>0</v>
      </c>
      <c r="J27">
        <v>0</v>
      </c>
      <c r="K27" s="49">
        <v>0</v>
      </c>
      <c r="L27">
        <v>13</v>
      </c>
      <c r="M27" s="50">
        <v>0.122</v>
      </c>
      <c r="N27">
        <v>102</v>
      </c>
      <c r="O27" s="50">
        <v>0.96199999999999997</v>
      </c>
    </row>
    <row r="28" spans="1:15">
      <c r="A28" t="s">
        <v>125</v>
      </c>
      <c r="B28" t="s">
        <v>129</v>
      </c>
      <c r="C28" t="s">
        <v>146</v>
      </c>
      <c r="D28">
        <v>99</v>
      </c>
      <c r="E28">
        <v>56.757576</v>
      </c>
      <c r="F28">
        <v>0</v>
      </c>
      <c r="G28" s="49">
        <v>0</v>
      </c>
      <c r="H28">
        <v>0</v>
      </c>
      <c r="I28" s="49">
        <v>0</v>
      </c>
      <c r="J28">
        <v>3</v>
      </c>
      <c r="K28" s="50">
        <v>3.0300000000000001E-2</v>
      </c>
      <c r="L28">
        <v>7</v>
      </c>
      <c r="M28" s="50">
        <v>7.0699999999999999E-2</v>
      </c>
      <c r="N28">
        <v>92</v>
      </c>
      <c r="O28" s="50">
        <v>0.92900000000000005</v>
      </c>
    </row>
    <row r="29" spans="1:15">
      <c r="A29" t="s">
        <v>125</v>
      </c>
      <c r="B29" t="s">
        <v>129</v>
      </c>
      <c r="C29" t="s">
        <v>147</v>
      </c>
      <c r="D29">
        <v>24</v>
      </c>
      <c r="E29">
        <v>98.541667000000004</v>
      </c>
      <c r="F29">
        <v>0</v>
      </c>
      <c r="G29" s="49">
        <v>0</v>
      </c>
      <c r="H29">
        <v>0</v>
      </c>
      <c r="I29" s="49">
        <v>0</v>
      </c>
      <c r="J29">
        <v>0</v>
      </c>
      <c r="K29" s="49">
        <v>0</v>
      </c>
      <c r="L29">
        <v>0</v>
      </c>
      <c r="M29" s="49">
        <v>0</v>
      </c>
      <c r="N29">
        <v>24</v>
      </c>
      <c r="O29" s="49">
        <v>1</v>
      </c>
    </row>
    <row r="30" spans="1:15">
      <c r="A30" t="s">
        <v>125</v>
      </c>
      <c r="B30" t="s">
        <v>129</v>
      </c>
      <c r="C30" t="s">
        <v>148</v>
      </c>
      <c r="D30">
        <v>152</v>
      </c>
      <c r="E30">
        <v>64.881579000000002</v>
      </c>
      <c r="F30">
        <v>0</v>
      </c>
      <c r="G30" s="49">
        <v>0</v>
      </c>
      <c r="H30">
        <v>0</v>
      </c>
      <c r="I30" s="49">
        <v>0</v>
      </c>
      <c r="J30">
        <v>5</v>
      </c>
      <c r="K30" s="50">
        <v>3.2800000000000003E-2</v>
      </c>
      <c r="L30">
        <v>11</v>
      </c>
      <c r="M30" s="50">
        <v>7.2300000000000003E-2</v>
      </c>
      <c r="N30">
        <v>139</v>
      </c>
      <c r="O30" s="50">
        <v>0.91400000000000003</v>
      </c>
    </row>
    <row r="31" spans="1:15">
      <c r="A31" t="s">
        <v>125</v>
      </c>
      <c r="B31" t="s">
        <v>129</v>
      </c>
      <c r="C31" t="s">
        <v>149</v>
      </c>
      <c r="D31">
        <v>94</v>
      </c>
      <c r="E31">
        <v>230.18085099999999</v>
      </c>
      <c r="F31">
        <v>0</v>
      </c>
      <c r="G31" s="49">
        <v>0</v>
      </c>
      <c r="H31">
        <v>0</v>
      </c>
      <c r="I31" s="49">
        <v>0</v>
      </c>
      <c r="J31">
        <v>0</v>
      </c>
      <c r="K31" s="49">
        <v>0</v>
      </c>
      <c r="L31">
        <v>0</v>
      </c>
      <c r="M31" s="49">
        <v>0</v>
      </c>
      <c r="N31">
        <v>94</v>
      </c>
      <c r="O31" s="49">
        <v>1</v>
      </c>
    </row>
    <row r="32" spans="1:15">
      <c r="A32" t="s">
        <v>125</v>
      </c>
      <c r="B32" t="s">
        <v>129</v>
      </c>
      <c r="C32" t="s">
        <v>150</v>
      </c>
      <c r="D32">
        <v>4764</v>
      </c>
      <c r="E32">
        <v>951.54848900000002</v>
      </c>
      <c r="F32">
        <v>121</v>
      </c>
      <c r="G32" s="50">
        <v>2.53E-2</v>
      </c>
      <c r="H32">
        <v>120</v>
      </c>
      <c r="I32" s="50">
        <v>2.5100000000000001E-2</v>
      </c>
      <c r="J32">
        <v>125</v>
      </c>
      <c r="K32" s="50">
        <v>2.6200000000000001E-2</v>
      </c>
      <c r="L32">
        <v>137</v>
      </c>
      <c r="M32" s="50">
        <v>2.87E-2</v>
      </c>
      <c r="N32">
        <v>4361</v>
      </c>
      <c r="O32" s="50">
        <v>0.91500000000000004</v>
      </c>
    </row>
    <row r="33" spans="1:15">
      <c r="A33" t="s">
        <v>125</v>
      </c>
      <c r="B33" t="s">
        <v>129</v>
      </c>
      <c r="C33" t="s">
        <v>151</v>
      </c>
      <c r="D33">
        <v>5176</v>
      </c>
      <c r="E33">
        <v>130.21986100000001</v>
      </c>
      <c r="F33">
        <v>0</v>
      </c>
      <c r="G33" s="49">
        <v>0</v>
      </c>
      <c r="H33">
        <v>2</v>
      </c>
      <c r="I33" s="50">
        <v>2.9999999999999997E-4</v>
      </c>
      <c r="J33">
        <v>10</v>
      </c>
      <c r="K33" s="50">
        <v>1.9E-3</v>
      </c>
      <c r="L33">
        <v>4</v>
      </c>
      <c r="M33" s="50">
        <v>6.9999999999999999E-4</v>
      </c>
      <c r="N33">
        <v>5162</v>
      </c>
      <c r="O33" s="50">
        <v>0.997</v>
      </c>
    </row>
    <row r="34" spans="1:15">
      <c r="A34" t="s">
        <v>125</v>
      </c>
      <c r="B34" t="s">
        <v>129</v>
      </c>
      <c r="C34" t="s">
        <v>152</v>
      </c>
      <c r="D34">
        <v>134</v>
      </c>
      <c r="E34">
        <v>16.865672</v>
      </c>
      <c r="F34">
        <v>13</v>
      </c>
      <c r="G34" s="50">
        <v>9.7000000000000003E-2</v>
      </c>
      <c r="H34">
        <v>45</v>
      </c>
      <c r="I34" s="50">
        <v>0.33500000000000002</v>
      </c>
      <c r="J34">
        <v>41</v>
      </c>
      <c r="K34" s="50">
        <v>0.30499999999999999</v>
      </c>
      <c r="L34">
        <v>23</v>
      </c>
      <c r="M34" s="50">
        <v>0.17100000000000001</v>
      </c>
      <c r="N34">
        <v>37</v>
      </c>
      <c r="O34" s="50">
        <v>0.27600000000000002</v>
      </c>
    </row>
    <row r="35" spans="1:15">
      <c r="A35" t="s">
        <v>125</v>
      </c>
      <c r="B35" t="s">
        <v>129</v>
      </c>
      <c r="C35" t="s">
        <v>153</v>
      </c>
      <c r="D35">
        <v>56</v>
      </c>
      <c r="E35">
        <v>161.07142899999999</v>
      </c>
      <c r="F35">
        <v>0</v>
      </c>
      <c r="G35" s="49">
        <v>0</v>
      </c>
      <c r="H35">
        <v>0</v>
      </c>
      <c r="I35" s="49">
        <v>0</v>
      </c>
      <c r="J35">
        <v>0</v>
      </c>
      <c r="K35" s="49">
        <v>0</v>
      </c>
      <c r="L35">
        <v>5</v>
      </c>
      <c r="M35" s="50">
        <v>8.9200000000000002E-2</v>
      </c>
      <c r="N35">
        <v>54</v>
      </c>
      <c r="O35" s="50">
        <v>0.96399999999999997</v>
      </c>
    </row>
    <row r="36" spans="1:15">
      <c r="A36" t="s">
        <v>125</v>
      </c>
      <c r="B36" t="s">
        <v>154</v>
      </c>
      <c r="C36" t="s">
        <v>155</v>
      </c>
      <c r="D36">
        <v>8</v>
      </c>
      <c r="E36">
        <v>10.5</v>
      </c>
      <c r="F36">
        <v>5</v>
      </c>
      <c r="G36" s="50">
        <v>0.625</v>
      </c>
      <c r="H36">
        <v>1</v>
      </c>
      <c r="I36" s="50">
        <v>0.125</v>
      </c>
      <c r="J36">
        <v>0</v>
      </c>
      <c r="K36" s="49">
        <v>0</v>
      </c>
      <c r="L36">
        <v>1</v>
      </c>
      <c r="M36" s="50">
        <v>0.125</v>
      </c>
      <c r="N36">
        <v>1</v>
      </c>
      <c r="O36" s="50">
        <v>0.125</v>
      </c>
    </row>
    <row r="37" spans="1:15">
      <c r="A37" t="s">
        <v>125</v>
      </c>
      <c r="B37" t="s">
        <v>154</v>
      </c>
      <c r="C37" t="s">
        <v>156</v>
      </c>
      <c r="D37">
        <v>11</v>
      </c>
      <c r="E37">
        <v>2090.909091</v>
      </c>
      <c r="F37">
        <v>7</v>
      </c>
      <c r="G37" s="50">
        <v>0.63600000000000001</v>
      </c>
      <c r="H37">
        <v>0</v>
      </c>
      <c r="I37" s="49">
        <v>0</v>
      </c>
      <c r="J37">
        <v>0</v>
      </c>
      <c r="K37" s="49">
        <v>0</v>
      </c>
      <c r="L37">
        <v>0</v>
      </c>
      <c r="M37" s="49">
        <v>0</v>
      </c>
      <c r="N37">
        <v>4</v>
      </c>
      <c r="O37" s="50">
        <v>0.36299999999999999</v>
      </c>
    </row>
    <row r="38" spans="1:15">
      <c r="A38" t="s">
        <v>125</v>
      </c>
      <c r="B38" t="s">
        <v>157</v>
      </c>
      <c r="C38" t="s">
        <v>158</v>
      </c>
      <c r="D38">
        <v>2</v>
      </c>
      <c r="E38">
        <v>207.5</v>
      </c>
      <c r="F38">
        <v>0</v>
      </c>
      <c r="G38" s="49">
        <v>0</v>
      </c>
      <c r="H38">
        <v>0</v>
      </c>
      <c r="I38" s="49">
        <v>0</v>
      </c>
      <c r="J38">
        <v>0</v>
      </c>
      <c r="K38" s="49">
        <v>0</v>
      </c>
      <c r="L38">
        <v>0</v>
      </c>
      <c r="M38" s="49">
        <v>0</v>
      </c>
      <c r="N38">
        <v>2</v>
      </c>
      <c r="O38" s="49">
        <v>1</v>
      </c>
    </row>
    <row r="39" spans="1:15">
      <c r="A39" t="s">
        <v>125</v>
      </c>
      <c r="B39" t="s">
        <v>159</v>
      </c>
      <c r="C39" t="s">
        <v>160</v>
      </c>
      <c r="D39">
        <v>35</v>
      </c>
      <c r="E39">
        <v>67.885713999999993</v>
      </c>
      <c r="F39">
        <v>4</v>
      </c>
      <c r="G39" s="50">
        <v>0.114</v>
      </c>
      <c r="H39">
        <v>1</v>
      </c>
      <c r="I39" s="50">
        <v>2.8500000000000001E-2</v>
      </c>
      <c r="J39">
        <v>2</v>
      </c>
      <c r="K39" s="50">
        <v>5.7099999999999998E-2</v>
      </c>
      <c r="L39">
        <v>4</v>
      </c>
      <c r="M39" s="50">
        <v>0.114</v>
      </c>
      <c r="N39">
        <v>27</v>
      </c>
      <c r="O39" s="50">
        <v>0.77100000000000002</v>
      </c>
    </row>
    <row r="40" spans="1:15">
      <c r="A40" t="s">
        <v>125</v>
      </c>
      <c r="B40" t="s">
        <v>161</v>
      </c>
      <c r="C40" t="s">
        <v>162</v>
      </c>
      <c r="D40">
        <v>1</v>
      </c>
      <c r="E40">
        <v>28</v>
      </c>
      <c r="F40">
        <v>0</v>
      </c>
      <c r="G40" s="49">
        <v>0</v>
      </c>
      <c r="H40">
        <v>0</v>
      </c>
      <c r="I40" s="49">
        <v>0</v>
      </c>
      <c r="J40">
        <v>0</v>
      </c>
      <c r="K40" s="49">
        <v>0</v>
      </c>
      <c r="L40">
        <v>0</v>
      </c>
      <c r="M40" s="49">
        <v>0</v>
      </c>
      <c r="N40">
        <v>1</v>
      </c>
      <c r="O40" s="49">
        <v>1</v>
      </c>
    </row>
    <row r="41" spans="1:15">
      <c r="A41" t="s">
        <v>125</v>
      </c>
      <c r="B41" t="s">
        <v>163</v>
      </c>
      <c r="C41" t="s">
        <v>164</v>
      </c>
      <c r="D41">
        <v>116</v>
      </c>
      <c r="E41">
        <v>794.73275899999999</v>
      </c>
      <c r="F41">
        <v>0</v>
      </c>
      <c r="G41" s="49">
        <v>0</v>
      </c>
      <c r="H41">
        <v>0</v>
      </c>
      <c r="I41" s="49">
        <v>0</v>
      </c>
      <c r="J41">
        <v>0</v>
      </c>
      <c r="K41" s="49">
        <v>0</v>
      </c>
      <c r="L41">
        <v>0</v>
      </c>
      <c r="M41" s="49">
        <v>0</v>
      </c>
      <c r="N41">
        <v>116</v>
      </c>
      <c r="O41" s="49">
        <v>1</v>
      </c>
    </row>
    <row r="42" spans="1:15">
      <c r="A42" t="s">
        <v>125</v>
      </c>
      <c r="B42" t="s">
        <v>165</v>
      </c>
      <c r="C42" t="s">
        <v>166</v>
      </c>
      <c r="D42">
        <v>11</v>
      </c>
      <c r="E42">
        <v>15</v>
      </c>
      <c r="F42">
        <v>2</v>
      </c>
      <c r="G42" s="50">
        <v>0.18099999999999999</v>
      </c>
      <c r="H42">
        <v>6</v>
      </c>
      <c r="I42" s="50">
        <v>0.54500000000000004</v>
      </c>
      <c r="J42">
        <v>4</v>
      </c>
      <c r="K42" s="50">
        <v>0.36299999999999999</v>
      </c>
      <c r="L42">
        <v>0</v>
      </c>
      <c r="M42" s="49">
        <v>0</v>
      </c>
      <c r="N42">
        <v>1</v>
      </c>
      <c r="O42" s="50">
        <v>9.0899999999999995E-2</v>
      </c>
    </row>
    <row r="43" spans="1:15">
      <c r="A43" t="s">
        <v>125</v>
      </c>
      <c r="B43" t="s">
        <v>117</v>
      </c>
      <c r="C43" t="s">
        <v>118</v>
      </c>
      <c r="D43">
        <v>15</v>
      </c>
      <c r="E43">
        <v>22.066666999999999</v>
      </c>
      <c r="F43">
        <v>1</v>
      </c>
      <c r="G43" s="50">
        <v>6.6600000000000006E-2</v>
      </c>
      <c r="H43">
        <v>0</v>
      </c>
      <c r="I43" s="49">
        <v>0</v>
      </c>
      <c r="J43">
        <v>3</v>
      </c>
      <c r="K43" s="49">
        <v>0.2</v>
      </c>
      <c r="L43">
        <v>5</v>
      </c>
      <c r="M43" s="50">
        <v>0.33300000000000002</v>
      </c>
      <c r="N43">
        <v>9</v>
      </c>
      <c r="O43" s="49">
        <v>0.6</v>
      </c>
    </row>
    <row r="44" spans="1:15">
      <c r="A44" t="s">
        <v>125</v>
      </c>
      <c r="B44" t="s">
        <v>167</v>
      </c>
      <c r="C44" t="s">
        <v>168</v>
      </c>
      <c r="D44">
        <v>17</v>
      </c>
      <c r="E44">
        <v>43.764705999999997</v>
      </c>
      <c r="F44">
        <v>10</v>
      </c>
      <c r="G44" s="50">
        <v>0.58799999999999997</v>
      </c>
      <c r="H44">
        <v>0</v>
      </c>
      <c r="I44" s="49">
        <v>0</v>
      </c>
      <c r="J44">
        <v>0</v>
      </c>
      <c r="K44" s="49">
        <v>0</v>
      </c>
      <c r="L44">
        <v>1</v>
      </c>
      <c r="M44" s="50">
        <v>5.8799999999999998E-2</v>
      </c>
      <c r="N44">
        <v>7</v>
      </c>
      <c r="O44" s="50">
        <v>0.41099999999999998</v>
      </c>
    </row>
    <row r="45" spans="1:15">
      <c r="A45" t="s">
        <v>125</v>
      </c>
      <c r="B45" t="s">
        <v>167</v>
      </c>
      <c r="C45" t="s">
        <v>169</v>
      </c>
      <c r="D45">
        <v>10</v>
      </c>
      <c r="E45">
        <v>4.3</v>
      </c>
      <c r="F45">
        <v>9</v>
      </c>
      <c r="G45" s="49">
        <v>0.9</v>
      </c>
      <c r="H45">
        <v>3</v>
      </c>
      <c r="I45" s="49">
        <v>0.3</v>
      </c>
      <c r="J45">
        <v>0</v>
      </c>
      <c r="K45" s="49">
        <v>0</v>
      </c>
      <c r="L45">
        <v>0</v>
      </c>
      <c r="M45" s="49">
        <v>0</v>
      </c>
      <c r="N45">
        <v>0</v>
      </c>
      <c r="O45" s="49">
        <v>0</v>
      </c>
    </row>
    <row r="46" spans="1:15">
      <c r="A46" t="s">
        <v>125</v>
      </c>
      <c r="B46" t="s">
        <v>170</v>
      </c>
      <c r="C46" t="s">
        <v>171</v>
      </c>
      <c r="D46">
        <v>4</v>
      </c>
      <c r="E46">
        <v>113.75</v>
      </c>
      <c r="F46">
        <v>0</v>
      </c>
      <c r="G46" s="49">
        <v>0</v>
      </c>
      <c r="H46">
        <v>0</v>
      </c>
      <c r="I46" s="49">
        <v>0</v>
      </c>
      <c r="J46">
        <v>0</v>
      </c>
      <c r="K46" s="49">
        <v>0</v>
      </c>
      <c r="L46">
        <v>0</v>
      </c>
      <c r="M46" s="49">
        <v>0</v>
      </c>
      <c r="N46">
        <v>4</v>
      </c>
      <c r="O46" s="49">
        <v>1</v>
      </c>
    </row>
    <row r="47" spans="1:15">
      <c r="A47" t="s">
        <v>125</v>
      </c>
      <c r="B47" t="s">
        <v>170</v>
      </c>
      <c r="C47" t="s">
        <v>172</v>
      </c>
      <c r="D47">
        <v>101</v>
      </c>
      <c r="E47">
        <v>6773.5445540000001</v>
      </c>
      <c r="F47">
        <v>0</v>
      </c>
      <c r="G47" s="49">
        <v>0</v>
      </c>
      <c r="H47">
        <v>0</v>
      </c>
      <c r="I47" s="49">
        <v>0</v>
      </c>
      <c r="J47">
        <v>0</v>
      </c>
      <c r="K47" s="49">
        <v>0</v>
      </c>
      <c r="L47">
        <v>0</v>
      </c>
      <c r="M47" s="49">
        <v>0</v>
      </c>
      <c r="N47">
        <v>101</v>
      </c>
      <c r="O47" s="49">
        <v>1</v>
      </c>
    </row>
    <row r="48" spans="1:15">
      <c r="A48" t="s">
        <v>125</v>
      </c>
      <c r="B48" t="s">
        <v>170</v>
      </c>
      <c r="C48" t="s">
        <v>173</v>
      </c>
      <c r="D48">
        <v>81</v>
      </c>
      <c r="E48">
        <v>793.03703700000005</v>
      </c>
      <c r="F48">
        <v>0</v>
      </c>
      <c r="G48" s="49">
        <v>0</v>
      </c>
      <c r="H48">
        <v>0</v>
      </c>
      <c r="I48" s="49">
        <v>0</v>
      </c>
      <c r="J48">
        <v>0</v>
      </c>
      <c r="K48" s="49">
        <v>0</v>
      </c>
      <c r="L48">
        <v>0</v>
      </c>
      <c r="M48" s="49">
        <v>0</v>
      </c>
      <c r="N48">
        <v>81</v>
      </c>
      <c r="O48" s="49">
        <v>1</v>
      </c>
    </row>
    <row r="49" spans="1:15">
      <c r="A49" t="s">
        <v>125</v>
      </c>
      <c r="B49" t="s">
        <v>170</v>
      </c>
      <c r="C49" t="s">
        <v>174</v>
      </c>
      <c r="D49">
        <v>271</v>
      </c>
      <c r="E49">
        <v>3.405904</v>
      </c>
      <c r="F49">
        <v>243</v>
      </c>
      <c r="G49" s="50">
        <v>0.89600000000000002</v>
      </c>
      <c r="H49">
        <v>30</v>
      </c>
      <c r="I49" s="50">
        <v>0.11</v>
      </c>
      <c r="J49">
        <v>4</v>
      </c>
      <c r="K49" s="50">
        <v>1.47E-2</v>
      </c>
      <c r="L49">
        <v>0</v>
      </c>
      <c r="M49" s="49">
        <v>0</v>
      </c>
      <c r="N49">
        <v>4</v>
      </c>
      <c r="O49" s="50">
        <v>1.47E-2</v>
      </c>
    </row>
    <row r="50" spans="1:15">
      <c r="A50" t="s">
        <v>125</v>
      </c>
      <c r="B50" t="s">
        <v>170</v>
      </c>
      <c r="C50" t="s">
        <v>175</v>
      </c>
      <c r="D50">
        <v>274</v>
      </c>
      <c r="E50">
        <v>54.521898</v>
      </c>
      <c r="F50">
        <v>3</v>
      </c>
      <c r="G50" s="50">
        <v>1.09E-2</v>
      </c>
      <c r="H50">
        <v>0</v>
      </c>
      <c r="I50" s="49">
        <v>0</v>
      </c>
      <c r="J50">
        <v>0</v>
      </c>
      <c r="K50" s="49">
        <v>0</v>
      </c>
      <c r="L50">
        <v>0</v>
      </c>
      <c r="M50" s="49">
        <v>0</v>
      </c>
      <c r="N50">
        <v>271</v>
      </c>
      <c r="O50" s="50">
        <v>0.98899999999999999</v>
      </c>
    </row>
    <row r="51" spans="1:15">
      <c r="A51" t="s">
        <v>125</v>
      </c>
      <c r="B51" t="s">
        <v>176</v>
      </c>
      <c r="C51" t="s">
        <v>177</v>
      </c>
      <c r="D51">
        <v>5592</v>
      </c>
      <c r="E51">
        <v>2.6109E-2</v>
      </c>
      <c r="F51">
        <v>5592</v>
      </c>
      <c r="G51" s="49">
        <v>1</v>
      </c>
      <c r="H51">
        <v>0</v>
      </c>
      <c r="I51" s="49">
        <v>0</v>
      </c>
      <c r="J51">
        <v>0</v>
      </c>
      <c r="K51" s="49">
        <v>0</v>
      </c>
      <c r="L51">
        <v>0</v>
      </c>
      <c r="M51" s="49">
        <v>0</v>
      </c>
      <c r="N51">
        <v>0</v>
      </c>
      <c r="O51" s="49">
        <v>0</v>
      </c>
    </row>
    <row r="52" spans="1:15">
      <c r="A52" t="s">
        <v>125</v>
      </c>
      <c r="B52" t="s">
        <v>176</v>
      </c>
      <c r="C52" t="s">
        <v>178</v>
      </c>
      <c r="D52">
        <v>16499</v>
      </c>
      <c r="E52">
        <v>20.392023999999999</v>
      </c>
      <c r="F52">
        <v>2889</v>
      </c>
      <c r="G52" s="50">
        <v>0.17499999999999999</v>
      </c>
      <c r="H52">
        <v>1590</v>
      </c>
      <c r="I52" s="50">
        <v>9.6299999999999997E-2</v>
      </c>
      <c r="J52">
        <v>5437</v>
      </c>
      <c r="K52" s="50">
        <v>0.32900000000000001</v>
      </c>
      <c r="L52">
        <v>4113</v>
      </c>
      <c r="M52" s="50">
        <v>0.249</v>
      </c>
      <c r="N52">
        <v>4784</v>
      </c>
      <c r="O52" s="50">
        <v>0.28899999999999998</v>
      </c>
    </row>
    <row r="53" spans="1:15">
      <c r="A53" t="s">
        <v>125</v>
      </c>
      <c r="B53" t="s">
        <v>176</v>
      </c>
      <c r="C53" t="s">
        <v>179</v>
      </c>
      <c r="D53">
        <v>5593</v>
      </c>
      <c r="E53">
        <v>991.75522999999998</v>
      </c>
      <c r="F53">
        <v>0</v>
      </c>
      <c r="G53" s="49">
        <v>0</v>
      </c>
      <c r="H53">
        <v>0</v>
      </c>
      <c r="I53" s="49">
        <v>0</v>
      </c>
      <c r="J53">
        <v>0</v>
      </c>
      <c r="K53" s="49">
        <v>0</v>
      </c>
      <c r="L53">
        <v>0</v>
      </c>
      <c r="M53" s="49">
        <v>0</v>
      </c>
      <c r="N53">
        <v>5593</v>
      </c>
      <c r="O53" s="49">
        <v>1</v>
      </c>
    </row>
    <row r="54" spans="1:15">
      <c r="A54" t="s">
        <v>125</v>
      </c>
      <c r="B54" t="s">
        <v>176</v>
      </c>
      <c r="C54" t="s">
        <v>180</v>
      </c>
      <c r="D54">
        <v>25</v>
      </c>
      <c r="E54">
        <v>21.88</v>
      </c>
      <c r="F54">
        <v>0</v>
      </c>
      <c r="G54" s="49">
        <v>0</v>
      </c>
      <c r="H54">
        <v>3</v>
      </c>
      <c r="I54" s="49">
        <v>0.12</v>
      </c>
      <c r="J54">
        <v>10</v>
      </c>
      <c r="K54" s="49">
        <v>0.4</v>
      </c>
      <c r="L54">
        <v>6</v>
      </c>
      <c r="M54" s="49">
        <v>0.24</v>
      </c>
      <c r="N54">
        <v>10</v>
      </c>
      <c r="O54" s="49">
        <v>0.4</v>
      </c>
    </row>
    <row r="55" spans="1:15">
      <c r="A55" t="s">
        <v>125</v>
      </c>
      <c r="B55" t="s">
        <v>176</v>
      </c>
      <c r="C55" t="s">
        <v>181</v>
      </c>
      <c r="D55">
        <v>22</v>
      </c>
      <c r="E55">
        <v>89.227272999999997</v>
      </c>
      <c r="F55">
        <v>0</v>
      </c>
      <c r="G55" s="49">
        <v>0</v>
      </c>
      <c r="H55">
        <v>0</v>
      </c>
      <c r="I55" s="49">
        <v>0</v>
      </c>
      <c r="J55">
        <v>0</v>
      </c>
      <c r="K55" s="49">
        <v>0</v>
      </c>
      <c r="L55">
        <v>0</v>
      </c>
      <c r="M55" s="49">
        <v>0</v>
      </c>
      <c r="N55">
        <v>22</v>
      </c>
      <c r="O55" s="49">
        <v>1</v>
      </c>
    </row>
    <row r="56" spans="1:15">
      <c r="A56" t="s">
        <v>125</v>
      </c>
      <c r="B56" t="s">
        <v>176</v>
      </c>
      <c r="C56" t="s">
        <v>182</v>
      </c>
      <c r="D56">
        <v>59</v>
      </c>
      <c r="E56">
        <v>32.559322000000002</v>
      </c>
      <c r="F56">
        <v>0</v>
      </c>
      <c r="G56" s="49">
        <v>0</v>
      </c>
      <c r="H56">
        <v>0</v>
      </c>
      <c r="I56" s="49">
        <v>0</v>
      </c>
      <c r="J56">
        <v>0</v>
      </c>
      <c r="K56" s="49">
        <v>0</v>
      </c>
      <c r="L56">
        <v>10</v>
      </c>
      <c r="M56" s="50">
        <v>0.16900000000000001</v>
      </c>
      <c r="N56">
        <v>54</v>
      </c>
      <c r="O56" s="50">
        <v>0.91500000000000004</v>
      </c>
    </row>
    <row r="57" spans="1:15">
      <c r="A57" t="s">
        <v>125</v>
      </c>
      <c r="B57" t="s">
        <v>176</v>
      </c>
      <c r="C57" t="s">
        <v>183</v>
      </c>
      <c r="D57">
        <v>230</v>
      </c>
      <c r="E57">
        <v>862.86521700000003</v>
      </c>
      <c r="F57">
        <v>30</v>
      </c>
      <c r="G57" s="50">
        <v>0.13</v>
      </c>
      <c r="H57">
        <v>0</v>
      </c>
      <c r="I57" s="49">
        <v>0</v>
      </c>
      <c r="J57">
        <v>3</v>
      </c>
      <c r="K57" s="50">
        <v>1.2999999999999999E-2</v>
      </c>
      <c r="L57">
        <v>14</v>
      </c>
      <c r="M57" s="50">
        <v>6.08E-2</v>
      </c>
      <c r="N57">
        <v>187</v>
      </c>
      <c r="O57" s="50">
        <v>0.81299999999999994</v>
      </c>
    </row>
    <row r="58" spans="1:15">
      <c r="A58" t="s">
        <v>125</v>
      </c>
      <c r="B58" t="s">
        <v>184</v>
      </c>
      <c r="C58" t="s">
        <v>185</v>
      </c>
      <c r="D58">
        <v>1</v>
      </c>
      <c r="E58">
        <v>132</v>
      </c>
      <c r="F58">
        <v>0</v>
      </c>
      <c r="G58" s="49">
        <v>0</v>
      </c>
      <c r="H58">
        <v>0</v>
      </c>
      <c r="I58" s="49">
        <v>0</v>
      </c>
      <c r="J58">
        <v>0</v>
      </c>
      <c r="K58" s="49">
        <v>0</v>
      </c>
      <c r="L58">
        <v>0</v>
      </c>
      <c r="M58" s="49">
        <v>0</v>
      </c>
      <c r="N58">
        <v>1</v>
      </c>
      <c r="O58" s="49">
        <v>1</v>
      </c>
    </row>
    <row r="59" spans="1:15">
      <c r="A59" t="s">
        <v>125</v>
      </c>
      <c r="B59" t="s">
        <v>184</v>
      </c>
      <c r="C59" t="s">
        <v>186</v>
      </c>
      <c r="D59">
        <v>1152</v>
      </c>
      <c r="E59">
        <v>38.368924</v>
      </c>
      <c r="F59">
        <v>37</v>
      </c>
      <c r="G59" s="50">
        <v>3.2099999999999997E-2</v>
      </c>
      <c r="H59">
        <v>6</v>
      </c>
      <c r="I59" s="50">
        <v>5.1999999999999998E-3</v>
      </c>
      <c r="J59">
        <v>42</v>
      </c>
      <c r="K59" s="50">
        <v>3.6400000000000002E-2</v>
      </c>
      <c r="L59">
        <v>192</v>
      </c>
      <c r="M59" s="50">
        <v>0.16600000000000001</v>
      </c>
      <c r="N59">
        <v>940</v>
      </c>
      <c r="O59" s="50">
        <v>0.81499999999999995</v>
      </c>
    </row>
    <row r="60" spans="1:15">
      <c r="A60" t="s">
        <v>125</v>
      </c>
      <c r="B60" t="s">
        <v>187</v>
      </c>
      <c r="C60" t="s">
        <v>188</v>
      </c>
      <c r="D60">
        <v>54</v>
      </c>
      <c r="E60">
        <v>1.5925929999999999</v>
      </c>
      <c r="F60">
        <v>49</v>
      </c>
      <c r="G60" s="50">
        <v>0.90700000000000003</v>
      </c>
      <c r="H60">
        <v>2</v>
      </c>
      <c r="I60" s="50">
        <v>3.6999999999999998E-2</v>
      </c>
      <c r="J60">
        <v>3</v>
      </c>
      <c r="K60" s="50">
        <v>5.5500000000000001E-2</v>
      </c>
      <c r="L60">
        <v>2</v>
      </c>
      <c r="M60" s="50">
        <v>3.6999999999999998E-2</v>
      </c>
      <c r="N60">
        <v>0</v>
      </c>
      <c r="O60" s="49">
        <v>0</v>
      </c>
    </row>
    <row r="61" spans="1:15">
      <c r="A61" t="s">
        <v>125</v>
      </c>
      <c r="B61" t="s">
        <v>187</v>
      </c>
      <c r="C61" t="s">
        <v>189</v>
      </c>
      <c r="D61">
        <v>1167</v>
      </c>
      <c r="E61">
        <v>8.0462720000000001</v>
      </c>
      <c r="F61">
        <v>513</v>
      </c>
      <c r="G61" s="50">
        <v>0.439</v>
      </c>
      <c r="H61">
        <v>885</v>
      </c>
      <c r="I61" s="50">
        <v>0.75800000000000001</v>
      </c>
      <c r="J61">
        <v>263</v>
      </c>
      <c r="K61" s="50">
        <v>0.22500000000000001</v>
      </c>
      <c r="L61">
        <v>15</v>
      </c>
      <c r="M61" s="50">
        <v>1.2800000000000001E-2</v>
      </c>
      <c r="N61">
        <v>22</v>
      </c>
      <c r="O61" s="50">
        <v>1.8800000000000001E-2</v>
      </c>
    </row>
    <row r="62" spans="1:15">
      <c r="A62" t="s">
        <v>125</v>
      </c>
      <c r="B62" t="s">
        <v>187</v>
      </c>
      <c r="C62" t="s">
        <v>190</v>
      </c>
      <c r="D62">
        <v>3</v>
      </c>
      <c r="E62">
        <v>92</v>
      </c>
      <c r="F62">
        <v>0</v>
      </c>
      <c r="G62" s="49">
        <v>0</v>
      </c>
      <c r="H62">
        <v>0</v>
      </c>
      <c r="I62" s="49">
        <v>0</v>
      </c>
      <c r="J62">
        <v>0</v>
      </c>
      <c r="K62" s="49">
        <v>0</v>
      </c>
      <c r="L62">
        <v>0</v>
      </c>
      <c r="M62" s="49">
        <v>0</v>
      </c>
      <c r="N62">
        <v>3</v>
      </c>
      <c r="O62" s="49">
        <v>1</v>
      </c>
    </row>
    <row r="63" spans="1:15">
      <c r="A63" t="s">
        <v>125</v>
      </c>
      <c r="B63" t="s">
        <v>187</v>
      </c>
      <c r="C63" t="s">
        <v>191</v>
      </c>
      <c r="D63">
        <v>16</v>
      </c>
      <c r="E63">
        <v>172.9375</v>
      </c>
      <c r="F63">
        <v>0</v>
      </c>
      <c r="G63" s="49">
        <v>0</v>
      </c>
      <c r="H63">
        <v>1</v>
      </c>
      <c r="I63" s="50">
        <v>6.25E-2</v>
      </c>
      <c r="J63">
        <v>1</v>
      </c>
      <c r="K63" s="50">
        <v>6.25E-2</v>
      </c>
      <c r="L63">
        <v>0</v>
      </c>
      <c r="M63" s="49">
        <v>0</v>
      </c>
      <c r="N63">
        <v>14</v>
      </c>
      <c r="O63" s="50">
        <v>0.875</v>
      </c>
    </row>
    <row r="64" spans="1:15">
      <c r="A64" t="s">
        <v>125</v>
      </c>
      <c r="B64" t="s">
        <v>187</v>
      </c>
      <c r="C64" t="s">
        <v>192</v>
      </c>
      <c r="D64">
        <v>2</v>
      </c>
      <c r="E64">
        <v>29.5</v>
      </c>
      <c r="F64">
        <v>0</v>
      </c>
      <c r="G64" s="49">
        <v>0</v>
      </c>
      <c r="H64">
        <v>1</v>
      </c>
      <c r="I64" s="49">
        <v>0.5</v>
      </c>
      <c r="J64">
        <v>0</v>
      </c>
      <c r="K64" s="49">
        <v>0</v>
      </c>
      <c r="L64">
        <v>0</v>
      </c>
      <c r="M64" s="49">
        <v>0</v>
      </c>
      <c r="N64">
        <v>1</v>
      </c>
      <c r="O64" s="49">
        <v>0.5</v>
      </c>
    </row>
    <row r="65" spans="1:15">
      <c r="A65" t="s">
        <v>125</v>
      </c>
      <c r="B65" t="s">
        <v>187</v>
      </c>
      <c r="C65" t="s">
        <v>193</v>
      </c>
      <c r="D65">
        <v>1</v>
      </c>
      <c r="E65">
        <v>1212</v>
      </c>
      <c r="F65">
        <v>0</v>
      </c>
      <c r="G65" s="49">
        <v>0</v>
      </c>
      <c r="H65">
        <v>0</v>
      </c>
      <c r="I65" s="49">
        <v>0</v>
      </c>
      <c r="J65">
        <v>0</v>
      </c>
      <c r="K65" s="49">
        <v>0</v>
      </c>
      <c r="L65">
        <v>0</v>
      </c>
      <c r="M65" s="49">
        <v>0</v>
      </c>
      <c r="N65">
        <v>1</v>
      </c>
      <c r="O65" s="49">
        <v>1</v>
      </c>
    </row>
    <row r="66" spans="1:15">
      <c r="A66" t="s">
        <v>125</v>
      </c>
      <c r="B66" t="s">
        <v>187</v>
      </c>
      <c r="C66" t="s">
        <v>194</v>
      </c>
      <c r="D66">
        <v>17</v>
      </c>
      <c r="E66">
        <v>17892.411765000001</v>
      </c>
      <c r="F66">
        <v>0</v>
      </c>
      <c r="G66" s="49">
        <v>0</v>
      </c>
      <c r="H66">
        <v>0</v>
      </c>
      <c r="I66" s="49">
        <v>0</v>
      </c>
      <c r="J66">
        <v>0</v>
      </c>
      <c r="K66" s="49">
        <v>0</v>
      </c>
      <c r="L66">
        <v>1</v>
      </c>
      <c r="M66" s="50">
        <v>5.8799999999999998E-2</v>
      </c>
      <c r="N66">
        <v>16</v>
      </c>
      <c r="O66" s="50">
        <v>0.94099999999999995</v>
      </c>
    </row>
    <row r="67" spans="1:15">
      <c r="A67" t="s">
        <v>125</v>
      </c>
      <c r="B67" t="s">
        <v>187</v>
      </c>
      <c r="C67" t="s">
        <v>195</v>
      </c>
      <c r="D67">
        <v>29</v>
      </c>
      <c r="E67">
        <v>2110.4482760000001</v>
      </c>
      <c r="F67">
        <v>4</v>
      </c>
      <c r="G67" s="50">
        <v>0.13700000000000001</v>
      </c>
      <c r="H67">
        <v>0</v>
      </c>
      <c r="I67" s="49">
        <v>0</v>
      </c>
      <c r="J67">
        <v>0</v>
      </c>
      <c r="K67" s="49">
        <v>0</v>
      </c>
      <c r="L67">
        <v>3</v>
      </c>
      <c r="M67" s="50">
        <v>0.10299999999999999</v>
      </c>
      <c r="N67">
        <v>22</v>
      </c>
      <c r="O67" s="50">
        <v>0.75800000000000001</v>
      </c>
    </row>
    <row r="68" spans="1:15">
      <c r="A68" t="s">
        <v>125</v>
      </c>
      <c r="B68" t="s">
        <v>187</v>
      </c>
      <c r="C68" t="s">
        <v>196</v>
      </c>
      <c r="D68">
        <v>1</v>
      </c>
      <c r="E68">
        <v>300</v>
      </c>
      <c r="F68">
        <v>0</v>
      </c>
      <c r="G68" s="49">
        <v>0</v>
      </c>
      <c r="H68">
        <v>0</v>
      </c>
      <c r="I68" s="49">
        <v>0</v>
      </c>
      <c r="J68">
        <v>0</v>
      </c>
      <c r="K68" s="49">
        <v>0</v>
      </c>
      <c r="L68">
        <v>0</v>
      </c>
      <c r="M68" s="49">
        <v>0</v>
      </c>
      <c r="N68">
        <v>1</v>
      </c>
      <c r="O68" s="49">
        <v>1</v>
      </c>
    </row>
    <row r="69" spans="1:15">
      <c r="A69" t="s">
        <v>125</v>
      </c>
      <c r="B69" t="s">
        <v>187</v>
      </c>
      <c r="C69" t="s">
        <v>197</v>
      </c>
      <c r="D69">
        <v>80</v>
      </c>
      <c r="E69">
        <v>37.450000000000003</v>
      </c>
      <c r="F69">
        <v>10</v>
      </c>
      <c r="G69" s="50">
        <v>0.125</v>
      </c>
      <c r="H69">
        <v>28</v>
      </c>
      <c r="I69" s="49">
        <v>0.35</v>
      </c>
      <c r="J69">
        <v>6</v>
      </c>
      <c r="K69" s="50">
        <v>7.4999999999999997E-2</v>
      </c>
      <c r="L69">
        <v>4</v>
      </c>
      <c r="M69" s="49">
        <v>0.05</v>
      </c>
      <c r="N69">
        <v>44</v>
      </c>
      <c r="O69" s="50">
        <v>0.55000000000000004</v>
      </c>
    </row>
    <row r="70" spans="1:15">
      <c r="A70" t="s">
        <v>125</v>
      </c>
      <c r="B70" t="s">
        <v>187</v>
      </c>
      <c r="C70" t="s">
        <v>198</v>
      </c>
      <c r="D70">
        <v>116</v>
      </c>
      <c r="E70">
        <v>0.34482800000000002</v>
      </c>
      <c r="F70">
        <v>116</v>
      </c>
      <c r="G70" s="49">
        <v>1</v>
      </c>
      <c r="H70">
        <v>1</v>
      </c>
      <c r="I70" s="50">
        <v>8.6E-3</v>
      </c>
      <c r="J70">
        <v>0</v>
      </c>
      <c r="K70" s="49">
        <v>0</v>
      </c>
      <c r="L70">
        <v>0</v>
      </c>
      <c r="M70" s="49">
        <v>0</v>
      </c>
      <c r="N70">
        <v>0</v>
      </c>
      <c r="O70" s="49">
        <v>0</v>
      </c>
    </row>
    <row r="71" spans="1:15">
      <c r="A71" t="s">
        <v>125</v>
      </c>
      <c r="B71" t="s">
        <v>187</v>
      </c>
      <c r="C71" t="s">
        <v>199</v>
      </c>
      <c r="D71">
        <v>49</v>
      </c>
      <c r="E71">
        <v>10.285714</v>
      </c>
      <c r="F71">
        <v>48</v>
      </c>
      <c r="G71" s="50">
        <v>0.97899999999999998</v>
      </c>
      <c r="H71">
        <v>0</v>
      </c>
      <c r="I71" s="49">
        <v>0</v>
      </c>
      <c r="J71">
        <v>0</v>
      </c>
      <c r="K71" s="49">
        <v>0</v>
      </c>
      <c r="L71">
        <v>0</v>
      </c>
      <c r="M71" s="49">
        <v>0</v>
      </c>
      <c r="N71">
        <v>1</v>
      </c>
      <c r="O71" s="50">
        <v>2.0400000000000001E-2</v>
      </c>
    </row>
    <row r="72" spans="1:15">
      <c r="A72" t="s">
        <v>125</v>
      </c>
      <c r="B72" t="s">
        <v>187</v>
      </c>
      <c r="C72" t="s">
        <v>200</v>
      </c>
      <c r="D72">
        <v>1</v>
      </c>
      <c r="E72">
        <v>20</v>
      </c>
      <c r="F72">
        <v>0</v>
      </c>
      <c r="G72" s="49">
        <v>0</v>
      </c>
      <c r="H72">
        <v>0</v>
      </c>
      <c r="I72" s="49">
        <v>0</v>
      </c>
      <c r="J72">
        <v>0</v>
      </c>
      <c r="K72" s="49">
        <v>0</v>
      </c>
      <c r="L72">
        <v>1</v>
      </c>
      <c r="M72" s="49">
        <v>1</v>
      </c>
      <c r="N72">
        <v>1</v>
      </c>
      <c r="O72" s="49">
        <v>1</v>
      </c>
    </row>
    <row r="73" spans="1:15">
      <c r="A73" t="s">
        <v>125</v>
      </c>
      <c r="B73" t="s">
        <v>187</v>
      </c>
      <c r="C73" t="s">
        <v>201</v>
      </c>
      <c r="D73">
        <v>9</v>
      </c>
      <c r="E73">
        <v>3.1111110000000002</v>
      </c>
      <c r="F73">
        <v>9</v>
      </c>
      <c r="G73" s="49">
        <v>1</v>
      </c>
      <c r="H73">
        <v>0</v>
      </c>
      <c r="I73" s="49">
        <v>0</v>
      </c>
      <c r="J73">
        <v>0</v>
      </c>
      <c r="K73" s="49">
        <v>0</v>
      </c>
      <c r="L73">
        <v>0</v>
      </c>
      <c r="M73" s="49">
        <v>0</v>
      </c>
      <c r="N73">
        <v>0</v>
      </c>
      <c r="O73" s="49">
        <v>0</v>
      </c>
    </row>
    <row r="74" spans="1:15">
      <c r="A74" t="s">
        <v>125</v>
      </c>
      <c r="B74" t="s">
        <v>187</v>
      </c>
      <c r="C74" t="s">
        <v>202</v>
      </c>
      <c r="D74">
        <v>10</v>
      </c>
      <c r="E74">
        <v>8</v>
      </c>
      <c r="F74">
        <v>2</v>
      </c>
      <c r="G74" s="49">
        <v>0.2</v>
      </c>
      <c r="H74">
        <v>8</v>
      </c>
      <c r="I74" s="49">
        <v>0.8</v>
      </c>
      <c r="J74">
        <v>1</v>
      </c>
      <c r="K74" s="49">
        <v>0.1</v>
      </c>
      <c r="L74">
        <v>1</v>
      </c>
      <c r="M74" s="49">
        <v>0.1</v>
      </c>
      <c r="N74">
        <v>0</v>
      </c>
      <c r="O74" s="49">
        <v>0</v>
      </c>
    </row>
    <row r="75" spans="1:15">
      <c r="A75" t="s">
        <v>125</v>
      </c>
      <c r="B75" t="s">
        <v>187</v>
      </c>
      <c r="C75" t="s">
        <v>203</v>
      </c>
      <c r="D75">
        <v>5209</v>
      </c>
      <c r="E75">
        <v>1.708005</v>
      </c>
      <c r="F75">
        <v>5146</v>
      </c>
      <c r="G75" s="50">
        <v>0.98699999999999999</v>
      </c>
      <c r="H75">
        <v>45</v>
      </c>
      <c r="I75" s="50">
        <v>8.6E-3</v>
      </c>
      <c r="J75">
        <v>28</v>
      </c>
      <c r="K75" s="50">
        <v>5.3E-3</v>
      </c>
      <c r="L75">
        <v>9</v>
      </c>
      <c r="M75" s="50">
        <v>1.6999999999999999E-3</v>
      </c>
      <c r="N75">
        <v>8</v>
      </c>
      <c r="O75" s="50">
        <v>1.5E-3</v>
      </c>
    </row>
    <row r="76" spans="1:15">
      <c r="A76" t="s">
        <v>125</v>
      </c>
      <c r="B76" t="s">
        <v>187</v>
      </c>
      <c r="C76" t="s">
        <v>204</v>
      </c>
      <c r="D76">
        <v>49</v>
      </c>
      <c r="E76">
        <v>2.040816</v>
      </c>
      <c r="F76">
        <v>49</v>
      </c>
      <c r="G76" s="49">
        <v>1</v>
      </c>
      <c r="H76">
        <v>0</v>
      </c>
      <c r="I76" s="49">
        <v>0</v>
      </c>
      <c r="J76">
        <v>0</v>
      </c>
      <c r="K76" s="49">
        <v>0</v>
      </c>
      <c r="L76">
        <v>0</v>
      </c>
      <c r="M76" s="49">
        <v>0</v>
      </c>
      <c r="N76">
        <v>0</v>
      </c>
      <c r="O76" s="49">
        <v>0</v>
      </c>
    </row>
    <row r="77" spans="1:15">
      <c r="A77" t="s">
        <v>125</v>
      </c>
      <c r="B77" t="s">
        <v>187</v>
      </c>
      <c r="C77" t="s">
        <v>205</v>
      </c>
      <c r="D77">
        <v>5</v>
      </c>
      <c r="E77">
        <v>73.599999999999994</v>
      </c>
      <c r="F77">
        <v>0</v>
      </c>
      <c r="G77" s="49">
        <v>0</v>
      </c>
      <c r="H77">
        <v>2</v>
      </c>
      <c r="I77" s="49">
        <v>0.4</v>
      </c>
      <c r="J77">
        <v>0</v>
      </c>
      <c r="K77" s="49">
        <v>0</v>
      </c>
      <c r="L77">
        <v>0</v>
      </c>
      <c r="M77" s="49">
        <v>0</v>
      </c>
      <c r="N77">
        <v>3</v>
      </c>
      <c r="O77" s="49">
        <v>0.6</v>
      </c>
    </row>
    <row r="78" spans="1:15">
      <c r="A78" t="s">
        <v>125</v>
      </c>
      <c r="B78" t="s">
        <v>187</v>
      </c>
      <c r="C78" t="s">
        <v>206</v>
      </c>
      <c r="D78">
        <v>97</v>
      </c>
      <c r="E78">
        <v>4.2371129999999999</v>
      </c>
      <c r="F78">
        <v>81</v>
      </c>
      <c r="G78" s="50">
        <v>0.83499999999999996</v>
      </c>
      <c r="H78">
        <v>19</v>
      </c>
      <c r="I78" s="50">
        <v>0.19500000000000001</v>
      </c>
      <c r="J78">
        <v>2</v>
      </c>
      <c r="K78" s="50">
        <v>2.06E-2</v>
      </c>
      <c r="L78">
        <v>1</v>
      </c>
      <c r="M78" s="50">
        <v>1.03E-2</v>
      </c>
      <c r="N78">
        <v>2</v>
      </c>
      <c r="O78" s="50">
        <v>2.06E-2</v>
      </c>
    </row>
    <row r="79" spans="1:15">
      <c r="A79" t="s">
        <v>125</v>
      </c>
      <c r="B79" t="s">
        <v>207</v>
      </c>
      <c r="C79" t="s">
        <v>208</v>
      </c>
      <c r="D79">
        <v>1161</v>
      </c>
      <c r="E79">
        <v>1.648579</v>
      </c>
      <c r="F79">
        <v>1148</v>
      </c>
      <c r="G79" s="50">
        <v>0.98799999999999999</v>
      </c>
      <c r="H79">
        <v>5</v>
      </c>
      <c r="I79" s="50">
        <v>4.3E-3</v>
      </c>
      <c r="J79">
        <v>4</v>
      </c>
      <c r="K79" s="50">
        <v>3.3999999999999998E-3</v>
      </c>
      <c r="L79">
        <v>5</v>
      </c>
      <c r="M79" s="50">
        <v>4.3E-3</v>
      </c>
      <c r="N79">
        <v>4</v>
      </c>
      <c r="O79" s="50">
        <v>3.3999999999999998E-3</v>
      </c>
    </row>
    <row r="80" spans="1:15">
      <c r="A80" t="s">
        <v>125</v>
      </c>
      <c r="B80" t="s">
        <v>209</v>
      </c>
      <c r="C80" t="s">
        <v>210</v>
      </c>
      <c r="D80">
        <v>22</v>
      </c>
      <c r="E80">
        <v>4.2272730000000003</v>
      </c>
      <c r="F80">
        <v>20</v>
      </c>
      <c r="G80" s="50">
        <v>0.90900000000000003</v>
      </c>
      <c r="H80">
        <v>4</v>
      </c>
      <c r="I80" s="50">
        <v>0.18099999999999999</v>
      </c>
      <c r="J80">
        <v>0</v>
      </c>
      <c r="K80" s="49">
        <v>0</v>
      </c>
      <c r="L80">
        <v>2</v>
      </c>
      <c r="M80" s="50">
        <v>9.0899999999999995E-2</v>
      </c>
      <c r="N80">
        <v>0</v>
      </c>
      <c r="O80" s="49">
        <v>0</v>
      </c>
    </row>
    <row r="81" spans="1:15">
      <c r="A81" t="s">
        <v>125</v>
      </c>
      <c r="B81" t="s">
        <v>209</v>
      </c>
      <c r="C81" t="s">
        <v>211</v>
      </c>
      <c r="D81">
        <v>1579</v>
      </c>
      <c r="E81">
        <v>187.02343300000001</v>
      </c>
      <c r="F81">
        <v>0</v>
      </c>
      <c r="G81" s="49">
        <v>0</v>
      </c>
      <c r="H81">
        <v>0</v>
      </c>
      <c r="I81" s="49">
        <v>0</v>
      </c>
      <c r="J81">
        <v>0</v>
      </c>
      <c r="K81" s="49">
        <v>0</v>
      </c>
      <c r="L81">
        <v>0</v>
      </c>
      <c r="M81" s="49">
        <v>0</v>
      </c>
      <c r="N81">
        <v>1579</v>
      </c>
      <c r="O81" s="49">
        <v>1</v>
      </c>
    </row>
    <row r="82" spans="1:15">
      <c r="A82" t="s">
        <v>125</v>
      </c>
      <c r="B82" t="s">
        <v>209</v>
      </c>
      <c r="C82" t="s">
        <v>212</v>
      </c>
      <c r="D82">
        <v>9945</v>
      </c>
      <c r="E82">
        <v>141.776973</v>
      </c>
      <c r="F82">
        <v>20</v>
      </c>
      <c r="G82" s="50">
        <v>2E-3</v>
      </c>
      <c r="H82">
        <v>228</v>
      </c>
      <c r="I82" s="50">
        <v>2.29E-2</v>
      </c>
      <c r="J82">
        <v>110</v>
      </c>
      <c r="K82" s="50">
        <v>1.0999999999999999E-2</v>
      </c>
      <c r="L82">
        <v>25</v>
      </c>
      <c r="M82" s="50">
        <v>2.5000000000000001E-3</v>
      </c>
      <c r="N82">
        <v>9616</v>
      </c>
      <c r="O82" s="50">
        <v>0.96599999999999997</v>
      </c>
    </row>
    <row r="83" spans="1:15">
      <c r="A83" t="s">
        <v>125</v>
      </c>
      <c r="B83" t="s">
        <v>209</v>
      </c>
      <c r="C83" t="s">
        <v>213</v>
      </c>
      <c r="D83">
        <v>1754</v>
      </c>
      <c r="E83">
        <v>76.161916000000005</v>
      </c>
      <c r="F83">
        <v>2</v>
      </c>
      <c r="G83" s="50">
        <v>1.1000000000000001E-3</v>
      </c>
      <c r="H83">
        <v>0</v>
      </c>
      <c r="I83" s="49">
        <v>0</v>
      </c>
      <c r="J83">
        <v>0</v>
      </c>
      <c r="K83" s="49">
        <v>0</v>
      </c>
      <c r="L83">
        <v>0</v>
      </c>
      <c r="M83" s="49">
        <v>0</v>
      </c>
      <c r="N83">
        <v>1752</v>
      </c>
      <c r="O83" s="50">
        <v>0.998</v>
      </c>
    </row>
    <row r="84" spans="1:15">
      <c r="A84" t="s">
        <v>125</v>
      </c>
      <c r="B84" t="s">
        <v>209</v>
      </c>
      <c r="C84" t="s">
        <v>214</v>
      </c>
      <c r="D84">
        <v>169</v>
      </c>
      <c r="E84">
        <v>121.43787</v>
      </c>
      <c r="F84">
        <v>0</v>
      </c>
      <c r="G84" s="49">
        <v>0</v>
      </c>
      <c r="H84">
        <v>0</v>
      </c>
      <c r="I84" s="49">
        <v>0</v>
      </c>
      <c r="J84">
        <v>0</v>
      </c>
      <c r="K84" s="49">
        <v>0</v>
      </c>
      <c r="L84">
        <v>0</v>
      </c>
      <c r="M84" s="49">
        <v>0</v>
      </c>
      <c r="N84">
        <v>169</v>
      </c>
      <c r="O84" s="49">
        <v>1</v>
      </c>
    </row>
    <row r="85" spans="1:15">
      <c r="A85" t="s">
        <v>125</v>
      </c>
      <c r="B85" t="s">
        <v>209</v>
      </c>
      <c r="C85" t="s">
        <v>215</v>
      </c>
      <c r="D85">
        <v>3781</v>
      </c>
      <c r="E85">
        <v>652.62364500000001</v>
      </c>
      <c r="F85">
        <v>482</v>
      </c>
      <c r="G85" s="50">
        <v>0.127</v>
      </c>
      <c r="H85">
        <v>384</v>
      </c>
      <c r="I85" s="50">
        <v>0.10100000000000001</v>
      </c>
      <c r="J85">
        <v>469</v>
      </c>
      <c r="K85" s="50">
        <v>0.124</v>
      </c>
      <c r="L85">
        <v>405</v>
      </c>
      <c r="M85" s="50">
        <v>0.107</v>
      </c>
      <c r="N85">
        <v>2332</v>
      </c>
      <c r="O85" s="50">
        <v>0.61599999999999999</v>
      </c>
    </row>
    <row r="86" spans="1:15">
      <c r="A86" t="s">
        <v>125</v>
      </c>
      <c r="B86" t="s">
        <v>209</v>
      </c>
      <c r="C86" t="s">
        <v>216</v>
      </c>
      <c r="D86">
        <v>5363</v>
      </c>
      <c r="E86">
        <v>266.830692</v>
      </c>
      <c r="F86">
        <v>0</v>
      </c>
      <c r="G86" s="49">
        <v>0</v>
      </c>
      <c r="H86">
        <v>0</v>
      </c>
      <c r="I86" s="49">
        <v>0</v>
      </c>
      <c r="J86">
        <v>0</v>
      </c>
      <c r="K86" s="49">
        <v>0</v>
      </c>
      <c r="L86">
        <v>0</v>
      </c>
      <c r="M86" s="49">
        <v>0</v>
      </c>
      <c r="N86">
        <v>5363</v>
      </c>
      <c r="O86" s="49">
        <v>1</v>
      </c>
    </row>
    <row r="87" spans="1:15">
      <c r="A87" t="s">
        <v>125</v>
      </c>
      <c r="B87" t="s">
        <v>209</v>
      </c>
      <c r="C87" t="s">
        <v>217</v>
      </c>
      <c r="D87">
        <v>68</v>
      </c>
      <c r="E87">
        <v>109.63235299999999</v>
      </c>
      <c r="F87">
        <v>0</v>
      </c>
      <c r="G87" s="49">
        <v>0</v>
      </c>
      <c r="H87">
        <v>0</v>
      </c>
      <c r="I87" s="49">
        <v>0</v>
      </c>
      <c r="J87">
        <v>0</v>
      </c>
      <c r="K87" s="49">
        <v>0</v>
      </c>
      <c r="L87">
        <v>0</v>
      </c>
      <c r="M87" s="49">
        <v>0</v>
      </c>
      <c r="N87">
        <v>68</v>
      </c>
      <c r="O87" s="49">
        <v>1</v>
      </c>
    </row>
    <row r="88" spans="1:15">
      <c r="A88" t="s">
        <v>125</v>
      </c>
      <c r="B88" t="s">
        <v>218</v>
      </c>
      <c r="C88" t="s">
        <v>219</v>
      </c>
      <c r="D88">
        <v>15</v>
      </c>
      <c r="E88">
        <v>81.066666999999995</v>
      </c>
      <c r="F88">
        <v>10</v>
      </c>
      <c r="G88" s="50">
        <v>0.66600000000000004</v>
      </c>
      <c r="H88">
        <v>0</v>
      </c>
      <c r="I88" s="49">
        <v>0</v>
      </c>
      <c r="J88">
        <v>0</v>
      </c>
      <c r="K88" s="49">
        <v>0</v>
      </c>
      <c r="L88">
        <v>0</v>
      </c>
      <c r="M88" s="49">
        <v>0</v>
      </c>
      <c r="N88">
        <v>5</v>
      </c>
      <c r="O88" s="50">
        <v>0.33300000000000002</v>
      </c>
    </row>
    <row r="89" spans="1:15">
      <c r="A89" t="s">
        <v>125</v>
      </c>
      <c r="B89" t="s">
        <v>218</v>
      </c>
      <c r="C89" t="s">
        <v>220</v>
      </c>
      <c r="D89">
        <v>1</v>
      </c>
      <c r="E89">
        <v>1596</v>
      </c>
      <c r="F89">
        <v>0</v>
      </c>
      <c r="G89" s="49">
        <v>0</v>
      </c>
      <c r="H89">
        <v>0</v>
      </c>
      <c r="I89" s="49">
        <v>0</v>
      </c>
      <c r="J89">
        <v>0</v>
      </c>
      <c r="K89" s="49">
        <v>0</v>
      </c>
      <c r="L89">
        <v>0</v>
      </c>
      <c r="M89" s="49">
        <v>0</v>
      </c>
      <c r="N89">
        <v>1</v>
      </c>
      <c r="O89" s="49">
        <v>1</v>
      </c>
    </row>
    <row r="90" spans="1:15">
      <c r="A90" t="s">
        <v>125</v>
      </c>
      <c r="B90" t="s">
        <v>218</v>
      </c>
      <c r="C90" t="s">
        <v>221</v>
      </c>
      <c r="D90">
        <v>3</v>
      </c>
      <c r="E90">
        <v>1274.333333</v>
      </c>
      <c r="F90">
        <v>0</v>
      </c>
      <c r="G90" s="49">
        <v>0</v>
      </c>
      <c r="H90">
        <v>0</v>
      </c>
      <c r="I90" s="49">
        <v>0</v>
      </c>
      <c r="J90">
        <v>0</v>
      </c>
      <c r="K90" s="49">
        <v>0</v>
      </c>
      <c r="L90">
        <v>0</v>
      </c>
      <c r="M90" s="49">
        <v>0</v>
      </c>
      <c r="N90">
        <v>3</v>
      </c>
      <c r="O90" s="49">
        <v>1</v>
      </c>
    </row>
    <row r="91" spans="1:15">
      <c r="A91" t="s">
        <v>125</v>
      </c>
      <c r="B91" t="s">
        <v>222</v>
      </c>
      <c r="C91" t="s">
        <v>223</v>
      </c>
      <c r="D91">
        <v>4</v>
      </c>
      <c r="E91">
        <v>531.25</v>
      </c>
      <c r="F91">
        <v>1</v>
      </c>
      <c r="G91" s="49">
        <v>0.25</v>
      </c>
      <c r="H91">
        <v>1</v>
      </c>
      <c r="I91" s="49">
        <v>0.25</v>
      </c>
      <c r="J91">
        <v>0</v>
      </c>
      <c r="K91" s="49">
        <v>0</v>
      </c>
      <c r="L91">
        <v>0</v>
      </c>
      <c r="M91" s="49">
        <v>0</v>
      </c>
      <c r="N91">
        <v>2</v>
      </c>
      <c r="O91" s="49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/>
  <sheetData>
    <row r="1" spans="1:3">
      <c r="A1" t="s">
        <v>97</v>
      </c>
    </row>
    <row r="15" spans="1:3">
      <c r="C15" t="s">
        <v>98</v>
      </c>
    </row>
    <row r="30" spans="3:3">
      <c r="C30" t="s">
        <v>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17" sqref="E17"/>
    </sheetView>
  </sheetViews>
  <sheetFormatPr defaultColWidth="9" defaultRowHeight="15"/>
  <cols>
    <col min="1" max="1" width="34.5703125" style="38" customWidth="1"/>
    <col min="2" max="5" width="20.7109375" style="38" customWidth="1"/>
    <col min="6" max="6" width="21.5703125" style="38" customWidth="1"/>
    <col min="7" max="7" width="21.7109375" style="38" customWidth="1"/>
    <col min="8" max="8" width="20.7109375" style="38" customWidth="1"/>
    <col min="9" max="9" width="22.28515625" style="38" customWidth="1"/>
    <col min="10" max="10" width="20.7109375" style="38" customWidth="1"/>
    <col min="11" max="11" width="23.28515625" style="38" customWidth="1"/>
    <col min="12" max="13" width="20.7109375" style="38" customWidth="1"/>
    <col min="14" max="14" width="23.7109375" style="38" customWidth="1"/>
    <col min="15" max="15" width="18.85546875" style="38" customWidth="1"/>
    <col min="16" max="16" width="19.85546875" style="38" customWidth="1"/>
    <col min="17" max="17" width="21" style="38" customWidth="1"/>
  </cols>
  <sheetData>
    <row r="1" spans="1:17" ht="34.5" customHeight="1">
      <c r="A1" t="s">
        <v>68</v>
      </c>
    </row>
    <row r="2" spans="1:17" ht="33" customHeight="1">
      <c r="A2" s="3"/>
      <c r="B2" s="4" t="s">
        <v>69</v>
      </c>
      <c r="C2" s="5" t="s">
        <v>70</v>
      </c>
      <c r="D2" s="4" t="s">
        <v>71</v>
      </c>
      <c r="E2" s="5" t="s">
        <v>72</v>
      </c>
      <c r="F2" s="4" t="s">
        <v>73</v>
      </c>
      <c r="G2" s="5" t="s">
        <v>74</v>
      </c>
      <c r="H2" s="4" t="s">
        <v>75</v>
      </c>
      <c r="I2" s="5" t="s">
        <v>76</v>
      </c>
      <c r="J2" s="4" t="s">
        <v>77</v>
      </c>
      <c r="K2" s="5" t="s">
        <v>78</v>
      </c>
      <c r="L2" s="4" t="s">
        <v>79</v>
      </c>
      <c r="M2" s="9" t="s">
        <v>80</v>
      </c>
      <c r="N2" s="10" t="s">
        <v>81</v>
      </c>
      <c r="O2" s="9" t="s">
        <v>82</v>
      </c>
      <c r="P2" s="11" t="s">
        <v>83</v>
      </c>
      <c r="Q2" s="15" t="s">
        <v>84</v>
      </c>
    </row>
    <row r="3" spans="1:17" ht="30.75" customHeight="1">
      <c r="A3" s="6" t="s">
        <v>85</v>
      </c>
      <c r="B3" s="7">
        <v>5.4</v>
      </c>
      <c r="C3" s="12">
        <v>6.15</v>
      </c>
      <c r="D3" s="7">
        <v>6.1</v>
      </c>
      <c r="E3" s="12">
        <v>6.33</v>
      </c>
      <c r="F3" s="21">
        <v>2.77</v>
      </c>
      <c r="G3" s="21">
        <v>2.81</v>
      </c>
      <c r="H3" s="21">
        <v>3.87</v>
      </c>
      <c r="I3" s="21">
        <v>8.94</v>
      </c>
      <c r="J3" s="21" t="s">
        <v>86</v>
      </c>
      <c r="K3" s="21">
        <v>3.06</v>
      </c>
      <c r="L3" s="21">
        <v>4.34</v>
      </c>
      <c r="M3" s="21">
        <v>6.83</v>
      </c>
      <c r="N3" s="21">
        <v>8.35</v>
      </c>
      <c r="O3" s="21">
        <v>4.5999999999999996</v>
      </c>
      <c r="P3" s="21">
        <v>3.92</v>
      </c>
      <c r="Q3" s="7">
        <v>2.31</v>
      </c>
    </row>
    <row r="4" spans="1:17" ht="30.75" customHeight="1">
      <c r="A4" s="6" t="s">
        <v>87</v>
      </c>
      <c r="B4" s="7">
        <v>3.53</v>
      </c>
      <c r="C4" s="12">
        <v>4.6100000000000003</v>
      </c>
      <c r="D4" s="7">
        <v>5.9</v>
      </c>
      <c r="E4" s="12">
        <v>6.35</v>
      </c>
      <c r="F4" s="21">
        <v>1.83</v>
      </c>
      <c r="G4" s="21">
        <v>3.02</v>
      </c>
      <c r="H4" s="21">
        <v>3.42</v>
      </c>
      <c r="I4" s="21">
        <v>5.98</v>
      </c>
      <c r="J4" s="21"/>
      <c r="K4" s="21">
        <v>3.19</v>
      </c>
      <c r="L4" s="21">
        <v>3.66</v>
      </c>
      <c r="M4" s="21">
        <v>5.44</v>
      </c>
      <c r="N4" s="21">
        <v>2.52</v>
      </c>
      <c r="O4" s="21">
        <v>3.5</v>
      </c>
      <c r="P4" s="21">
        <v>2.9</v>
      </c>
      <c r="Q4" s="7">
        <v>2.3199999999999998</v>
      </c>
    </row>
    <row r="5" spans="1:17" ht="30.75" customHeight="1">
      <c r="A5" s="6" t="s">
        <v>88</v>
      </c>
      <c r="B5" s="7">
        <v>3.01</v>
      </c>
      <c r="C5" s="12">
        <v>6.25</v>
      </c>
      <c r="D5" s="7">
        <v>4.8</v>
      </c>
      <c r="E5" s="12">
        <v>6.87</v>
      </c>
      <c r="F5" s="21">
        <v>1.88</v>
      </c>
      <c r="G5" s="21">
        <v>3.04</v>
      </c>
      <c r="H5" s="21">
        <v>4.21</v>
      </c>
      <c r="I5" s="21">
        <v>7.16</v>
      </c>
      <c r="J5" s="21"/>
      <c r="K5" s="21">
        <v>3.11</v>
      </c>
      <c r="L5" s="21">
        <v>4.8099999999999996</v>
      </c>
      <c r="M5" s="21">
        <v>6.11</v>
      </c>
      <c r="N5" s="21">
        <v>2.2200000000000002</v>
      </c>
      <c r="O5" s="21">
        <v>3.98</v>
      </c>
      <c r="P5" s="21">
        <v>3.54</v>
      </c>
      <c r="Q5" s="7">
        <v>2.33</v>
      </c>
    </row>
    <row r="6" spans="1:17" ht="30.75" customHeight="1">
      <c r="A6" s="6" t="s">
        <v>89</v>
      </c>
      <c r="B6" s="7">
        <v>5.18</v>
      </c>
      <c r="C6" s="12">
        <v>9.86</v>
      </c>
      <c r="D6" s="7">
        <v>8.3000000000000007</v>
      </c>
      <c r="E6" s="12">
        <v>8.6</v>
      </c>
      <c r="F6" s="21">
        <v>7.58</v>
      </c>
      <c r="G6" s="21">
        <v>4.43</v>
      </c>
      <c r="H6" s="21">
        <v>7.37</v>
      </c>
      <c r="I6" s="21">
        <v>6.01</v>
      </c>
      <c r="J6" s="21"/>
      <c r="K6" s="21">
        <v>5.36</v>
      </c>
      <c r="L6" s="21">
        <v>4.63</v>
      </c>
      <c r="M6" s="21">
        <v>6.75</v>
      </c>
      <c r="N6" s="21">
        <v>3.77</v>
      </c>
      <c r="O6" s="21">
        <v>12.17</v>
      </c>
      <c r="P6" s="21">
        <v>8.08</v>
      </c>
      <c r="Q6" s="7">
        <v>3.47</v>
      </c>
    </row>
    <row r="7" spans="1:17" ht="30.75" customHeight="1">
      <c r="A7" s="6" t="s">
        <v>90</v>
      </c>
      <c r="B7" s="7">
        <v>5.8</v>
      </c>
      <c r="C7" s="12">
        <v>9.6999999999999993</v>
      </c>
      <c r="D7" s="7">
        <v>6.83</v>
      </c>
      <c r="E7" s="12">
        <v>9.85</v>
      </c>
      <c r="F7" s="21">
        <v>7.63</v>
      </c>
      <c r="G7" s="21">
        <v>4.6900000000000004</v>
      </c>
      <c r="H7" s="21">
        <v>7.92</v>
      </c>
      <c r="I7" s="21">
        <v>6.3</v>
      </c>
      <c r="J7" s="21"/>
      <c r="K7" s="21">
        <v>5.4</v>
      </c>
      <c r="L7" s="21">
        <v>6.53</v>
      </c>
      <c r="M7" s="21">
        <v>5.78</v>
      </c>
      <c r="N7" s="21">
        <v>2.61</v>
      </c>
      <c r="O7" s="21">
        <v>19.16</v>
      </c>
      <c r="P7" s="21">
        <v>5.44</v>
      </c>
      <c r="Q7" s="7">
        <v>3.53</v>
      </c>
    </row>
    <row r="8" spans="1:17" ht="30.75" customHeight="1">
      <c r="A8" s="6" t="s">
        <v>91</v>
      </c>
      <c r="B8" s="7">
        <v>5.33</v>
      </c>
      <c r="C8" s="12">
        <v>8.57</v>
      </c>
      <c r="D8" s="7">
        <v>8.32</v>
      </c>
      <c r="E8" s="12">
        <v>7.22</v>
      </c>
      <c r="F8" s="21">
        <v>6.58</v>
      </c>
      <c r="G8" s="21">
        <v>4.6399999999999997</v>
      </c>
      <c r="H8" s="21">
        <v>6.49</v>
      </c>
      <c r="I8" s="12">
        <v>6.81</v>
      </c>
      <c r="J8" s="21"/>
      <c r="K8" s="21">
        <v>6.16</v>
      </c>
      <c r="L8" s="12">
        <v>6.31</v>
      </c>
      <c r="M8" s="12">
        <v>5.41</v>
      </c>
      <c r="N8" s="12">
        <v>2.8</v>
      </c>
      <c r="O8" s="12">
        <v>18.63</v>
      </c>
      <c r="P8" s="12">
        <v>5.3</v>
      </c>
      <c r="Q8" s="7">
        <v>3.58</v>
      </c>
    </row>
    <row r="9" spans="1:17" ht="30.75" customHeight="1">
      <c r="A9" s="6" t="s">
        <v>92</v>
      </c>
      <c r="B9" s="7">
        <v>6.93</v>
      </c>
      <c r="C9" s="12">
        <v>9.2200000000000006</v>
      </c>
      <c r="D9" s="7">
        <v>11.48</v>
      </c>
      <c r="E9" s="12">
        <v>8.43</v>
      </c>
      <c r="F9" s="21">
        <v>4.55</v>
      </c>
      <c r="G9" s="21">
        <v>4.26</v>
      </c>
      <c r="H9" s="21">
        <v>4</v>
      </c>
      <c r="I9" s="21">
        <v>5.4</v>
      </c>
      <c r="J9" s="21"/>
      <c r="K9" s="21">
        <v>6.33</v>
      </c>
      <c r="L9" s="21">
        <v>5.21</v>
      </c>
      <c r="M9" s="21">
        <v>6.25</v>
      </c>
      <c r="N9" s="21">
        <v>4.53</v>
      </c>
      <c r="O9" s="21">
        <v>4.7699999999999996</v>
      </c>
      <c r="P9" s="21">
        <v>6.62</v>
      </c>
      <c r="Q9" s="7">
        <v>3.52</v>
      </c>
    </row>
    <row r="10" spans="1:17" ht="30.75" customHeight="1">
      <c r="A10" s="6" t="s">
        <v>93</v>
      </c>
      <c r="B10" s="7">
        <v>6.65</v>
      </c>
      <c r="C10" s="12">
        <v>10.25</v>
      </c>
      <c r="D10" s="7">
        <v>8.48</v>
      </c>
      <c r="E10" s="12">
        <v>7.27</v>
      </c>
      <c r="F10" s="21">
        <v>4.5599999999999996</v>
      </c>
      <c r="G10" s="21">
        <v>4.38</v>
      </c>
      <c r="H10" s="21">
        <v>4.49</v>
      </c>
      <c r="I10" s="21">
        <v>5.8</v>
      </c>
      <c r="J10" s="21"/>
      <c r="K10" s="21">
        <v>6.79</v>
      </c>
      <c r="L10" s="21">
        <v>4.21</v>
      </c>
      <c r="M10" s="21">
        <v>3.08</v>
      </c>
      <c r="N10" s="21">
        <v>2.2799999999999998</v>
      </c>
      <c r="O10" s="21">
        <v>4.3099999999999996</v>
      </c>
      <c r="P10" s="21">
        <v>18.05</v>
      </c>
      <c r="Q10" s="7">
        <v>3.55</v>
      </c>
    </row>
    <row r="11" spans="1:17" ht="30.75" customHeight="1">
      <c r="A11" s="8" t="s">
        <v>94</v>
      </c>
      <c r="B11" s="7">
        <v>4.55</v>
      </c>
      <c r="C11" s="7">
        <v>10.6</v>
      </c>
      <c r="D11" s="7">
        <v>10.83</v>
      </c>
      <c r="E11" s="12">
        <v>10.029999999999999</v>
      </c>
      <c r="F11" s="21">
        <v>4.66</v>
      </c>
      <c r="G11" s="21">
        <v>4.3899999999999997</v>
      </c>
      <c r="H11" s="21">
        <v>3.67</v>
      </c>
      <c r="I11" s="21">
        <v>5.77</v>
      </c>
      <c r="J11" s="21"/>
      <c r="K11" s="21">
        <v>6.17</v>
      </c>
      <c r="L11" s="21">
        <v>4.4800000000000004</v>
      </c>
      <c r="M11" s="21">
        <v>4.0199999999999996</v>
      </c>
      <c r="N11" s="21">
        <v>6.07</v>
      </c>
      <c r="O11" s="21">
        <v>4.68</v>
      </c>
      <c r="P11" s="21">
        <v>4.43</v>
      </c>
      <c r="Q11" s="7">
        <v>3.59</v>
      </c>
    </row>
    <row r="12" spans="1:17">
      <c r="B12" t="s">
        <v>95</v>
      </c>
      <c r="H12" s="36"/>
      <c r="J12" s="13"/>
    </row>
    <row r="18" spans="13:13">
      <c r="M18" s="14"/>
    </row>
    <row r="19" spans="13:13">
      <c r="M19" s="14"/>
    </row>
    <row r="20" spans="13:13">
      <c r="M20" s="14"/>
    </row>
    <row r="21" spans="13:13">
      <c r="M21" s="14"/>
    </row>
    <row r="22" spans="13:13">
      <c r="M22" s="14"/>
    </row>
    <row r="23" spans="13:13">
      <c r="M23" s="14"/>
    </row>
    <row r="24" spans="13:13">
      <c r="M24" s="14"/>
    </row>
    <row r="25" spans="13:13">
      <c r="M25" s="14"/>
    </row>
    <row r="26" spans="13:13">
      <c r="M26" s="14"/>
    </row>
  </sheetData>
  <pageMargins left="0.69930555555555596" right="0.69930555555555596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"/>
  <sheetViews>
    <sheetView workbookViewId="0">
      <selection activeCell="E46" sqref="E46"/>
    </sheetView>
  </sheetViews>
  <sheetFormatPr defaultColWidth="10.42578125" defaultRowHeight="15"/>
  <cols>
    <col min="4" max="4" width="10.7109375" style="38" customWidth="1"/>
    <col min="7" max="7" width="10.7109375" style="38" customWidth="1"/>
    <col min="14" max="15" width="10.7109375" style="38" customWidth="1"/>
    <col min="17" max="17" width="10.7109375" style="38" customWidth="1"/>
    <col min="20" max="20" width="11.42578125" style="38" customWidth="1"/>
  </cols>
  <sheetData>
    <row r="6" spans="3:21">
      <c r="C6" s="1" t="s">
        <v>96</v>
      </c>
      <c r="D6" s="2">
        <f>Shipments!B2</f>
        <v>42979</v>
      </c>
      <c r="E6" s="2">
        <f>Shipments!C2</f>
        <v>42980</v>
      </c>
      <c r="F6" s="2">
        <f>Shipments!D2</f>
        <v>42981</v>
      </c>
      <c r="G6" s="2">
        <f>Shipments!E2</f>
        <v>42982</v>
      </c>
      <c r="H6" s="2">
        <f>Shipments!F2</f>
        <v>42983</v>
      </c>
      <c r="I6" s="2">
        <f>Shipments!G2</f>
        <v>42984</v>
      </c>
      <c r="J6" s="2">
        <f>Shipments!H2</f>
        <v>42985</v>
      </c>
      <c r="N6" s="1" t="s">
        <v>96</v>
      </c>
      <c r="O6" s="2">
        <f>Shipments!B2</f>
        <v>42979</v>
      </c>
      <c r="P6" s="2">
        <f>Shipments!C2</f>
        <v>42980</v>
      </c>
      <c r="Q6" s="2">
        <f>Shipments!D2</f>
        <v>42981</v>
      </c>
      <c r="R6" s="2">
        <f>Shipments!E2</f>
        <v>42982</v>
      </c>
      <c r="S6" s="2">
        <f>Shipments!F2</f>
        <v>42983</v>
      </c>
      <c r="T6" s="2">
        <f>Shipments!G2</f>
        <v>42984</v>
      </c>
      <c r="U6" s="2">
        <f>Shipments!H2</f>
        <v>42985</v>
      </c>
    </row>
    <row r="7" spans="3:21">
      <c r="C7" s="1" t="s">
        <v>47</v>
      </c>
      <c r="D7" s="20">
        <f>Shipments!B8+Shipments!B9</f>
        <v>8130</v>
      </c>
      <c r="E7" s="20">
        <f>Shipments!C8+Shipments!C9</f>
        <v>560</v>
      </c>
      <c r="F7" s="20">
        <f>Shipments!D8+Shipments!D9</f>
        <v>130</v>
      </c>
      <c r="G7" s="20">
        <f>Shipments!E8+Shipments!E9</f>
        <v>8850</v>
      </c>
      <c r="H7" s="20">
        <f>Shipments!F8+Shipments!F9</f>
        <v>8967</v>
      </c>
      <c r="I7" s="20">
        <f>Shipments!G8+Shipments!G9</f>
        <v>0</v>
      </c>
      <c r="J7" s="20">
        <f>Shipments!H8+Shipments!H9</f>
        <v>0</v>
      </c>
      <c r="N7" s="1" t="s">
        <v>50</v>
      </c>
      <c r="O7" s="20">
        <f>Shipments!B10+Shipments!B11</f>
        <v>9641</v>
      </c>
      <c r="P7" s="20">
        <f>Shipments!C10+Shipments!C11</f>
        <v>542</v>
      </c>
      <c r="Q7" s="20">
        <f>Shipments!D10+Shipments!D11</f>
        <v>189</v>
      </c>
      <c r="R7" s="20">
        <f>Shipments!E10+Shipments!E11</f>
        <v>6668</v>
      </c>
      <c r="S7" s="20">
        <f>Shipments!F10+Shipments!F11</f>
        <v>6684</v>
      </c>
      <c r="T7" s="20">
        <f>Shipments!G10+Shipments!G11</f>
        <v>0</v>
      </c>
      <c r="U7" s="20">
        <f>Shipments!H10+Shipments!H11</f>
        <v>0</v>
      </c>
    </row>
  </sheetData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2016-04-28T00:11:00Z</dcterms:created>
  <dcterms:modified xsi:type="dcterms:W3CDTF">2017-09-07T10:20:05Z</dcterms:modified>
</cp:coreProperties>
</file>