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lyReportResouceFiles\Report\"/>
    </mc:Choice>
  </mc:AlternateContent>
  <bookViews>
    <workbookView xWindow="0" yWindow="0" windowWidth="28695" windowHeight="13050" activeTab="4"/>
  </bookViews>
  <sheets>
    <sheet name="UserSync" sheetId="1" r:id="rId1"/>
    <sheet name="Shipments" sheetId="2" r:id="rId2"/>
    <sheet name="Throughout" sheetId="3" r:id="rId3"/>
    <sheet name="ServerPerformance" sheetId="4" r:id="rId4"/>
    <sheet name="Network" sheetId="5" r:id="rId5"/>
    <sheet name="end2endPerformance" sheetId="6" r:id="rId6"/>
    <sheet name="BR SI trend" sheetId="7" r:id="rId7"/>
  </sheets>
  <calcPr calcId="171027"/>
</workbook>
</file>

<file path=xl/calcChain.xml><?xml version="1.0" encoding="utf-8"?>
<calcChain xmlns="http://schemas.openxmlformats.org/spreadsheetml/2006/main">
  <c r="U7" i="7" l="1"/>
  <c r="T7" i="7"/>
  <c r="S7" i="7"/>
  <c r="R7" i="7"/>
  <c r="Q7" i="7"/>
  <c r="P7" i="7"/>
  <c r="O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J6" i="7"/>
  <c r="I6" i="7"/>
  <c r="H6" i="7"/>
  <c r="G6" i="7"/>
  <c r="F6" i="7"/>
  <c r="E6" i="7"/>
  <c r="D6" i="7"/>
  <c r="J27" i="2"/>
  <c r="J26" i="2"/>
  <c r="J25" i="2"/>
  <c r="J24" i="2"/>
  <c r="E6" i="2"/>
  <c r="E5" i="2"/>
  <c r="E4" i="2"/>
  <c r="E3" i="2"/>
</calcChain>
</file>

<file path=xl/sharedStrings.xml><?xml version="1.0" encoding="utf-8"?>
<sst xmlns="http://schemas.openxmlformats.org/spreadsheetml/2006/main" count="1382" uniqueCount="243">
  <si>
    <t xml:space="preserve">Daily Stat. for COSCON eBiz users sync. to ACZ </t>
  </si>
  <si>
    <t>OPERATION_CODE</t>
  </si>
  <si>
    <t>RETURN_RESULT</t>
  </si>
  <si>
    <t>COUNT(1)</t>
  </si>
  <si>
    <t>Meaning</t>
  </si>
  <si>
    <t>300100</t>
  </si>
  <si>
    <t>Success</t>
  </si>
  <si>
    <t>CREATE_COMPANY</t>
  </si>
  <si>
    <t>3</t>
  </si>
  <si>
    <t>6</t>
  </si>
  <si>
    <t>300200</t>
  </si>
  <si>
    <t>UPDATE_COMPANY_PROFILE</t>
  </si>
  <si>
    <t>2</t>
  </si>
  <si>
    <t>300300</t>
  </si>
  <si>
    <t>CREATE_COMPANY_USER</t>
  </si>
  <si>
    <t>Phone number is invalid. Example: 86-756-88888888</t>
  </si>
  <si>
    <t>300400</t>
  </si>
  <si>
    <t>UPDATE_COMPANY_USER_PROFILE</t>
  </si>
  <si>
    <t>Master SAP ID is invalid</t>
  </si>
  <si>
    <t>300500</t>
  </si>
  <si>
    <t>Email address is invalid</t>
  </si>
  <si>
    <t>CREATE_CARRIER_USER</t>
  </si>
  <si>
    <t>300600</t>
  </si>
  <si>
    <t>UPDATE_SAPID_GROUP</t>
  </si>
  <si>
    <t>UPDATE_CARRIER_USER_PROFILE</t>
  </si>
  <si>
    <t>300800</t>
  </si>
  <si>
    <t>84</t>
  </si>
  <si>
    <t>13</t>
  </si>
  <si>
    <t>12</t>
  </si>
  <si>
    <t>There exists exception in server side</t>
  </si>
  <si>
    <t>1</t>
  </si>
  <si>
    <t>Daily CS. Stat. Shipment Transaction Volume</t>
  </si>
  <si>
    <t>CT</t>
  </si>
  <si>
    <t>BC</t>
  </si>
  <si>
    <t>BL</t>
  </si>
  <si>
    <t>BLPrint</t>
  </si>
  <si>
    <t>EDI BR</t>
  </si>
  <si>
    <t>Online BR</t>
  </si>
  <si>
    <t>Online SI</t>
  </si>
  <si>
    <t>EDI SI</t>
  </si>
  <si>
    <t>Total</t>
  </si>
  <si>
    <t>COSCON's daily shipment transaction stat.</t>
  </si>
  <si>
    <t>类型</t>
  </si>
  <si>
    <t>来源</t>
  </si>
  <si>
    <t>报文数量</t>
  </si>
  <si>
    <t>处理情况</t>
  </si>
  <si>
    <t>接收</t>
  </si>
  <si>
    <t>BR</t>
  </si>
  <si>
    <t>StandardZone</t>
  </si>
  <si>
    <t>ACZone</t>
  </si>
  <si>
    <t>SI</t>
  </si>
  <si>
    <t>SF</t>
  </si>
  <si>
    <t>发送</t>
  </si>
  <si>
    <t>Comparison with 2015H1 Monthly Transaction</t>
  </si>
  <si>
    <t>2015H1</t>
  </si>
  <si>
    <t>Uniq shmt</t>
  </si>
  <si>
    <t>TXN Vol</t>
  </si>
  <si>
    <t>Shipment</t>
  </si>
  <si>
    <t>CS2online</t>
  </si>
  <si>
    <t>B2B</t>
  </si>
  <si>
    <t>2015-01</t>
  </si>
  <si>
    <t>NA</t>
  </si>
  <si>
    <t>2015-02</t>
  </si>
  <si>
    <t>2015-03</t>
  </si>
  <si>
    <t>2015-04</t>
  </si>
  <si>
    <t>2015-05</t>
  </si>
  <si>
    <t>2015-06</t>
  </si>
  <si>
    <t>2015-07</t>
  </si>
  <si>
    <t>Performance Report (All items) --- Daily</t>
  </si>
  <si>
    <t>2017-09-01 00:00:00  to 2017-09-01 23:59:59 HKT</t>
  </si>
  <si>
    <t>APPLICATION_NAME</t>
  </si>
  <si>
    <t>MODULE_NAME</t>
  </si>
  <si>
    <t>SERVICE_NAME</t>
  </si>
  <si>
    <t>TOTAL_TRANSATION</t>
  </si>
  <si>
    <t>AVERAGE_RESPONSE_TIME</t>
  </si>
  <si>
    <t>LESS_THAN_5s</t>
  </si>
  <si>
    <t>RATE_LESS_THAN_5s</t>
  </si>
  <si>
    <t>BETWEEN_5s_TO_10s</t>
  </si>
  <si>
    <t>RATE_BETWEEN_5s_TO_10s</t>
  </si>
  <si>
    <t>BETWEEN_10s_TO_15s</t>
  </si>
  <si>
    <t>RATE_BETWEEN_10s_TO_15s</t>
  </si>
  <si>
    <t>BETWEEN_15s_TO_20s</t>
  </si>
  <si>
    <t>RATE_BETWEEN_15s_TO_20s</t>
  </si>
  <si>
    <t>MORE_THAN_20s</t>
  </si>
  <si>
    <t>RATE_MORE_THAN_20s</t>
  </si>
  <si>
    <t>CS2-ACZ-COSCONACZ-PROD</t>
  </si>
  <si>
    <t>Process Management</t>
  </si>
  <si>
    <t>changeUserWorkStatus</t>
  </si>
  <si>
    <t>getTaskCountByPriority</t>
  </si>
  <si>
    <t>queryTasks</t>
  </si>
  <si>
    <t>CS2-ACZ-COSCON-PROD</t>
  </si>
  <si>
    <t>Bill Of Lading Print</t>
  </si>
  <si>
    <t>B/L Print save view request</t>
  </si>
  <si>
    <t>Bill Of Lading Print View BL Process</t>
  </si>
  <si>
    <t>Booking Request</t>
  </si>
  <si>
    <t>Add appointment</t>
  </si>
  <si>
    <t>Auto complete on origin, destination when using BR datasource</t>
  </si>
  <si>
    <t>Auto complete on origin, destination when using SSM datasoruce</t>
  </si>
  <si>
    <t>Auto complete on vessel when using Intended Vessel Voyage</t>
  </si>
  <si>
    <t>Copy booking from shipment detail</t>
  </si>
  <si>
    <t>Delete draft</t>
  </si>
  <si>
    <t>Delete template</t>
  </si>
  <si>
    <t>Find party</t>
  </si>
  <si>
    <t>Find sailing schedule</t>
  </si>
  <si>
    <t>List carrieer assigned templates</t>
  </si>
  <si>
    <t>List drafts</t>
  </si>
  <si>
    <t>List my company templates</t>
  </si>
  <si>
    <t>List my templates</t>
  </si>
  <si>
    <t>Modify appointment</t>
  </si>
  <si>
    <t>Modify draft</t>
  </si>
  <si>
    <t>Modify template</t>
  </si>
  <si>
    <t>Save as draft (create new draft)</t>
  </si>
  <si>
    <t>Save as draft (replace existing draft)</t>
  </si>
  <si>
    <t>Save as template (create new template)</t>
  </si>
  <si>
    <t>Save as template (replace existing template)</t>
  </si>
  <si>
    <t>Search booking</t>
  </si>
  <si>
    <t>Submit booking : booking receipt</t>
  </si>
  <si>
    <t>Submit booking : booking summary</t>
  </si>
  <si>
    <t>View template</t>
  </si>
  <si>
    <t>Cargo Tracking</t>
  </si>
  <si>
    <t>Cargo Tracking Search - by Booking Number</t>
  </si>
  <si>
    <t>Customer Support</t>
  </si>
  <si>
    <t>Search Customer User</t>
  </si>
  <si>
    <t>Customized Report</t>
  </si>
  <si>
    <t>Search Template Lists</t>
  </si>
  <si>
    <t>Document manager(dm)</t>
  </si>
  <si>
    <t>PreStore document from file path</t>
  </si>
  <si>
    <t>Interaction History</t>
  </si>
  <si>
    <t>Search Service Request Within ShipmentCoverage</t>
  </si>
  <si>
    <t>Login</t>
  </si>
  <si>
    <t>MCC Logged-in</t>
  </si>
  <si>
    <t>Milestone Plan Template Customization</t>
  </si>
  <si>
    <t>Define Milestone Alias - Start Page</t>
  </si>
  <si>
    <t>Subscribe Standard Milestone - Start Page</t>
  </si>
  <si>
    <t>Subscribe User-Defined Milestone - Start Page</t>
  </si>
  <si>
    <t>My Request</t>
  </si>
  <si>
    <t>Display Regional Form</t>
  </si>
  <si>
    <t>Save Service Request</t>
  </si>
  <si>
    <t>Search Regional Forms</t>
  </si>
  <si>
    <t>Search Shipment By BK</t>
  </si>
  <si>
    <t>Sailing Schedule</t>
  </si>
  <si>
    <t>Find All Carrier</t>
  </si>
  <si>
    <t>Find Sailing Schedule Facility Info</t>
  </si>
  <si>
    <t>Find Sailing Schedule Routes</t>
  </si>
  <si>
    <t>Find Sailing Schedule Service</t>
  </si>
  <si>
    <t>Find Sailing Schedule Service Loop Info</t>
  </si>
  <si>
    <t>Find Sailing Schedule Vessel Info</t>
  </si>
  <si>
    <t>Find Sailing Schedule Vessel Name and Code</t>
  </si>
  <si>
    <t>Shipment Details</t>
  </si>
  <si>
    <t>Search Details Found - by B/L Number</t>
  </si>
  <si>
    <t>Search Details Found - by Booking Number</t>
  </si>
  <si>
    <t>Search Details Found - by Container Number</t>
  </si>
  <si>
    <t>Search Details Found - by Reference Number</t>
  </si>
  <si>
    <t>Shipment Folder</t>
  </si>
  <si>
    <t>Get Reference Type</t>
  </si>
  <si>
    <t>Retrieve Required Document Status</t>
  </si>
  <si>
    <t>Search document</t>
  </si>
  <si>
    <t>Search document by BK Number</t>
  </si>
  <si>
    <t>Search document by BL Number</t>
  </si>
  <si>
    <t>Search document by Container Number</t>
  </si>
  <si>
    <t>Search document by Reference Number</t>
  </si>
  <si>
    <t>Search document in Customer View</t>
  </si>
  <si>
    <t>Shipment Folder Save Documents</t>
  </si>
  <si>
    <t>assign Shipment Document Entity ID</t>
  </si>
  <si>
    <t>assign Shipment Document Entity Version ID</t>
  </si>
  <si>
    <t>find All Service Provider Provided Document Types</t>
  </si>
  <si>
    <t>find All Service Provider Required Document Types</t>
  </si>
  <si>
    <t>find All Shipment Document Entities</t>
  </si>
  <si>
    <t>find Service Provider Associated Document Type</t>
  </si>
  <si>
    <t>find Shipment Folder Summary Result</t>
  </si>
  <si>
    <t>get Shipment Vessel Voyage</t>
  </si>
  <si>
    <t>Shipper Export Declaration</t>
  </si>
  <si>
    <t>Find SED ITN Informations</t>
  </si>
  <si>
    <t>Shipping Instruction</t>
  </si>
  <si>
    <t>Change Carrier</t>
  </si>
  <si>
    <t>Load Carrier SI Draft</t>
  </si>
  <si>
    <t>Retrieve Population Data</t>
  </si>
  <si>
    <t>Save as Draft</t>
  </si>
  <si>
    <t>Save as Template</t>
  </si>
  <si>
    <t>Search Shipping Instruction</t>
  </si>
  <si>
    <t>Submit Shipping Instruction</t>
  </si>
  <si>
    <t>Update Template</t>
  </si>
  <si>
    <t>User Profile</t>
  </si>
  <si>
    <t>Get Email Subscriptions</t>
  </si>
  <si>
    <t>Update User Prof</t>
  </si>
  <si>
    <t>2017-09-02 00:00:00  to 2017-09-02 23:59:59 HKT</t>
  </si>
  <si>
    <t>TIME_OUT_OR_SYS_ERROR</t>
  </si>
  <si>
    <t>RATE_TIME_OUT_OR_SYS_ERROR</t>
  </si>
  <si>
    <t>2017-09-03 00:00:00  to 2017-09-03 23:59:59 HKT</t>
  </si>
  <si>
    <t>Vessel Tracking</t>
  </si>
  <si>
    <t>Vessel Name Auto Complete</t>
  </si>
  <si>
    <t>2017-09-04 00:00:00  to 2017-09-04 23:59:59 HKT</t>
  </si>
  <si>
    <t>Authenticate User</t>
  </si>
  <si>
    <t>Get Task Detail</t>
  </si>
  <si>
    <t>Update Task Business Keys</t>
  </si>
  <si>
    <t>continueTask</t>
  </si>
  <si>
    <t>getTaskDetail</t>
  </si>
  <si>
    <t>redirectEmailRuleData</t>
  </si>
  <si>
    <t>redirectRuleData</t>
  </si>
  <si>
    <t>Copy to My Templates</t>
  </si>
  <si>
    <t>Modify Template</t>
  </si>
  <si>
    <t>Save Template</t>
  </si>
  <si>
    <t>View Template</t>
  </si>
  <si>
    <t>Standard Milestone Subscribed</t>
  </si>
  <si>
    <t>User-Defined Milestone Subscribed</t>
  </si>
  <si>
    <t>Search Document Pouch</t>
  </si>
  <si>
    <t>Show Multiple Shipment Detail Result</t>
  </si>
  <si>
    <t>Modify User Prof</t>
  </si>
  <si>
    <t>2017-09-05 00:00:00  to 2017-09-05 23:59:59 HKT</t>
  </si>
  <si>
    <t>2017-09-06 00:00:00  to 2017-09-06 23:59:59 HKT</t>
  </si>
  <si>
    <t>2017-09-07 00:00:00  to 2017-09-07 23:59:59 HKT</t>
  </si>
  <si>
    <t>April/28 end-to-end user browser side performance stat.</t>
  </si>
  <si>
    <t>US (Internet)/s</t>
  </si>
  <si>
    <t>Brazil(Internet)/s</t>
  </si>
  <si>
    <t>UK (Internet)/s</t>
  </si>
  <si>
    <t>India (Internet)/s</t>
  </si>
  <si>
    <t>Chile (Internet)/s</t>
  </si>
  <si>
    <t>Peru (Internet)/s</t>
  </si>
  <si>
    <t>NZ (Internet)/s</t>
  </si>
  <si>
    <t>Uruguay (Internet)/s</t>
  </si>
  <si>
    <t>Nigeria (Internet)/s</t>
  </si>
  <si>
    <t>South Africa (Internet)/s</t>
  </si>
  <si>
    <t>Argentina (Internet)/s</t>
  </si>
  <si>
    <t>Australia (Internet)/s</t>
  </si>
  <si>
    <t>Korea(Internet)/s</t>
  </si>
  <si>
    <t>UAE  (Internet)/s</t>
  </si>
  <si>
    <t>Ukraine(Internet)/s</t>
  </si>
  <si>
    <t>Spain（Internet）/s</t>
  </si>
  <si>
    <t>Login Response time(1st)</t>
  </si>
  <si>
    <t>teamviewer连接失败</t>
  </si>
  <si>
    <t>Login Response time (2nd)</t>
  </si>
  <si>
    <t>Login Response time (3rd)</t>
  </si>
  <si>
    <t>Booking Search Response Time (1st)</t>
  </si>
  <si>
    <t>Booking Search Response Time (2nd)</t>
  </si>
  <si>
    <t>Booking Search Response Time(3rd)</t>
  </si>
  <si>
    <t>SI page response time (1st)</t>
  </si>
  <si>
    <t>SI page response time (2nd)</t>
  </si>
  <si>
    <t>SI page response time(3rd)</t>
  </si>
  <si>
    <t>US, Brazil, UK, India,这四个地区没有test PC，因此数据不会更新。</t>
  </si>
  <si>
    <t>Date</t>
  </si>
  <si>
    <t>2017/Sep/05 COSCON 10M lease line usage : &lt; 25%</t>
  </si>
  <si>
    <t>Daily (5 minutes average)</t>
  </si>
  <si>
    <t>Weekly (30 minutes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</si>
</sst>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1A1A1A"/>
      <name val="Segoe UI"/>
      <charset val="134"/>
    </font>
    <font>
      <sz val="11"/>
      <color indexed="9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11"/>
      <color rgb="FF1F497D"/>
      <name val="Calibri"/>
      <charset val="134"/>
      <scheme val="minor"/>
    </font>
    <font>
      <sz val="10"/>
      <name val="Arial"/>
      <charset val="1"/>
    </font>
    <font>
      <b/>
      <sz val="11"/>
      <color indexed="8"/>
      <name val="SimSun"/>
      <charset val="134"/>
    </font>
    <font>
      <b/>
      <sz val="10"/>
      <color indexed="8"/>
      <name val="SimSun"/>
      <charset val="134"/>
    </font>
    <font>
      <sz val="11"/>
      <color indexed="8"/>
      <name val="SimSun"/>
      <charset val="134"/>
    </font>
    <font>
      <b/>
      <sz val="14"/>
      <color theme="1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FF0000"/>
      </right>
      <top/>
      <bottom style="thin">
        <color auto="1"/>
      </bottom>
      <diagonal/>
    </border>
    <border>
      <left style="thin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auto="1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auto="1"/>
      </right>
      <top/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</cellStyleXfs>
  <cellXfs count="80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9" xfId="0" applyFont="1" applyFill="1" applyBorder="1" applyAlignment="1">
      <alignment horizontal="center" vertical="center"/>
    </xf>
    <xf numFmtId="0" fontId="7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9" fontId="0" fillId="0" borderId="0" xfId="0" applyNumberFormat="1"/>
    <xf numFmtId="0" fontId="8" fillId="0" borderId="0" xfId="0" applyFont="1" applyAlignment="1">
      <alignment horizontal="justify"/>
    </xf>
    <xf numFmtId="0" fontId="1" fillId="0" borderId="0" xfId="0" applyFont="1"/>
    <xf numFmtId="0" fontId="0" fillId="3" borderId="1" xfId="0" applyFill="1" applyBorder="1"/>
    <xf numFmtId="14" fontId="0" fillId="3" borderId="1" xfId="0" applyNumberFormat="1" applyFill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3" fillId="3" borderId="40" xfId="0" applyFont="1" applyFill="1" applyBorder="1" applyAlignment="1">
      <alignment horizontal="left" wrapText="1" readingOrder="1"/>
    </xf>
    <xf numFmtId="0" fontId="14" fillId="0" borderId="40" xfId="0" applyFont="1" applyBorder="1" applyAlignment="1">
      <alignment horizontal="left" wrapText="1" readingOrder="1"/>
    </xf>
    <xf numFmtId="0" fontId="14" fillId="0" borderId="40" xfId="0" applyFont="1" applyBorder="1" applyAlignment="1">
      <alignment horizontal="right" wrapText="1" readingOrder="1"/>
    </xf>
    <xf numFmtId="0" fontId="11" fillId="4" borderId="14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3" fillId="3" borderId="40" xfId="0" applyFont="1" applyFill="1" applyBorder="1" applyAlignment="1">
      <alignment horizontal="center" wrapText="1" readingOrder="1"/>
    </xf>
    <xf numFmtId="16" fontId="0" fillId="0" borderId="0" xfId="0" applyNumberFormat="1"/>
    <xf numFmtId="0" fontId="9" fillId="0" borderId="1" xfId="0" applyFont="1" applyBorder="1"/>
    <xf numFmtId="0" fontId="0" fillId="0" borderId="42" xfId="0" applyBorder="1"/>
    <xf numFmtId="0" fontId="9" fillId="0" borderId="1" xfId="0" applyFont="1" applyBorder="1" applyAlignment="1">
      <alignment horizontal="left"/>
    </xf>
    <xf numFmtId="0" fontId="0" fillId="0" borderId="0" xfId="0"/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10" fillId="3" borderId="1" xfId="0" applyNumberFormat="1" applyFont="1" applyFill="1" applyBorder="1" applyAlignment="1">
      <alignment horizontal="center" vertical="center"/>
    </xf>
    <xf numFmtId="0" fontId="0" fillId="0" borderId="0" xfId="0"/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39" xfId="0" applyFont="1" applyFill="1" applyBorder="1" applyAlignment="1">
      <alignment horizontal="center" wrapText="1" readingOrder="1"/>
    </xf>
    <xf numFmtId="0" fontId="12" fillId="0" borderId="15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left" vertical="center" wrapText="1" readingOrder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 applyProtection="1">
      <alignment vertical="top" wrapText="1" readingOrder="1"/>
      <protection locked="0"/>
    </xf>
  </cellXfs>
  <cellStyles count="12">
    <cellStyle name="Normal" xfId="0" builtinId="0"/>
    <cellStyle name="Normal 2" xfId="4"/>
    <cellStyle name="Normal 3" xfId="5"/>
    <cellStyle name="Normal 3 2" xfId="2"/>
    <cellStyle name="Normal 3 3" xfId="3"/>
    <cellStyle name="Normal 4" xfId="6"/>
    <cellStyle name="Normal 4 2" xfId="7"/>
    <cellStyle name="Normal 4 3" xfId="1"/>
    <cellStyle name="Normal 4 4" xfId="8"/>
    <cellStyle name="Normal 5" xfId="9"/>
    <cellStyle name="Normal 5 2" xfId="10"/>
    <cellStyle name="Normal 5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D:\\DailyReportResouceFiles\\20170905\\BL2.png" TargetMode="External"/><Relationship Id="rId2" Type="http://schemas.openxmlformats.org/officeDocument/2006/relationships/image" Target="file:///D:\\DailyReportResouceFiles\\20170905\\BC2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D:\\DailyReportResouceFiles\\20170905\\CT2.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file:///D:\\DailyReportResouceFiles\\20170905\\COSCON%20Network%20Utilization\\5min.png" TargetMode="External"/><Relationship Id="rId1" Type="http://schemas.openxmlformats.org/officeDocument/2006/relationships/image" Target="../media/image2.png"/><Relationship Id="rId4" Type="http://schemas.openxmlformats.org/officeDocument/2006/relationships/image" Target="file:///D:\\DailyReportResouceFiles\\20170905\\COSCON%20Network%20Utilization\\30mi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63500</xdr:rowOff>
    </xdr:from>
    <xdr:to>
      <xdr:col>25</xdr:col>
      <xdr:colOff>381000</xdr:colOff>
      <xdr:row>19</xdr:row>
      <xdr:rowOff>63500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00"/>
          <a:ext cx="156210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63500</xdr:rowOff>
    </xdr:from>
    <xdr:to>
      <xdr:col>25</xdr:col>
      <xdr:colOff>381000</xdr:colOff>
      <xdr:row>43</xdr:row>
      <xdr:rowOff>63500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26000"/>
          <a:ext cx="1562100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63500</xdr:rowOff>
    </xdr:from>
    <xdr:to>
      <xdr:col>25</xdr:col>
      <xdr:colOff>381000</xdr:colOff>
      <xdr:row>67</xdr:row>
      <xdr:rowOff>63500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1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98000"/>
          <a:ext cx="1562100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127000</xdr:rowOff>
    </xdr:from>
    <xdr:to>
      <xdr:col>8</xdr:col>
      <xdr:colOff>63500</xdr:colOff>
      <xdr:row>13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63500</xdr:rowOff>
    </xdr:from>
    <xdr:to>
      <xdr:col>8</xdr:col>
      <xdr:colOff>63500</xdr:colOff>
      <xdr:row>28</xdr:row>
      <xdr:rowOff>127000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11" name="Picture 10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9334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63500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9334500"/>
          <a:ext cx="4940300" cy="215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25" sqref="B25"/>
    </sheetView>
  </sheetViews>
  <sheetFormatPr defaultColWidth="9" defaultRowHeight="15"/>
  <cols>
    <col min="1" max="1" width="17.42578125" style="67" customWidth="1"/>
    <col min="2" max="2" width="46.7109375" style="67" customWidth="1"/>
    <col min="3" max="3" width="10.5703125" style="67" customWidth="1"/>
    <col min="4" max="4" width="10.7109375" style="67" hidden="1" customWidth="1"/>
    <col min="5" max="5" width="33.140625" style="67" customWidth="1"/>
    <col min="6" max="6" width="11.85546875" style="67" customWidth="1"/>
    <col min="7" max="7" width="17" style="67" customWidth="1"/>
    <col min="8" max="8" width="22" style="67" customWidth="1"/>
    <col min="9" max="9" width="9.7109375" style="67" customWidth="1"/>
    <col min="10" max="10" width="12.42578125" style="67" customWidth="1"/>
    <col min="11" max="11" width="16.85546875" style="67" customWidth="1"/>
    <col min="12" max="12" width="24.7109375" style="67" customWidth="1"/>
    <col min="14" max="14" width="5" style="67" customWidth="1"/>
    <col min="15" max="15" width="9.5703125" style="67" customWidth="1"/>
    <col min="16" max="16" width="16" style="67" customWidth="1"/>
  </cols>
  <sheetData>
    <row r="1" spans="1:13">
      <c r="A1" t="s">
        <v>0</v>
      </c>
    </row>
    <row r="3" spans="1:13">
      <c r="A3" s="63">
        <v>42979</v>
      </c>
      <c r="G3" s="63">
        <v>42980</v>
      </c>
      <c r="K3" s="63">
        <v>42981</v>
      </c>
    </row>
    <row r="4" spans="1:13">
      <c r="A4" s="50" t="s">
        <v>1</v>
      </c>
      <c r="B4" s="50" t="s">
        <v>2</v>
      </c>
      <c r="C4" s="50" t="s">
        <v>3</v>
      </c>
      <c r="D4" s="50"/>
      <c r="E4" s="50" t="s">
        <v>4</v>
      </c>
      <c r="G4" s="50" t="s">
        <v>1</v>
      </c>
      <c r="H4" s="50" t="s">
        <v>2</v>
      </c>
      <c r="I4" s="50" t="s">
        <v>3</v>
      </c>
      <c r="K4" s="50" t="s">
        <v>1</v>
      </c>
      <c r="L4" s="50" t="s">
        <v>2</v>
      </c>
      <c r="M4" s="50" t="s">
        <v>3</v>
      </c>
    </row>
    <row r="5" spans="1:13">
      <c r="A5" s="3" t="s">
        <v>5</v>
      </c>
      <c r="B5" s="3" t="s">
        <v>6</v>
      </c>
      <c r="C5" s="10">
        <v>98</v>
      </c>
      <c r="D5" s="3"/>
      <c r="E5" s="3" t="s">
        <v>7</v>
      </c>
      <c r="G5" s="64" t="s">
        <v>5</v>
      </c>
      <c r="H5" s="64" t="s">
        <v>6</v>
      </c>
      <c r="I5" s="64" t="s">
        <v>8</v>
      </c>
      <c r="K5" s="64" t="s">
        <v>5</v>
      </c>
      <c r="L5" s="64" t="s">
        <v>6</v>
      </c>
      <c r="M5" s="64" t="s">
        <v>9</v>
      </c>
    </row>
    <row r="6" spans="1:13">
      <c r="A6" s="3" t="s">
        <v>10</v>
      </c>
      <c r="B6" s="3" t="s">
        <v>6</v>
      </c>
      <c r="C6" s="10">
        <v>16</v>
      </c>
      <c r="D6" s="3"/>
      <c r="E6" s="3" t="s">
        <v>11</v>
      </c>
      <c r="G6" s="64" t="s">
        <v>10</v>
      </c>
      <c r="H6" s="64" t="s">
        <v>6</v>
      </c>
      <c r="I6" s="64" t="s">
        <v>12</v>
      </c>
      <c r="K6" s="64" t="s">
        <v>13</v>
      </c>
      <c r="L6" s="64" t="s">
        <v>6</v>
      </c>
      <c r="M6" s="64" t="s">
        <v>9</v>
      </c>
    </row>
    <row r="7" spans="1:13">
      <c r="A7" s="3" t="s">
        <v>13</v>
      </c>
      <c r="B7" s="3" t="s">
        <v>6</v>
      </c>
      <c r="C7" s="10">
        <v>97</v>
      </c>
      <c r="D7" s="3"/>
      <c r="E7" s="3" t="s">
        <v>14</v>
      </c>
      <c r="G7" s="64" t="s">
        <v>13</v>
      </c>
      <c r="H7" s="64" t="s">
        <v>6</v>
      </c>
      <c r="I7" s="64" t="s">
        <v>8</v>
      </c>
    </row>
    <row r="8" spans="1:13">
      <c r="A8" s="3" t="s">
        <v>13</v>
      </c>
      <c r="B8" s="3" t="s">
        <v>15</v>
      </c>
      <c r="C8" s="10">
        <v>1</v>
      </c>
      <c r="E8" s="3" t="s">
        <v>14</v>
      </c>
      <c r="G8" s="64" t="s">
        <v>16</v>
      </c>
      <c r="H8" s="64" t="s">
        <v>6</v>
      </c>
      <c r="I8" s="64" t="s">
        <v>12</v>
      </c>
    </row>
    <row r="9" spans="1:13">
      <c r="A9" s="3" t="s">
        <v>16</v>
      </c>
      <c r="B9" s="3" t="s">
        <v>6</v>
      </c>
      <c r="C9" s="10">
        <v>14</v>
      </c>
      <c r="D9" s="3"/>
      <c r="E9" s="3" t="s">
        <v>17</v>
      </c>
    </row>
    <row r="10" spans="1:13" ht="14.25" customHeight="1">
      <c r="A10" s="3" t="s">
        <v>16</v>
      </c>
      <c r="B10" s="3" t="s">
        <v>18</v>
      </c>
      <c r="C10" s="10">
        <v>0</v>
      </c>
      <c r="D10" s="3" t="s">
        <v>18</v>
      </c>
      <c r="E10" s="3" t="s">
        <v>17</v>
      </c>
    </row>
    <row r="11" spans="1:13">
      <c r="A11" s="3" t="s">
        <v>19</v>
      </c>
      <c r="B11" s="3" t="s">
        <v>20</v>
      </c>
      <c r="C11" s="10">
        <v>0</v>
      </c>
      <c r="D11" s="3"/>
      <c r="E11" s="3"/>
    </row>
    <row r="12" spans="1:13">
      <c r="A12" s="3" t="s">
        <v>19</v>
      </c>
      <c r="B12" s="3" t="s">
        <v>6</v>
      </c>
      <c r="C12" s="53">
        <v>0</v>
      </c>
      <c r="E12" s="3" t="s">
        <v>21</v>
      </c>
    </row>
    <row r="13" spans="1:13">
      <c r="A13" s="3" t="s">
        <v>22</v>
      </c>
      <c r="B13" s="3" t="s">
        <v>6</v>
      </c>
      <c r="C13" s="53">
        <v>0</v>
      </c>
      <c r="D13" s="65" t="s">
        <v>23</v>
      </c>
      <c r="E13" s="3" t="s">
        <v>24</v>
      </c>
    </row>
    <row r="14" spans="1:13">
      <c r="A14" s="3" t="s">
        <v>25</v>
      </c>
      <c r="B14" s="3" t="s">
        <v>6</v>
      </c>
      <c r="C14" s="53">
        <v>1</v>
      </c>
      <c r="D14" s="3"/>
      <c r="E14" s="3" t="s">
        <v>23</v>
      </c>
    </row>
    <row r="15" spans="1:13" ht="12" customHeight="1"/>
    <row r="17" spans="1:13">
      <c r="A17" s="63">
        <v>42982</v>
      </c>
      <c r="G17" s="63">
        <v>42983</v>
      </c>
      <c r="K17" s="63">
        <v>42984</v>
      </c>
    </row>
    <row r="18" spans="1:13">
      <c r="A18" s="50" t="s">
        <v>1</v>
      </c>
      <c r="B18" s="50" t="s">
        <v>2</v>
      </c>
      <c r="C18" s="50" t="s">
        <v>3</v>
      </c>
      <c r="G18" s="50" t="s">
        <v>1</v>
      </c>
      <c r="H18" s="50" t="s">
        <v>2</v>
      </c>
      <c r="I18" s="50" t="s">
        <v>3</v>
      </c>
      <c r="K18" s="50" t="s">
        <v>1</v>
      </c>
      <c r="L18" s="50" t="s">
        <v>2</v>
      </c>
      <c r="M18" s="50" t="s">
        <v>3</v>
      </c>
    </row>
    <row r="19" spans="1:13">
      <c r="A19" s="3" t="s">
        <v>5</v>
      </c>
      <c r="B19" s="3" t="s">
        <v>6</v>
      </c>
      <c r="C19" s="10" t="s">
        <v>26</v>
      </c>
      <c r="G19" s="66">
        <v>300100</v>
      </c>
      <c r="H19" s="64" t="s">
        <v>6</v>
      </c>
      <c r="I19" s="64">
        <v>156</v>
      </c>
      <c r="K19" s="64"/>
      <c r="L19" s="64"/>
      <c r="M19" s="64"/>
    </row>
    <row r="20" spans="1:13">
      <c r="A20" s="3" t="s">
        <v>10</v>
      </c>
      <c r="B20" s="3" t="s">
        <v>6</v>
      </c>
      <c r="C20" s="10" t="s">
        <v>27</v>
      </c>
      <c r="G20" s="66">
        <v>300200</v>
      </c>
      <c r="H20" s="64" t="s">
        <v>6</v>
      </c>
      <c r="I20" s="64">
        <v>25</v>
      </c>
      <c r="K20" s="64"/>
      <c r="L20" s="64"/>
      <c r="M20" s="64"/>
    </row>
    <row r="21" spans="1:13">
      <c r="A21" s="3" t="s">
        <v>13</v>
      </c>
      <c r="B21" s="3" t="s">
        <v>6</v>
      </c>
      <c r="C21" s="10" t="s">
        <v>26</v>
      </c>
      <c r="G21" s="66">
        <v>300300</v>
      </c>
      <c r="H21" s="64" t="s">
        <v>6</v>
      </c>
      <c r="I21" s="64">
        <v>156</v>
      </c>
      <c r="K21" s="64"/>
      <c r="L21" s="64"/>
      <c r="M21" s="64"/>
    </row>
    <row r="22" spans="1:13">
      <c r="A22" s="3" t="s">
        <v>16</v>
      </c>
      <c r="B22" s="3" t="s">
        <v>6</v>
      </c>
      <c r="C22" s="10" t="s">
        <v>28</v>
      </c>
      <c r="G22" s="66">
        <v>300400</v>
      </c>
      <c r="H22" s="64" t="s">
        <v>6</v>
      </c>
      <c r="I22" s="64">
        <v>25</v>
      </c>
      <c r="K22" s="64"/>
      <c r="L22" s="64"/>
      <c r="M22" s="64"/>
    </row>
    <row r="23" spans="1:13">
      <c r="A23" s="3" t="s">
        <v>16</v>
      </c>
      <c r="B23" s="3" t="s">
        <v>29</v>
      </c>
      <c r="C23" s="10" t="s">
        <v>30</v>
      </c>
      <c r="K23" s="64"/>
      <c r="L23" s="64"/>
      <c r="M23" s="64"/>
    </row>
    <row r="24" spans="1:13">
      <c r="I24" s="12"/>
      <c r="K24" s="64"/>
      <c r="L24" s="64"/>
      <c r="M24" s="64"/>
    </row>
    <row r="25" spans="1:13">
      <c r="I25" s="12"/>
    </row>
    <row r="26" spans="1:13">
      <c r="A26" s="63">
        <v>42985</v>
      </c>
    </row>
    <row r="27" spans="1:13">
      <c r="A27" s="50" t="s">
        <v>1</v>
      </c>
      <c r="B27" s="50" t="s">
        <v>2</v>
      </c>
      <c r="C27" s="50" t="s">
        <v>3</v>
      </c>
    </row>
    <row r="28" spans="1:13">
      <c r="A28" s="3"/>
      <c r="B28" s="3"/>
      <c r="C28" s="10"/>
    </row>
    <row r="29" spans="1:13">
      <c r="A29" s="3"/>
      <c r="B29" s="3"/>
      <c r="C29" s="10"/>
    </row>
    <row r="30" spans="1:13">
      <c r="A30" s="3"/>
      <c r="B30" s="3"/>
      <c r="C30" s="10"/>
    </row>
    <row r="31" spans="1:13">
      <c r="A31" s="3"/>
      <c r="B31" s="3"/>
      <c r="C31" s="10"/>
    </row>
  </sheetData>
  <pageMargins left="0.69930555555555596" right="0.69930555555555596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25" workbookViewId="0">
      <selection activeCell="F11" sqref="F11"/>
    </sheetView>
  </sheetViews>
  <sheetFormatPr defaultColWidth="9.140625" defaultRowHeight="15"/>
  <cols>
    <col min="1" max="1" width="12.42578125" style="67" customWidth="1"/>
    <col min="2" max="2" width="14.5703125" style="67" customWidth="1"/>
    <col min="3" max="3" width="15.85546875" style="67" customWidth="1"/>
    <col min="4" max="4" width="15.140625" style="67" customWidth="1"/>
    <col min="5" max="5" width="14.85546875" style="67" customWidth="1"/>
    <col min="6" max="6" width="15.140625" style="67" customWidth="1"/>
    <col min="7" max="8" width="15.42578125" style="67" customWidth="1"/>
    <col min="9" max="9" width="14.5703125" style="67" customWidth="1"/>
    <col min="10" max="10" width="15" style="67" customWidth="1"/>
    <col min="11" max="12" width="14.7109375" style="67" customWidth="1"/>
    <col min="13" max="13" width="13.7109375" style="67" customWidth="1"/>
    <col min="14" max="14" width="15.42578125" style="67" customWidth="1"/>
    <col min="15" max="17" width="16" style="67" customWidth="1"/>
  </cols>
  <sheetData>
    <row r="1" spans="1:8">
      <c r="A1" t="s">
        <v>31</v>
      </c>
    </row>
    <row r="2" spans="1:8">
      <c r="A2" s="50"/>
      <c r="B2" s="51">
        <v>42979</v>
      </c>
      <c r="C2" s="51">
        <v>42980</v>
      </c>
      <c r="D2" s="51">
        <v>42981</v>
      </c>
      <c r="E2" s="51">
        <v>42982</v>
      </c>
      <c r="F2" s="51">
        <v>42983</v>
      </c>
      <c r="G2" s="51">
        <v>42984</v>
      </c>
      <c r="H2" s="51">
        <v>42985</v>
      </c>
    </row>
    <row r="3" spans="1:8">
      <c r="A3" s="3" t="s">
        <v>32</v>
      </c>
      <c r="B3" s="52">
        <v>217630</v>
      </c>
      <c r="C3" s="52">
        <v>157748</v>
      </c>
      <c r="D3" s="52">
        <v>100161</v>
      </c>
      <c r="E3" s="53">
        <f>8886494-8731265</f>
        <v>155229</v>
      </c>
      <c r="F3" s="52">
        <v>212579</v>
      </c>
      <c r="G3" s="52"/>
      <c r="H3" s="52"/>
    </row>
    <row r="4" spans="1:8">
      <c r="A4" s="3" t="s">
        <v>33</v>
      </c>
      <c r="B4" s="52">
        <v>137412</v>
      </c>
      <c r="C4" s="52">
        <v>35770</v>
      </c>
      <c r="D4" s="52">
        <v>20107</v>
      </c>
      <c r="E4" s="53">
        <f>4659907-4539666</f>
        <v>120241</v>
      </c>
      <c r="F4" s="52">
        <v>127547</v>
      </c>
      <c r="G4" s="52"/>
      <c r="H4" s="52"/>
    </row>
    <row r="5" spans="1:8" ht="15" customHeight="1">
      <c r="A5" s="3" t="s">
        <v>34</v>
      </c>
      <c r="B5" s="52">
        <v>249865</v>
      </c>
      <c r="C5" s="52">
        <v>120926</v>
      </c>
      <c r="D5" s="52">
        <v>51457</v>
      </c>
      <c r="E5" s="53">
        <f>9762635-9534466</f>
        <v>228169</v>
      </c>
      <c r="F5" s="52">
        <v>255345</v>
      </c>
      <c r="G5" s="52"/>
      <c r="H5" s="52"/>
    </row>
    <row r="6" spans="1:8">
      <c r="A6" s="3" t="s">
        <v>35</v>
      </c>
      <c r="B6" s="52">
        <v>3987</v>
      </c>
      <c r="C6" s="52">
        <v>518</v>
      </c>
      <c r="D6" s="52">
        <v>300</v>
      </c>
      <c r="E6" s="53">
        <f>112403-109530</f>
        <v>2873</v>
      </c>
      <c r="F6" s="52">
        <v>3016</v>
      </c>
      <c r="G6" s="52"/>
      <c r="H6" s="52"/>
    </row>
    <row r="7" spans="1:8">
      <c r="A7" s="3"/>
      <c r="B7" s="53"/>
      <c r="C7" s="10"/>
      <c r="D7" s="53"/>
      <c r="E7" s="10"/>
      <c r="F7" s="10"/>
      <c r="G7" s="10"/>
      <c r="H7" s="10"/>
    </row>
    <row r="8" spans="1:8">
      <c r="A8" s="3" t="s">
        <v>36</v>
      </c>
      <c r="B8" s="52">
        <v>176</v>
      </c>
      <c r="C8" s="52">
        <v>10</v>
      </c>
      <c r="D8" s="52">
        <v>0</v>
      </c>
      <c r="E8" s="52">
        <v>203</v>
      </c>
      <c r="F8" s="52">
        <v>203</v>
      </c>
      <c r="G8" s="52"/>
      <c r="H8" s="52"/>
    </row>
    <row r="9" spans="1:8">
      <c r="A9" s="3" t="s">
        <v>37</v>
      </c>
      <c r="B9" s="52">
        <v>7954</v>
      </c>
      <c r="C9" s="52">
        <v>550</v>
      </c>
      <c r="D9" s="52">
        <v>130</v>
      </c>
      <c r="E9" s="52">
        <v>8647</v>
      </c>
      <c r="F9" s="52">
        <v>8764</v>
      </c>
      <c r="G9" s="52"/>
      <c r="H9" s="52"/>
    </row>
    <row r="10" spans="1:8">
      <c r="A10" s="3" t="s">
        <v>38</v>
      </c>
      <c r="B10" s="52">
        <v>9288</v>
      </c>
      <c r="C10" s="52">
        <v>444</v>
      </c>
      <c r="D10" s="52">
        <v>186</v>
      </c>
      <c r="E10" s="52">
        <v>6405</v>
      </c>
      <c r="F10" s="52">
        <v>6426</v>
      </c>
      <c r="G10" s="52"/>
      <c r="H10" s="52"/>
    </row>
    <row r="11" spans="1:8">
      <c r="A11" s="3" t="s">
        <v>39</v>
      </c>
      <c r="B11" s="52">
        <v>353</v>
      </c>
      <c r="C11" s="52">
        <v>98</v>
      </c>
      <c r="D11" s="52">
        <v>3</v>
      </c>
      <c r="E11" s="52">
        <v>263</v>
      </c>
      <c r="F11" s="52">
        <v>258</v>
      </c>
      <c r="G11" s="52"/>
      <c r="H11" s="52"/>
    </row>
    <row r="12" spans="1:8">
      <c r="A12" s="3" t="s">
        <v>40</v>
      </c>
      <c r="B12" s="52">
        <v>17771</v>
      </c>
      <c r="C12" s="52">
        <v>1102</v>
      </c>
      <c r="D12" s="52">
        <v>319</v>
      </c>
      <c r="E12" s="52">
        <v>15518</v>
      </c>
      <c r="F12" s="52">
        <v>15651</v>
      </c>
      <c r="G12" s="52"/>
      <c r="H12" s="52"/>
    </row>
    <row r="15" spans="1:8" ht="15" customHeight="1"/>
    <row r="16" spans="1:8">
      <c r="A16" t="s">
        <v>41</v>
      </c>
    </row>
    <row r="17" spans="1:17">
      <c r="A17" s="77" t="s">
        <v>42</v>
      </c>
      <c r="B17" s="71"/>
      <c r="C17" s="77" t="s">
        <v>43</v>
      </c>
      <c r="D17" s="70">
        <v>42979</v>
      </c>
      <c r="E17" s="71"/>
      <c r="F17" s="70">
        <v>42980</v>
      </c>
      <c r="G17" s="71"/>
      <c r="H17" s="70">
        <v>42981</v>
      </c>
      <c r="I17" s="71"/>
      <c r="J17" s="70">
        <v>42982</v>
      </c>
      <c r="K17" s="71"/>
      <c r="L17" s="70">
        <v>42983</v>
      </c>
      <c r="M17" s="71"/>
      <c r="N17" s="70">
        <v>42984</v>
      </c>
      <c r="O17" s="71"/>
      <c r="P17" s="70">
        <v>42985</v>
      </c>
      <c r="Q17" s="71"/>
    </row>
    <row r="18" spans="1:17">
      <c r="A18" s="71"/>
      <c r="B18" s="71"/>
      <c r="C18" s="71"/>
      <c r="D18" s="54" t="s">
        <v>44</v>
      </c>
      <c r="E18" s="54" t="s">
        <v>45</v>
      </c>
      <c r="F18" s="54" t="s">
        <v>44</v>
      </c>
      <c r="G18" s="54" t="s">
        <v>45</v>
      </c>
      <c r="H18" s="54" t="s">
        <v>44</v>
      </c>
      <c r="I18" s="54" t="s">
        <v>45</v>
      </c>
      <c r="J18" s="54" t="s">
        <v>44</v>
      </c>
      <c r="K18" s="54" t="s">
        <v>45</v>
      </c>
      <c r="L18" s="54" t="s">
        <v>44</v>
      </c>
      <c r="M18" s="54" t="s">
        <v>45</v>
      </c>
      <c r="N18" s="60" t="s">
        <v>44</v>
      </c>
      <c r="O18" s="54" t="s">
        <v>45</v>
      </c>
      <c r="P18" s="54" t="s">
        <v>44</v>
      </c>
      <c r="Q18" s="54" t="s">
        <v>45</v>
      </c>
    </row>
    <row r="19" spans="1:17">
      <c r="A19" s="75" t="s">
        <v>46</v>
      </c>
      <c r="B19" s="55" t="s">
        <v>47</v>
      </c>
      <c r="C19" s="68" t="s">
        <v>48</v>
      </c>
      <c r="D19" s="52">
        <v>218</v>
      </c>
      <c r="E19" s="69"/>
      <c r="F19" s="52">
        <v>21</v>
      </c>
      <c r="G19" s="69"/>
      <c r="H19" s="52">
        <v>3</v>
      </c>
      <c r="I19" s="69"/>
      <c r="J19" s="52">
        <v>253</v>
      </c>
      <c r="K19" s="52"/>
      <c r="L19" s="52">
        <v>278</v>
      </c>
      <c r="M19" s="68"/>
      <c r="N19" s="52"/>
      <c r="O19" s="61"/>
      <c r="P19" s="52"/>
      <c r="Q19" s="69"/>
    </row>
    <row r="20" spans="1:17">
      <c r="A20" s="71"/>
      <c r="B20" s="56"/>
      <c r="C20" s="68" t="s">
        <v>49</v>
      </c>
      <c r="D20" s="52">
        <v>7912</v>
      </c>
      <c r="E20" s="69"/>
      <c r="F20" s="52">
        <v>539</v>
      </c>
      <c r="G20" s="69"/>
      <c r="H20" s="52">
        <v>127</v>
      </c>
      <c r="I20" s="69"/>
      <c r="J20" s="52">
        <v>8597</v>
      </c>
      <c r="K20" s="52"/>
      <c r="L20" s="52">
        <v>8689</v>
      </c>
      <c r="M20" s="68"/>
      <c r="N20" s="52"/>
      <c r="O20" s="61"/>
      <c r="P20" s="52"/>
      <c r="Q20" s="69"/>
    </row>
    <row r="21" spans="1:17">
      <c r="A21" s="71"/>
      <c r="B21" s="55" t="s">
        <v>50</v>
      </c>
      <c r="C21" s="68" t="s">
        <v>48</v>
      </c>
      <c r="D21" s="52">
        <v>236</v>
      </c>
      <c r="E21" s="69"/>
      <c r="F21" s="52">
        <v>31</v>
      </c>
      <c r="G21" s="69"/>
      <c r="H21" s="52">
        <v>7</v>
      </c>
      <c r="I21" s="69"/>
      <c r="J21" s="52">
        <v>144</v>
      </c>
      <c r="K21" s="52"/>
      <c r="L21" s="52">
        <v>150</v>
      </c>
      <c r="M21" s="68"/>
      <c r="N21" s="52"/>
      <c r="O21" s="61"/>
      <c r="P21" s="52"/>
      <c r="Q21" s="69"/>
    </row>
    <row r="22" spans="1:17">
      <c r="A22" s="71"/>
      <c r="B22" s="56"/>
      <c r="C22" s="68" t="s">
        <v>49</v>
      </c>
      <c r="D22" s="52">
        <v>9405</v>
      </c>
      <c r="E22" s="69"/>
      <c r="F22" s="52">
        <v>511</v>
      </c>
      <c r="G22" s="69"/>
      <c r="H22" s="52">
        <v>182</v>
      </c>
      <c r="I22" s="69"/>
      <c r="J22" s="52">
        <v>6524</v>
      </c>
      <c r="K22" s="52"/>
      <c r="L22" s="52">
        <v>6534</v>
      </c>
      <c r="M22" s="68"/>
      <c r="N22" s="52"/>
      <c r="O22" s="61"/>
      <c r="P22" s="52"/>
      <c r="Q22" s="69"/>
    </row>
    <row r="23" spans="1:17">
      <c r="A23" s="71"/>
      <c r="B23" s="56" t="s">
        <v>51</v>
      </c>
      <c r="C23" s="68" t="s">
        <v>49</v>
      </c>
      <c r="D23" s="52">
        <v>308</v>
      </c>
      <c r="E23" s="69"/>
      <c r="F23" s="52">
        <v>68</v>
      </c>
      <c r="G23" s="69"/>
      <c r="H23" s="52">
        <v>0</v>
      </c>
      <c r="I23" s="69"/>
      <c r="J23" s="52">
        <v>273</v>
      </c>
      <c r="K23" s="52"/>
      <c r="L23" s="52">
        <v>461</v>
      </c>
      <c r="M23" s="69"/>
      <c r="N23" s="52"/>
      <c r="O23" s="69"/>
      <c r="P23" s="52"/>
      <c r="Q23" s="69"/>
    </row>
    <row r="24" spans="1:17">
      <c r="A24" s="73" t="s">
        <v>52</v>
      </c>
      <c r="B24" s="72" t="s">
        <v>32</v>
      </c>
      <c r="C24" s="71"/>
      <c r="D24" s="52">
        <v>217630</v>
      </c>
      <c r="E24" s="69"/>
      <c r="F24" s="52">
        <v>157748</v>
      </c>
      <c r="G24" s="69"/>
      <c r="H24" s="52">
        <v>100161</v>
      </c>
      <c r="I24" s="69"/>
      <c r="J24" s="53">
        <f>8886494-8731265</f>
        <v>155229</v>
      </c>
      <c r="K24" s="69"/>
      <c r="L24" s="52">
        <v>212579</v>
      </c>
      <c r="M24" s="69"/>
      <c r="N24" s="52"/>
      <c r="O24" s="69"/>
      <c r="P24" s="52"/>
      <c r="Q24" s="69"/>
    </row>
    <row r="25" spans="1:17">
      <c r="A25" s="71"/>
      <c r="B25" s="72" t="s">
        <v>33</v>
      </c>
      <c r="C25" s="71"/>
      <c r="D25" s="52">
        <v>137412</v>
      </c>
      <c r="E25" s="69"/>
      <c r="F25" s="52">
        <v>35770</v>
      </c>
      <c r="G25" s="69"/>
      <c r="H25" s="52">
        <v>20107</v>
      </c>
      <c r="I25" s="69"/>
      <c r="J25" s="53">
        <f>4659907-4539666</f>
        <v>120241</v>
      </c>
      <c r="K25" s="69"/>
      <c r="L25" s="52">
        <v>127547</v>
      </c>
      <c r="M25" s="69"/>
      <c r="N25" s="52"/>
      <c r="O25" s="69"/>
      <c r="P25" s="52"/>
      <c r="Q25" s="69"/>
    </row>
    <row r="26" spans="1:17">
      <c r="A26" s="71"/>
      <c r="B26" s="73" t="s">
        <v>34</v>
      </c>
      <c r="C26" s="71"/>
      <c r="D26" s="52">
        <v>249865</v>
      </c>
      <c r="E26" s="69"/>
      <c r="F26" s="52">
        <v>120926</v>
      </c>
      <c r="G26" s="69"/>
      <c r="H26" s="52">
        <v>51457</v>
      </c>
      <c r="I26" s="69"/>
      <c r="J26" s="53">
        <f>9762635-9534466</f>
        <v>228169</v>
      </c>
      <c r="K26" s="69"/>
      <c r="L26" s="52">
        <v>255345</v>
      </c>
      <c r="M26" s="69"/>
      <c r="N26" s="52"/>
      <c r="O26" s="69"/>
      <c r="P26" s="52"/>
      <c r="Q26" s="69"/>
    </row>
    <row r="27" spans="1:17">
      <c r="A27" s="71"/>
      <c r="B27" s="73" t="s">
        <v>35</v>
      </c>
      <c r="C27" s="71"/>
      <c r="D27" s="52">
        <v>3987</v>
      </c>
      <c r="E27" s="69"/>
      <c r="F27" s="52">
        <v>518</v>
      </c>
      <c r="G27" s="69"/>
      <c r="H27" s="52">
        <v>300</v>
      </c>
      <c r="I27" s="69"/>
      <c r="J27" s="53">
        <f>112403-109530</f>
        <v>2873</v>
      </c>
      <c r="K27" s="69"/>
      <c r="L27" s="52">
        <v>3016</v>
      </c>
      <c r="M27" s="69"/>
      <c r="N27" s="52"/>
      <c r="O27" s="69"/>
      <c r="P27" s="52"/>
      <c r="Q27" s="69"/>
    </row>
    <row r="33" spans="1:12">
      <c r="A33" t="s">
        <v>53</v>
      </c>
    </row>
    <row r="34" spans="1:12" ht="18.75" customHeight="1">
      <c r="A34" s="76" t="s">
        <v>54</v>
      </c>
      <c r="B34" s="74" t="s">
        <v>33</v>
      </c>
      <c r="C34" s="71"/>
      <c r="D34" s="74" t="s">
        <v>34</v>
      </c>
      <c r="E34" s="71"/>
      <c r="F34" s="74" t="s">
        <v>32</v>
      </c>
      <c r="G34" s="71"/>
      <c r="H34" s="74" t="s">
        <v>47</v>
      </c>
      <c r="I34" s="71"/>
      <c r="J34" s="74" t="s">
        <v>50</v>
      </c>
      <c r="K34" s="71"/>
      <c r="L34" s="62" t="s">
        <v>55</v>
      </c>
    </row>
    <row r="35" spans="1:12" ht="18.75" customHeight="1">
      <c r="A35" s="71"/>
      <c r="B35" s="57" t="s">
        <v>56</v>
      </c>
      <c r="C35" s="57" t="s">
        <v>57</v>
      </c>
      <c r="D35" s="57" t="s">
        <v>56</v>
      </c>
      <c r="E35" s="57" t="s">
        <v>57</v>
      </c>
      <c r="F35" s="57" t="s">
        <v>56</v>
      </c>
      <c r="G35" s="57" t="s">
        <v>57</v>
      </c>
      <c r="H35" s="57" t="s">
        <v>58</v>
      </c>
      <c r="I35" s="57" t="s">
        <v>59</v>
      </c>
      <c r="J35" s="57" t="s">
        <v>58</v>
      </c>
      <c r="K35" s="57" t="s">
        <v>59</v>
      </c>
      <c r="L35" s="57" t="s">
        <v>40</v>
      </c>
    </row>
    <row r="36" spans="1:12" ht="18.75" customHeight="1">
      <c r="A36" s="58" t="s">
        <v>60</v>
      </c>
      <c r="B36" s="58" t="s">
        <v>61</v>
      </c>
      <c r="C36" s="59">
        <v>7143</v>
      </c>
      <c r="D36" s="58" t="s">
        <v>61</v>
      </c>
      <c r="E36" s="59">
        <v>5494</v>
      </c>
      <c r="F36" s="58" t="s">
        <v>61</v>
      </c>
      <c r="G36" s="59">
        <v>28663</v>
      </c>
      <c r="H36" s="59">
        <v>95</v>
      </c>
      <c r="I36" s="59">
        <v>786</v>
      </c>
      <c r="J36" s="59">
        <v>161</v>
      </c>
      <c r="K36" s="59">
        <v>619</v>
      </c>
      <c r="L36" s="59">
        <v>7397</v>
      </c>
    </row>
    <row r="37" spans="1:12" ht="18.75" customHeight="1">
      <c r="A37" s="58" t="s">
        <v>62</v>
      </c>
      <c r="B37" s="58" t="s">
        <v>61</v>
      </c>
      <c r="C37" s="59">
        <v>6870</v>
      </c>
      <c r="D37" s="58" t="s">
        <v>61</v>
      </c>
      <c r="E37" s="59">
        <v>6634</v>
      </c>
      <c r="F37" s="58" t="s">
        <v>61</v>
      </c>
      <c r="G37" s="59">
        <v>23300</v>
      </c>
      <c r="H37" s="59">
        <v>142</v>
      </c>
      <c r="I37" s="59">
        <v>508</v>
      </c>
      <c r="J37" s="59">
        <v>226</v>
      </c>
      <c r="K37" s="59">
        <v>547</v>
      </c>
      <c r="L37" s="59">
        <v>7804</v>
      </c>
    </row>
    <row r="38" spans="1:12" ht="18.75" customHeight="1">
      <c r="A38" s="58" t="s">
        <v>63</v>
      </c>
      <c r="B38" s="58" t="s">
        <v>61</v>
      </c>
      <c r="C38" s="59">
        <v>14369</v>
      </c>
      <c r="D38" s="58" t="s">
        <v>61</v>
      </c>
      <c r="E38" s="59">
        <v>13378</v>
      </c>
      <c r="F38" s="58" t="s">
        <v>61</v>
      </c>
      <c r="G38" s="59">
        <v>38191</v>
      </c>
      <c r="H38" s="59">
        <v>1724</v>
      </c>
      <c r="I38" s="59">
        <v>619</v>
      </c>
      <c r="J38" s="59">
        <v>911</v>
      </c>
      <c r="K38" s="59">
        <v>697</v>
      </c>
      <c r="L38" s="59">
        <v>20787</v>
      </c>
    </row>
    <row r="39" spans="1:12" ht="18.75" customHeight="1">
      <c r="A39" s="58" t="s">
        <v>64</v>
      </c>
      <c r="B39" s="58" t="s">
        <v>61</v>
      </c>
      <c r="C39" s="59">
        <v>21278</v>
      </c>
      <c r="D39" s="58" t="s">
        <v>61</v>
      </c>
      <c r="E39" s="59">
        <v>18255</v>
      </c>
      <c r="F39" s="58" t="s">
        <v>61</v>
      </c>
      <c r="G39" s="59">
        <v>47628</v>
      </c>
      <c r="H39" s="59">
        <v>4024</v>
      </c>
      <c r="I39" s="59">
        <v>794</v>
      </c>
      <c r="J39" s="59">
        <v>2693</v>
      </c>
      <c r="K39" s="59">
        <v>683</v>
      </c>
      <c r="L39" s="59">
        <v>29287</v>
      </c>
    </row>
    <row r="40" spans="1:12" ht="18.75" customHeight="1">
      <c r="A40" s="58" t="s">
        <v>65</v>
      </c>
      <c r="B40" s="58" t="s">
        <v>61</v>
      </c>
      <c r="C40" s="59">
        <v>23628</v>
      </c>
      <c r="D40" s="58" t="s">
        <v>61</v>
      </c>
      <c r="E40" s="59">
        <v>16928</v>
      </c>
      <c r="F40" s="58" t="s">
        <v>61</v>
      </c>
      <c r="G40" s="59">
        <v>46930</v>
      </c>
      <c r="H40" s="59">
        <v>4958</v>
      </c>
      <c r="I40" s="59">
        <v>590</v>
      </c>
      <c r="J40" s="59">
        <v>3248</v>
      </c>
      <c r="K40" s="59">
        <v>798</v>
      </c>
      <c r="L40" s="59">
        <v>28430</v>
      </c>
    </row>
    <row r="41" spans="1:12" ht="18.75" customHeight="1">
      <c r="A41" s="58" t="s">
        <v>66</v>
      </c>
      <c r="B41" s="58" t="s">
        <v>61</v>
      </c>
      <c r="C41" s="59">
        <v>28216</v>
      </c>
      <c r="D41" s="58" t="s">
        <v>61</v>
      </c>
      <c r="E41" s="59">
        <v>20114</v>
      </c>
      <c r="F41" s="58" t="s">
        <v>61</v>
      </c>
      <c r="G41" s="59">
        <v>53404</v>
      </c>
      <c r="H41" s="59">
        <v>5765</v>
      </c>
      <c r="I41" s="59">
        <v>610</v>
      </c>
      <c r="J41" s="59">
        <v>4120</v>
      </c>
      <c r="K41" s="59">
        <v>784</v>
      </c>
      <c r="L41" s="59">
        <v>33406</v>
      </c>
    </row>
    <row r="42" spans="1:12" ht="18.75" customHeight="1">
      <c r="A42" s="58" t="s">
        <v>67</v>
      </c>
      <c r="B42" s="59">
        <v>372939</v>
      </c>
      <c r="C42" s="59">
        <v>31448</v>
      </c>
      <c r="D42" s="59">
        <v>532681</v>
      </c>
      <c r="E42" s="59">
        <v>22827</v>
      </c>
      <c r="F42" s="59">
        <v>1112028</v>
      </c>
      <c r="G42" s="59">
        <v>53428</v>
      </c>
      <c r="H42" s="59">
        <v>6830</v>
      </c>
      <c r="I42" s="59">
        <v>655</v>
      </c>
      <c r="J42" s="59">
        <v>4940</v>
      </c>
      <c r="K42" s="59">
        <v>830</v>
      </c>
      <c r="L42" s="59">
        <v>40063</v>
      </c>
    </row>
  </sheetData>
  <mergeCells count="21">
    <mergeCell ref="J34:K34"/>
    <mergeCell ref="A19:A23"/>
    <mergeCell ref="A24:A27"/>
    <mergeCell ref="A34:A35"/>
    <mergeCell ref="C17:C18"/>
    <mergeCell ref="A17:B18"/>
    <mergeCell ref="B27:C27"/>
    <mergeCell ref="B34:C34"/>
    <mergeCell ref="D34:E34"/>
    <mergeCell ref="F34:G34"/>
    <mergeCell ref="H34:I34"/>
    <mergeCell ref="N17:O17"/>
    <mergeCell ref="P17:Q17"/>
    <mergeCell ref="B24:C24"/>
    <mergeCell ref="B25:C25"/>
    <mergeCell ref="B26:C26"/>
    <mergeCell ref="D17:E17"/>
    <mergeCell ref="F17:G17"/>
    <mergeCell ref="H17:I17"/>
    <mergeCell ref="J17:K17"/>
    <mergeCell ref="L17:M17"/>
  </mergeCells>
  <pageMargins left="0.69930555555555596" right="0.69930555555555596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40" workbookViewId="0">
      <selection activeCell="M57" sqref="M57"/>
    </sheetView>
  </sheetViews>
  <sheetFormatPr defaultColWidth="9.140625" defaultRowHeight="15"/>
  <sheetData>
    <row r="1" spans="1:1">
      <c r="A1" s="48"/>
    </row>
    <row r="19" spans="1:1">
      <c r="A19" s="49"/>
    </row>
  </sheetData>
  <pageMargins left="0.69930555555555596" right="0.69930555555555596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topLeftCell="A309" workbookViewId="0">
      <selection activeCell="D321" sqref="D321"/>
    </sheetView>
  </sheetViews>
  <sheetFormatPr defaultColWidth="38.5703125" defaultRowHeight="27.75" customHeight="1"/>
  <cols>
    <col min="1" max="11" width="38.5703125" style="67" customWidth="1"/>
  </cols>
  <sheetData>
    <row r="1" spans="1:17" ht="27.75" customHeight="1">
      <c r="A1" s="79" t="s">
        <v>68</v>
      </c>
      <c r="B1" s="71"/>
      <c r="C1" s="71"/>
      <c r="D1" s="71"/>
    </row>
    <row r="2" spans="1:17" ht="27.75" customHeight="1">
      <c r="A2" s="78" t="s">
        <v>69</v>
      </c>
      <c r="B2" s="71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7" ht="27.75" customHeight="1">
      <c r="A3" s="20" t="s">
        <v>70</v>
      </c>
      <c r="B3" s="20" t="s">
        <v>71</v>
      </c>
      <c r="C3" s="20" t="s">
        <v>72</v>
      </c>
      <c r="D3" s="20" t="s">
        <v>73</v>
      </c>
      <c r="E3" s="20" t="s">
        <v>74</v>
      </c>
      <c r="F3" s="20" t="s">
        <v>75</v>
      </c>
      <c r="G3" s="20" t="s">
        <v>76</v>
      </c>
      <c r="H3" s="20" t="s">
        <v>77</v>
      </c>
      <c r="I3" s="20" t="s">
        <v>78</v>
      </c>
      <c r="J3" s="20" t="s">
        <v>79</v>
      </c>
      <c r="K3" s="20" t="s">
        <v>80</v>
      </c>
      <c r="L3" s="20" t="s">
        <v>81</v>
      </c>
      <c r="M3" s="20" t="s">
        <v>82</v>
      </c>
      <c r="N3" s="20" t="s">
        <v>83</v>
      </c>
      <c r="O3" s="20" t="s">
        <v>84</v>
      </c>
      <c r="P3" s="20"/>
      <c r="Q3" s="20"/>
    </row>
    <row r="4" spans="1:17" ht="27.75" customHeight="1">
      <c r="A4" s="20" t="s">
        <v>85</v>
      </c>
      <c r="B4" s="20" t="s">
        <v>86</v>
      </c>
      <c r="C4" s="20" t="s">
        <v>87</v>
      </c>
      <c r="D4" s="20">
        <v>1</v>
      </c>
      <c r="E4" s="20">
        <v>277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1</v>
      </c>
      <c r="O4" s="20">
        <v>1</v>
      </c>
      <c r="P4" s="20"/>
      <c r="Q4" s="20"/>
    </row>
    <row r="5" spans="1:17" ht="27.75" customHeight="1">
      <c r="A5" s="20" t="s">
        <v>85</v>
      </c>
      <c r="B5" s="20" t="s">
        <v>86</v>
      </c>
      <c r="C5" s="20" t="s">
        <v>88</v>
      </c>
      <c r="D5" s="20">
        <v>4</v>
      </c>
      <c r="E5" s="20">
        <v>183.5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4</v>
      </c>
      <c r="O5" s="20">
        <v>1</v>
      </c>
      <c r="P5" s="20"/>
      <c r="Q5" s="20"/>
    </row>
    <row r="6" spans="1:17" ht="27.75" customHeight="1">
      <c r="A6" s="20" t="s">
        <v>85</v>
      </c>
      <c r="B6" s="20" t="s">
        <v>86</v>
      </c>
      <c r="C6" s="20" t="s">
        <v>89</v>
      </c>
      <c r="D6" s="20">
        <v>3</v>
      </c>
      <c r="E6" s="20">
        <v>520.33333300000004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3</v>
      </c>
      <c r="O6" s="20">
        <v>1</v>
      </c>
      <c r="P6" s="20"/>
      <c r="Q6" s="20"/>
    </row>
    <row r="7" spans="1:17" ht="27.75" customHeight="1">
      <c r="A7" s="20" t="s">
        <v>90</v>
      </c>
      <c r="B7" s="20" t="s">
        <v>91</v>
      </c>
      <c r="C7" s="20" t="s">
        <v>92</v>
      </c>
      <c r="D7" s="20">
        <v>497</v>
      </c>
      <c r="E7" s="20">
        <v>8.4285709999999998</v>
      </c>
      <c r="F7" s="20">
        <v>302</v>
      </c>
      <c r="G7" s="20">
        <v>0.60699999999999998</v>
      </c>
      <c r="H7" s="20">
        <v>140</v>
      </c>
      <c r="I7" s="20">
        <v>0.28100000000000003</v>
      </c>
      <c r="J7" s="20">
        <v>36</v>
      </c>
      <c r="K7" s="20">
        <v>7.2400000000000006E-2</v>
      </c>
      <c r="L7" s="20">
        <v>32</v>
      </c>
      <c r="M7" s="20">
        <v>6.4299999999999996E-2</v>
      </c>
      <c r="N7" s="20">
        <v>48</v>
      </c>
      <c r="O7" s="20">
        <v>9.6500000000000002E-2</v>
      </c>
      <c r="P7" s="20"/>
      <c r="Q7" s="20"/>
    </row>
    <row r="8" spans="1:17" ht="27.75" customHeight="1">
      <c r="A8" s="20" t="s">
        <v>90</v>
      </c>
      <c r="B8" s="20" t="s">
        <v>91</v>
      </c>
      <c r="C8" s="20" t="s">
        <v>93</v>
      </c>
      <c r="D8" s="20">
        <v>493</v>
      </c>
      <c r="E8" s="20">
        <v>592.57200799999998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493</v>
      </c>
      <c r="O8" s="20">
        <v>1</v>
      </c>
      <c r="P8" s="20"/>
      <c r="Q8" s="20"/>
    </row>
    <row r="9" spans="1:17" ht="27.75" customHeight="1">
      <c r="A9" s="20" t="s">
        <v>90</v>
      </c>
      <c r="B9" s="20" t="s">
        <v>94</v>
      </c>
      <c r="C9" s="20" t="s">
        <v>95</v>
      </c>
      <c r="D9" s="20">
        <v>8</v>
      </c>
      <c r="E9" s="20">
        <v>1</v>
      </c>
      <c r="F9" s="20">
        <v>8</v>
      </c>
      <c r="G9" s="20">
        <v>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/>
      <c r="Q9" s="20"/>
    </row>
    <row r="10" spans="1:17" ht="27.75" customHeight="1">
      <c r="A10" s="20" t="s">
        <v>90</v>
      </c>
      <c r="B10" s="20" t="s">
        <v>94</v>
      </c>
      <c r="C10" s="20" t="s">
        <v>96</v>
      </c>
      <c r="D10" s="20">
        <v>8051</v>
      </c>
      <c r="E10" s="20">
        <v>1.7694700000000001</v>
      </c>
      <c r="F10" s="20">
        <v>7894</v>
      </c>
      <c r="G10" s="20">
        <v>0.98</v>
      </c>
      <c r="H10" s="20">
        <v>110</v>
      </c>
      <c r="I10" s="20">
        <v>1.3599999999999999E-2</v>
      </c>
      <c r="J10" s="20">
        <v>48</v>
      </c>
      <c r="K10" s="20">
        <v>5.8999999999999999E-3</v>
      </c>
      <c r="L10" s="20">
        <v>21</v>
      </c>
      <c r="M10" s="20">
        <v>2.5999999999999999E-3</v>
      </c>
      <c r="N10" s="20">
        <v>42</v>
      </c>
      <c r="O10" s="20">
        <v>5.1999999999999998E-3</v>
      </c>
      <c r="P10" s="20"/>
      <c r="Q10" s="20"/>
    </row>
    <row r="11" spans="1:17" ht="27.75" customHeight="1">
      <c r="A11" s="20" t="s">
        <v>90</v>
      </c>
      <c r="B11" s="20" t="s">
        <v>94</v>
      </c>
      <c r="C11" s="20" t="s">
        <v>97</v>
      </c>
      <c r="D11" s="20">
        <v>32356</v>
      </c>
      <c r="E11" s="20">
        <v>2.844357</v>
      </c>
      <c r="F11" s="20">
        <v>30780</v>
      </c>
      <c r="G11" s="20">
        <v>0.95099999999999996</v>
      </c>
      <c r="H11" s="20">
        <v>883</v>
      </c>
      <c r="I11" s="20">
        <v>2.7199999999999998E-2</v>
      </c>
      <c r="J11" s="20">
        <v>338</v>
      </c>
      <c r="K11" s="20">
        <v>1.04E-2</v>
      </c>
      <c r="L11" s="20">
        <v>231</v>
      </c>
      <c r="M11" s="20">
        <v>7.1000000000000004E-3</v>
      </c>
      <c r="N11" s="20">
        <v>514</v>
      </c>
      <c r="O11" s="20">
        <v>1.5800000000000002E-2</v>
      </c>
      <c r="P11" s="20"/>
      <c r="Q11" s="20"/>
    </row>
    <row r="12" spans="1:17" ht="27.75" customHeight="1">
      <c r="A12" s="20" t="s">
        <v>90</v>
      </c>
      <c r="B12" s="20" t="s">
        <v>94</v>
      </c>
      <c r="C12" s="20" t="s">
        <v>98</v>
      </c>
      <c r="D12" s="20">
        <v>2872</v>
      </c>
      <c r="E12" s="20">
        <v>696.56546000000003</v>
      </c>
      <c r="F12" s="20">
        <v>258</v>
      </c>
      <c r="G12" s="20">
        <v>8.9800000000000005E-2</v>
      </c>
      <c r="H12" s="20">
        <v>0</v>
      </c>
      <c r="I12" s="20">
        <v>0</v>
      </c>
      <c r="J12" s="20">
        <v>29</v>
      </c>
      <c r="K12" s="20">
        <v>0.01</v>
      </c>
      <c r="L12" s="20">
        <v>179</v>
      </c>
      <c r="M12" s="20">
        <v>6.2300000000000001E-2</v>
      </c>
      <c r="N12" s="20">
        <v>2471</v>
      </c>
      <c r="O12" s="20">
        <v>0.86</v>
      </c>
      <c r="P12" s="20"/>
      <c r="Q12" s="20"/>
    </row>
    <row r="13" spans="1:17" ht="27.75" customHeight="1">
      <c r="A13" s="20" t="s">
        <v>90</v>
      </c>
      <c r="B13" s="20" t="s">
        <v>94</v>
      </c>
      <c r="C13" s="20" t="s">
        <v>99</v>
      </c>
      <c r="D13" s="20">
        <v>40</v>
      </c>
      <c r="E13" s="20">
        <v>22.05</v>
      </c>
      <c r="F13" s="20">
        <v>0</v>
      </c>
      <c r="G13" s="20">
        <v>0</v>
      </c>
      <c r="H13" s="20">
        <v>15</v>
      </c>
      <c r="I13" s="20">
        <v>0.375</v>
      </c>
      <c r="J13" s="20">
        <v>7</v>
      </c>
      <c r="K13" s="20">
        <v>0.17499999999999999</v>
      </c>
      <c r="L13" s="20">
        <v>4</v>
      </c>
      <c r="M13" s="20">
        <v>0.1</v>
      </c>
      <c r="N13" s="20">
        <v>15</v>
      </c>
      <c r="O13" s="20">
        <v>0.375</v>
      </c>
      <c r="P13" s="20"/>
      <c r="Q13" s="20"/>
    </row>
    <row r="14" spans="1:17" ht="27.75" customHeight="1">
      <c r="A14" s="20" t="s">
        <v>90</v>
      </c>
      <c r="B14" s="20" t="s">
        <v>94</v>
      </c>
      <c r="C14" s="20" t="s">
        <v>100</v>
      </c>
      <c r="D14" s="20">
        <v>10</v>
      </c>
      <c r="E14" s="20">
        <v>349.6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10</v>
      </c>
      <c r="O14" s="20">
        <v>1</v>
      </c>
      <c r="P14" s="20"/>
      <c r="Q14" s="20"/>
    </row>
    <row r="15" spans="1:17" ht="27.75" customHeight="1">
      <c r="A15" s="20" t="s">
        <v>90</v>
      </c>
      <c r="B15" s="20" t="s">
        <v>94</v>
      </c>
      <c r="C15" s="20" t="s">
        <v>101</v>
      </c>
      <c r="D15" s="20">
        <v>20</v>
      </c>
      <c r="E15" s="20">
        <v>335.3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20</v>
      </c>
      <c r="O15" s="20">
        <v>1</v>
      </c>
      <c r="P15" s="20"/>
      <c r="Q15" s="20"/>
    </row>
    <row r="16" spans="1:17" ht="27.75" customHeight="1">
      <c r="A16" s="20" t="s">
        <v>90</v>
      </c>
      <c r="B16" s="20" t="s">
        <v>94</v>
      </c>
      <c r="C16" s="20" t="s">
        <v>102</v>
      </c>
      <c r="D16" s="20">
        <v>6580</v>
      </c>
      <c r="E16" s="20">
        <v>25.857447000000001</v>
      </c>
      <c r="F16" s="20">
        <v>5060</v>
      </c>
      <c r="G16" s="20">
        <v>0.76800000000000002</v>
      </c>
      <c r="H16" s="20">
        <v>428</v>
      </c>
      <c r="I16" s="20">
        <v>6.5000000000000002E-2</v>
      </c>
      <c r="J16" s="20">
        <v>312</v>
      </c>
      <c r="K16" s="20">
        <v>4.7399999999999998E-2</v>
      </c>
      <c r="L16" s="20">
        <v>192</v>
      </c>
      <c r="M16" s="20">
        <v>2.9100000000000001E-2</v>
      </c>
      <c r="N16" s="20">
        <v>767</v>
      </c>
      <c r="O16" s="20">
        <v>0.11600000000000001</v>
      </c>
      <c r="P16" s="20"/>
      <c r="Q16" s="20"/>
    </row>
    <row r="17" spans="1:17" ht="27.75" customHeight="1">
      <c r="A17" s="20" t="s">
        <v>90</v>
      </c>
      <c r="B17" s="20" t="s">
        <v>94</v>
      </c>
      <c r="C17" s="20" t="s">
        <v>103</v>
      </c>
      <c r="D17" s="20">
        <v>7002</v>
      </c>
      <c r="E17" s="20">
        <v>0.96629500000000002</v>
      </c>
      <c r="F17" s="20">
        <v>6985</v>
      </c>
      <c r="G17" s="20">
        <v>0.997</v>
      </c>
      <c r="H17" s="20">
        <v>19</v>
      </c>
      <c r="I17" s="20">
        <v>2.7000000000000001E-3</v>
      </c>
      <c r="J17" s="20">
        <v>6</v>
      </c>
      <c r="K17" s="20">
        <v>8.0000000000000004E-4</v>
      </c>
      <c r="L17" s="20">
        <v>2</v>
      </c>
      <c r="M17" s="20">
        <v>2.0000000000000001E-4</v>
      </c>
      <c r="N17" s="20">
        <v>0</v>
      </c>
      <c r="O17" s="20">
        <v>0</v>
      </c>
      <c r="P17" s="20"/>
      <c r="Q17" s="20"/>
    </row>
    <row r="18" spans="1:17" ht="27.75" customHeight="1">
      <c r="A18" s="20" t="s">
        <v>90</v>
      </c>
      <c r="B18" s="20" t="s">
        <v>94</v>
      </c>
      <c r="C18" s="20" t="s">
        <v>104</v>
      </c>
      <c r="D18" s="20">
        <v>20</v>
      </c>
      <c r="E18" s="20">
        <v>16.95</v>
      </c>
      <c r="F18" s="20">
        <v>6</v>
      </c>
      <c r="G18" s="20">
        <v>0.3</v>
      </c>
      <c r="H18" s="20">
        <v>1</v>
      </c>
      <c r="I18" s="20">
        <v>0.05</v>
      </c>
      <c r="J18" s="20">
        <v>2</v>
      </c>
      <c r="K18" s="20">
        <v>0.1</v>
      </c>
      <c r="L18" s="20">
        <v>5</v>
      </c>
      <c r="M18" s="20">
        <v>0.25</v>
      </c>
      <c r="N18" s="20">
        <v>7</v>
      </c>
      <c r="O18" s="20">
        <v>0.35</v>
      </c>
      <c r="P18" s="20"/>
      <c r="Q18" s="20"/>
    </row>
    <row r="19" spans="1:17" ht="27.75" customHeight="1">
      <c r="A19" s="20" t="s">
        <v>90</v>
      </c>
      <c r="B19" s="20" t="s">
        <v>94</v>
      </c>
      <c r="C19" s="20" t="s">
        <v>105</v>
      </c>
      <c r="D19" s="20">
        <v>467</v>
      </c>
      <c r="E19" s="20">
        <v>10.162741</v>
      </c>
      <c r="F19" s="20">
        <v>291</v>
      </c>
      <c r="G19" s="20">
        <v>0.623</v>
      </c>
      <c r="H19" s="20">
        <v>98</v>
      </c>
      <c r="I19" s="20">
        <v>0.20899999999999999</v>
      </c>
      <c r="J19" s="20">
        <v>47</v>
      </c>
      <c r="K19" s="20">
        <v>0.1</v>
      </c>
      <c r="L19" s="20">
        <v>22</v>
      </c>
      <c r="M19" s="20">
        <v>4.7100000000000003E-2</v>
      </c>
      <c r="N19" s="20">
        <v>47</v>
      </c>
      <c r="O19" s="20">
        <v>0.1</v>
      </c>
      <c r="P19" s="20"/>
      <c r="Q19" s="20"/>
    </row>
    <row r="20" spans="1:17" ht="27.75" customHeight="1">
      <c r="A20" s="20" t="s">
        <v>90</v>
      </c>
      <c r="B20" s="20" t="s">
        <v>94</v>
      </c>
      <c r="C20" s="20" t="s">
        <v>106</v>
      </c>
      <c r="D20" s="20">
        <v>49</v>
      </c>
      <c r="E20" s="20">
        <v>619.02040799999997</v>
      </c>
      <c r="F20" s="20">
        <v>0</v>
      </c>
      <c r="G20" s="20">
        <v>0</v>
      </c>
      <c r="H20" s="20">
        <v>0</v>
      </c>
      <c r="I20" s="20">
        <v>0</v>
      </c>
      <c r="J20" s="20">
        <v>8</v>
      </c>
      <c r="K20" s="20">
        <v>0.16300000000000001</v>
      </c>
      <c r="L20" s="20">
        <v>11</v>
      </c>
      <c r="M20" s="20">
        <v>0.224</v>
      </c>
      <c r="N20" s="20">
        <v>34</v>
      </c>
      <c r="O20" s="20">
        <v>0.69299999999999995</v>
      </c>
      <c r="P20" s="20"/>
      <c r="Q20" s="20"/>
    </row>
    <row r="21" spans="1:17" ht="27.75" customHeight="1">
      <c r="A21" s="20" t="s">
        <v>90</v>
      </c>
      <c r="B21" s="20" t="s">
        <v>94</v>
      </c>
      <c r="C21" s="20" t="s">
        <v>107</v>
      </c>
      <c r="D21" s="20">
        <v>6053</v>
      </c>
      <c r="E21" s="20">
        <v>40.885841999999997</v>
      </c>
      <c r="F21" s="20">
        <v>1370</v>
      </c>
      <c r="G21" s="20">
        <v>0.22600000000000001</v>
      </c>
      <c r="H21" s="20">
        <v>921</v>
      </c>
      <c r="I21" s="20">
        <v>0.152</v>
      </c>
      <c r="J21" s="20">
        <v>652</v>
      </c>
      <c r="K21" s="20">
        <v>0.107</v>
      </c>
      <c r="L21" s="20">
        <v>459</v>
      </c>
      <c r="M21" s="20">
        <v>7.5800000000000006E-2</v>
      </c>
      <c r="N21" s="20">
        <v>3118</v>
      </c>
      <c r="O21" s="20">
        <v>0.51500000000000001</v>
      </c>
      <c r="P21" s="20"/>
      <c r="Q21" s="20"/>
    </row>
    <row r="22" spans="1:17" ht="27.75" customHeight="1">
      <c r="A22" s="20" t="s">
        <v>90</v>
      </c>
      <c r="B22" s="20" t="s">
        <v>94</v>
      </c>
      <c r="C22" s="20" t="s">
        <v>108</v>
      </c>
      <c r="D22" s="20">
        <v>9</v>
      </c>
      <c r="E22" s="20">
        <v>1.2222219999999999</v>
      </c>
      <c r="F22" s="20">
        <v>9</v>
      </c>
      <c r="G22" s="20">
        <v>1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/>
      <c r="Q22" s="20"/>
    </row>
    <row r="23" spans="1:17" ht="27.75" customHeight="1">
      <c r="A23" s="20" t="s">
        <v>90</v>
      </c>
      <c r="B23" s="20" t="s">
        <v>94</v>
      </c>
      <c r="C23" s="20" t="s">
        <v>109</v>
      </c>
      <c r="D23" s="20">
        <v>222</v>
      </c>
      <c r="E23" s="20">
        <v>65.680179999999993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5</v>
      </c>
      <c r="M23" s="20">
        <v>2.2499999999999999E-2</v>
      </c>
      <c r="N23" s="20">
        <v>219</v>
      </c>
      <c r="O23" s="20">
        <v>0.98599999999999999</v>
      </c>
      <c r="P23" s="20"/>
      <c r="Q23" s="20"/>
    </row>
    <row r="24" spans="1:17" ht="27.75" customHeight="1">
      <c r="A24" s="20" t="s">
        <v>90</v>
      </c>
      <c r="B24" s="20" t="s">
        <v>94</v>
      </c>
      <c r="C24" s="20" t="s">
        <v>110</v>
      </c>
      <c r="D24" s="20">
        <v>94</v>
      </c>
      <c r="E24" s="20">
        <v>110.989362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12</v>
      </c>
      <c r="M24" s="20">
        <v>0.127</v>
      </c>
      <c r="N24" s="20">
        <v>87</v>
      </c>
      <c r="O24" s="20">
        <v>0.92500000000000004</v>
      </c>
      <c r="P24" s="20"/>
      <c r="Q24" s="20"/>
    </row>
    <row r="25" spans="1:17" ht="27.75" customHeight="1">
      <c r="A25" s="20" t="s">
        <v>90</v>
      </c>
      <c r="B25" s="20" t="s">
        <v>94</v>
      </c>
      <c r="C25" s="20" t="s">
        <v>111</v>
      </c>
      <c r="D25" s="20">
        <v>146</v>
      </c>
      <c r="E25" s="20">
        <v>59.965752999999999</v>
      </c>
      <c r="F25" s="20">
        <v>0</v>
      </c>
      <c r="G25" s="20">
        <v>0</v>
      </c>
      <c r="H25" s="20">
        <v>0</v>
      </c>
      <c r="I25" s="20">
        <v>0</v>
      </c>
      <c r="J25" s="20">
        <v>4</v>
      </c>
      <c r="K25" s="20">
        <v>2.7300000000000001E-2</v>
      </c>
      <c r="L25" s="20">
        <v>11</v>
      </c>
      <c r="M25" s="20">
        <v>7.5300000000000006E-2</v>
      </c>
      <c r="N25" s="20">
        <v>136</v>
      </c>
      <c r="O25" s="20">
        <v>0.93100000000000005</v>
      </c>
      <c r="P25" s="20"/>
      <c r="Q25" s="20"/>
    </row>
    <row r="26" spans="1:17" ht="27.75" customHeight="1">
      <c r="A26" s="20" t="s">
        <v>90</v>
      </c>
      <c r="B26" s="20" t="s">
        <v>94</v>
      </c>
      <c r="C26" s="20" t="s">
        <v>112</v>
      </c>
      <c r="D26" s="20">
        <v>26</v>
      </c>
      <c r="E26" s="20">
        <v>107.769231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26</v>
      </c>
      <c r="O26" s="20">
        <v>1</v>
      </c>
      <c r="P26" s="20"/>
      <c r="Q26" s="20"/>
    </row>
    <row r="27" spans="1:17" ht="27.75" customHeight="1">
      <c r="A27" s="20" t="s">
        <v>90</v>
      </c>
      <c r="B27" s="20" t="s">
        <v>94</v>
      </c>
      <c r="C27" s="20" t="s">
        <v>113</v>
      </c>
      <c r="D27" s="20">
        <v>249</v>
      </c>
      <c r="E27" s="20">
        <v>61.489960000000004</v>
      </c>
      <c r="F27" s="20">
        <v>0</v>
      </c>
      <c r="G27" s="20">
        <v>0</v>
      </c>
      <c r="H27" s="20">
        <v>0</v>
      </c>
      <c r="I27" s="20">
        <v>0</v>
      </c>
      <c r="J27" s="20">
        <v>9</v>
      </c>
      <c r="K27" s="20">
        <v>3.61E-2</v>
      </c>
      <c r="L27" s="20">
        <v>18</v>
      </c>
      <c r="M27" s="20">
        <v>7.22E-2</v>
      </c>
      <c r="N27" s="20">
        <v>229</v>
      </c>
      <c r="O27" s="20">
        <v>0.91900000000000004</v>
      </c>
      <c r="P27" s="20"/>
      <c r="Q27" s="20"/>
    </row>
    <row r="28" spans="1:17" ht="27.75" customHeight="1">
      <c r="A28" s="20" t="s">
        <v>90</v>
      </c>
      <c r="B28" s="20" t="s">
        <v>94</v>
      </c>
      <c r="C28" s="20" t="s">
        <v>114</v>
      </c>
      <c r="D28" s="20">
        <v>105</v>
      </c>
      <c r="E28" s="20">
        <v>240.438095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105</v>
      </c>
      <c r="O28" s="20">
        <v>1</v>
      </c>
      <c r="P28" s="20"/>
      <c r="Q28" s="20"/>
    </row>
    <row r="29" spans="1:17" ht="27.75" customHeight="1">
      <c r="A29" s="20" t="s">
        <v>90</v>
      </c>
      <c r="B29" s="20" t="s">
        <v>94</v>
      </c>
      <c r="C29" s="20" t="s">
        <v>115</v>
      </c>
      <c r="D29" s="20">
        <v>8675</v>
      </c>
      <c r="E29" s="20">
        <v>777.90512999999999</v>
      </c>
      <c r="F29" s="20">
        <v>217</v>
      </c>
      <c r="G29" s="20">
        <v>2.5000000000000001E-2</v>
      </c>
      <c r="H29" s="20">
        <v>180</v>
      </c>
      <c r="I29" s="20">
        <v>2.07E-2</v>
      </c>
      <c r="J29" s="20">
        <v>168</v>
      </c>
      <c r="K29" s="20">
        <v>1.9300000000000001E-2</v>
      </c>
      <c r="L29" s="20">
        <v>226</v>
      </c>
      <c r="M29" s="20">
        <v>2.5999999999999999E-2</v>
      </c>
      <c r="N29" s="20">
        <v>8030</v>
      </c>
      <c r="O29" s="20">
        <v>0.92500000000000004</v>
      </c>
      <c r="P29" s="20"/>
      <c r="Q29" s="20"/>
    </row>
    <row r="30" spans="1:17" ht="27.75" customHeight="1">
      <c r="A30" s="20" t="s">
        <v>90</v>
      </c>
      <c r="B30" s="20" t="s">
        <v>94</v>
      </c>
      <c r="C30" s="20" t="s">
        <v>116</v>
      </c>
      <c r="D30" s="20">
        <v>7956</v>
      </c>
      <c r="E30" s="20">
        <v>125.752137</v>
      </c>
      <c r="F30" s="20">
        <v>0</v>
      </c>
      <c r="G30" s="20">
        <v>0</v>
      </c>
      <c r="H30" s="20">
        <v>3</v>
      </c>
      <c r="I30" s="20">
        <v>2.9999999999999997E-4</v>
      </c>
      <c r="J30" s="20">
        <v>10</v>
      </c>
      <c r="K30" s="20">
        <v>1.1999999999999999E-3</v>
      </c>
      <c r="L30" s="20">
        <v>5</v>
      </c>
      <c r="M30" s="20">
        <v>5.9999999999999995E-4</v>
      </c>
      <c r="N30" s="20">
        <v>7943</v>
      </c>
      <c r="O30" s="20">
        <v>0.998</v>
      </c>
      <c r="P30" s="20"/>
      <c r="Q30" s="20"/>
    </row>
    <row r="31" spans="1:17" ht="27.75" customHeight="1">
      <c r="A31" s="20" t="s">
        <v>90</v>
      </c>
      <c r="B31" s="20" t="s">
        <v>94</v>
      </c>
      <c r="C31" s="20" t="s">
        <v>117</v>
      </c>
      <c r="D31" s="20">
        <v>180</v>
      </c>
      <c r="E31" s="20">
        <v>18.327777999999999</v>
      </c>
      <c r="F31" s="20">
        <v>22</v>
      </c>
      <c r="G31" s="20">
        <v>0.122</v>
      </c>
      <c r="H31" s="20">
        <v>48</v>
      </c>
      <c r="I31" s="20">
        <v>0.26600000000000001</v>
      </c>
      <c r="J31" s="20">
        <v>54</v>
      </c>
      <c r="K31" s="20">
        <v>0.3</v>
      </c>
      <c r="L31" s="20">
        <v>38</v>
      </c>
      <c r="M31" s="20">
        <v>0.21099999999999999</v>
      </c>
      <c r="N31" s="20">
        <v>57</v>
      </c>
      <c r="O31" s="20">
        <v>0.316</v>
      </c>
      <c r="P31" s="20"/>
      <c r="Q31" s="20"/>
    </row>
    <row r="32" spans="1:17" ht="27.75" customHeight="1">
      <c r="A32" s="20" t="s">
        <v>90</v>
      </c>
      <c r="B32" s="20" t="s">
        <v>94</v>
      </c>
      <c r="C32" s="20" t="s">
        <v>118</v>
      </c>
      <c r="D32" s="20">
        <v>90</v>
      </c>
      <c r="E32" s="20">
        <v>154.988889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4</v>
      </c>
      <c r="M32" s="20">
        <v>4.4400000000000002E-2</v>
      </c>
      <c r="N32" s="20">
        <v>87</v>
      </c>
      <c r="O32" s="20">
        <v>0.96599999999999997</v>
      </c>
      <c r="P32" s="20"/>
      <c r="Q32" s="20"/>
    </row>
    <row r="33" spans="1:17" ht="27.75" customHeight="1">
      <c r="A33" s="20" t="s">
        <v>90</v>
      </c>
      <c r="B33" s="20" t="s">
        <v>119</v>
      </c>
      <c r="C33" s="20" t="s">
        <v>120</v>
      </c>
      <c r="D33" s="20">
        <v>1</v>
      </c>
      <c r="E33" s="20">
        <v>197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1</v>
      </c>
      <c r="O33" s="20">
        <v>1</v>
      </c>
      <c r="P33" s="20"/>
      <c r="Q33" s="20"/>
    </row>
    <row r="34" spans="1:17" ht="27.75" customHeight="1">
      <c r="A34" s="20" t="s">
        <v>90</v>
      </c>
      <c r="B34" s="20" t="s">
        <v>121</v>
      </c>
      <c r="C34" s="20" t="s">
        <v>122</v>
      </c>
      <c r="D34" s="20">
        <v>47</v>
      </c>
      <c r="E34" s="20">
        <v>62.404254999999999</v>
      </c>
      <c r="F34" s="20">
        <v>3</v>
      </c>
      <c r="G34" s="20">
        <v>6.3799999999999996E-2</v>
      </c>
      <c r="H34" s="20">
        <v>2</v>
      </c>
      <c r="I34" s="20">
        <v>4.2500000000000003E-2</v>
      </c>
      <c r="J34" s="20">
        <v>1</v>
      </c>
      <c r="K34" s="20">
        <v>2.12E-2</v>
      </c>
      <c r="L34" s="20">
        <v>0</v>
      </c>
      <c r="M34" s="20">
        <v>0</v>
      </c>
      <c r="N34" s="20">
        <v>42</v>
      </c>
      <c r="O34" s="20">
        <v>0.89300000000000002</v>
      </c>
      <c r="P34" s="20"/>
      <c r="Q34" s="20"/>
    </row>
    <row r="35" spans="1:17" ht="27.75" customHeight="1">
      <c r="A35" s="20" t="s">
        <v>90</v>
      </c>
      <c r="B35" s="20" t="s">
        <v>123</v>
      </c>
      <c r="C35" s="20" t="s">
        <v>124</v>
      </c>
      <c r="D35" s="20">
        <v>12</v>
      </c>
      <c r="E35" s="20">
        <v>28.916667</v>
      </c>
      <c r="F35" s="20">
        <v>6</v>
      </c>
      <c r="G35" s="20">
        <v>0.5</v>
      </c>
      <c r="H35" s="20">
        <v>0</v>
      </c>
      <c r="I35" s="20">
        <v>0</v>
      </c>
      <c r="J35" s="20">
        <v>1</v>
      </c>
      <c r="K35" s="20">
        <v>8.3299999999999999E-2</v>
      </c>
      <c r="L35" s="20">
        <v>1</v>
      </c>
      <c r="M35" s="20">
        <v>8.3299999999999999E-2</v>
      </c>
      <c r="N35" s="20">
        <v>4</v>
      </c>
      <c r="O35" s="20">
        <v>0.33300000000000002</v>
      </c>
      <c r="P35" s="20"/>
      <c r="Q35" s="20"/>
    </row>
    <row r="36" spans="1:17" ht="27.75" customHeight="1">
      <c r="A36" s="20" t="s">
        <v>90</v>
      </c>
      <c r="B36" s="20" t="s">
        <v>125</v>
      </c>
      <c r="C36" s="20" t="s">
        <v>126</v>
      </c>
      <c r="D36" s="20">
        <v>165</v>
      </c>
      <c r="E36" s="20">
        <v>730.418182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165</v>
      </c>
      <c r="O36" s="20">
        <v>1</v>
      </c>
      <c r="P36" s="20"/>
      <c r="Q36" s="20"/>
    </row>
    <row r="37" spans="1:17" ht="27.75" customHeight="1">
      <c r="A37" s="20" t="s">
        <v>90</v>
      </c>
      <c r="B37" s="20" t="s">
        <v>127</v>
      </c>
      <c r="C37" s="20" t="s">
        <v>128</v>
      </c>
      <c r="D37" s="20">
        <v>28</v>
      </c>
      <c r="E37" s="20">
        <v>12.107143000000001</v>
      </c>
      <c r="F37" s="20">
        <v>12</v>
      </c>
      <c r="G37" s="20">
        <v>0.42799999999999999</v>
      </c>
      <c r="H37" s="20">
        <v>16</v>
      </c>
      <c r="I37" s="20">
        <v>0.57099999999999995</v>
      </c>
      <c r="J37" s="20">
        <v>3</v>
      </c>
      <c r="K37" s="20">
        <v>0.107</v>
      </c>
      <c r="L37" s="20">
        <v>4</v>
      </c>
      <c r="M37" s="20">
        <v>0.14199999999999999</v>
      </c>
      <c r="N37" s="20">
        <v>3</v>
      </c>
      <c r="O37" s="20">
        <v>0.107</v>
      </c>
      <c r="P37" s="20"/>
      <c r="Q37" s="20"/>
    </row>
    <row r="38" spans="1:17" ht="27.75" customHeight="1">
      <c r="A38" s="20" t="s">
        <v>90</v>
      </c>
      <c r="B38" s="20" t="s">
        <v>129</v>
      </c>
      <c r="C38" s="20" t="s">
        <v>130</v>
      </c>
      <c r="D38" s="20">
        <v>14</v>
      </c>
      <c r="E38" s="20">
        <v>24.428571000000002</v>
      </c>
      <c r="F38" s="20">
        <v>0</v>
      </c>
      <c r="G38" s="20">
        <v>0</v>
      </c>
      <c r="H38" s="20">
        <v>2</v>
      </c>
      <c r="I38" s="20">
        <v>0.14199999999999999</v>
      </c>
      <c r="J38" s="20">
        <v>5</v>
      </c>
      <c r="K38" s="20">
        <v>0.35699999999999998</v>
      </c>
      <c r="L38" s="20">
        <v>1</v>
      </c>
      <c r="M38" s="20">
        <v>7.1400000000000005E-2</v>
      </c>
      <c r="N38" s="20">
        <v>8</v>
      </c>
      <c r="O38" s="20">
        <v>0.57099999999999995</v>
      </c>
      <c r="P38" s="20"/>
      <c r="Q38" s="20"/>
    </row>
    <row r="39" spans="1:17" ht="27.75" customHeight="1">
      <c r="A39" s="20" t="s">
        <v>90</v>
      </c>
      <c r="B39" s="20" t="s">
        <v>131</v>
      </c>
      <c r="C39" s="20" t="s">
        <v>132</v>
      </c>
      <c r="D39" s="20">
        <v>12</v>
      </c>
      <c r="E39" s="20">
        <v>0.16666700000000001</v>
      </c>
      <c r="F39" s="20">
        <v>12</v>
      </c>
      <c r="G39" s="20">
        <v>1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/>
      <c r="Q39" s="20"/>
    </row>
    <row r="40" spans="1:17" ht="27.75" customHeight="1">
      <c r="A40" s="20" t="s">
        <v>90</v>
      </c>
      <c r="B40" s="20" t="s">
        <v>131</v>
      </c>
      <c r="C40" s="20" t="s">
        <v>133</v>
      </c>
      <c r="D40" s="20">
        <v>41</v>
      </c>
      <c r="E40" s="20">
        <v>56.902439000000001</v>
      </c>
      <c r="F40" s="20">
        <v>31</v>
      </c>
      <c r="G40" s="20">
        <v>0.75600000000000001</v>
      </c>
      <c r="H40" s="20">
        <v>1</v>
      </c>
      <c r="I40" s="20">
        <v>2.4299999999999999E-2</v>
      </c>
      <c r="J40" s="20">
        <v>2</v>
      </c>
      <c r="K40" s="20">
        <v>4.87E-2</v>
      </c>
      <c r="L40" s="20">
        <v>0</v>
      </c>
      <c r="M40" s="20">
        <v>0</v>
      </c>
      <c r="N40" s="20">
        <v>8</v>
      </c>
      <c r="O40" s="20">
        <v>0.19500000000000001</v>
      </c>
      <c r="P40" s="20"/>
      <c r="Q40" s="20"/>
    </row>
    <row r="41" spans="1:17" ht="27.75" customHeight="1">
      <c r="A41" s="20" t="s">
        <v>90</v>
      </c>
      <c r="B41" s="20" t="s">
        <v>131</v>
      </c>
      <c r="C41" s="20" t="s">
        <v>134</v>
      </c>
      <c r="D41" s="20">
        <v>34</v>
      </c>
      <c r="E41" s="20">
        <v>11.823529000000001</v>
      </c>
      <c r="F41" s="20">
        <v>32</v>
      </c>
      <c r="G41" s="20">
        <v>0.94099999999999995</v>
      </c>
      <c r="H41" s="20">
        <v>5</v>
      </c>
      <c r="I41" s="20">
        <v>0.14699999999999999</v>
      </c>
      <c r="J41" s="20">
        <v>0</v>
      </c>
      <c r="K41" s="20">
        <v>0</v>
      </c>
      <c r="L41" s="20">
        <v>0</v>
      </c>
      <c r="M41" s="20">
        <v>0</v>
      </c>
      <c r="N41" s="20">
        <v>1</v>
      </c>
      <c r="O41" s="20">
        <v>2.9399999999999999E-2</v>
      </c>
      <c r="P41" s="20"/>
      <c r="Q41" s="20"/>
    </row>
    <row r="42" spans="1:17" ht="27.75" customHeight="1">
      <c r="A42" s="20" t="s">
        <v>90</v>
      </c>
      <c r="B42" s="20" t="s">
        <v>135</v>
      </c>
      <c r="C42" s="20" t="s">
        <v>136</v>
      </c>
      <c r="D42" s="20">
        <v>166</v>
      </c>
      <c r="E42" s="20">
        <v>3783.6867470000002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166</v>
      </c>
      <c r="O42" s="20">
        <v>1</v>
      </c>
      <c r="P42" s="20"/>
      <c r="Q42" s="20"/>
    </row>
    <row r="43" spans="1:17" ht="27.75" customHeight="1">
      <c r="A43" s="20" t="s">
        <v>90</v>
      </c>
      <c r="B43" s="20" t="s">
        <v>135</v>
      </c>
      <c r="C43" s="20" t="s">
        <v>137</v>
      </c>
      <c r="D43" s="20">
        <v>282</v>
      </c>
      <c r="E43" s="20">
        <v>319.29432600000001</v>
      </c>
      <c r="F43" s="20">
        <v>139</v>
      </c>
      <c r="G43" s="20">
        <v>0.49199999999999999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143</v>
      </c>
      <c r="O43" s="20">
        <v>0.50700000000000001</v>
      </c>
      <c r="P43" s="20"/>
      <c r="Q43" s="20"/>
    </row>
    <row r="44" spans="1:17" ht="27.75" customHeight="1">
      <c r="A44" s="20" t="s">
        <v>90</v>
      </c>
      <c r="B44" s="20" t="s">
        <v>135</v>
      </c>
      <c r="C44" s="20" t="s">
        <v>138</v>
      </c>
      <c r="D44" s="20">
        <v>445</v>
      </c>
      <c r="E44" s="20">
        <v>3.7977530000000002</v>
      </c>
      <c r="F44" s="20">
        <v>411</v>
      </c>
      <c r="G44" s="20">
        <v>0.92300000000000004</v>
      </c>
      <c r="H44" s="20">
        <v>40</v>
      </c>
      <c r="I44" s="20">
        <v>8.9800000000000005E-2</v>
      </c>
      <c r="J44" s="20">
        <v>2</v>
      </c>
      <c r="K44" s="20">
        <v>4.4000000000000003E-3</v>
      </c>
      <c r="L44" s="20">
        <v>0</v>
      </c>
      <c r="M44" s="20">
        <v>0</v>
      </c>
      <c r="N44" s="20">
        <v>9</v>
      </c>
      <c r="O44" s="20">
        <v>2.0199999999999999E-2</v>
      </c>
      <c r="P44" s="20"/>
      <c r="Q44" s="20"/>
    </row>
    <row r="45" spans="1:17" ht="27.75" customHeight="1">
      <c r="A45" s="20" t="s">
        <v>90</v>
      </c>
      <c r="B45" s="20" t="s">
        <v>135</v>
      </c>
      <c r="C45" s="20" t="s">
        <v>139</v>
      </c>
      <c r="D45" s="20">
        <v>445</v>
      </c>
      <c r="E45" s="20">
        <v>55.537078999999999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3</v>
      </c>
      <c r="M45" s="20">
        <v>6.7000000000000002E-3</v>
      </c>
      <c r="N45" s="20">
        <v>445</v>
      </c>
      <c r="O45" s="20">
        <v>1</v>
      </c>
      <c r="P45" s="20"/>
      <c r="Q45" s="20"/>
    </row>
    <row r="46" spans="1:17" ht="27.75" customHeight="1">
      <c r="A46" s="20" t="s">
        <v>90</v>
      </c>
      <c r="B46" s="20" t="s">
        <v>140</v>
      </c>
      <c r="C46" s="20" t="s">
        <v>141</v>
      </c>
      <c r="D46" s="20">
        <v>7744</v>
      </c>
      <c r="E46" s="20">
        <v>2.9571E-2</v>
      </c>
      <c r="F46" s="20">
        <v>7744</v>
      </c>
      <c r="G46" s="20">
        <v>1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/>
      <c r="Q46" s="20"/>
    </row>
    <row r="47" spans="1:17" ht="27.75" customHeight="1">
      <c r="A47" s="20" t="s">
        <v>90</v>
      </c>
      <c r="B47" s="20" t="s">
        <v>140</v>
      </c>
      <c r="C47" s="20" t="s">
        <v>142</v>
      </c>
      <c r="D47" s="20">
        <v>22611</v>
      </c>
      <c r="E47" s="20">
        <v>20.681217</v>
      </c>
      <c r="F47" s="20">
        <v>3963</v>
      </c>
      <c r="G47" s="20">
        <v>0.17499999999999999</v>
      </c>
      <c r="H47" s="20">
        <v>2444</v>
      </c>
      <c r="I47" s="20">
        <v>0.108</v>
      </c>
      <c r="J47" s="20">
        <v>8011</v>
      </c>
      <c r="K47" s="20">
        <v>0.35399999999999998</v>
      </c>
      <c r="L47" s="20">
        <v>5823</v>
      </c>
      <c r="M47" s="20">
        <v>0.25700000000000001</v>
      </c>
      <c r="N47" s="20">
        <v>5622</v>
      </c>
      <c r="O47" s="20">
        <v>0.248</v>
      </c>
      <c r="P47" s="20"/>
      <c r="Q47" s="20"/>
    </row>
    <row r="48" spans="1:17" ht="27.75" customHeight="1">
      <c r="A48" s="20" t="s">
        <v>90</v>
      </c>
      <c r="B48" s="20" t="s">
        <v>140</v>
      </c>
      <c r="C48" s="20" t="s">
        <v>143</v>
      </c>
      <c r="D48" s="20">
        <v>7742</v>
      </c>
      <c r="E48" s="20">
        <v>801.84693900000002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7742</v>
      </c>
      <c r="O48" s="20">
        <v>1</v>
      </c>
      <c r="P48" s="20"/>
      <c r="Q48" s="20"/>
    </row>
    <row r="49" spans="1:17" ht="27.75" customHeight="1">
      <c r="A49" s="20" t="s">
        <v>90</v>
      </c>
      <c r="B49" s="20" t="s">
        <v>140</v>
      </c>
      <c r="C49" s="20" t="s">
        <v>144</v>
      </c>
      <c r="D49" s="20">
        <v>89</v>
      </c>
      <c r="E49" s="20">
        <v>18.202247</v>
      </c>
      <c r="F49" s="20">
        <v>0</v>
      </c>
      <c r="G49" s="20">
        <v>0</v>
      </c>
      <c r="H49" s="20">
        <v>6</v>
      </c>
      <c r="I49" s="20">
        <v>6.7400000000000002E-2</v>
      </c>
      <c r="J49" s="20">
        <v>29</v>
      </c>
      <c r="K49" s="20">
        <v>0.32500000000000001</v>
      </c>
      <c r="L49" s="20">
        <v>37</v>
      </c>
      <c r="M49" s="20">
        <v>0.41499999999999998</v>
      </c>
      <c r="N49" s="20">
        <v>31</v>
      </c>
      <c r="O49" s="20">
        <v>0.34799999999999998</v>
      </c>
      <c r="P49" s="20"/>
      <c r="Q49" s="20"/>
    </row>
    <row r="50" spans="1:17" ht="27.75" customHeight="1">
      <c r="A50" s="20" t="s">
        <v>90</v>
      </c>
      <c r="B50" s="20" t="s">
        <v>140</v>
      </c>
      <c r="C50" s="20" t="s">
        <v>145</v>
      </c>
      <c r="D50" s="20">
        <v>27</v>
      </c>
      <c r="E50" s="20">
        <v>103.777778</v>
      </c>
      <c r="F50" s="20">
        <v>0</v>
      </c>
      <c r="G50" s="20">
        <v>0</v>
      </c>
      <c r="H50" s="20">
        <v>1</v>
      </c>
      <c r="I50" s="20">
        <v>3.6999999999999998E-2</v>
      </c>
      <c r="J50" s="20">
        <v>1</v>
      </c>
      <c r="K50" s="20">
        <v>3.6999999999999998E-2</v>
      </c>
      <c r="L50" s="20">
        <v>0</v>
      </c>
      <c r="M50" s="20">
        <v>0</v>
      </c>
      <c r="N50" s="20">
        <v>25</v>
      </c>
      <c r="O50" s="20">
        <v>0.92500000000000004</v>
      </c>
      <c r="P50" s="20"/>
      <c r="Q50" s="20"/>
    </row>
    <row r="51" spans="1:17" ht="27.75" customHeight="1">
      <c r="A51" s="20" t="s">
        <v>90</v>
      </c>
      <c r="B51" s="20" t="s">
        <v>140</v>
      </c>
      <c r="C51" s="20" t="s">
        <v>146</v>
      </c>
      <c r="D51" s="20">
        <v>70</v>
      </c>
      <c r="E51" s="20">
        <v>58.128571000000001</v>
      </c>
      <c r="F51" s="20">
        <v>0</v>
      </c>
      <c r="G51" s="20">
        <v>0</v>
      </c>
      <c r="H51" s="20">
        <v>0</v>
      </c>
      <c r="I51" s="20">
        <v>0</v>
      </c>
      <c r="J51" s="20">
        <v>2</v>
      </c>
      <c r="K51" s="20">
        <v>2.8500000000000001E-2</v>
      </c>
      <c r="L51" s="20">
        <v>10</v>
      </c>
      <c r="M51" s="20">
        <v>0.14199999999999999</v>
      </c>
      <c r="N51" s="20">
        <v>63</v>
      </c>
      <c r="O51" s="20">
        <v>0.9</v>
      </c>
      <c r="P51" s="20"/>
      <c r="Q51" s="20"/>
    </row>
    <row r="52" spans="1:17" ht="27.75" customHeight="1">
      <c r="A52" s="20" t="s">
        <v>90</v>
      </c>
      <c r="B52" s="20" t="s">
        <v>140</v>
      </c>
      <c r="C52" s="20" t="s">
        <v>147</v>
      </c>
      <c r="D52" s="20">
        <v>143</v>
      </c>
      <c r="E52" s="20">
        <v>173.49650299999999</v>
      </c>
      <c r="F52" s="20">
        <v>33</v>
      </c>
      <c r="G52" s="20">
        <v>0.23</v>
      </c>
      <c r="H52" s="20">
        <v>0</v>
      </c>
      <c r="I52" s="20">
        <v>0</v>
      </c>
      <c r="J52" s="20">
        <v>0</v>
      </c>
      <c r="K52" s="20">
        <v>0</v>
      </c>
      <c r="L52" s="20">
        <v>2</v>
      </c>
      <c r="M52" s="20">
        <v>1.3899999999999999E-2</v>
      </c>
      <c r="N52" s="20">
        <v>108</v>
      </c>
      <c r="O52" s="20">
        <v>0.755</v>
      </c>
      <c r="P52" s="20"/>
      <c r="Q52" s="20"/>
    </row>
    <row r="53" spans="1:17" ht="27.75" customHeight="1">
      <c r="A53" s="20" t="s">
        <v>90</v>
      </c>
      <c r="B53" s="20" t="s">
        <v>148</v>
      </c>
      <c r="C53" s="20" t="s">
        <v>149</v>
      </c>
      <c r="D53" s="20">
        <v>67</v>
      </c>
      <c r="E53" s="20">
        <v>8.1940299999999997</v>
      </c>
      <c r="F53" s="20">
        <v>55</v>
      </c>
      <c r="G53" s="20">
        <v>0.82</v>
      </c>
      <c r="H53" s="20">
        <v>5</v>
      </c>
      <c r="I53" s="20">
        <v>7.46E-2</v>
      </c>
      <c r="J53" s="20">
        <v>1</v>
      </c>
      <c r="K53" s="20">
        <v>1.49E-2</v>
      </c>
      <c r="L53" s="20">
        <v>1</v>
      </c>
      <c r="M53" s="20">
        <v>1.49E-2</v>
      </c>
      <c r="N53" s="20">
        <v>7</v>
      </c>
      <c r="O53" s="20">
        <v>0.104</v>
      </c>
      <c r="P53" s="20"/>
      <c r="Q53" s="20"/>
    </row>
    <row r="54" spans="1:17" ht="27.75" customHeight="1">
      <c r="A54" s="20" t="s">
        <v>90</v>
      </c>
      <c r="B54" s="20" t="s">
        <v>148</v>
      </c>
      <c r="C54" s="20" t="s">
        <v>150</v>
      </c>
      <c r="D54" s="20">
        <v>2465</v>
      </c>
      <c r="E54" s="20">
        <v>35.996755</v>
      </c>
      <c r="F54" s="20">
        <v>84</v>
      </c>
      <c r="G54" s="20">
        <v>3.4000000000000002E-2</v>
      </c>
      <c r="H54" s="20">
        <v>16</v>
      </c>
      <c r="I54" s="20">
        <v>6.4000000000000003E-3</v>
      </c>
      <c r="J54" s="20">
        <v>110</v>
      </c>
      <c r="K54" s="20">
        <v>4.4600000000000001E-2</v>
      </c>
      <c r="L54" s="20">
        <v>422</v>
      </c>
      <c r="M54" s="20">
        <v>0.17100000000000001</v>
      </c>
      <c r="N54" s="20">
        <v>1975</v>
      </c>
      <c r="O54" s="20">
        <v>0.80100000000000005</v>
      </c>
      <c r="P54" s="20"/>
      <c r="Q54" s="20"/>
    </row>
    <row r="55" spans="1:17" ht="27.75" customHeight="1">
      <c r="A55" s="20" t="s">
        <v>90</v>
      </c>
      <c r="B55" s="20" t="s">
        <v>148</v>
      </c>
      <c r="C55" s="20" t="s">
        <v>151</v>
      </c>
      <c r="D55" s="20">
        <v>1</v>
      </c>
      <c r="E55" s="20">
        <v>308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1</v>
      </c>
      <c r="O55" s="20">
        <v>1</v>
      </c>
      <c r="P55" s="20"/>
      <c r="Q55" s="20"/>
    </row>
    <row r="56" spans="1:17" ht="27.75" customHeight="1">
      <c r="A56" s="20" t="s">
        <v>90</v>
      </c>
      <c r="B56" s="20" t="s">
        <v>148</v>
      </c>
      <c r="C56" s="20" t="s">
        <v>152</v>
      </c>
      <c r="D56" s="20">
        <v>2</v>
      </c>
      <c r="E56" s="20">
        <v>33</v>
      </c>
      <c r="F56" s="20">
        <v>1</v>
      </c>
      <c r="G56" s="20">
        <v>0.5</v>
      </c>
      <c r="H56" s="20">
        <v>1</v>
      </c>
      <c r="I56" s="20">
        <v>0.5</v>
      </c>
      <c r="J56" s="20">
        <v>0</v>
      </c>
      <c r="K56" s="20">
        <v>0</v>
      </c>
      <c r="L56" s="20">
        <v>0</v>
      </c>
      <c r="M56" s="20">
        <v>0</v>
      </c>
      <c r="N56" s="20">
        <v>1</v>
      </c>
      <c r="O56" s="20">
        <v>0.5</v>
      </c>
      <c r="P56" s="20"/>
      <c r="Q56" s="20"/>
    </row>
    <row r="57" spans="1:17" ht="27.75" customHeight="1">
      <c r="A57" s="20" t="s">
        <v>90</v>
      </c>
      <c r="B57" s="20" t="s">
        <v>153</v>
      </c>
      <c r="C57" s="20" t="s">
        <v>154</v>
      </c>
      <c r="D57" s="20">
        <v>92</v>
      </c>
      <c r="E57" s="20">
        <v>0.64130399999999999</v>
      </c>
      <c r="F57" s="20">
        <v>89</v>
      </c>
      <c r="G57" s="20">
        <v>0.96699999999999997</v>
      </c>
      <c r="H57" s="20">
        <v>3</v>
      </c>
      <c r="I57" s="20">
        <v>3.2599999999999997E-2</v>
      </c>
      <c r="J57" s="20">
        <v>1</v>
      </c>
      <c r="K57" s="20">
        <v>1.0800000000000001E-2</v>
      </c>
      <c r="L57" s="20">
        <v>0</v>
      </c>
      <c r="M57" s="20">
        <v>0</v>
      </c>
      <c r="N57" s="20">
        <v>0</v>
      </c>
      <c r="O57" s="20">
        <v>0</v>
      </c>
      <c r="P57" s="20"/>
      <c r="Q57" s="20"/>
    </row>
    <row r="58" spans="1:17" ht="27.75" customHeight="1">
      <c r="A58" s="20" t="s">
        <v>90</v>
      </c>
      <c r="B58" s="20" t="s">
        <v>153</v>
      </c>
      <c r="C58" s="20" t="s">
        <v>155</v>
      </c>
      <c r="D58" s="20">
        <v>2652</v>
      </c>
      <c r="E58" s="20">
        <v>7.8472850000000003</v>
      </c>
      <c r="F58" s="20">
        <v>1014</v>
      </c>
      <c r="G58" s="20">
        <v>0.38200000000000001</v>
      </c>
      <c r="H58" s="20">
        <v>2145</v>
      </c>
      <c r="I58" s="20">
        <v>0.80800000000000005</v>
      </c>
      <c r="J58" s="20">
        <v>466</v>
      </c>
      <c r="K58" s="20">
        <v>0.17499999999999999</v>
      </c>
      <c r="L58" s="20">
        <v>17</v>
      </c>
      <c r="M58" s="20">
        <v>6.4000000000000003E-3</v>
      </c>
      <c r="N58" s="20">
        <v>21</v>
      </c>
      <c r="O58" s="20">
        <v>7.9000000000000008E-3</v>
      </c>
      <c r="P58" s="20"/>
      <c r="Q58" s="20"/>
    </row>
    <row r="59" spans="1:17" ht="27.75" customHeight="1">
      <c r="A59" s="20" t="s">
        <v>90</v>
      </c>
      <c r="B59" s="20" t="s">
        <v>153</v>
      </c>
      <c r="C59" s="20" t="s">
        <v>156</v>
      </c>
      <c r="D59" s="20">
        <v>5</v>
      </c>
      <c r="E59" s="20">
        <v>56.2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5</v>
      </c>
      <c r="O59" s="20">
        <v>1</v>
      </c>
      <c r="P59" s="20"/>
      <c r="Q59" s="20"/>
    </row>
    <row r="60" spans="1:17" ht="27.75" customHeight="1">
      <c r="A60" s="20" t="s">
        <v>90</v>
      </c>
      <c r="B60" s="20" t="s">
        <v>153</v>
      </c>
      <c r="C60" s="20" t="s">
        <v>157</v>
      </c>
      <c r="D60" s="20">
        <v>20</v>
      </c>
      <c r="E60" s="20">
        <v>88.2</v>
      </c>
      <c r="F60" s="20">
        <v>0</v>
      </c>
      <c r="G60" s="20">
        <v>0</v>
      </c>
      <c r="H60" s="20">
        <v>1</v>
      </c>
      <c r="I60" s="20">
        <v>0.05</v>
      </c>
      <c r="J60" s="20">
        <v>1</v>
      </c>
      <c r="K60" s="20">
        <v>0.05</v>
      </c>
      <c r="L60" s="20">
        <v>1</v>
      </c>
      <c r="M60" s="20">
        <v>0.05</v>
      </c>
      <c r="N60" s="20">
        <v>18</v>
      </c>
      <c r="O60" s="20">
        <v>0.9</v>
      </c>
      <c r="P60" s="20"/>
      <c r="Q60" s="20"/>
    </row>
    <row r="61" spans="1:17" ht="27.75" customHeight="1">
      <c r="A61" s="20" t="s">
        <v>90</v>
      </c>
      <c r="B61" s="20" t="s">
        <v>153</v>
      </c>
      <c r="C61" s="20" t="s">
        <v>158</v>
      </c>
      <c r="D61" s="20">
        <v>4</v>
      </c>
      <c r="E61" s="20">
        <v>6.25</v>
      </c>
      <c r="F61" s="20">
        <v>1</v>
      </c>
      <c r="G61" s="20">
        <v>0.25</v>
      </c>
      <c r="H61" s="20">
        <v>4</v>
      </c>
      <c r="I61" s="20">
        <v>1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/>
      <c r="Q61" s="20"/>
    </row>
    <row r="62" spans="1:17" ht="27.75" customHeight="1">
      <c r="A62" s="20" t="s">
        <v>90</v>
      </c>
      <c r="B62" s="20" t="s">
        <v>153</v>
      </c>
      <c r="C62" s="20" t="s">
        <v>159</v>
      </c>
      <c r="D62" s="20">
        <v>7</v>
      </c>
      <c r="E62" s="20">
        <v>1240.4285709999999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7</v>
      </c>
      <c r="O62" s="20">
        <v>1</v>
      </c>
      <c r="P62" s="20"/>
      <c r="Q62" s="20"/>
    </row>
    <row r="63" spans="1:17" ht="27.75" customHeight="1">
      <c r="A63" s="20" t="s">
        <v>90</v>
      </c>
      <c r="B63" s="20" t="s">
        <v>153</v>
      </c>
      <c r="C63" s="20" t="s">
        <v>160</v>
      </c>
      <c r="D63" s="20">
        <v>66</v>
      </c>
      <c r="E63" s="20">
        <v>60159.333333000002</v>
      </c>
      <c r="F63" s="20">
        <v>2</v>
      </c>
      <c r="G63" s="20">
        <v>3.0300000000000001E-2</v>
      </c>
      <c r="H63" s="20">
        <v>0</v>
      </c>
      <c r="I63" s="20">
        <v>0</v>
      </c>
      <c r="J63" s="20">
        <v>1</v>
      </c>
      <c r="K63" s="20">
        <v>1.5100000000000001E-2</v>
      </c>
      <c r="L63" s="20">
        <v>0</v>
      </c>
      <c r="M63" s="20">
        <v>0</v>
      </c>
      <c r="N63" s="20">
        <v>63</v>
      </c>
      <c r="O63" s="20">
        <v>0.95399999999999996</v>
      </c>
      <c r="P63" s="20"/>
      <c r="Q63" s="20"/>
    </row>
    <row r="64" spans="1:17" ht="27.75" customHeight="1">
      <c r="A64" s="20" t="s">
        <v>90</v>
      </c>
      <c r="B64" s="20" t="s">
        <v>153</v>
      </c>
      <c r="C64" s="20" t="s">
        <v>161</v>
      </c>
      <c r="D64" s="20">
        <v>90</v>
      </c>
      <c r="E64" s="20">
        <v>874.53333299999997</v>
      </c>
      <c r="F64" s="20">
        <v>8</v>
      </c>
      <c r="G64" s="20">
        <v>8.8800000000000004E-2</v>
      </c>
      <c r="H64" s="20">
        <v>1</v>
      </c>
      <c r="I64" s="20">
        <v>1.11E-2</v>
      </c>
      <c r="J64" s="20">
        <v>7</v>
      </c>
      <c r="K64" s="20">
        <v>7.7700000000000005E-2</v>
      </c>
      <c r="L64" s="20">
        <v>13</v>
      </c>
      <c r="M64" s="20">
        <v>0.14399999999999999</v>
      </c>
      <c r="N64" s="20">
        <v>67</v>
      </c>
      <c r="O64" s="20">
        <v>0.74399999999999999</v>
      </c>
      <c r="P64" s="20"/>
      <c r="Q64" s="20"/>
    </row>
    <row r="65" spans="1:17" ht="27.75" customHeight="1">
      <c r="A65" s="20" t="s">
        <v>90</v>
      </c>
      <c r="B65" s="20" t="s">
        <v>153</v>
      </c>
      <c r="C65" s="20" t="s">
        <v>162</v>
      </c>
      <c r="D65" s="20">
        <v>126</v>
      </c>
      <c r="E65" s="20">
        <v>33.603175</v>
      </c>
      <c r="F65" s="20">
        <v>13</v>
      </c>
      <c r="G65" s="20">
        <v>0.10299999999999999</v>
      </c>
      <c r="H65" s="20">
        <v>41</v>
      </c>
      <c r="I65" s="20">
        <v>0.32500000000000001</v>
      </c>
      <c r="J65" s="20">
        <v>16</v>
      </c>
      <c r="K65" s="20">
        <v>0.126</v>
      </c>
      <c r="L65" s="20">
        <v>6</v>
      </c>
      <c r="M65" s="20">
        <v>4.7600000000000003E-2</v>
      </c>
      <c r="N65" s="20">
        <v>65</v>
      </c>
      <c r="O65" s="20">
        <v>0.51500000000000001</v>
      </c>
      <c r="P65" s="20"/>
      <c r="Q65" s="20"/>
    </row>
    <row r="66" spans="1:17" ht="27.75" customHeight="1">
      <c r="A66" s="20" t="s">
        <v>90</v>
      </c>
      <c r="B66" s="20" t="s">
        <v>153</v>
      </c>
      <c r="C66" s="20" t="s">
        <v>163</v>
      </c>
      <c r="D66" s="20">
        <v>213</v>
      </c>
      <c r="E66" s="20">
        <v>0.46478900000000001</v>
      </c>
      <c r="F66" s="20">
        <v>208</v>
      </c>
      <c r="G66" s="20">
        <v>0.97599999999999998</v>
      </c>
      <c r="H66" s="20">
        <v>2</v>
      </c>
      <c r="I66" s="20">
        <v>9.2999999999999992E-3</v>
      </c>
      <c r="J66" s="20">
        <v>3</v>
      </c>
      <c r="K66" s="20">
        <v>1.4E-2</v>
      </c>
      <c r="L66" s="20">
        <v>0</v>
      </c>
      <c r="M66" s="20">
        <v>0</v>
      </c>
      <c r="N66" s="20">
        <v>0</v>
      </c>
      <c r="O66" s="20">
        <v>0</v>
      </c>
      <c r="P66" s="20"/>
      <c r="Q66" s="20"/>
    </row>
    <row r="67" spans="1:17" ht="27.75" customHeight="1">
      <c r="A67" s="20" t="s">
        <v>90</v>
      </c>
      <c r="B67" s="20" t="s">
        <v>153</v>
      </c>
      <c r="C67" s="20" t="s">
        <v>164</v>
      </c>
      <c r="D67" s="20">
        <v>83</v>
      </c>
      <c r="E67" s="20">
        <v>0.32530100000000001</v>
      </c>
      <c r="F67" s="20">
        <v>82</v>
      </c>
      <c r="G67" s="20">
        <v>0.98699999999999999</v>
      </c>
      <c r="H67" s="20">
        <v>2</v>
      </c>
      <c r="I67" s="20">
        <v>2.4E-2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/>
      <c r="Q67" s="20"/>
    </row>
    <row r="68" spans="1:17" ht="27.75" customHeight="1">
      <c r="A68" s="20" t="s">
        <v>90</v>
      </c>
      <c r="B68" s="20" t="s">
        <v>153</v>
      </c>
      <c r="C68" s="20" t="s">
        <v>165</v>
      </c>
      <c r="D68" s="20">
        <v>10</v>
      </c>
      <c r="E68" s="20">
        <v>1.7</v>
      </c>
      <c r="F68" s="20">
        <v>10</v>
      </c>
      <c r="G68" s="20">
        <v>1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/>
      <c r="Q68" s="20"/>
    </row>
    <row r="69" spans="1:17" ht="27.75" customHeight="1">
      <c r="A69" s="20" t="s">
        <v>90</v>
      </c>
      <c r="B69" s="20" t="s">
        <v>153</v>
      </c>
      <c r="C69" s="20" t="s">
        <v>166</v>
      </c>
      <c r="D69" s="20">
        <v>10</v>
      </c>
      <c r="E69" s="20">
        <v>4.3</v>
      </c>
      <c r="F69" s="20">
        <v>8</v>
      </c>
      <c r="G69" s="20">
        <v>0.8</v>
      </c>
      <c r="H69" s="20">
        <v>2</v>
      </c>
      <c r="I69" s="20">
        <v>0.2</v>
      </c>
      <c r="J69" s="20">
        <v>1</v>
      </c>
      <c r="K69" s="20">
        <v>0.1</v>
      </c>
      <c r="L69" s="20">
        <v>0</v>
      </c>
      <c r="M69" s="20">
        <v>0</v>
      </c>
      <c r="N69" s="20">
        <v>0</v>
      </c>
      <c r="O69" s="20">
        <v>0</v>
      </c>
      <c r="P69" s="20"/>
      <c r="Q69" s="20"/>
    </row>
    <row r="70" spans="1:17" ht="27.75" customHeight="1">
      <c r="A70" s="20" t="s">
        <v>90</v>
      </c>
      <c r="B70" s="20" t="s">
        <v>153</v>
      </c>
      <c r="C70" s="20" t="s">
        <v>167</v>
      </c>
      <c r="D70" s="20">
        <v>12660</v>
      </c>
      <c r="E70" s="20">
        <v>1.581043</v>
      </c>
      <c r="F70" s="20">
        <v>12545</v>
      </c>
      <c r="G70" s="20">
        <v>0.99</v>
      </c>
      <c r="H70" s="20">
        <v>87</v>
      </c>
      <c r="I70" s="20">
        <v>6.7999999999999996E-3</v>
      </c>
      <c r="J70" s="20">
        <v>50</v>
      </c>
      <c r="K70" s="20">
        <v>3.8999999999999998E-3</v>
      </c>
      <c r="L70" s="20">
        <v>11</v>
      </c>
      <c r="M70" s="20">
        <v>8.0000000000000004E-4</v>
      </c>
      <c r="N70" s="20">
        <v>14</v>
      </c>
      <c r="O70" s="20">
        <v>1.1000000000000001E-3</v>
      </c>
      <c r="P70" s="20"/>
      <c r="Q70" s="20"/>
    </row>
    <row r="71" spans="1:17" ht="27.75" customHeight="1">
      <c r="A71" s="20" t="s">
        <v>90</v>
      </c>
      <c r="B71" s="20" t="s">
        <v>153</v>
      </c>
      <c r="C71" s="20" t="s">
        <v>168</v>
      </c>
      <c r="D71" s="20">
        <v>83</v>
      </c>
      <c r="E71" s="20">
        <v>1.8915660000000001</v>
      </c>
      <c r="F71" s="20">
        <v>83</v>
      </c>
      <c r="G71" s="20">
        <v>1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/>
      <c r="Q71" s="20"/>
    </row>
    <row r="72" spans="1:17" ht="27.75" customHeight="1">
      <c r="A72" s="20" t="s">
        <v>90</v>
      </c>
      <c r="B72" s="20" t="s">
        <v>153</v>
      </c>
      <c r="C72" s="20" t="s">
        <v>169</v>
      </c>
      <c r="D72" s="20">
        <v>8</v>
      </c>
      <c r="E72" s="20">
        <v>2633</v>
      </c>
      <c r="F72" s="20">
        <v>0</v>
      </c>
      <c r="G72" s="20">
        <v>0</v>
      </c>
      <c r="H72" s="20">
        <v>0</v>
      </c>
      <c r="I72" s="20">
        <v>0</v>
      </c>
      <c r="J72" s="20">
        <v>1</v>
      </c>
      <c r="K72" s="20">
        <v>0.125</v>
      </c>
      <c r="L72" s="20">
        <v>0</v>
      </c>
      <c r="M72" s="20">
        <v>0</v>
      </c>
      <c r="N72" s="20">
        <v>7</v>
      </c>
      <c r="O72" s="20">
        <v>0.875</v>
      </c>
      <c r="P72" s="20"/>
      <c r="Q72" s="20"/>
    </row>
    <row r="73" spans="1:17" ht="27.75" customHeight="1">
      <c r="A73" s="20" t="s">
        <v>90</v>
      </c>
      <c r="B73" s="20" t="s">
        <v>153</v>
      </c>
      <c r="C73" s="20" t="s">
        <v>170</v>
      </c>
      <c r="D73" s="20">
        <v>261</v>
      </c>
      <c r="E73" s="20">
        <v>3.429119</v>
      </c>
      <c r="F73" s="20">
        <v>238</v>
      </c>
      <c r="G73" s="20">
        <v>0.91100000000000003</v>
      </c>
      <c r="H73" s="20">
        <v>18</v>
      </c>
      <c r="I73" s="20">
        <v>6.8900000000000003E-2</v>
      </c>
      <c r="J73" s="20">
        <v>7</v>
      </c>
      <c r="K73" s="20">
        <v>2.6800000000000001E-2</v>
      </c>
      <c r="L73" s="20">
        <v>1</v>
      </c>
      <c r="M73" s="20">
        <v>3.8E-3</v>
      </c>
      <c r="N73" s="20">
        <v>5</v>
      </c>
      <c r="O73" s="20">
        <v>1.9099999999999999E-2</v>
      </c>
      <c r="P73" s="20"/>
      <c r="Q73" s="20"/>
    </row>
    <row r="74" spans="1:17" ht="27.75" customHeight="1">
      <c r="A74" s="20" t="s">
        <v>90</v>
      </c>
      <c r="B74" s="20" t="s">
        <v>171</v>
      </c>
      <c r="C74" s="20" t="s">
        <v>172</v>
      </c>
      <c r="D74" s="20">
        <v>2602</v>
      </c>
      <c r="E74" s="20">
        <v>1.651038</v>
      </c>
      <c r="F74" s="20">
        <v>2584</v>
      </c>
      <c r="G74" s="20">
        <v>0.99299999999999999</v>
      </c>
      <c r="H74" s="20">
        <v>3</v>
      </c>
      <c r="I74" s="20">
        <v>1.1000000000000001E-3</v>
      </c>
      <c r="J74" s="20">
        <v>6</v>
      </c>
      <c r="K74" s="20">
        <v>2.3E-3</v>
      </c>
      <c r="L74" s="20">
        <v>5</v>
      </c>
      <c r="M74" s="20">
        <v>1.9E-3</v>
      </c>
      <c r="N74" s="20">
        <v>8</v>
      </c>
      <c r="O74" s="20">
        <v>3.0000000000000001E-3</v>
      </c>
      <c r="P74" s="20"/>
      <c r="Q74" s="20"/>
    </row>
    <row r="75" spans="1:17" ht="27.75" customHeight="1">
      <c r="A75" s="20" t="s">
        <v>90</v>
      </c>
      <c r="B75" s="20" t="s">
        <v>173</v>
      </c>
      <c r="C75" s="20" t="s">
        <v>174</v>
      </c>
      <c r="D75" s="20">
        <v>104</v>
      </c>
      <c r="E75" s="20">
        <v>2.5096150000000002</v>
      </c>
      <c r="F75" s="20">
        <v>99</v>
      </c>
      <c r="G75" s="20">
        <v>0.95099999999999996</v>
      </c>
      <c r="H75" s="20">
        <v>6</v>
      </c>
      <c r="I75" s="20">
        <v>5.7599999999999998E-2</v>
      </c>
      <c r="J75" s="20">
        <v>1</v>
      </c>
      <c r="K75" s="20">
        <v>9.5999999999999992E-3</v>
      </c>
      <c r="L75" s="20">
        <v>0</v>
      </c>
      <c r="M75" s="20">
        <v>0</v>
      </c>
      <c r="N75" s="20">
        <v>0</v>
      </c>
      <c r="O75" s="20">
        <v>0</v>
      </c>
      <c r="P75" s="20"/>
      <c r="Q75" s="20"/>
    </row>
    <row r="76" spans="1:17" ht="27.75" customHeight="1">
      <c r="A76" s="20" t="s">
        <v>90</v>
      </c>
      <c r="B76" s="20" t="s">
        <v>173</v>
      </c>
      <c r="C76" s="20" t="s">
        <v>175</v>
      </c>
      <c r="D76" s="20">
        <v>3018</v>
      </c>
      <c r="E76" s="20">
        <v>200.07521499999999</v>
      </c>
      <c r="F76" s="20">
        <v>2</v>
      </c>
      <c r="G76" s="20">
        <v>5.9999999999999995E-4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3016</v>
      </c>
      <c r="O76" s="20">
        <v>0.999</v>
      </c>
      <c r="P76" s="20"/>
      <c r="Q76" s="20"/>
    </row>
    <row r="77" spans="1:17" ht="27.75" customHeight="1">
      <c r="A77" s="20" t="s">
        <v>90</v>
      </c>
      <c r="B77" s="20" t="s">
        <v>173</v>
      </c>
      <c r="C77" s="20" t="s">
        <v>176</v>
      </c>
      <c r="D77" s="20">
        <v>17327</v>
      </c>
      <c r="E77" s="20">
        <v>155.10988599999999</v>
      </c>
      <c r="F77" s="20">
        <v>32</v>
      </c>
      <c r="G77" s="20">
        <v>1.8E-3</v>
      </c>
      <c r="H77" s="20">
        <v>310</v>
      </c>
      <c r="I77" s="20">
        <v>1.78E-2</v>
      </c>
      <c r="J77" s="20">
        <v>231</v>
      </c>
      <c r="K77" s="20">
        <v>1.3299999999999999E-2</v>
      </c>
      <c r="L77" s="20">
        <v>57</v>
      </c>
      <c r="M77" s="20">
        <v>3.2000000000000002E-3</v>
      </c>
      <c r="N77" s="20">
        <v>16791</v>
      </c>
      <c r="O77" s="20">
        <v>0.96899999999999997</v>
      </c>
      <c r="P77" s="20"/>
      <c r="Q77" s="20"/>
    </row>
    <row r="78" spans="1:17" ht="27.75" customHeight="1">
      <c r="A78" s="20" t="s">
        <v>90</v>
      </c>
      <c r="B78" s="20" t="s">
        <v>173</v>
      </c>
      <c r="C78" s="20" t="s">
        <v>177</v>
      </c>
      <c r="D78" s="20">
        <v>3450</v>
      </c>
      <c r="E78" s="20">
        <v>77.097391000000002</v>
      </c>
      <c r="F78" s="20">
        <v>0</v>
      </c>
      <c r="G78" s="20">
        <v>0</v>
      </c>
      <c r="H78" s="20">
        <v>1</v>
      </c>
      <c r="I78" s="20">
        <v>2.0000000000000001E-4</v>
      </c>
      <c r="J78" s="20">
        <v>0</v>
      </c>
      <c r="K78" s="20">
        <v>0</v>
      </c>
      <c r="L78" s="20">
        <v>1</v>
      </c>
      <c r="M78" s="20">
        <v>2.0000000000000001E-4</v>
      </c>
      <c r="N78" s="20">
        <v>3448</v>
      </c>
      <c r="O78" s="20">
        <v>0.999</v>
      </c>
      <c r="P78" s="20"/>
      <c r="Q78" s="20"/>
    </row>
    <row r="79" spans="1:17" ht="27.75" customHeight="1">
      <c r="A79" s="20" t="s">
        <v>90</v>
      </c>
      <c r="B79" s="20" t="s">
        <v>173</v>
      </c>
      <c r="C79" s="20" t="s">
        <v>178</v>
      </c>
      <c r="D79" s="20">
        <v>203</v>
      </c>
      <c r="E79" s="20">
        <v>118.901478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203</v>
      </c>
      <c r="O79" s="20">
        <v>1</v>
      </c>
      <c r="P79" s="20"/>
      <c r="Q79" s="20"/>
    </row>
    <row r="80" spans="1:17" ht="27.75" customHeight="1">
      <c r="A80" s="20" t="s">
        <v>90</v>
      </c>
      <c r="B80" s="20" t="s">
        <v>173</v>
      </c>
      <c r="C80" s="20" t="s">
        <v>179</v>
      </c>
      <c r="D80" s="20">
        <v>7012</v>
      </c>
      <c r="E80" s="20">
        <v>816.80276700000002</v>
      </c>
      <c r="F80" s="20">
        <v>835</v>
      </c>
      <c r="G80" s="20">
        <v>0.11899999999999999</v>
      </c>
      <c r="H80" s="20">
        <v>850</v>
      </c>
      <c r="I80" s="20">
        <v>0.121</v>
      </c>
      <c r="J80" s="20">
        <v>1031</v>
      </c>
      <c r="K80" s="20">
        <v>0.14699999999999999</v>
      </c>
      <c r="L80" s="20">
        <v>882</v>
      </c>
      <c r="M80" s="20">
        <v>0.125</v>
      </c>
      <c r="N80" s="20">
        <v>3991</v>
      </c>
      <c r="O80" s="20">
        <v>0.56899999999999995</v>
      </c>
      <c r="P80" s="20"/>
      <c r="Q80" s="20"/>
    </row>
    <row r="81" spans="1:17" ht="27.75" customHeight="1">
      <c r="A81" s="20" t="s">
        <v>90</v>
      </c>
      <c r="B81" s="20" t="s">
        <v>173</v>
      </c>
      <c r="C81" s="20" t="s">
        <v>180</v>
      </c>
      <c r="D81" s="20">
        <v>9393</v>
      </c>
      <c r="E81" s="20">
        <v>274.15032500000001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9393</v>
      </c>
      <c r="O81" s="20">
        <v>1</v>
      </c>
      <c r="P81" s="20"/>
      <c r="Q81" s="20"/>
    </row>
    <row r="82" spans="1:17" ht="27.75" customHeight="1">
      <c r="A82" s="20" t="s">
        <v>90</v>
      </c>
      <c r="B82" s="20" t="s">
        <v>173</v>
      </c>
      <c r="C82" s="20" t="s">
        <v>181</v>
      </c>
      <c r="D82" s="20">
        <v>68</v>
      </c>
      <c r="E82" s="20">
        <v>102.088235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68</v>
      </c>
      <c r="O82" s="20">
        <v>1</v>
      </c>
      <c r="P82" s="20"/>
      <c r="Q82" s="20"/>
    </row>
    <row r="83" spans="1:17" ht="27.75" customHeight="1">
      <c r="A83" s="20" t="s">
        <v>90</v>
      </c>
      <c r="B83" s="20" t="s">
        <v>182</v>
      </c>
      <c r="C83" s="20" t="s">
        <v>183</v>
      </c>
      <c r="D83" s="20">
        <v>21</v>
      </c>
      <c r="E83" s="20">
        <v>73.857142999999994</v>
      </c>
      <c r="F83" s="20">
        <v>14</v>
      </c>
      <c r="G83" s="20">
        <v>0.66600000000000004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7</v>
      </c>
      <c r="O83" s="20">
        <v>0.33300000000000002</v>
      </c>
      <c r="P83" s="20"/>
      <c r="Q83" s="20"/>
    </row>
    <row r="84" spans="1:17" ht="27.75" customHeight="1">
      <c r="A84" s="20" t="s">
        <v>90</v>
      </c>
      <c r="B84" s="20" t="s">
        <v>182</v>
      </c>
      <c r="C84" s="20" t="s">
        <v>184</v>
      </c>
      <c r="D84" s="20">
        <v>3</v>
      </c>
      <c r="E84" s="20">
        <v>626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3</v>
      </c>
      <c r="O84" s="20">
        <v>1</v>
      </c>
      <c r="P84" s="20"/>
      <c r="Q84" s="20"/>
    </row>
    <row r="85" spans="1:17" ht="27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27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0"/>
    </row>
    <row r="87" spans="1:17" ht="27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2"/>
      <c r="N87" s="23"/>
      <c r="O87" s="24"/>
      <c r="P87" s="25"/>
      <c r="Q87" s="44"/>
    </row>
    <row r="88" spans="1:17" ht="27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2"/>
      <c r="N88" s="26"/>
      <c r="O88" s="27"/>
      <c r="P88" s="28"/>
      <c r="Q88" s="28"/>
    </row>
    <row r="89" spans="1:17" ht="27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2"/>
      <c r="N89" s="29"/>
      <c r="O89" s="30"/>
      <c r="P89" s="31"/>
      <c r="Q89" s="31"/>
    </row>
    <row r="90" spans="1:17" ht="27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2"/>
      <c r="N90" s="29"/>
      <c r="O90" s="30"/>
      <c r="P90" s="31"/>
      <c r="Q90" s="31"/>
    </row>
    <row r="91" spans="1:17" ht="27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2"/>
      <c r="N91" s="29"/>
      <c r="O91" s="30"/>
      <c r="P91" s="31"/>
      <c r="Q91" s="31"/>
    </row>
    <row r="92" spans="1:17" ht="27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2"/>
      <c r="N92" s="32"/>
      <c r="O92" s="33"/>
      <c r="P92" s="34"/>
      <c r="Q92" s="31"/>
    </row>
    <row r="93" spans="1:17" ht="27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2"/>
      <c r="N93" s="35"/>
      <c r="O93" s="36"/>
      <c r="P93" s="37"/>
      <c r="Q93" s="34"/>
    </row>
    <row r="94" spans="1:17" ht="27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38"/>
      <c r="O94" s="39"/>
      <c r="P94" s="40"/>
      <c r="Q94" s="45"/>
    </row>
    <row r="95" spans="1:17" ht="27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2"/>
      <c r="O95" s="41"/>
      <c r="P95" s="42"/>
      <c r="Q95" s="46"/>
    </row>
    <row r="96" spans="1:17" ht="27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40"/>
      <c r="P96" s="40"/>
      <c r="Q96" s="40"/>
    </row>
    <row r="97" spans="1:17" ht="27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27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27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27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2" spans="1:17" ht="27.75" customHeight="1">
      <c r="A102" s="78" t="s">
        <v>185</v>
      </c>
      <c r="B102" s="71"/>
    </row>
    <row r="103" spans="1:17" ht="27.75" customHeight="1">
      <c r="A103" s="20" t="s">
        <v>70</v>
      </c>
      <c r="B103" s="20" t="s">
        <v>71</v>
      </c>
      <c r="C103" s="20" t="s">
        <v>72</v>
      </c>
      <c r="D103" s="20" t="s">
        <v>73</v>
      </c>
      <c r="E103" s="20" t="s">
        <v>74</v>
      </c>
      <c r="F103" s="20" t="s">
        <v>75</v>
      </c>
      <c r="G103" s="20" t="s">
        <v>76</v>
      </c>
      <c r="H103" s="20" t="s">
        <v>77</v>
      </c>
      <c r="I103" s="20" t="s">
        <v>78</v>
      </c>
      <c r="J103" s="20" t="s">
        <v>79</v>
      </c>
      <c r="K103" s="20" t="s">
        <v>80</v>
      </c>
      <c r="L103" s="20" t="s">
        <v>81</v>
      </c>
      <c r="M103" s="20" t="s">
        <v>82</v>
      </c>
      <c r="N103" s="20" t="s">
        <v>83</v>
      </c>
      <c r="O103" s="20" t="s">
        <v>84</v>
      </c>
      <c r="P103" s="20" t="s">
        <v>186</v>
      </c>
      <c r="Q103" s="20" t="s">
        <v>187</v>
      </c>
    </row>
    <row r="104" spans="1:17" ht="27.75" customHeight="1">
      <c r="A104" s="20" t="s">
        <v>90</v>
      </c>
      <c r="B104" s="20" t="s">
        <v>91</v>
      </c>
      <c r="C104" s="20" t="s">
        <v>92</v>
      </c>
      <c r="D104" s="20">
        <v>16</v>
      </c>
      <c r="E104" s="20">
        <v>13.0625</v>
      </c>
      <c r="F104" s="20">
        <v>7</v>
      </c>
      <c r="G104" s="20">
        <v>0.437</v>
      </c>
      <c r="H104" s="20">
        <v>2</v>
      </c>
      <c r="I104" s="20">
        <v>0.125</v>
      </c>
      <c r="J104" s="20">
        <v>2</v>
      </c>
      <c r="K104" s="20">
        <v>0.125</v>
      </c>
      <c r="L104" s="20">
        <v>3</v>
      </c>
      <c r="M104" s="20">
        <v>0.187</v>
      </c>
      <c r="N104" s="20">
        <v>3</v>
      </c>
      <c r="O104" s="20">
        <v>0.187</v>
      </c>
      <c r="P104" s="43"/>
      <c r="Q104" s="20"/>
    </row>
    <row r="105" spans="1:17" ht="27.75" customHeight="1">
      <c r="A105" s="20" t="s">
        <v>90</v>
      </c>
      <c r="B105" s="20" t="s">
        <v>91</v>
      </c>
      <c r="C105" s="20" t="s">
        <v>93</v>
      </c>
      <c r="D105" s="20">
        <v>16</v>
      </c>
      <c r="E105" s="20">
        <v>585.875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16</v>
      </c>
      <c r="O105" s="20">
        <v>1</v>
      </c>
      <c r="P105" s="43"/>
      <c r="Q105" s="20"/>
    </row>
    <row r="106" spans="1:17" ht="27.75" customHeight="1">
      <c r="A106" s="20" t="s">
        <v>90</v>
      </c>
      <c r="B106" s="20" t="s">
        <v>94</v>
      </c>
      <c r="C106" s="20" t="s">
        <v>96</v>
      </c>
      <c r="D106" s="20">
        <v>202</v>
      </c>
      <c r="E106" s="20">
        <v>3.49505</v>
      </c>
      <c r="F106" s="20">
        <v>181</v>
      </c>
      <c r="G106" s="20">
        <v>0.89600000000000002</v>
      </c>
      <c r="H106" s="20">
        <v>12</v>
      </c>
      <c r="I106" s="20">
        <v>5.9400000000000001E-2</v>
      </c>
      <c r="J106" s="20">
        <v>6</v>
      </c>
      <c r="K106" s="20">
        <v>2.9700000000000001E-2</v>
      </c>
      <c r="L106" s="20">
        <v>5</v>
      </c>
      <c r="M106" s="20">
        <v>2.47E-2</v>
      </c>
      <c r="N106" s="20">
        <v>7</v>
      </c>
      <c r="O106" s="20">
        <v>3.4599999999999999E-2</v>
      </c>
      <c r="P106" s="43"/>
      <c r="Q106" s="20"/>
    </row>
    <row r="107" spans="1:17" ht="27.75" customHeight="1">
      <c r="A107" s="20" t="s">
        <v>90</v>
      </c>
      <c r="B107" s="20" t="s">
        <v>94</v>
      </c>
      <c r="C107" s="20" t="s">
        <v>97</v>
      </c>
      <c r="D107" s="20">
        <v>1255</v>
      </c>
      <c r="E107" s="20">
        <v>11.004780999999999</v>
      </c>
      <c r="F107" s="20">
        <v>1047</v>
      </c>
      <c r="G107" s="20">
        <v>0.83399999999999996</v>
      </c>
      <c r="H107" s="20">
        <v>96</v>
      </c>
      <c r="I107" s="20">
        <v>7.6399999999999996E-2</v>
      </c>
      <c r="J107" s="20">
        <v>42</v>
      </c>
      <c r="K107" s="20">
        <v>3.3399999999999999E-2</v>
      </c>
      <c r="L107" s="20">
        <v>19</v>
      </c>
      <c r="M107" s="20">
        <v>1.5100000000000001E-2</v>
      </c>
      <c r="N107" s="20">
        <v>81</v>
      </c>
      <c r="O107" s="20">
        <v>6.4500000000000002E-2</v>
      </c>
      <c r="P107" s="43"/>
      <c r="Q107" s="20"/>
    </row>
    <row r="108" spans="1:17" ht="27.75" customHeight="1">
      <c r="A108" s="20" t="s">
        <v>90</v>
      </c>
      <c r="B108" s="20" t="s">
        <v>94</v>
      </c>
      <c r="C108" s="20" t="s">
        <v>98</v>
      </c>
      <c r="D108" s="20">
        <v>75</v>
      </c>
      <c r="E108" s="20">
        <v>958.52</v>
      </c>
      <c r="F108" s="20">
        <v>9</v>
      </c>
      <c r="G108" s="20">
        <v>0.12</v>
      </c>
      <c r="H108" s="20">
        <v>0</v>
      </c>
      <c r="I108" s="20">
        <v>0</v>
      </c>
      <c r="J108" s="20">
        <v>1</v>
      </c>
      <c r="K108" s="20">
        <v>1.3299999999999999E-2</v>
      </c>
      <c r="L108" s="20">
        <v>1</v>
      </c>
      <c r="M108" s="20">
        <v>1.3299999999999999E-2</v>
      </c>
      <c r="N108" s="20">
        <v>65</v>
      </c>
      <c r="O108" s="20">
        <v>0.86599999999999999</v>
      </c>
      <c r="P108" s="43"/>
      <c r="Q108" s="20"/>
    </row>
    <row r="109" spans="1:17" ht="27.75" customHeight="1">
      <c r="A109" s="20" t="s">
        <v>90</v>
      </c>
      <c r="B109" s="20" t="s">
        <v>94</v>
      </c>
      <c r="C109" s="20" t="s">
        <v>99</v>
      </c>
      <c r="D109" s="20">
        <v>4</v>
      </c>
      <c r="E109" s="20">
        <v>21.5</v>
      </c>
      <c r="F109" s="20">
        <v>0</v>
      </c>
      <c r="G109" s="20">
        <v>0</v>
      </c>
      <c r="H109" s="20">
        <v>0</v>
      </c>
      <c r="I109" s="20">
        <v>0</v>
      </c>
      <c r="J109" s="20">
        <v>2</v>
      </c>
      <c r="K109" s="20">
        <v>0.5</v>
      </c>
      <c r="L109" s="20">
        <v>0</v>
      </c>
      <c r="M109" s="20">
        <v>0</v>
      </c>
      <c r="N109" s="20">
        <v>2</v>
      </c>
      <c r="O109" s="20">
        <v>0.5</v>
      </c>
      <c r="P109" s="43"/>
      <c r="Q109" s="20"/>
    </row>
    <row r="110" spans="1:17" ht="27.75" customHeight="1">
      <c r="A110" s="20" t="s">
        <v>90</v>
      </c>
      <c r="B110" s="20" t="s">
        <v>94</v>
      </c>
      <c r="C110" s="20" t="s">
        <v>101</v>
      </c>
      <c r="D110" s="20">
        <v>3</v>
      </c>
      <c r="E110" s="20">
        <v>513.66666699999996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3</v>
      </c>
      <c r="O110" s="20">
        <v>1</v>
      </c>
      <c r="P110" s="43"/>
      <c r="Q110" s="20"/>
    </row>
    <row r="111" spans="1:17" ht="27.75" customHeight="1">
      <c r="A111" s="20" t="s">
        <v>90</v>
      </c>
      <c r="B111" s="20" t="s">
        <v>94</v>
      </c>
      <c r="C111" s="20" t="s">
        <v>102</v>
      </c>
      <c r="D111" s="20">
        <v>142</v>
      </c>
      <c r="E111" s="20">
        <v>51.992958000000002</v>
      </c>
      <c r="F111" s="20">
        <v>98</v>
      </c>
      <c r="G111" s="20">
        <v>0.69</v>
      </c>
      <c r="H111" s="20">
        <v>0</v>
      </c>
      <c r="I111" s="20">
        <v>0</v>
      </c>
      <c r="J111" s="20">
        <v>3</v>
      </c>
      <c r="K111" s="20">
        <v>2.1100000000000001E-2</v>
      </c>
      <c r="L111" s="20">
        <v>3</v>
      </c>
      <c r="M111" s="20">
        <v>2.1100000000000001E-2</v>
      </c>
      <c r="N111" s="20">
        <v>39</v>
      </c>
      <c r="O111" s="20">
        <v>0.27400000000000002</v>
      </c>
      <c r="P111" s="43"/>
      <c r="Q111" s="20"/>
    </row>
    <row r="112" spans="1:17" ht="27.75" customHeight="1">
      <c r="A112" s="20" t="s">
        <v>90</v>
      </c>
      <c r="B112" s="20" t="s">
        <v>94</v>
      </c>
      <c r="C112" s="20" t="s">
        <v>103</v>
      </c>
      <c r="D112" s="20">
        <v>257</v>
      </c>
      <c r="E112" s="20">
        <v>0.87548599999999999</v>
      </c>
      <c r="F112" s="20">
        <v>257</v>
      </c>
      <c r="G112" s="20">
        <v>1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20">
        <v>0</v>
      </c>
      <c r="P112" s="43"/>
      <c r="Q112" s="20"/>
    </row>
    <row r="113" spans="1:17" ht="27.75" customHeight="1">
      <c r="A113" s="20" t="s">
        <v>90</v>
      </c>
      <c r="B113" s="20" t="s">
        <v>94</v>
      </c>
      <c r="C113" s="20" t="s">
        <v>104</v>
      </c>
      <c r="D113" s="20">
        <v>3</v>
      </c>
      <c r="E113" s="20">
        <v>16.333333</v>
      </c>
      <c r="F113" s="20">
        <v>0</v>
      </c>
      <c r="G113" s="20">
        <v>0</v>
      </c>
      <c r="H113" s="20">
        <v>0</v>
      </c>
      <c r="I113" s="20">
        <v>0</v>
      </c>
      <c r="J113" s="20">
        <v>1</v>
      </c>
      <c r="K113" s="20">
        <v>0.33300000000000002</v>
      </c>
      <c r="L113" s="20">
        <v>2</v>
      </c>
      <c r="M113" s="20">
        <v>0.66600000000000004</v>
      </c>
      <c r="N113" s="20">
        <v>0</v>
      </c>
      <c r="O113" s="20">
        <v>0</v>
      </c>
      <c r="P113" s="43"/>
      <c r="Q113" s="20"/>
    </row>
    <row r="114" spans="1:17" ht="27.75" customHeight="1">
      <c r="A114" s="20" t="s">
        <v>90</v>
      </c>
      <c r="B114" s="20" t="s">
        <v>94</v>
      </c>
      <c r="C114" s="20" t="s">
        <v>105</v>
      </c>
      <c r="D114" s="20">
        <v>15</v>
      </c>
      <c r="E114" s="20">
        <v>9.4</v>
      </c>
      <c r="F114" s="20">
        <v>11</v>
      </c>
      <c r="G114" s="20">
        <v>0.73299999999999998</v>
      </c>
      <c r="H114" s="20">
        <v>1</v>
      </c>
      <c r="I114" s="20">
        <v>6.6600000000000006E-2</v>
      </c>
      <c r="J114" s="20">
        <v>0</v>
      </c>
      <c r="K114" s="20">
        <v>0</v>
      </c>
      <c r="L114" s="20">
        <v>0</v>
      </c>
      <c r="M114" s="20">
        <v>0</v>
      </c>
      <c r="N114" s="20">
        <v>3</v>
      </c>
      <c r="O114" s="20">
        <v>0.2</v>
      </c>
      <c r="P114" s="43"/>
      <c r="Q114" s="20"/>
    </row>
    <row r="115" spans="1:17" ht="27.75" customHeight="1">
      <c r="A115" s="20" t="s">
        <v>90</v>
      </c>
      <c r="B115" s="20" t="s">
        <v>94</v>
      </c>
      <c r="C115" s="20" t="s">
        <v>106</v>
      </c>
      <c r="D115" s="20">
        <v>3</v>
      </c>
      <c r="E115" s="20">
        <v>909.66666699999996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3</v>
      </c>
      <c r="O115" s="20">
        <v>1</v>
      </c>
      <c r="P115" s="43"/>
      <c r="Q115" s="20"/>
    </row>
    <row r="116" spans="1:17" ht="27.75" customHeight="1">
      <c r="A116" s="20" t="s">
        <v>90</v>
      </c>
      <c r="B116" s="20" t="s">
        <v>94</v>
      </c>
      <c r="C116" s="20" t="s">
        <v>107</v>
      </c>
      <c r="D116" s="20">
        <v>142</v>
      </c>
      <c r="E116" s="20">
        <v>37.915492999999998</v>
      </c>
      <c r="F116" s="20">
        <v>43</v>
      </c>
      <c r="G116" s="20">
        <v>0.30199999999999999</v>
      </c>
      <c r="H116" s="20">
        <v>31</v>
      </c>
      <c r="I116" s="20">
        <v>0.218</v>
      </c>
      <c r="J116" s="20">
        <v>17</v>
      </c>
      <c r="K116" s="20">
        <v>0.11899999999999999</v>
      </c>
      <c r="L116" s="20">
        <v>9</v>
      </c>
      <c r="M116" s="20">
        <v>6.3299999999999995E-2</v>
      </c>
      <c r="N116" s="20">
        <v>55</v>
      </c>
      <c r="O116" s="20">
        <v>0.38700000000000001</v>
      </c>
      <c r="P116" s="43"/>
      <c r="Q116" s="20"/>
    </row>
    <row r="117" spans="1:17" ht="27.75" customHeight="1">
      <c r="A117" s="20" t="s">
        <v>90</v>
      </c>
      <c r="B117" s="20" t="s">
        <v>94</v>
      </c>
      <c r="C117" s="20" t="s">
        <v>109</v>
      </c>
      <c r="D117" s="20">
        <v>1</v>
      </c>
      <c r="E117" s="20">
        <v>143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1</v>
      </c>
      <c r="O117" s="20">
        <v>1</v>
      </c>
      <c r="P117" s="43"/>
      <c r="Q117" s="20"/>
    </row>
    <row r="118" spans="1:17" ht="27.75" customHeight="1">
      <c r="A118" s="20" t="s">
        <v>90</v>
      </c>
      <c r="B118" s="20" t="s">
        <v>94</v>
      </c>
      <c r="C118" s="20" t="s">
        <v>110</v>
      </c>
      <c r="D118" s="20">
        <v>1</v>
      </c>
      <c r="E118" s="20">
        <v>261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1</v>
      </c>
      <c r="O118" s="20">
        <v>1</v>
      </c>
      <c r="P118" s="43"/>
      <c r="Q118" s="20"/>
    </row>
    <row r="119" spans="1:17" ht="27.75" customHeight="1">
      <c r="A119" s="20" t="s">
        <v>90</v>
      </c>
      <c r="B119" s="20" t="s">
        <v>94</v>
      </c>
      <c r="C119" s="20" t="s">
        <v>111</v>
      </c>
      <c r="D119" s="20">
        <v>1</v>
      </c>
      <c r="E119" s="20">
        <v>154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1</v>
      </c>
      <c r="O119" s="20">
        <v>1</v>
      </c>
      <c r="P119" s="43"/>
      <c r="Q119" s="20"/>
    </row>
    <row r="120" spans="1:17" ht="27.75" customHeight="1">
      <c r="A120" s="20" t="s">
        <v>90</v>
      </c>
      <c r="B120" s="20" t="s">
        <v>94</v>
      </c>
      <c r="C120" s="20" t="s">
        <v>112</v>
      </c>
      <c r="D120" s="20">
        <v>1</v>
      </c>
      <c r="E120" s="20">
        <v>110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1</v>
      </c>
      <c r="O120" s="20">
        <v>1</v>
      </c>
      <c r="P120" s="43"/>
      <c r="Q120" s="20"/>
    </row>
    <row r="121" spans="1:17" ht="27.75" customHeight="1">
      <c r="A121" s="20" t="s">
        <v>90</v>
      </c>
      <c r="B121" s="20" t="s">
        <v>94</v>
      </c>
      <c r="C121" s="20" t="s">
        <v>113</v>
      </c>
      <c r="D121" s="20">
        <v>10</v>
      </c>
      <c r="E121" s="20">
        <v>153.9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10</v>
      </c>
      <c r="O121" s="20">
        <v>1</v>
      </c>
      <c r="P121" s="43"/>
      <c r="Q121" s="20"/>
    </row>
    <row r="122" spans="1:17" ht="27.75" customHeight="1">
      <c r="A122" s="20" t="s">
        <v>90</v>
      </c>
      <c r="B122" s="20" t="s">
        <v>94</v>
      </c>
      <c r="C122" s="20" t="s">
        <v>114</v>
      </c>
      <c r="D122" s="20">
        <v>1</v>
      </c>
      <c r="E122" s="20">
        <v>94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1</v>
      </c>
      <c r="O122" s="20">
        <v>1</v>
      </c>
      <c r="P122" s="43"/>
      <c r="Q122" s="20"/>
    </row>
    <row r="123" spans="1:17" ht="27.75" customHeight="1">
      <c r="A123" s="20" t="s">
        <v>90</v>
      </c>
      <c r="B123" s="20" t="s">
        <v>94</v>
      </c>
      <c r="C123" s="20" t="s">
        <v>115</v>
      </c>
      <c r="D123" s="20">
        <v>146</v>
      </c>
      <c r="E123" s="20">
        <v>1683.356164</v>
      </c>
      <c r="F123" s="20">
        <v>8</v>
      </c>
      <c r="G123" s="20">
        <v>5.4699999999999999E-2</v>
      </c>
      <c r="H123" s="20">
        <v>3</v>
      </c>
      <c r="I123" s="20">
        <v>2.0500000000000001E-2</v>
      </c>
      <c r="J123" s="20">
        <v>0</v>
      </c>
      <c r="K123" s="20">
        <v>0</v>
      </c>
      <c r="L123" s="20">
        <v>1</v>
      </c>
      <c r="M123" s="20">
        <v>6.7999999999999996E-3</v>
      </c>
      <c r="N123" s="20">
        <v>134</v>
      </c>
      <c r="O123" s="20">
        <v>0.91700000000000004</v>
      </c>
      <c r="P123" s="43"/>
      <c r="Q123" s="20"/>
    </row>
    <row r="124" spans="1:17" ht="27.75" customHeight="1">
      <c r="A124" s="20" t="s">
        <v>90</v>
      </c>
      <c r="B124" s="20" t="s">
        <v>94</v>
      </c>
      <c r="C124" s="20" t="s">
        <v>116</v>
      </c>
      <c r="D124" s="20">
        <v>245</v>
      </c>
      <c r="E124" s="20">
        <v>182.19183699999999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1</v>
      </c>
      <c r="M124" s="20">
        <v>4.0000000000000001E-3</v>
      </c>
      <c r="N124" s="20">
        <v>245</v>
      </c>
      <c r="O124" s="20">
        <v>1</v>
      </c>
      <c r="P124" s="43"/>
      <c r="Q124" s="20"/>
    </row>
    <row r="125" spans="1:17" ht="27.75" customHeight="1">
      <c r="A125" s="20" t="s">
        <v>90</v>
      </c>
      <c r="B125" s="20" t="s">
        <v>94</v>
      </c>
      <c r="C125" s="20" t="s">
        <v>117</v>
      </c>
      <c r="D125" s="20">
        <v>6</v>
      </c>
      <c r="E125" s="20">
        <v>36.333333000000003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1</v>
      </c>
      <c r="M125" s="20">
        <v>0.16600000000000001</v>
      </c>
      <c r="N125" s="20">
        <v>5</v>
      </c>
      <c r="O125" s="20">
        <v>0.83299999999999996</v>
      </c>
      <c r="P125" s="43"/>
      <c r="Q125" s="20"/>
    </row>
    <row r="126" spans="1:17" ht="27.75" customHeight="1">
      <c r="A126" s="20" t="s">
        <v>90</v>
      </c>
      <c r="B126" s="20" t="s">
        <v>94</v>
      </c>
      <c r="C126" s="20" t="s">
        <v>118</v>
      </c>
      <c r="D126" s="20">
        <v>6</v>
      </c>
      <c r="E126" s="20">
        <v>175.5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6</v>
      </c>
      <c r="O126" s="20">
        <v>1</v>
      </c>
      <c r="P126" s="43"/>
      <c r="Q126" s="20"/>
    </row>
    <row r="127" spans="1:17" ht="27.75" customHeight="1">
      <c r="A127" s="20" t="s">
        <v>90</v>
      </c>
      <c r="B127" s="20" t="s">
        <v>125</v>
      </c>
      <c r="C127" s="20" t="s">
        <v>126</v>
      </c>
      <c r="D127" s="20">
        <v>28</v>
      </c>
      <c r="E127" s="20">
        <v>752.82142899999997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28</v>
      </c>
      <c r="O127" s="20">
        <v>1</v>
      </c>
      <c r="P127" s="43"/>
      <c r="Q127" s="20"/>
    </row>
    <row r="128" spans="1:17" ht="27.75" customHeight="1">
      <c r="A128" s="20" t="s">
        <v>90</v>
      </c>
      <c r="B128" s="20" t="s">
        <v>129</v>
      </c>
      <c r="C128" s="20" t="s">
        <v>130</v>
      </c>
      <c r="D128" s="20">
        <v>4</v>
      </c>
      <c r="E128" s="20">
        <v>34</v>
      </c>
      <c r="F128" s="20">
        <v>0</v>
      </c>
      <c r="G128" s="20">
        <v>0</v>
      </c>
      <c r="H128" s="20">
        <v>0</v>
      </c>
      <c r="I128" s="20">
        <v>0</v>
      </c>
      <c r="J128" s="20">
        <v>1</v>
      </c>
      <c r="K128" s="20">
        <v>0.25</v>
      </c>
      <c r="L128" s="20">
        <v>0</v>
      </c>
      <c r="M128" s="20">
        <v>0</v>
      </c>
      <c r="N128" s="20">
        <v>3</v>
      </c>
      <c r="O128" s="20">
        <v>0.75</v>
      </c>
      <c r="P128" s="43"/>
      <c r="Q128" s="20"/>
    </row>
    <row r="129" spans="1:17" ht="27.75" customHeight="1">
      <c r="A129" s="20" t="s">
        <v>90</v>
      </c>
      <c r="B129" s="20" t="s">
        <v>131</v>
      </c>
      <c r="C129" s="20" t="s">
        <v>132</v>
      </c>
      <c r="D129" s="20">
        <v>4</v>
      </c>
      <c r="E129" s="20">
        <v>0.25</v>
      </c>
      <c r="F129" s="20">
        <v>4</v>
      </c>
      <c r="G129" s="20">
        <v>1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43"/>
      <c r="Q129" s="20"/>
    </row>
    <row r="130" spans="1:17" ht="27.75" customHeight="1">
      <c r="A130" s="20" t="s">
        <v>90</v>
      </c>
      <c r="B130" s="20" t="s">
        <v>131</v>
      </c>
      <c r="C130" s="20" t="s">
        <v>133</v>
      </c>
      <c r="D130" s="20">
        <v>2</v>
      </c>
      <c r="E130" s="20">
        <v>240</v>
      </c>
      <c r="F130" s="20">
        <v>1</v>
      </c>
      <c r="G130" s="20">
        <v>0.5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1</v>
      </c>
      <c r="O130" s="20">
        <v>0.5</v>
      </c>
      <c r="P130" s="43"/>
      <c r="Q130" s="20"/>
    </row>
    <row r="131" spans="1:17" ht="27.75" customHeight="1">
      <c r="A131" s="20" t="s">
        <v>90</v>
      </c>
      <c r="B131" s="20" t="s">
        <v>131</v>
      </c>
      <c r="C131" s="20" t="s">
        <v>134</v>
      </c>
      <c r="D131" s="20">
        <v>2</v>
      </c>
      <c r="E131" s="20">
        <v>4.5</v>
      </c>
      <c r="F131" s="20">
        <v>2</v>
      </c>
      <c r="G131" s="20">
        <v>1</v>
      </c>
      <c r="H131" s="20">
        <v>1</v>
      </c>
      <c r="I131" s="20">
        <v>0.5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43"/>
      <c r="Q131" s="20"/>
    </row>
    <row r="132" spans="1:17" ht="27.75" customHeight="1">
      <c r="A132" s="20" t="s">
        <v>90</v>
      </c>
      <c r="B132" s="20" t="s">
        <v>135</v>
      </c>
      <c r="C132" s="20" t="s">
        <v>136</v>
      </c>
      <c r="D132" s="20">
        <v>1</v>
      </c>
      <c r="E132" s="20">
        <v>1671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1</v>
      </c>
      <c r="O132" s="20">
        <v>1</v>
      </c>
      <c r="P132" s="43"/>
      <c r="Q132" s="20"/>
    </row>
    <row r="133" spans="1:17" ht="27.75" customHeight="1">
      <c r="A133" s="20" t="s">
        <v>90</v>
      </c>
      <c r="B133" s="20" t="s">
        <v>135</v>
      </c>
      <c r="C133" s="20" t="s">
        <v>137</v>
      </c>
      <c r="D133" s="20">
        <v>140</v>
      </c>
      <c r="E133" s="20">
        <v>48.4</v>
      </c>
      <c r="F133" s="20">
        <v>139</v>
      </c>
      <c r="G133" s="20">
        <v>0.99199999999999999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1</v>
      </c>
      <c r="O133" s="20">
        <v>7.1000000000000004E-3</v>
      </c>
      <c r="P133" s="43"/>
      <c r="Q133" s="20"/>
    </row>
    <row r="134" spans="1:17" ht="27.75" customHeight="1">
      <c r="A134" s="20" t="s">
        <v>90</v>
      </c>
      <c r="B134" s="20" t="s">
        <v>135</v>
      </c>
      <c r="C134" s="20" t="s">
        <v>138</v>
      </c>
      <c r="D134" s="20">
        <v>4</v>
      </c>
      <c r="E134" s="20">
        <v>122.25</v>
      </c>
      <c r="F134" s="20">
        <v>1</v>
      </c>
      <c r="G134" s="20">
        <v>0.25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3</v>
      </c>
      <c r="O134" s="20">
        <v>0.75</v>
      </c>
      <c r="P134" s="43"/>
      <c r="Q134" s="20"/>
    </row>
    <row r="135" spans="1:17" ht="27.75" customHeight="1">
      <c r="A135" s="20" t="s">
        <v>90</v>
      </c>
      <c r="B135" s="20" t="s">
        <v>135</v>
      </c>
      <c r="C135" s="20" t="s">
        <v>139</v>
      </c>
      <c r="D135" s="20">
        <v>4</v>
      </c>
      <c r="E135" s="20">
        <v>107.25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4</v>
      </c>
      <c r="O135" s="20">
        <v>1</v>
      </c>
      <c r="P135" s="43"/>
      <c r="Q135" s="20"/>
    </row>
    <row r="136" spans="1:17" ht="27.75" customHeight="1">
      <c r="A136" s="20" t="s">
        <v>90</v>
      </c>
      <c r="B136" s="20" t="s">
        <v>140</v>
      </c>
      <c r="C136" s="20" t="s">
        <v>141</v>
      </c>
      <c r="D136" s="20">
        <v>306</v>
      </c>
      <c r="E136" s="20">
        <v>4.2484000000000001E-2</v>
      </c>
      <c r="F136" s="20">
        <v>306</v>
      </c>
      <c r="G136" s="20">
        <v>1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43"/>
      <c r="Q136" s="20"/>
    </row>
    <row r="137" spans="1:17" ht="27.75" customHeight="1">
      <c r="A137" s="20" t="s">
        <v>90</v>
      </c>
      <c r="B137" s="20" t="s">
        <v>140</v>
      </c>
      <c r="C137" s="20" t="s">
        <v>142</v>
      </c>
      <c r="D137" s="20">
        <v>905</v>
      </c>
      <c r="E137" s="20">
        <v>24.682873000000001</v>
      </c>
      <c r="F137" s="20">
        <v>148</v>
      </c>
      <c r="G137" s="20">
        <v>0.16300000000000001</v>
      </c>
      <c r="H137" s="20">
        <v>37</v>
      </c>
      <c r="I137" s="20">
        <v>4.0800000000000003E-2</v>
      </c>
      <c r="J137" s="20">
        <v>257</v>
      </c>
      <c r="K137" s="20">
        <v>0.28299999999999997</v>
      </c>
      <c r="L137" s="20">
        <v>199</v>
      </c>
      <c r="M137" s="20">
        <v>0.219</v>
      </c>
      <c r="N137" s="20">
        <v>363</v>
      </c>
      <c r="O137" s="20">
        <v>0.40100000000000002</v>
      </c>
      <c r="P137" s="43"/>
      <c r="Q137" s="20"/>
    </row>
    <row r="138" spans="1:17" ht="27.75" customHeight="1">
      <c r="A138" s="20" t="s">
        <v>90</v>
      </c>
      <c r="B138" s="20" t="s">
        <v>140</v>
      </c>
      <c r="C138" s="20" t="s">
        <v>143</v>
      </c>
      <c r="D138" s="20">
        <v>306</v>
      </c>
      <c r="E138" s="20">
        <v>1016.160131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306</v>
      </c>
      <c r="O138" s="20">
        <v>1</v>
      </c>
      <c r="P138" s="43"/>
      <c r="Q138" s="20"/>
    </row>
    <row r="139" spans="1:17" ht="27.75" customHeight="1">
      <c r="A139" s="20" t="s">
        <v>90</v>
      </c>
      <c r="B139" s="20" t="s">
        <v>140</v>
      </c>
      <c r="C139" s="20" t="s">
        <v>145</v>
      </c>
      <c r="D139" s="20">
        <v>1</v>
      </c>
      <c r="E139" s="20">
        <v>73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1</v>
      </c>
      <c r="O139" s="20">
        <v>1</v>
      </c>
      <c r="P139" s="43"/>
      <c r="Q139" s="20"/>
    </row>
    <row r="140" spans="1:17" ht="27.75" customHeight="1">
      <c r="A140" s="20" t="s">
        <v>90</v>
      </c>
      <c r="B140" s="20" t="s">
        <v>140</v>
      </c>
      <c r="C140" s="20" t="s">
        <v>146</v>
      </c>
      <c r="D140" s="20">
        <v>3</v>
      </c>
      <c r="E140" s="20">
        <v>31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1</v>
      </c>
      <c r="M140" s="20">
        <v>0.33300000000000002</v>
      </c>
      <c r="N140" s="20">
        <v>2</v>
      </c>
      <c r="O140" s="20">
        <v>0.66600000000000004</v>
      </c>
      <c r="P140" s="43"/>
      <c r="Q140" s="20"/>
    </row>
    <row r="141" spans="1:17" ht="27.75" customHeight="1">
      <c r="A141" s="20" t="s">
        <v>90</v>
      </c>
      <c r="B141" s="20" t="s">
        <v>140</v>
      </c>
      <c r="C141" s="20" t="s">
        <v>147</v>
      </c>
      <c r="D141" s="20">
        <v>7</v>
      </c>
      <c r="E141" s="20">
        <v>40.285713999999999</v>
      </c>
      <c r="F141" s="20">
        <v>2</v>
      </c>
      <c r="G141" s="20">
        <v>0.28499999999999998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5</v>
      </c>
      <c r="O141" s="20">
        <v>0.71399999999999997</v>
      </c>
      <c r="P141" s="43"/>
      <c r="Q141" s="20"/>
    </row>
    <row r="142" spans="1:17" ht="27.75" customHeight="1">
      <c r="A142" s="20" t="s">
        <v>90</v>
      </c>
      <c r="B142" s="20" t="s">
        <v>148</v>
      </c>
      <c r="C142" s="20" t="s">
        <v>150</v>
      </c>
      <c r="D142" s="20">
        <v>58</v>
      </c>
      <c r="E142" s="20">
        <v>57.637931000000002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1</v>
      </c>
      <c r="M142" s="20">
        <v>1.72E-2</v>
      </c>
      <c r="N142" s="20">
        <v>57</v>
      </c>
      <c r="O142" s="20">
        <v>0.98199999999999998</v>
      </c>
      <c r="P142" s="43"/>
      <c r="Q142" s="20"/>
    </row>
    <row r="143" spans="1:17" ht="27.75" customHeight="1">
      <c r="A143" s="20" t="s">
        <v>90</v>
      </c>
      <c r="B143" s="20" t="s">
        <v>153</v>
      </c>
      <c r="C143" s="20" t="s">
        <v>154</v>
      </c>
      <c r="D143" s="20">
        <v>5</v>
      </c>
      <c r="E143" s="20">
        <v>5</v>
      </c>
      <c r="F143" s="20">
        <v>3</v>
      </c>
      <c r="G143" s="20">
        <v>0.6</v>
      </c>
      <c r="H143" s="20">
        <v>2</v>
      </c>
      <c r="I143" s="20">
        <v>0.4</v>
      </c>
      <c r="J143" s="20">
        <v>1</v>
      </c>
      <c r="K143" s="20">
        <v>0.2</v>
      </c>
      <c r="L143" s="20">
        <v>0</v>
      </c>
      <c r="M143" s="20">
        <v>0</v>
      </c>
      <c r="N143" s="20">
        <v>0</v>
      </c>
      <c r="O143" s="20">
        <v>0</v>
      </c>
      <c r="P143" s="43"/>
      <c r="Q143" s="20"/>
    </row>
    <row r="144" spans="1:17" ht="27.75" customHeight="1">
      <c r="A144" s="20" t="s">
        <v>90</v>
      </c>
      <c r="B144" s="20" t="s">
        <v>153</v>
      </c>
      <c r="C144" s="20" t="s">
        <v>155</v>
      </c>
      <c r="D144" s="20">
        <v>59</v>
      </c>
      <c r="E144" s="20">
        <v>8.8813560000000003</v>
      </c>
      <c r="F144" s="20">
        <v>21</v>
      </c>
      <c r="G144" s="20">
        <v>0.35499999999999998</v>
      </c>
      <c r="H144" s="20">
        <v>48</v>
      </c>
      <c r="I144" s="20">
        <v>0.81299999999999994</v>
      </c>
      <c r="J144" s="20">
        <v>9</v>
      </c>
      <c r="K144" s="20">
        <v>0.152</v>
      </c>
      <c r="L144" s="20">
        <v>0</v>
      </c>
      <c r="M144" s="20">
        <v>0</v>
      </c>
      <c r="N144" s="20">
        <v>3</v>
      </c>
      <c r="O144" s="20">
        <v>5.0799999999999998E-2</v>
      </c>
      <c r="P144" s="43"/>
      <c r="Q144" s="20"/>
    </row>
    <row r="145" spans="1:17" ht="27.75" customHeight="1">
      <c r="A145" s="20" t="s">
        <v>90</v>
      </c>
      <c r="B145" s="20" t="s">
        <v>153</v>
      </c>
      <c r="C145" s="20" t="s">
        <v>160</v>
      </c>
      <c r="D145" s="20">
        <v>2</v>
      </c>
      <c r="E145" s="20">
        <v>6902.5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2</v>
      </c>
      <c r="O145" s="20">
        <v>1</v>
      </c>
      <c r="P145" s="43"/>
      <c r="Q145" s="20"/>
    </row>
    <row r="146" spans="1:17" ht="27.75" customHeight="1">
      <c r="A146" s="20" t="s">
        <v>90</v>
      </c>
      <c r="B146" s="20" t="s">
        <v>153</v>
      </c>
      <c r="C146" s="20" t="s">
        <v>161</v>
      </c>
      <c r="D146" s="20">
        <v>2</v>
      </c>
      <c r="E146" s="20">
        <v>92.5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2</v>
      </c>
      <c r="O146" s="20">
        <v>1</v>
      </c>
      <c r="P146" s="43"/>
      <c r="Q146" s="20"/>
    </row>
    <row r="147" spans="1:17" ht="27.75" customHeight="1">
      <c r="A147" s="20" t="s">
        <v>90</v>
      </c>
      <c r="B147" s="20" t="s">
        <v>153</v>
      </c>
      <c r="C147" s="20" t="s">
        <v>162</v>
      </c>
      <c r="D147" s="20">
        <v>27</v>
      </c>
      <c r="E147" s="20">
        <v>39.555556000000003</v>
      </c>
      <c r="F147" s="20">
        <v>5</v>
      </c>
      <c r="G147" s="20">
        <v>0.185</v>
      </c>
      <c r="H147" s="20">
        <v>10</v>
      </c>
      <c r="I147" s="20">
        <v>0.37</v>
      </c>
      <c r="J147" s="20">
        <v>2</v>
      </c>
      <c r="K147" s="20">
        <v>7.3999999999999996E-2</v>
      </c>
      <c r="L147" s="20">
        <v>0</v>
      </c>
      <c r="M147" s="20">
        <v>0</v>
      </c>
      <c r="N147" s="20">
        <v>13</v>
      </c>
      <c r="O147" s="20">
        <v>0.48099999999999998</v>
      </c>
      <c r="P147" s="43"/>
      <c r="Q147" s="20"/>
    </row>
    <row r="148" spans="1:17" ht="27.75" customHeight="1">
      <c r="A148" s="20" t="s">
        <v>90</v>
      </c>
      <c r="B148" s="20" t="s">
        <v>153</v>
      </c>
      <c r="C148" s="20" t="s">
        <v>163</v>
      </c>
      <c r="D148" s="20">
        <v>31</v>
      </c>
      <c r="E148" s="20">
        <v>0.54838699999999996</v>
      </c>
      <c r="F148" s="20">
        <v>30</v>
      </c>
      <c r="G148" s="20">
        <v>0.96699999999999997</v>
      </c>
      <c r="H148" s="20">
        <v>1</v>
      </c>
      <c r="I148" s="20">
        <v>3.2199999999999999E-2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43"/>
      <c r="Q148" s="20"/>
    </row>
    <row r="149" spans="1:17" ht="27.75" customHeight="1">
      <c r="A149" s="20" t="s">
        <v>90</v>
      </c>
      <c r="B149" s="20" t="s">
        <v>153</v>
      </c>
      <c r="C149" s="20" t="s">
        <v>164</v>
      </c>
      <c r="D149" s="20">
        <v>15</v>
      </c>
      <c r="E149" s="20">
        <v>0.466667</v>
      </c>
      <c r="F149" s="20">
        <v>15</v>
      </c>
      <c r="G149" s="20">
        <v>1</v>
      </c>
      <c r="H149" s="20">
        <v>1</v>
      </c>
      <c r="I149" s="20">
        <v>6.6600000000000006E-2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43"/>
      <c r="Q149" s="20"/>
    </row>
    <row r="150" spans="1:17" ht="27.75" customHeight="1">
      <c r="A150" s="20" t="s">
        <v>90</v>
      </c>
      <c r="B150" s="20" t="s">
        <v>153</v>
      </c>
      <c r="C150" s="20" t="s">
        <v>167</v>
      </c>
      <c r="D150" s="20">
        <v>558</v>
      </c>
      <c r="E150" s="20">
        <v>1.9731179999999999</v>
      </c>
      <c r="F150" s="20">
        <v>547</v>
      </c>
      <c r="G150" s="20">
        <v>0.98</v>
      </c>
      <c r="H150" s="20">
        <v>5</v>
      </c>
      <c r="I150" s="20">
        <v>8.8999999999999999E-3</v>
      </c>
      <c r="J150" s="20">
        <v>7</v>
      </c>
      <c r="K150" s="20">
        <v>1.2500000000000001E-2</v>
      </c>
      <c r="L150" s="20">
        <v>2</v>
      </c>
      <c r="M150" s="20">
        <v>3.5000000000000001E-3</v>
      </c>
      <c r="N150" s="20">
        <v>2</v>
      </c>
      <c r="O150" s="20">
        <v>3.5000000000000001E-3</v>
      </c>
      <c r="P150" s="43"/>
      <c r="Q150" s="20"/>
    </row>
    <row r="151" spans="1:17" ht="27.75" customHeight="1">
      <c r="A151" s="20" t="s">
        <v>90</v>
      </c>
      <c r="B151" s="20" t="s">
        <v>153</v>
      </c>
      <c r="C151" s="20" t="s">
        <v>168</v>
      </c>
      <c r="D151" s="20">
        <v>15</v>
      </c>
      <c r="E151" s="20">
        <v>2.4</v>
      </c>
      <c r="F151" s="20">
        <v>15</v>
      </c>
      <c r="G151" s="20">
        <v>1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43"/>
      <c r="Q151" s="20"/>
    </row>
    <row r="152" spans="1:17" ht="27.75" customHeight="1">
      <c r="A152" s="20" t="s">
        <v>90</v>
      </c>
      <c r="B152" s="20" t="s">
        <v>153</v>
      </c>
      <c r="C152" s="20" t="s">
        <v>170</v>
      </c>
      <c r="D152" s="20">
        <v>16</v>
      </c>
      <c r="E152" s="20">
        <v>8.3125</v>
      </c>
      <c r="F152" s="20">
        <v>13</v>
      </c>
      <c r="G152" s="20">
        <v>0.81200000000000006</v>
      </c>
      <c r="H152" s="20">
        <v>2</v>
      </c>
      <c r="I152" s="20">
        <v>0.125</v>
      </c>
      <c r="J152" s="20">
        <v>1</v>
      </c>
      <c r="K152" s="20">
        <v>6.25E-2</v>
      </c>
      <c r="L152" s="20">
        <v>1</v>
      </c>
      <c r="M152" s="20">
        <v>6.25E-2</v>
      </c>
      <c r="N152" s="20">
        <v>1</v>
      </c>
      <c r="O152" s="20">
        <v>6.25E-2</v>
      </c>
      <c r="P152" s="43"/>
      <c r="Q152" s="20"/>
    </row>
    <row r="153" spans="1:17" ht="27.75" customHeight="1">
      <c r="A153" s="20" t="s">
        <v>90</v>
      </c>
      <c r="B153" s="20" t="s">
        <v>171</v>
      </c>
      <c r="C153" s="20" t="s">
        <v>172</v>
      </c>
      <c r="D153" s="20">
        <v>59</v>
      </c>
      <c r="E153" s="20">
        <v>4.3389829999999998</v>
      </c>
      <c r="F153" s="20">
        <v>52</v>
      </c>
      <c r="G153" s="20">
        <v>0.88100000000000001</v>
      </c>
      <c r="H153" s="20">
        <v>0</v>
      </c>
      <c r="I153" s="20">
        <v>0</v>
      </c>
      <c r="J153" s="20">
        <v>2</v>
      </c>
      <c r="K153" s="20">
        <v>3.3799999999999997E-2</v>
      </c>
      <c r="L153" s="20">
        <v>4</v>
      </c>
      <c r="M153" s="20">
        <v>6.7699999999999996E-2</v>
      </c>
      <c r="N153" s="20">
        <v>2</v>
      </c>
      <c r="O153" s="20">
        <v>3.3799999999999997E-2</v>
      </c>
      <c r="P153" s="43"/>
      <c r="Q153" s="20"/>
    </row>
    <row r="154" spans="1:17" ht="27.75" customHeight="1">
      <c r="A154" s="20" t="s">
        <v>90</v>
      </c>
      <c r="B154" s="20" t="s">
        <v>173</v>
      </c>
      <c r="C154" s="20" t="s">
        <v>175</v>
      </c>
      <c r="D154" s="20">
        <v>209</v>
      </c>
      <c r="E154" s="20">
        <v>281.81339700000001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209</v>
      </c>
      <c r="O154" s="20">
        <v>1</v>
      </c>
      <c r="P154" s="43"/>
      <c r="Q154" s="20"/>
    </row>
    <row r="155" spans="1:17" ht="27.75" customHeight="1">
      <c r="A155" s="20" t="s">
        <v>90</v>
      </c>
      <c r="B155" s="20" t="s">
        <v>173</v>
      </c>
      <c r="C155" s="20" t="s">
        <v>176</v>
      </c>
      <c r="D155" s="20">
        <v>875</v>
      </c>
      <c r="E155" s="20">
        <v>188.91200000000001</v>
      </c>
      <c r="F155" s="20">
        <v>3</v>
      </c>
      <c r="G155" s="20">
        <v>3.3999999999999998E-3</v>
      </c>
      <c r="H155" s="20">
        <v>40</v>
      </c>
      <c r="I155" s="20">
        <v>4.5699999999999998E-2</v>
      </c>
      <c r="J155" s="20">
        <v>12</v>
      </c>
      <c r="K155" s="20">
        <v>1.37E-2</v>
      </c>
      <c r="L155" s="20">
        <v>0</v>
      </c>
      <c r="M155" s="20">
        <v>0</v>
      </c>
      <c r="N155" s="20">
        <v>829</v>
      </c>
      <c r="O155" s="20">
        <v>0.94699999999999995</v>
      </c>
      <c r="P155" s="43"/>
      <c r="Q155" s="20"/>
    </row>
    <row r="156" spans="1:17" ht="27.75" customHeight="1">
      <c r="A156" s="20" t="s">
        <v>90</v>
      </c>
      <c r="B156" s="20" t="s">
        <v>173</v>
      </c>
      <c r="C156" s="20" t="s">
        <v>177</v>
      </c>
      <c r="D156" s="20">
        <v>160</v>
      </c>
      <c r="E156" s="20">
        <v>105.53749999999999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160</v>
      </c>
      <c r="O156" s="20">
        <v>1</v>
      </c>
      <c r="P156" s="43"/>
      <c r="Q156" s="20"/>
    </row>
    <row r="157" spans="1:17" ht="27.75" customHeight="1">
      <c r="A157" s="20" t="s">
        <v>90</v>
      </c>
      <c r="B157" s="20" t="s">
        <v>173</v>
      </c>
      <c r="C157" s="20" t="s">
        <v>178</v>
      </c>
      <c r="D157" s="20">
        <v>17</v>
      </c>
      <c r="E157" s="20">
        <v>183.35294099999999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17</v>
      </c>
      <c r="O157" s="20">
        <v>1</v>
      </c>
      <c r="P157" s="43"/>
      <c r="Q157" s="20"/>
    </row>
    <row r="158" spans="1:17" ht="27.75" customHeight="1">
      <c r="A158" s="20" t="s">
        <v>90</v>
      </c>
      <c r="B158" s="20" t="s">
        <v>173</v>
      </c>
      <c r="C158" s="20" t="s">
        <v>179</v>
      </c>
      <c r="D158" s="20">
        <v>472</v>
      </c>
      <c r="E158" s="20">
        <v>5151.2161020000003</v>
      </c>
      <c r="F158" s="20">
        <v>75</v>
      </c>
      <c r="G158" s="20">
        <v>0.158</v>
      </c>
      <c r="H158" s="20">
        <v>39</v>
      </c>
      <c r="I158" s="20">
        <v>8.2600000000000007E-2</v>
      </c>
      <c r="J158" s="20">
        <v>28</v>
      </c>
      <c r="K158" s="20">
        <v>5.9299999999999999E-2</v>
      </c>
      <c r="L158" s="20">
        <v>42</v>
      </c>
      <c r="M158" s="20">
        <v>8.8900000000000007E-2</v>
      </c>
      <c r="N158" s="20">
        <v>311</v>
      </c>
      <c r="O158" s="20">
        <v>0.65800000000000003</v>
      </c>
      <c r="P158" s="43"/>
      <c r="Q158" s="20"/>
    </row>
    <row r="159" spans="1:17" ht="27.75" customHeight="1">
      <c r="A159" s="20" t="s">
        <v>90</v>
      </c>
      <c r="B159" s="20" t="s">
        <v>173</v>
      </c>
      <c r="C159" s="20" t="s">
        <v>180</v>
      </c>
      <c r="D159" s="20">
        <v>394</v>
      </c>
      <c r="E159" s="20">
        <v>406.40862900000002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394</v>
      </c>
      <c r="O159" s="20">
        <v>1</v>
      </c>
      <c r="P159" s="43"/>
      <c r="Q159" s="20"/>
    </row>
    <row r="160" spans="1:17" ht="27.75" customHeight="1">
      <c r="A160" s="20" t="s">
        <v>90</v>
      </c>
      <c r="B160" s="20" t="s">
        <v>173</v>
      </c>
      <c r="C160" s="20" t="s">
        <v>181</v>
      </c>
      <c r="D160" s="20">
        <v>9</v>
      </c>
      <c r="E160" s="20">
        <v>117.555556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9</v>
      </c>
      <c r="O160" s="20">
        <v>1</v>
      </c>
      <c r="P160" s="43"/>
      <c r="Q160" s="20"/>
    </row>
    <row r="161" spans="1:17" ht="27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20"/>
      <c r="Q161" s="20"/>
    </row>
    <row r="162" spans="1:17" ht="27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27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5" spans="1:17" ht="27.75" customHeight="1">
      <c r="A165" s="78" t="s">
        <v>188</v>
      </c>
      <c r="B165" s="71"/>
    </row>
    <row r="166" spans="1:17" ht="27.75" customHeight="1">
      <c r="A166" s="20" t="s">
        <v>70</v>
      </c>
      <c r="B166" s="20" t="s">
        <v>71</v>
      </c>
      <c r="C166" s="20" t="s">
        <v>72</v>
      </c>
      <c r="D166" s="20" t="s">
        <v>73</v>
      </c>
      <c r="E166" s="20" t="s">
        <v>74</v>
      </c>
      <c r="F166" s="20" t="s">
        <v>75</v>
      </c>
      <c r="G166" s="20" t="s">
        <v>76</v>
      </c>
      <c r="H166" s="20" t="s">
        <v>77</v>
      </c>
      <c r="I166" s="20" t="s">
        <v>78</v>
      </c>
      <c r="J166" s="20" t="s">
        <v>79</v>
      </c>
      <c r="K166" s="20" t="s">
        <v>80</v>
      </c>
      <c r="L166" s="20" t="s">
        <v>81</v>
      </c>
      <c r="M166" s="20" t="s">
        <v>82</v>
      </c>
      <c r="N166" s="20" t="s">
        <v>83</v>
      </c>
      <c r="O166" s="20" t="s">
        <v>84</v>
      </c>
      <c r="P166" s="20" t="s">
        <v>186</v>
      </c>
      <c r="Q166" s="20" t="s">
        <v>187</v>
      </c>
    </row>
    <row r="167" spans="1:17" ht="27.75" customHeight="1">
      <c r="A167" s="20" t="s">
        <v>90</v>
      </c>
      <c r="B167" s="20" t="s">
        <v>91</v>
      </c>
      <c r="C167" s="20" t="s">
        <v>92</v>
      </c>
      <c r="D167" s="20">
        <v>1</v>
      </c>
      <c r="E167" s="20">
        <v>32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1</v>
      </c>
      <c r="O167" s="20">
        <v>1</v>
      </c>
      <c r="P167" s="20"/>
      <c r="Q167" s="20"/>
    </row>
    <row r="168" spans="1:17" ht="27.75" customHeight="1">
      <c r="A168" s="20" t="s">
        <v>90</v>
      </c>
      <c r="B168" s="20" t="s">
        <v>91</v>
      </c>
      <c r="C168" s="20" t="s">
        <v>93</v>
      </c>
      <c r="D168" s="20">
        <v>1</v>
      </c>
      <c r="E168" s="20">
        <v>661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1</v>
      </c>
      <c r="O168" s="20">
        <v>1</v>
      </c>
      <c r="P168" s="20"/>
      <c r="Q168" s="20"/>
    </row>
    <row r="169" spans="1:17" ht="27.75" customHeight="1">
      <c r="A169" s="20" t="s">
        <v>90</v>
      </c>
      <c r="B169" s="20" t="s">
        <v>94</v>
      </c>
      <c r="C169" s="20" t="s">
        <v>96</v>
      </c>
      <c r="D169" s="20">
        <v>63</v>
      </c>
      <c r="E169" s="20">
        <v>9.2222220000000004</v>
      </c>
      <c r="F169" s="20">
        <v>53</v>
      </c>
      <c r="G169" s="20">
        <v>0.84099999999999997</v>
      </c>
      <c r="H169" s="20">
        <v>3</v>
      </c>
      <c r="I169" s="20">
        <v>4.7600000000000003E-2</v>
      </c>
      <c r="J169" s="20">
        <v>2</v>
      </c>
      <c r="K169" s="20">
        <v>3.1699999999999999E-2</v>
      </c>
      <c r="L169" s="20">
        <v>3</v>
      </c>
      <c r="M169" s="20">
        <v>4.7600000000000003E-2</v>
      </c>
      <c r="N169" s="20">
        <v>3</v>
      </c>
      <c r="O169" s="20">
        <v>4.7600000000000003E-2</v>
      </c>
      <c r="P169" s="20"/>
      <c r="Q169" s="20"/>
    </row>
    <row r="170" spans="1:17" ht="27.75" customHeight="1">
      <c r="A170" s="20" t="s">
        <v>90</v>
      </c>
      <c r="B170" s="20" t="s">
        <v>94</v>
      </c>
      <c r="C170" s="20" t="s">
        <v>97</v>
      </c>
      <c r="D170" s="20">
        <v>486</v>
      </c>
      <c r="E170" s="20">
        <v>22.146090999999998</v>
      </c>
      <c r="F170" s="20">
        <v>363</v>
      </c>
      <c r="G170" s="20">
        <v>0.746</v>
      </c>
      <c r="H170" s="20">
        <v>24</v>
      </c>
      <c r="I170" s="20">
        <v>4.9299999999999997E-2</v>
      </c>
      <c r="J170" s="20">
        <v>20</v>
      </c>
      <c r="K170" s="20">
        <v>4.1099999999999998E-2</v>
      </c>
      <c r="L170" s="20">
        <v>19</v>
      </c>
      <c r="M170" s="20">
        <v>3.9E-2</v>
      </c>
      <c r="N170" s="20">
        <v>73</v>
      </c>
      <c r="O170" s="20">
        <v>0.15</v>
      </c>
      <c r="P170" s="20"/>
      <c r="Q170" s="20"/>
    </row>
    <row r="171" spans="1:17" ht="27.75" customHeight="1">
      <c r="A171" s="20" t="s">
        <v>90</v>
      </c>
      <c r="B171" s="20" t="s">
        <v>94</v>
      </c>
      <c r="C171" s="20" t="s">
        <v>98</v>
      </c>
      <c r="D171" s="20">
        <v>13</v>
      </c>
      <c r="E171" s="20">
        <v>156.46153799999999</v>
      </c>
      <c r="F171" s="20">
        <v>2</v>
      </c>
      <c r="G171" s="20">
        <v>0.153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11</v>
      </c>
      <c r="O171" s="20">
        <v>0.84599999999999997</v>
      </c>
      <c r="P171" s="20"/>
      <c r="Q171" s="20"/>
    </row>
    <row r="172" spans="1:17" ht="27.75" customHeight="1">
      <c r="A172" s="20" t="s">
        <v>90</v>
      </c>
      <c r="B172" s="20" t="s">
        <v>94</v>
      </c>
      <c r="C172" s="20" t="s">
        <v>99</v>
      </c>
      <c r="D172" s="20">
        <v>1</v>
      </c>
      <c r="E172" s="20">
        <v>36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1</v>
      </c>
      <c r="O172" s="20">
        <v>1</v>
      </c>
      <c r="P172" s="20"/>
      <c r="Q172" s="20"/>
    </row>
    <row r="173" spans="1:17" ht="27.75" customHeight="1">
      <c r="A173" s="20" t="s">
        <v>90</v>
      </c>
      <c r="B173" s="20" t="s">
        <v>94</v>
      </c>
      <c r="C173" s="20" t="s">
        <v>102</v>
      </c>
      <c r="D173" s="20">
        <v>108</v>
      </c>
      <c r="E173" s="20">
        <v>66.944444000000004</v>
      </c>
      <c r="F173" s="20">
        <v>74</v>
      </c>
      <c r="G173" s="20">
        <v>0.68500000000000005</v>
      </c>
      <c r="H173" s="20">
        <v>6</v>
      </c>
      <c r="I173" s="20">
        <v>5.5500000000000001E-2</v>
      </c>
      <c r="J173" s="20">
        <v>4</v>
      </c>
      <c r="K173" s="20">
        <v>3.6999999999999998E-2</v>
      </c>
      <c r="L173" s="20">
        <v>6</v>
      </c>
      <c r="M173" s="20">
        <v>5.5500000000000001E-2</v>
      </c>
      <c r="N173" s="20">
        <v>24</v>
      </c>
      <c r="O173" s="20">
        <v>0.222</v>
      </c>
      <c r="P173" s="20"/>
      <c r="Q173" s="20"/>
    </row>
    <row r="174" spans="1:17" ht="27.75" customHeight="1">
      <c r="A174" s="20" t="s">
        <v>90</v>
      </c>
      <c r="B174" s="20" t="s">
        <v>94</v>
      </c>
      <c r="C174" s="20" t="s">
        <v>103</v>
      </c>
      <c r="D174" s="20">
        <v>91</v>
      </c>
      <c r="E174" s="20">
        <v>3.054945</v>
      </c>
      <c r="F174" s="20">
        <v>88</v>
      </c>
      <c r="G174" s="20">
        <v>0.96699999999999997</v>
      </c>
      <c r="H174" s="20">
        <v>2</v>
      </c>
      <c r="I174" s="20">
        <v>2.1899999999999999E-2</v>
      </c>
      <c r="J174" s="20">
        <v>0</v>
      </c>
      <c r="K174" s="20">
        <v>0</v>
      </c>
      <c r="L174" s="20">
        <v>0</v>
      </c>
      <c r="M174" s="20">
        <v>0</v>
      </c>
      <c r="N174" s="20">
        <v>1</v>
      </c>
      <c r="O174" s="20">
        <v>1.09E-2</v>
      </c>
      <c r="P174" s="20"/>
      <c r="Q174" s="20"/>
    </row>
    <row r="175" spans="1:17" ht="27.75" customHeight="1">
      <c r="A175" s="20" t="s">
        <v>90</v>
      </c>
      <c r="B175" s="20" t="s">
        <v>94</v>
      </c>
      <c r="C175" s="20" t="s">
        <v>105</v>
      </c>
      <c r="D175" s="20">
        <v>14</v>
      </c>
      <c r="E175" s="20">
        <v>8.2857140000000005</v>
      </c>
      <c r="F175" s="20">
        <v>8</v>
      </c>
      <c r="G175" s="20">
        <v>0.57099999999999995</v>
      </c>
      <c r="H175" s="20">
        <v>3</v>
      </c>
      <c r="I175" s="20">
        <v>0.214</v>
      </c>
      <c r="J175" s="20">
        <v>1</v>
      </c>
      <c r="K175" s="20">
        <v>7.1400000000000005E-2</v>
      </c>
      <c r="L175" s="20">
        <v>0</v>
      </c>
      <c r="M175" s="20">
        <v>0</v>
      </c>
      <c r="N175" s="20">
        <v>2</v>
      </c>
      <c r="O175" s="20">
        <v>0.14199999999999999</v>
      </c>
      <c r="P175" s="20"/>
      <c r="Q175" s="20"/>
    </row>
    <row r="176" spans="1:17" ht="27.75" customHeight="1">
      <c r="A176" s="20" t="s">
        <v>90</v>
      </c>
      <c r="B176" s="20" t="s">
        <v>94</v>
      </c>
      <c r="C176" s="20" t="s">
        <v>107</v>
      </c>
      <c r="D176" s="20">
        <v>101</v>
      </c>
      <c r="E176" s="20">
        <v>51.851484999999997</v>
      </c>
      <c r="F176" s="20">
        <v>38</v>
      </c>
      <c r="G176" s="20">
        <v>0.376</v>
      </c>
      <c r="H176" s="20">
        <v>13</v>
      </c>
      <c r="I176" s="20">
        <v>0.128</v>
      </c>
      <c r="J176" s="20">
        <v>17</v>
      </c>
      <c r="K176" s="20">
        <v>0.16800000000000001</v>
      </c>
      <c r="L176" s="20">
        <v>2</v>
      </c>
      <c r="M176" s="20">
        <v>1.9800000000000002E-2</v>
      </c>
      <c r="N176" s="20">
        <v>42</v>
      </c>
      <c r="O176" s="20">
        <v>0.41499999999999998</v>
      </c>
      <c r="P176" s="20"/>
      <c r="Q176" s="20"/>
    </row>
    <row r="177" spans="1:17" ht="27.75" customHeight="1">
      <c r="A177" s="20" t="s">
        <v>90</v>
      </c>
      <c r="B177" s="20" t="s">
        <v>94</v>
      </c>
      <c r="C177" s="20" t="s">
        <v>109</v>
      </c>
      <c r="D177" s="20">
        <v>2</v>
      </c>
      <c r="E177" s="20">
        <v>86.5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2</v>
      </c>
      <c r="O177" s="20">
        <v>1</v>
      </c>
      <c r="P177" s="20"/>
      <c r="Q177" s="20"/>
    </row>
    <row r="178" spans="1:17" ht="27.75" customHeight="1">
      <c r="A178" s="20" t="s">
        <v>90</v>
      </c>
      <c r="B178" s="20" t="s">
        <v>94</v>
      </c>
      <c r="C178" s="20" t="s">
        <v>110</v>
      </c>
      <c r="D178" s="20">
        <v>3</v>
      </c>
      <c r="E178" s="20">
        <v>328.33333299999998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3</v>
      </c>
      <c r="O178" s="20">
        <v>1</v>
      </c>
      <c r="P178" s="20"/>
      <c r="Q178" s="20"/>
    </row>
    <row r="179" spans="1:17" ht="27.75" customHeight="1">
      <c r="A179" s="20" t="s">
        <v>90</v>
      </c>
      <c r="B179" s="20" t="s">
        <v>94</v>
      </c>
      <c r="C179" s="20" t="s">
        <v>111</v>
      </c>
      <c r="D179" s="20">
        <v>4</v>
      </c>
      <c r="E179" s="20">
        <v>379.25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4</v>
      </c>
      <c r="O179" s="20">
        <v>1</v>
      </c>
      <c r="P179" s="20"/>
      <c r="Q179" s="20"/>
    </row>
    <row r="180" spans="1:17" ht="27.75" customHeight="1">
      <c r="A180" s="20" t="s">
        <v>90</v>
      </c>
      <c r="B180" s="20" t="s">
        <v>94</v>
      </c>
      <c r="C180" s="20" t="s">
        <v>113</v>
      </c>
      <c r="D180" s="20">
        <v>2</v>
      </c>
      <c r="E180" s="20">
        <v>346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2</v>
      </c>
      <c r="O180" s="20">
        <v>1</v>
      </c>
      <c r="P180" s="20"/>
      <c r="Q180" s="20"/>
    </row>
    <row r="181" spans="1:17" ht="27.75" customHeight="1">
      <c r="A181" s="20" t="s">
        <v>90</v>
      </c>
      <c r="B181" s="20" t="s">
        <v>94</v>
      </c>
      <c r="C181" s="20" t="s">
        <v>115</v>
      </c>
      <c r="D181" s="20">
        <v>104</v>
      </c>
      <c r="E181" s="20">
        <v>3330.1153850000001</v>
      </c>
      <c r="F181" s="20">
        <v>0</v>
      </c>
      <c r="G181" s="20">
        <v>0</v>
      </c>
      <c r="H181" s="20">
        <v>3</v>
      </c>
      <c r="I181" s="20">
        <v>2.8799999999999999E-2</v>
      </c>
      <c r="J181" s="20">
        <v>5</v>
      </c>
      <c r="K181" s="20">
        <v>4.8000000000000001E-2</v>
      </c>
      <c r="L181" s="20">
        <v>2</v>
      </c>
      <c r="M181" s="20">
        <v>1.9199999999999998E-2</v>
      </c>
      <c r="N181" s="20">
        <v>96</v>
      </c>
      <c r="O181" s="20">
        <v>0.92300000000000004</v>
      </c>
      <c r="P181" s="20"/>
      <c r="Q181" s="20"/>
    </row>
    <row r="182" spans="1:17" ht="27.75" customHeight="1">
      <c r="A182" s="20" t="s">
        <v>90</v>
      </c>
      <c r="B182" s="20" t="s">
        <v>94</v>
      </c>
      <c r="C182" s="20" t="s">
        <v>116</v>
      </c>
      <c r="D182" s="20">
        <v>137</v>
      </c>
      <c r="E182" s="20">
        <v>220.17518200000001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0">
        <v>137</v>
      </c>
      <c r="O182" s="20">
        <v>1</v>
      </c>
      <c r="P182" s="20"/>
      <c r="Q182" s="20"/>
    </row>
    <row r="183" spans="1:17" ht="27.75" customHeight="1">
      <c r="A183" s="20" t="s">
        <v>90</v>
      </c>
      <c r="B183" s="20" t="s">
        <v>94</v>
      </c>
      <c r="C183" s="20" t="s">
        <v>117</v>
      </c>
      <c r="D183" s="20">
        <v>1</v>
      </c>
      <c r="E183" s="20">
        <v>14</v>
      </c>
      <c r="F183" s="20">
        <v>0</v>
      </c>
      <c r="G183" s="20">
        <v>0</v>
      </c>
      <c r="H183" s="20">
        <v>0</v>
      </c>
      <c r="I183" s="20">
        <v>0</v>
      </c>
      <c r="J183" s="20">
        <v>1</v>
      </c>
      <c r="K183" s="20">
        <v>1</v>
      </c>
      <c r="L183" s="20">
        <v>0</v>
      </c>
      <c r="M183" s="20">
        <v>0</v>
      </c>
      <c r="N183" s="20">
        <v>0</v>
      </c>
      <c r="O183" s="20">
        <v>0</v>
      </c>
      <c r="P183" s="20"/>
      <c r="Q183" s="20"/>
    </row>
    <row r="184" spans="1:17" ht="27.75" customHeight="1">
      <c r="A184" s="20" t="s">
        <v>90</v>
      </c>
      <c r="B184" s="20" t="s">
        <v>94</v>
      </c>
      <c r="C184" s="20" t="s">
        <v>118</v>
      </c>
      <c r="D184" s="20">
        <v>1</v>
      </c>
      <c r="E184" s="20">
        <v>37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1</v>
      </c>
      <c r="O184" s="20">
        <v>1</v>
      </c>
      <c r="P184" s="20"/>
      <c r="Q184" s="20"/>
    </row>
    <row r="185" spans="1:17" ht="27.75" customHeight="1">
      <c r="A185" s="20" t="s">
        <v>90</v>
      </c>
      <c r="B185" s="20" t="s">
        <v>121</v>
      </c>
      <c r="C185" s="20" t="s">
        <v>122</v>
      </c>
      <c r="D185" s="20">
        <v>2</v>
      </c>
      <c r="E185" s="20">
        <v>535.5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0">
        <v>2</v>
      </c>
      <c r="O185" s="20">
        <v>1</v>
      </c>
      <c r="P185" s="20"/>
      <c r="Q185" s="20"/>
    </row>
    <row r="186" spans="1:17" ht="27.75" customHeight="1">
      <c r="A186" s="20" t="s">
        <v>90</v>
      </c>
      <c r="B186" s="20" t="s">
        <v>123</v>
      </c>
      <c r="C186" s="20" t="s">
        <v>124</v>
      </c>
      <c r="D186" s="20">
        <v>10</v>
      </c>
      <c r="E186" s="20">
        <v>135.5</v>
      </c>
      <c r="F186" s="20">
        <v>0</v>
      </c>
      <c r="G186" s="20">
        <v>0</v>
      </c>
      <c r="H186" s="20">
        <v>3</v>
      </c>
      <c r="I186" s="20">
        <v>0.3</v>
      </c>
      <c r="J186" s="20">
        <v>0</v>
      </c>
      <c r="K186" s="20">
        <v>0</v>
      </c>
      <c r="L186" s="20">
        <v>3</v>
      </c>
      <c r="M186" s="20">
        <v>0.3</v>
      </c>
      <c r="N186" s="20">
        <v>4</v>
      </c>
      <c r="O186" s="20">
        <v>0.4</v>
      </c>
      <c r="P186" s="20"/>
      <c r="Q186" s="20"/>
    </row>
    <row r="187" spans="1:17" ht="27.75" customHeight="1">
      <c r="A187" s="20" t="s">
        <v>90</v>
      </c>
      <c r="B187" s="20" t="s">
        <v>140</v>
      </c>
      <c r="C187" s="20" t="s">
        <v>141</v>
      </c>
      <c r="D187" s="20">
        <v>97</v>
      </c>
      <c r="E187" s="20">
        <v>8.2474000000000006E-2</v>
      </c>
      <c r="F187" s="20">
        <v>97</v>
      </c>
      <c r="G187" s="20">
        <v>1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/>
      <c r="Q187" s="20"/>
    </row>
    <row r="188" spans="1:17" ht="27.75" customHeight="1">
      <c r="A188" s="20" t="s">
        <v>90</v>
      </c>
      <c r="B188" s="20" t="s">
        <v>140</v>
      </c>
      <c r="C188" s="20" t="s">
        <v>142</v>
      </c>
      <c r="D188" s="20">
        <v>265</v>
      </c>
      <c r="E188" s="20">
        <v>32.071697999999998</v>
      </c>
      <c r="F188" s="20">
        <v>37</v>
      </c>
      <c r="G188" s="20">
        <v>0.13900000000000001</v>
      </c>
      <c r="H188" s="20">
        <v>8</v>
      </c>
      <c r="I188" s="20">
        <v>3.0099999999999998E-2</v>
      </c>
      <c r="J188" s="20">
        <v>66</v>
      </c>
      <c r="K188" s="20">
        <v>0.249</v>
      </c>
      <c r="L188" s="20">
        <v>80</v>
      </c>
      <c r="M188" s="20">
        <v>0.30099999999999999</v>
      </c>
      <c r="N188" s="20">
        <v>104</v>
      </c>
      <c r="O188" s="20">
        <v>0.39200000000000002</v>
      </c>
      <c r="P188" s="20"/>
      <c r="Q188" s="20"/>
    </row>
    <row r="189" spans="1:17" ht="27.75" customHeight="1">
      <c r="A189" s="20" t="s">
        <v>90</v>
      </c>
      <c r="B189" s="20" t="s">
        <v>140</v>
      </c>
      <c r="C189" s="20" t="s">
        <v>143</v>
      </c>
      <c r="D189" s="20">
        <v>97</v>
      </c>
      <c r="E189" s="20">
        <v>1712.0515459999999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97</v>
      </c>
      <c r="O189" s="20">
        <v>1</v>
      </c>
      <c r="P189" s="20"/>
      <c r="Q189" s="20"/>
    </row>
    <row r="190" spans="1:17" ht="27.75" customHeight="1">
      <c r="A190" s="20" t="s">
        <v>90</v>
      </c>
      <c r="B190" s="20" t="s">
        <v>140</v>
      </c>
      <c r="C190" s="20" t="s">
        <v>144</v>
      </c>
      <c r="D190" s="20">
        <v>3</v>
      </c>
      <c r="E190" s="20">
        <v>545.33333300000004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3</v>
      </c>
      <c r="O190" s="20">
        <v>1</v>
      </c>
      <c r="P190" s="20"/>
      <c r="Q190" s="20"/>
    </row>
    <row r="191" spans="1:17" ht="27.75" customHeight="1">
      <c r="A191" s="20" t="s">
        <v>90</v>
      </c>
      <c r="B191" s="20" t="s">
        <v>140</v>
      </c>
      <c r="C191" s="20" t="s">
        <v>145</v>
      </c>
      <c r="D191" s="20">
        <v>2</v>
      </c>
      <c r="E191" s="20">
        <v>79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2</v>
      </c>
      <c r="O191" s="20">
        <v>1</v>
      </c>
      <c r="P191" s="20"/>
      <c r="Q191" s="20"/>
    </row>
    <row r="192" spans="1:17" ht="27.75" customHeight="1">
      <c r="A192" s="20" t="s">
        <v>90</v>
      </c>
      <c r="B192" s="20" t="s">
        <v>140</v>
      </c>
      <c r="C192" s="20" t="s">
        <v>146</v>
      </c>
      <c r="D192" s="20">
        <v>3</v>
      </c>
      <c r="E192" s="20">
        <v>38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3</v>
      </c>
      <c r="O192" s="20">
        <v>1</v>
      </c>
      <c r="P192" s="20"/>
      <c r="Q192" s="20"/>
    </row>
    <row r="193" spans="1:17" ht="27.75" customHeight="1">
      <c r="A193" s="20" t="s">
        <v>90</v>
      </c>
      <c r="B193" s="20" t="s">
        <v>148</v>
      </c>
      <c r="C193" s="20" t="s">
        <v>149</v>
      </c>
      <c r="D193" s="20">
        <v>1</v>
      </c>
      <c r="E193" s="20">
        <v>6</v>
      </c>
      <c r="F193" s="20">
        <v>0</v>
      </c>
      <c r="G193" s="20">
        <v>0</v>
      </c>
      <c r="H193" s="20">
        <v>1</v>
      </c>
      <c r="I193" s="20">
        <v>1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/>
      <c r="Q193" s="20"/>
    </row>
    <row r="194" spans="1:17" ht="27.75" customHeight="1">
      <c r="A194" s="20" t="s">
        <v>90</v>
      </c>
      <c r="B194" s="20" t="s">
        <v>148</v>
      </c>
      <c r="C194" s="20" t="s">
        <v>150</v>
      </c>
      <c r="D194" s="20">
        <v>16</v>
      </c>
      <c r="E194" s="20">
        <v>116.375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0">
        <v>16</v>
      </c>
      <c r="O194" s="20">
        <v>1</v>
      </c>
      <c r="P194" s="20"/>
      <c r="Q194" s="20"/>
    </row>
    <row r="195" spans="1:17" ht="27.75" customHeight="1">
      <c r="A195" s="20" t="s">
        <v>90</v>
      </c>
      <c r="B195" s="20" t="s">
        <v>153</v>
      </c>
      <c r="C195" s="20" t="s">
        <v>154</v>
      </c>
      <c r="D195" s="20">
        <v>9</v>
      </c>
      <c r="E195" s="20">
        <v>7.7777779999999996</v>
      </c>
      <c r="F195" s="20">
        <v>6</v>
      </c>
      <c r="G195" s="20">
        <v>0.66600000000000004</v>
      </c>
      <c r="H195" s="20">
        <v>0</v>
      </c>
      <c r="I195" s="20">
        <v>0</v>
      </c>
      <c r="J195" s="20">
        <v>1</v>
      </c>
      <c r="K195" s="20">
        <v>0.111</v>
      </c>
      <c r="L195" s="20">
        <v>1</v>
      </c>
      <c r="M195" s="20">
        <v>0.111</v>
      </c>
      <c r="N195" s="20">
        <v>2</v>
      </c>
      <c r="O195" s="20">
        <v>0.222</v>
      </c>
      <c r="P195" s="20"/>
      <c r="Q195" s="20"/>
    </row>
    <row r="196" spans="1:17" ht="27.75" customHeight="1">
      <c r="A196" s="20" t="s">
        <v>90</v>
      </c>
      <c r="B196" s="20" t="s">
        <v>153</v>
      </c>
      <c r="C196" s="20" t="s">
        <v>155</v>
      </c>
      <c r="D196" s="20">
        <v>15</v>
      </c>
      <c r="E196" s="20">
        <v>29.8</v>
      </c>
      <c r="F196" s="20">
        <v>4</v>
      </c>
      <c r="G196" s="20">
        <v>0.26600000000000001</v>
      </c>
      <c r="H196" s="20">
        <v>5</v>
      </c>
      <c r="I196" s="20">
        <v>0.33300000000000002</v>
      </c>
      <c r="J196" s="20">
        <v>5</v>
      </c>
      <c r="K196" s="20">
        <v>0.33300000000000002</v>
      </c>
      <c r="L196" s="20">
        <v>0</v>
      </c>
      <c r="M196" s="20">
        <v>0</v>
      </c>
      <c r="N196" s="20">
        <v>5</v>
      </c>
      <c r="O196" s="20">
        <v>0.33300000000000002</v>
      </c>
      <c r="P196" s="20"/>
      <c r="Q196" s="20"/>
    </row>
    <row r="197" spans="1:17" ht="27.75" customHeight="1">
      <c r="A197" s="20" t="s">
        <v>90</v>
      </c>
      <c r="B197" s="20" t="s">
        <v>153</v>
      </c>
      <c r="C197" s="20" t="s">
        <v>157</v>
      </c>
      <c r="D197" s="20">
        <v>2</v>
      </c>
      <c r="E197" s="20">
        <v>379.5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2</v>
      </c>
      <c r="O197" s="20">
        <v>1</v>
      </c>
      <c r="P197" s="20"/>
      <c r="Q197" s="20"/>
    </row>
    <row r="198" spans="1:17" ht="27.75" customHeight="1">
      <c r="A198" s="20" t="s">
        <v>90</v>
      </c>
      <c r="B198" s="20" t="s">
        <v>153</v>
      </c>
      <c r="C198" s="20" t="s">
        <v>161</v>
      </c>
      <c r="D198" s="20">
        <v>2</v>
      </c>
      <c r="E198" s="20">
        <v>9285.5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2</v>
      </c>
      <c r="O198" s="20">
        <v>1</v>
      </c>
      <c r="P198" s="20"/>
      <c r="Q198" s="20"/>
    </row>
    <row r="199" spans="1:17" ht="27.75" customHeight="1">
      <c r="A199" s="20" t="s">
        <v>90</v>
      </c>
      <c r="B199" s="20" t="s">
        <v>153</v>
      </c>
      <c r="C199" s="20" t="s">
        <v>165</v>
      </c>
      <c r="D199" s="20">
        <v>14</v>
      </c>
      <c r="E199" s="20">
        <v>2.214286</v>
      </c>
      <c r="F199" s="20">
        <v>14</v>
      </c>
      <c r="G199" s="20">
        <v>1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0">
        <v>0</v>
      </c>
      <c r="O199" s="20">
        <v>0</v>
      </c>
      <c r="P199" s="20"/>
      <c r="Q199" s="20"/>
    </row>
    <row r="200" spans="1:17" ht="27.75" customHeight="1">
      <c r="A200" s="20" t="s">
        <v>90</v>
      </c>
      <c r="B200" s="20" t="s">
        <v>153</v>
      </c>
      <c r="C200" s="20" t="s">
        <v>166</v>
      </c>
      <c r="D200" s="20">
        <v>14</v>
      </c>
      <c r="E200" s="20">
        <v>13.285714</v>
      </c>
      <c r="F200" s="20">
        <v>8</v>
      </c>
      <c r="G200" s="20">
        <v>0.57099999999999995</v>
      </c>
      <c r="H200" s="20">
        <v>5</v>
      </c>
      <c r="I200" s="20">
        <v>0.35699999999999998</v>
      </c>
      <c r="J200" s="20">
        <v>1</v>
      </c>
      <c r="K200" s="20">
        <v>7.1400000000000005E-2</v>
      </c>
      <c r="L200" s="20">
        <v>0</v>
      </c>
      <c r="M200" s="20">
        <v>0</v>
      </c>
      <c r="N200" s="20">
        <v>2</v>
      </c>
      <c r="O200" s="20">
        <v>0.14199999999999999</v>
      </c>
      <c r="P200" s="20"/>
      <c r="Q200" s="20"/>
    </row>
    <row r="201" spans="1:17" ht="27.75" customHeight="1">
      <c r="A201" s="20" t="s">
        <v>90</v>
      </c>
      <c r="B201" s="20" t="s">
        <v>153</v>
      </c>
      <c r="C201" s="20" t="s">
        <v>167</v>
      </c>
      <c r="D201" s="20">
        <v>219</v>
      </c>
      <c r="E201" s="20">
        <v>2.3789950000000002</v>
      </c>
      <c r="F201" s="20">
        <v>206</v>
      </c>
      <c r="G201" s="20">
        <v>0.94</v>
      </c>
      <c r="H201" s="20">
        <v>8</v>
      </c>
      <c r="I201" s="20">
        <v>3.6499999999999998E-2</v>
      </c>
      <c r="J201" s="20">
        <v>3</v>
      </c>
      <c r="K201" s="20">
        <v>1.3599999999999999E-2</v>
      </c>
      <c r="L201" s="20">
        <v>5</v>
      </c>
      <c r="M201" s="20">
        <v>2.2800000000000001E-2</v>
      </c>
      <c r="N201" s="20">
        <v>3</v>
      </c>
      <c r="O201" s="20">
        <v>1.3599999999999999E-2</v>
      </c>
      <c r="P201" s="20"/>
      <c r="Q201" s="20"/>
    </row>
    <row r="202" spans="1:17" ht="27.75" customHeight="1">
      <c r="A202" s="20" t="s">
        <v>90</v>
      </c>
      <c r="B202" s="20" t="s">
        <v>153</v>
      </c>
      <c r="C202" s="20" t="s">
        <v>169</v>
      </c>
      <c r="D202" s="20">
        <v>9</v>
      </c>
      <c r="E202" s="20">
        <v>224825.77777799999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9</v>
      </c>
      <c r="O202" s="20">
        <v>1</v>
      </c>
      <c r="P202" s="20"/>
      <c r="Q202" s="20"/>
    </row>
    <row r="203" spans="1:17" ht="27.75" customHeight="1">
      <c r="A203" s="20" t="s">
        <v>90</v>
      </c>
      <c r="B203" s="20" t="s">
        <v>153</v>
      </c>
      <c r="C203" s="20" t="s">
        <v>170</v>
      </c>
      <c r="D203" s="20">
        <v>11</v>
      </c>
      <c r="E203" s="20">
        <v>9.2727269999999997</v>
      </c>
      <c r="F203" s="20">
        <v>4</v>
      </c>
      <c r="G203" s="20">
        <v>0.36299999999999999</v>
      </c>
      <c r="H203" s="20">
        <v>3</v>
      </c>
      <c r="I203" s="20">
        <v>0.27200000000000002</v>
      </c>
      <c r="J203" s="20">
        <v>3</v>
      </c>
      <c r="K203" s="20">
        <v>0.27200000000000002</v>
      </c>
      <c r="L203" s="20">
        <v>1</v>
      </c>
      <c r="M203" s="20">
        <v>9.0899999999999995E-2</v>
      </c>
      <c r="N203" s="20">
        <v>1</v>
      </c>
      <c r="O203" s="20">
        <v>9.0899999999999995E-2</v>
      </c>
      <c r="P203" s="20"/>
      <c r="Q203" s="20"/>
    </row>
    <row r="204" spans="1:17" ht="27.75" customHeight="1">
      <c r="A204" s="20" t="s">
        <v>90</v>
      </c>
      <c r="B204" s="20" t="s">
        <v>171</v>
      </c>
      <c r="C204" s="20" t="s">
        <v>172</v>
      </c>
      <c r="D204" s="20">
        <v>16</v>
      </c>
      <c r="E204" s="20">
        <v>17.625</v>
      </c>
      <c r="F204" s="20">
        <v>9</v>
      </c>
      <c r="G204" s="20">
        <v>0.56200000000000006</v>
      </c>
      <c r="H204" s="20">
        <v>0</v>
      </c>
      <c r="I204" s="20">
        <v>0</v>
      </c>
      <c r="J204" s="20">
        <v>0</v>
      </c>
      <c r="K204" s="20">
        <v>0</v>
      </c>
      <c r="L204" s="20">
        <v>1</v>
      </c>
      <c r="M204" s="20">
        <v>6.25E-2</v>
      </c>
      <c r="N204" s="20">
        <v>6</v>
      </c>
      <c r="O204" s="20">
        <v>0.375</v>
      </c>
      <c r="P204" s="20"/>
      <c r="Q204" s="20"/>
    </row>
    <row r="205" spans="1:17" ht="27.75" customHeight="1">
      <c r="A205" s="20" t="s">
        <v>90</v>
      </c>
      <c r="B205" s="20" t="s">
        <v>173</v>
      </c>
      <c r="C205" s="20" t="s">
        <v>175</v>
      </c>
      <c r="D205" s="20">
        <v>128</v>
      </c>
      <c r="E205" s="20">
        <v>329.515625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0">
        <v>128</v>
      </c>
      <c r="O205" s="20">
        <v>1</v>
      </c>
      <c r="P205" s="20"/>
      <c r="Q205" s="20"/>
    </row>
    <row r="206" spans="1:17" ht="27.75" customHeight="1">
      <c r="A206" s="20" t="s">
        <v>90</v>
      </c>
      <c r="B206" s="20" t="s">
        <v>173</v>
      </c>
      <c r="C206" s="20" t="s">
        <v>176</v>
      </c>
      <c r="D206" s="20">
        <v>407</v>
      </c>
      <c r="E206" s="20">
        <v>209.85257999999999</v>
      </c>
      <c r="F206" s="20">
        <v>0</v>
      </c>
      <c r="G206" s="20">
        <v>0</v>
      </c>
      <c r="H206" s="20">
        <v>1</v>
      </c>
      <c r="I206" s="20">
        <v>2.3999999999999998E-3</v>
      </c>
      <c r="J206" s="20">
        <v>3</v>
      </c>
      <c r="K206" s="20">
        <v>7.3000000000000001E-3</v>
      </c>
      <c r="L206" s="20">
        <v>2</v>
      </c>
      <c r="M206" s="20">
        <v>4.8999999999999998E-3</v>
      </c>
      <c r="N206" s="20">
        <v>401</v>
      </c>
      <c r="O206" s="20">
        <v>0.98499999999999999</v>
      </c>
      <c r="P206" s="20"/>
      <c r="Q206" s="20"/>
    </row>
    <row r="207" spans="1:17" ht="27.75" customHeight="1">
      <c r="A207" s="20" t="s">
        <v>90</v>
      </c>
      <c r="B207" s="20" t="s">
        <v>173</v>
      </c>
      <c r="C207" s="20" t="s">
        <v>177</v>
      </c>
      <c r="D207" s="20">
        <v>61</v>
      </c>
      <c r="E207" s="20">
        <v>149.065574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61</v>
      </c>
      <c r="O207" s="20">
        <v>1</v>
      </c>
      <c r="P207" s="20"/>
      <c r="Q207" s="20"/>
    </row>
    <row r="208" spans="1:17" ht="27.75" customHeight="1">
      <c r="A208" s="20" t="s">
        <v>90</v>
      </c>
      <c r="B208" s="20" t="s">
        <v>173</v>
      </c>
      <c r="C208" s="20" t="s">
        <v>178</v>
      </c>
      <c r="D208" s="20">
        <v>9</v>
      </c>
      <c r="E208" s="20">
        <v>164.88888900000001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9</v>
      </c>
      <c r="O208" s="20">
        <v>1</v>
      </c>
      <c r="P208" s="20"/>
      <c r="Q208" s="20"/>
    </row>
    <row r="209" spans="1:17" ht="27.75" customHeight="1">
      <c r="A209" s="20" t="s">
        <v>90</v>
      </c>
      <c r="B209" s="20" t="s">
        <v>173</v>
      </c>
      <c r="C209" s="20" t="s">
        <v>179</v>
      </c>
      <c r="D209" s="20">
        <v>193</v>
      </c>
      <c r="E209" s="20">
        <v>2472.5803110000002</v>
      </c>
      <c r="F209" s="20">
        <v>15</v>
      </c>
      <c r="G209" s="20">
        <v>7.7700000000000005E-2</v>
      </c>
      <c r="H209" s="20">
        <v>8</v>
      </c>
      <c r="I209" s="20">
        <v>4.1399999999999999E-2</v>
      </c>
      <c r="J209" s="20">
        <v>15</v>
      </c>
      <c r="K209" s="20">
        <v>7.7700000000000005E-2</v>
      </c>
      <c r="L209" s="20">
        <v>20</v>
      </c>
      <c r="M209" s="20">
        <v>0.10299999999999999</v>
      </c>
      <c r="N209" s="20">
        <v>142</v>
      </c>
      <c r="O209" s="20">
        <v>0.73499999999999999</v>
      </c>
      <c r="P209" s="20"/>
      <c r="Q209" s="20"/>
    </row>
    <row r="210" spans="1:17" ht="27.75" customHeight="1">
      <c r="A210" s="20" t="s">
        <v>90</v>
      </c>
      <c r="B210" s="20" t="s">
        <v>173</v>
      </c>
      <c r="C210" s="20" t="s">
        <v>180</v>
      </c>
      <c r="D210" s="20">
        <v>186</v>
      </c>
      <c r="E210" s="20">
        <v>434.61290300000002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186</v>
      </c>
      <c r="O210" s="20">
        <v>1</v>
      </c>
      <c r="P210" s="20"/>
      <c r="Q210" s="20"/>
    </row>
    <row r="211" spans="1:17" ht="27.75" customHeight="1">
      <c r="A211" s="20" t="s">
        <v>90</v>
      </c>
      <c r="B211" s="20" t="s">
        <v>173</v>
      </c>
      <c r="C211" s="20" t="s">
        <v>181</v>
      </c>
      <c r="D211" s="20">
        <v>25</v>
      </c>
      <c r="E211" s="20">
        <v>86.16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0">
        <v>25</v>
      </c>
      <c r="O211" s="20">
        <v>1</v>
      </c>
      <c r="P211" s="20"/>
      <c r="Q211" s="20"/>
    </row>
    <row r="212" spans="1:17" ht="27.75" customHeight="1">
      <c r="A212" s="20" t="s">
        <v>90</v>
      </c>
      <c r="B212" s="20" t="s">
        <v>189</v>
      </c>
      <c r="C212" s="20" t="s">
        <v>190</v>
      </c>
      <c r="D212" s="20">
        <v>3</v>
      </c>
      <c r="E212" s="20">
        <v>2578.333333</v>
      </c>
      <c r="F212" s="20">
        <v>2</v>
      </c>
      <c r="G212" s="20">
        <v>0.66600000000000004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1</v>
      </c>
      <c r="O212" s="20">
        <v>0.33300000000000002</v>
      </c>
      <c r="P212" s="20"/>
      <c r="Q212" s="20"/>
    </row>
    <row r="213" spans="1:17" ht="27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27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27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27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27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27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27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1" spans="1:17" ht="27.75" customHeight="1">
      <c r="A221" s="78" t="s">
        <v>191</v>
      </c>
      <c r="B221" s="71"/>
    </row>
    <row r="222" spans="1:17" ht="27.75" customHeight="1">
      <c r="A222" s="20" t="s">
        <v>70</v>
      </c>
      <c r="B222" s="20" t="s">
        <v>71</v>
      </c>
      <c r="C222" s="20" t="s">
        <v>72</v>
      </c>
      <c r="D222" s="20" t="s">
        <v>73</v>
      </c>
      <c r="E222" s="20" t="s">
        <v>74</v>
      </c>
      <c r="F222" s="20" t="s">
        <v>75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">
        <v>80</v>
      </c>
      <c r="L222" s="20" t="s">
        <v>81</v>
      </c>
      <c r="M222" s="20" t="s">
        <v>82</v>
      </c>
      <c r="N222" s="20" t="s">
        <v>83</v>
      </c>
      <c r="O222" s="20" t="s">
        <v>84</v>
      </c>
    </row>
    <row r="223" spans="1:17" ht="27.75" customHeight="1">
      <c r="A223" s="20" t="s">
        <v>85</v>
      </c>
      <c r="B223" s="20" t="s">
        <v>86</v>
      </c>
      <c r="C223" s="20" t="s">
        <v>192</v>
      </c>
      <c r="D223" s="20">
        <v>3</v>
      </c>
      <c r="E223" s="20">
        <v>0.33333299999999999</v>
      </c>
      <c r="F223" s="20">
        <v>3</v>
      </c>
      <c r="G223" s="20">
        <v>1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  <c r="O223" s="20">
        <v>0</v>
      </c>
    </row>
    <row r="224" spans="1:17" ht="27.75" customHeight="1">
      <c r="A224" s="20" t="s">
        <v>85</v>
      </c>
      <c r="B224" s="20" t="s">
        <v>86</v>
      </c>
      <c r="C224" s="20" t="s">
        <v>193</v>
      </c>
      <c r="D224" s="20">
        <v>4</v>
      </c>
      <c r="E224" s="20">
        <v>10.25</v>
      </c>
      <c r="F224" s="20">
        <v>0</v>
      </c>
      <c r="G224" s="20">
        <v>0</v>
      </c>
      <c r="H224" s="20">
        <v>2</v>
      </c>
      <c r="I224" s="20">
        <v>0.5</v>
      </c>
      <c r="J224" s="20">
        <v>3</v>
      </c>
      <c r="K224" s="20">
        <v>0.75</v>
      </c>
      <c r="L224" s="20">
        <v>0</v>
      </c>
      <c r="M224" s="20">
        <v>0</v>
      </c>
      <c r="N224" s="20">
        <v>0</v>
      </c>
      <c r="O224" s="20">
        <v>0</v>
      </c>
    </row>
    <row r="225" spans="1:15" ht="27.75" customHeight="1">
      <c r="A225" s="20" t="s">
        <v>85</v>
      </c>
      <c r="B225" s="20" t="s">
        <v>86</v>
      </c>
      <c r="C225" s="20" t="s">
        <v>194</v>
      </c>
      <c r="D225" s="20">
        <v>1</v>
      </c>
      <c r="E225" s="20">
        <v>72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1</v>
      </c>
      <c r="O225" s="20">
        <v>1</v>
      </c>
    </row>
    <row r="226" spans="1:15" ht="27.75" customHeight="1">
      <c r="A226" s="20" t="s">
        <v>85</v>
      </c>
      <c r="B226" s="20" t="s">
        <v>86</v>
      </c>
      <c r="C226" s="20" t="s">
        <v>87</v>
      </c>
      <c r="D226" s="20">
        <v>1</v>
      </c>
      <c r="E226" s="20">
        <v>100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1</v>
      </c>
      <c r="O226" s="20">
        <v>1</v>
      </c>
    </row>
    <row r="227" spans="1:15" ht="27.75" customHeight="1">
      <c r="A227" s="20" t="s">
        <v>85</v>
      </c>
      <c r="B227" s="20" t="s">
        <v>86</v>
      </c>
      <c r="C227" s="20" t="s">
        <v>195</v>
      </c>
      <c r="D227" s="20">
        <v>1</v>
      </c>
      <c r="E227" s="20">
        <v>140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1</v>
      </c>
      <c r="O227" s="20">
        <v>1</v>
      </c>
    </row>
    <row r="228" spans="1:15" ht="27.75" customHeight="1">
      <c r="A228" s="20" t="s">
        <v>85</v>
      </c>
      <c r="B228" s="20" t="s">
        <v>86</v>
      </c>
      <c r="C228" s="20" t="s">
        <v>88</v>
      </c>
      <c r="D228" s="20">
        <v>9</v>
      </c>
      <c r="E228" s="20">
        <v>105.11111099999999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9</v>
      </c>
      <c r="O228" s="20">
        <v>1</v>
      </c>
    </row>
    <row r="229" spans="1:15" ht="27.75" customHeight="1">
      <c r="A229" s="20" t="s">
        <v>85</v>
      </c>
      <c r="B229" s="20" t="s">
        <v>86</v>
      </c>
      <c r="C229" s="20" t="s">
        <v>196</v>
      </c>
      <c r="D229" s="20">
        <v>1</v>
      </c>
      <c r="E229" s="20">
        <v>67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0">
        <v>1</v>
      </c>
      <c r="O229" s="20">
        <v>1</v>
      </c>
    </row>
    <row r="230" spans="1:15" ht="27.75" customHeight="1">
      <c r="A230" s="20" t="s">
        <v>85</v>
      </c>
      <c r="B230" s="20" t="s">
        <v>86</v>
      </c>
      <c r="C230" s="20" t="s">
        <v>89</v>
      </c>
      <c r="D230" s="20">
        <v>10</v>
      </c>
      <c r="E230" s="20">
        <v>552.6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10</v>
      </c>
      <c r="O230" s="20">
        <v>1</v>
      </c>
    </row>
    <row r="231" spans="1:15" ht="27.75" customHeight="1">
      <c r="A231" s="20" t="s">
        <v>85</v>
      </c>
      <c r="B231" s="20" t="s">
        <v>86</v>
      </c>
      <c r="C231" s="20" t="s">
        <v>197</v>
      </c>
      <c r="D231" s="20">
        <v>1</v>
      </c>
      <c r="E231" s="20">
        <v>37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1</v>
      </c>
      <c r="O231" s="20">
        <v>1</v>
      </c>
    </row>
    <row r="232" spans="1:15" ht="27.75" customHeight="1">
      <c r="A232" s="20" t="s">
        <v>85</v>
      </c>
      <c r="B232" s="20" t="s">
        <v>86</v>
      </c>
      <c r="C232" s="20" t="s">
        <v>198</v>
      </c>
      <c r="D232" s="20">
        <v>1</v>
      </c>
      <c r="E232" s="20">
        <v>32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1</v>
      </c>
      <c r="O232" s="20">
        <v>1</v>
      </c>
    </row>
    <row r="233" spans="1:15" ht="27.75" customHeight="1">
      <c r="A233" s="20" t="s">
        <v>90</v>
      </c>
      <c r="B233" s="20" t="s">
        <v>91</v>
      </c>
      <c r="C233" s="20" t="s">
        <v>92</v>
      </c>
      <c r="D233" s="20">
        <v>60</v>
      </c>
      <c r="E233" s="20">
        <v>10.35</v>
      </c>
      <c r="F233" s="20">
        <v>37</v>
      </c>
      <c r="G233" s="20">
        <v>0.61599999999999999</v>
      </c>
      <c r="H233" s="20">
        <v>20</v>
      </c>
      <c r="I233" s="20">
        <v>0.33300000000000002</v>
      </c>
      <c r="J233" s="20">
        <v>3</v>
      </c>
      <c r="K233" s="20">
        <v>0.05</v>
      </c>
      <c r="L233" s="20">
        <v>2</v>
      </c>
      <c r="M233" s="20">
        <v>3.3300000000000003E-2</v>
      </c>
      <c r="N233" s="20">
        <v>8</v>
      </c>
      <c r="O233" s="20">
        <v>0.13300000000000001</v>
      </c>
    </row>
    <row r="234" spans="1:15" ht="27.75" customHeight="1">
      <c r="A234" s="20" t="s">
        <v>90</v>
      </c>
      <c r="B234" s="20" t="s">
        <v>91</v>
      </c>
      <c r="C234" s="20" t="s">
        <v>93</v>
      </c>
      <c r="D234" s="20">
        <v>59</v>
      </c>
      <c r="E234" s="20">
        <v>743.542373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59</v>
      </c>
      <c r="O234" s="20">
        <v>1</v>
      </c>
    </row>
    <row r="235" spans="1:15" ht="27.75" customHeight="1">
      <c r="A235" s="20" t="s">
        <v>90</v>
      </c>
      <c r="B235" s="20" t="s">
        <v>94</v>
      </c>
      <c r="C235" s="20" t="s">
        <v>95</v>
      </c>
      <c r="D235" s="20">
        <v>6</v>
      </c>
      <c r="E235" s="20">
        <v>1.1666669999999999</v>
      </c>
      <c r="F235" s="20">
        <v>6</v>
      </c>
      <c r="G235" s="20">
        <v>1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0">
        <v>0</v>
      </c>
      <c r="O235" s="20">
        <v>0</v>
      </c>
    </row>
    <row r="236" spans="1:15" ht="27.75" customHeight="1">
      <c r="A236" s="20" t="s">
        <v>90</v>
      </c>
      <c r="B236" s="20" t="s">
        <v>94</v>
      </c>
      <c r="C236" s="20" t="s">
        <v>96</v>
      </c>
      <c r="D236" s="20">
        <v>2671</v>
      </c>
      <c r="E236" s="20">
        <v>2.072632</v>
      </c>
      <c r="F236" s="20">
        <v>2591</v>
      </c>
      <c r="G236" s="20">
        <v>0.97</v>
      </c>
      <c r="H236" s="20">
        <v>49</v>
      </c>
      <c r="I236" s="20">
        <v>1.83E-2</v>
      </c>
      <c r="J236" s="20">
        <v>27</v>
      </c>
      <c r="K236" s="20">
        <v>1.01E-2</v>
      </c>
      <c r="L236" s="20">
        <v>8</v>
      </c>
      <c r="M236" s="20">
        <v>2.8999999999999998E-3</v>
      </c>
      <c r="N236" s="20">
        <v>25</v>
      </c>
      <c r="O236" s="20">
        <v>9.2999999999999992E-3</v>
      </c>
    </row>
    <row r="237" spans="1:15" ht="27.75" customHeight="1">
      <c r="A237" s="20" t="s">
        <v>90</v>
      </c>
      <c r="B237" s="20" t="s">
        <v>94</v>
      </c>
      <c r="C237" s="20" t="s">
        <v>97</v>
      </c>
      <c r="D237" s="20">
        <v>10041</v>
      </c>
      <c r="E237" s="20">
        <v>3.9371580000000002</v>
      </c>
      <c r="F237" s="20">
        <v>9494</v>
      </c>
      <c r="G237" s="20">
        <v>0.94499999999999995</v>
      </c>
      <c r="H237" s="20">
        <v>292</v>
      </c>
      <c r="I237" s="20">
        <v>2.9000000000000001E-2</v>
      </c>
      <c r="J237" s="20">
        <v>104</v>
      </c>
      <c r="K237" s="20">
        <v>1.03E-2</v>
      </c>
      <c r="L237" s="20">
        <v>76</v>
      </c>
      <c r="M237" s="20">
        <v>7.4999999999999997E-3</v>
      </c>
      <c r="N237" s="20">
        <v>197</v>
      </c>
      <c r="O237" s="20">
        <v>1.9599999999999999E-2</v>
      </c>
    </row>
    <row r="238" spans="1:15" ht="27.75" customHeight="1">
      <c r="A238" s="20" t="s">
        <v>90</v>
      </c>
      <c r="B238" s="20" t="s">
        <v>94</v>
      </c>
      <c r="C238" s="20" t="s">
        <v>98</v>
      </c>
      <c r="D238" s="20">
        <v>963</v>
      </c>
      <c r="E238" s="20">
        <v>848.321911</v>
      </c>
      <c r="F238" s="20">
        <v>82</v>
      </c>
      <c r="G238" s="20">
        <v>8.5099999999999995E-2</v>
      </c>
      <c r="H238" s="20">
        <v>0</v>
      </c>
      <c r="I238" s="20">
        <v>0</v>
      </c>
      <c r="J238" s="20">
        <v>6</v>
      </c>
      <c r="K238" s="20">
        <v>6.1999999999999998E-3</v>
      </c>
      <c r="L238" s="20">
        <v>41</v>
      </c>
      <c r="M238" s="20">
        <v>4.2500000000000003E-2</v>
      </c>
      <c r="N238" s="20">
        <v>845</v>
      </c>
      <c r="O238" s="20">
        <v>0.877</v>
      </c>
    </row>
    <row r="239" spans="1:15" ht="27.75" customHeight="1">
      <c r="A239" s="20" t="s">
        <v>90</v>
      </c>
      <c r="B239" s="20" t="s">
        <v>94</v>
      </c>
      <c r="C239" s="20" t="s">
        <v>99</v>
      </c>
      <c r="D239" s="20">
        <v>20</v>
      </c>
      <c r="E239" s="20">
        <v>20.2</v>
      </c>
      <c r="F239" s="20">
        <v>0</v>
      </c>
      <c r="G239" s="20">
        <v>0</v>
      </c>
      <c r="H239" s="20">
        <v>6</v>
      </c>
      <c r="I239" s="20">
        <v>0.3</v>
      </c>
      <c r="J239" s="20">
        <v>5</v>
      </c>
      <c r="K239" s="20">
        <v>0.25</v>
      </c>
      <c r="L239" s="20">
        <v>2</v>
      </c>
      <c r="M239" s="20">
        <v>0.1</v>
      </c>
      <c r="N239" s="20">
        <v>9</v>
      </c>
      <c r="O239" s="20">
        <v>0.45</v>
      </c>
    </row>
    <row r="240" spans="1:15" ht="27.75" customHeight="1">
      <c r="A240" s="20" t="s">
        <v>90</v>
      </c>
      <c r="B240" s="20" t="s">
        <v>94</v>
      </c>
      <c r="C240" s="20" t="s">
        <v>101</v>
      </c>
      <c r="D240" s="20">
        <v>5</v>
      </c>
      <c r="E240" s="20">
        <v>221.2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5</v>
      </c>
      <c r="O240" s="20">
        <v>1</v>
      </c>
    </row>
    <row r="241" spans="1:15" ht="27.75" customHeight="1">
      <c r="A241" s="20" t="s">
        <v>90</v>
      </c>
      <c r="B241" s="20" t="s">
        <v>94</v>
      </c>
      <c r="C241" s="20" t="s">
        <v>102</v>
      </c>
      <c r="D241" s="20">
        <v>2093</v>
      </c>
      <c r="E241" s="20">
        <v>33.258958</v>
      </c>
      <c r="F241" s="20">
        <v>1566</v>
      </c>
      <c r="G241" s="20">
        <v>0.748</v>
      </c>
      <c r="H241" s="20">
        <v>115</v>
      </c>
      <c r="I241" s="20">
        <v>5.4899999999999997E-2</v>
      </c>
      <c r="J241" s="20">
        <v>94</v>
      </c>
      <c r="K241" s="20">
        <v>4.4900000000000002E-2</v>
      </c>
      <c r="L241" s="20">
        <v>62</v>
      </c>
      <c r="M241" s="20">
        <v>2.9600000000000001E-2</v>
      </c>
      <c r="N241" s="20">
        <v>307</v>
      </c>
      <c r="O241" s="20">
        <v>0.14599999999999999</v>
      </c>
    </row>
    <row r="242" spans="1:15" ht="27.75" customHeight="1">
      <c r="A242" s="20" t="s">
        <v>90</v>
      </c>
      <c r="B242" s="20" t="s">
        <v>94</v>
      </c>
      <c r="C242" s="20" t="s">
        <v>103</v>
      </c>
      <c r="D242" s="20">
        <v>2024</v>
      </c>
      <c r="E242" s="20">
        <v>0.92045500000000002</v>
      </c>
      <c r="F242" s="20">
        <v>2022</v>
      </c>
      <c r="G242" s="20">
        <v>0.999</v>
      </c>
      <c r="H242" s="20">
        <v>3</v>
      </c>
      <c r="I242" s="20">
        <v>1.4E-3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</row>
    <row r="243" spans="1:15" ht="27.75" customHeight="1">
      <c r="A243" s="20" t="s">
        <v>90</v>
      </c>
      <c r="B243" s="20" t="s">
        <v>94</v>
      </c>
      <c r="C243" s="20" t="s">
        <v>104</v>
      </c>
      <c r="D243" s="20">
        <v>7</v>
      </c>
      <c r="E243" s="20">
        <v>28.285713999999999</v>
      </c>
      <c r="F243" s="20">
        <v>2</v>
      </c>
      <c r="G243" s="20">
        <v>0.28499999999999998</v>
      </c>
      <c r="H243" s="20">
        <v>0</v>
      </c>
      <c r="I243" s="20">
        <v>0</v>
      </c>
      <c r="J243" s="20">
        <v>1</v>
      </c>
      <c r="K243" s="20">
        <v>0.14199999999999999</v>
      </c>
      <c r="L243" s="20">
        <v>1</v>
      </c>
      <c r="M243" s="20">
        <v>0.14199999999999999</v>
      </c>
      <c r="N243" s="20">
        <v>4</v>
      </c>
      <c r="O243" s="20">
        <v>0.57099999999999995</v>
      </c>
    </row>
    <row r="244" spans="1:15" ht="27.75" customHeight="1">
      <c r="A244" s="20" t="s">
        <v>90</v>
      </c>
      <c r="B244" s="20" t="s">
        <v>94</v>
      </c>
      <c r="C244" s="20" t="s">
        <v>105</v>
      </c>
      <c r="D244" s="20">
        <v>127</v>
      </c>
      <c r="E244" s="20">
        <v>3.7480310000000001</v>
      </c>
      <c r="F244" s="20">
        <v>107</v>
      </c>
      <c r="G244" s="20">
        <v>0.84199999999999997</v>
      </c>
      <c r="H244" s="20">
        <v>13</v>
      </c>
      <c r="I244" s="20">
        <v>0.10199999999999999</v>
      </c>
      <c r="J244" s="20">
        <v>8</v>
      </c>
      <c r="K244" s="20">
        <v>6.2899999999999998E-2</v>
      </c>
      <c r="L244" s="20">
        <v>7</v>
      </c>
      <c r="M244" s="20">
        <v>5.5100000000000003E-2</v>
      </c>
      <c r="N244" s="20">
        <v>1</v>
      </c>
      <c r="O244" s="20">
        <v>7.7999999999999996E-3</v>
      </c>
    </row>
    <row r="245" spans="1:15" ht="27.75" customHeight="1">
      <c r="A245" s="20" t="s">
        <v>90</v>
      </c>
      <c r="B245" s="20" t="s">
        <v>94</v>
      </c>
      <c r="C245" s="20" t="s">
        <v>106</v>
      </c>
      <c r="D245" s="20">
        <v>18</v>
      </c>
      <c r="E245" s="20">
        <v>709.16666699999996</v>
      </c>
      <c r="F245" s="20">
        <v>0</v>
      </c>
      <c r="G245" s="20">
        <v>0</v>
      </c>
      <c r="H245" s="20">
        <v>0</v>
      </c>
      <c r="I245" s="20">
        <v>0</v>
      </c>
      <c r="J245" s="20">
        <v>4</v>
      </c>
      <c r="K245" s="20">
        <v>0.222</v>
      </c>
      <c r="L245" s="20">
        <v>0</v>
      </c>
      <c r="M245" s="20">
        <v>0</v>
      </c>
      <c r="N245" s="20">
        <v>14</v>
      </c>
      <c r="O245" s="20">
        <v>0.77700000000000002</v>
      </c>
    </row>
    <row r="246" spans="1:15" ht="27.75" customHeight="1">
      <c r="A246" s="20" t="s">
        <v>90</v>
      </c>
      <c r="B246" s="20" t="s">
        <v>94</v>
      </c>
      <c r="C246" s="20" t="s">
        <v>107</v>
      </c>
      <c r="D246" s="20">
        <v>2142</v>
      </c>
      <c r="E246" s="20">
        <v>47.995798000000001</v>
      </c>
      <c r="F246" s="20">
        <v>572</v>
      </c>
      <c r="G246" s="20">
        <v>0.26700000000000002</v>
      </c>
      <c r="H246" s="20">
        <v>346</v>
      </c>
      <c r="I246" s="20">
        <v>0.161</v>
      </c>
      <c r="J246" s="20">
        <v>169</v>
      </c>
      <c r="K246" s="20">
        <v>7.8799999999999995E-2</v>
      </c>
      <c r="L246" s="20">
        <v>133</v>
      </c>
      <c r="M246" s="20">
        <v>6.2E-2</v>
      </c>
      <c r="N246" s="20">
        <v>1083</v>
      </c>
      <c r="O246" s="20">
        <v>0.505</v>
      </c>
    </row>
    <row r="247" spans="1:15" ht="27.75" customHeight="1">
      <c r="A247" s="20" t="s">
        <v>90</v>
      </c>
      <c r="B247" s="20" t="s">
        <v>94</v>
      </c>
      <c r="C247" s="20" t="s">
        <v>108</v>
      </c>
      <c r="D247" s="20">
        <v>3</v>
      </c>
      <c r="E247" s="20">
        <v>1.3333330000000001</v>
      </c>
      <c r="F247" s="20">
        <v>3</v>
      </c>
      <c r="G247" s="20">
        <v>1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</row>
    <row r="248" spans="1:15" ht="27.75" customHeight="1">
      <c r="A248" s="20" t="s">
        <v>90</v>
      </c>
      <c r="B248" s="20" t="s">
        <v>94</v>
      </c>
      <c r="C248" s="20" t="s">
        <v>109</v>
      </c>
      <c r="D248" s="20">
        <v>53</v>
      </c>
      <c r="E248" s="20">
        <v>46.339623000000003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7</v>
      </c>
      <c r="M248" s="20">
        <v>0.13200000000000001</v>
      </c>
      <c r="N248" s="20">
        <v>49</v>
      </c>
      <c r="O248" s="20">
        <v>0.92400000000000004</v>
      </c>
    </row>
    <row r="249" spans="1:15" ht="27.75" customHeight="1">
      <c r="A249" s="20" t="s">
        <v>90</v>
      </c>
      <c r="B249" s="20" t="s">
        <v>94</v>
      </c>
      <c r="C249" s="20" t="s">
        <v>110</v>
      </c>
      <c r="D249" s="20">
        <v>37</v>
      </c>
      <c r="E249" s="20">
        <v>103.918919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2</v>
      </c>
      <c r="M249" s="20">
        <v>5.3999999999999999E-2</v>
      </c>
      <c r="N249" s="20">
        <v>35</v>
      </c>
      <c r="O249" s="20">
        <v>0.94499999999999995</v>
      </c>
    </row>
    <row r="250" spans="1:15" ht="27.75" customHeight="1">
      <c r="A250" s="20" t="s">
        <v>90</v>
      </c>
      <c r="B250" s="20" t="s">
        <v>94</v>
      </c>
      <c r="C250" s="20" t="s">
        <v>111</v>
      </c>
      <c r="D250" s="20">
        <v>52</v>
      </c>
      <c r="E250" s="20">
        <v>82.230768999999995</v>
      </c>
      <c r="F250" s="20">
        <v>0</v>
      </c>
      <c r="G250" s="20">
        <v>0</v>
      </c>
      <c r="H250" s="20">
        <v>0</v>
      </c>
      <c r="I250" s="20">
        <v>0</v>
      </c>
      <c r="J250" s="20">
        <v>2</v>
      </c>
      <c r="K250" s="20">
        <v>3.8399999999999997E-2</v>
      </c>
      <c r="L250" s="20">
        <v>4</v>
      </c>
      <c r="M250" s="20">
        <v>7.6899999999999996E-2</v>
      </c>
      <c r="N250" s="20">
        <v>47</v>
      </c>
      <c r="O250" s="20">
        <v>0.90300000000000002</v>
      </c>
    </row>
    <row r="251" spans="1:15" ht="27.75" customHeight="1">
      <c r="A251" s="20" t="s">
        <v>90</v>
      </c>
      <c r="B251" s="20" t="s">
        <v>94</v>
      </c>
      <c r="C251" s="20" t="s">
        <v>112</v>
      </c>
      <c r="D251" s="20">
        <v>12</v>
      </c>
      <c r="E251" s="20">
        <v>78.666667000000004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0">
        <v>12</v>
      </c>
      <c r="O251" s="20">
        <v>1</v>
      </c>
    </row>
    <row r="252" spans="1:15" ht="27.75" customHeight="1">
      <c r="A252" s="20" t="s">
        <v>90</v>
      </c>
      <c r="B252" s="20" t="s">
        <v>94</v>
      </c>
      <c r="C252" s="20" t="s">
        <v>113</v>
      </c>
      <c r="D252" s="20">
        <v>78</v>
      </c>
      <c r="E252" s="20">
        <v>63.602564000000001</v>
      </c>
      <c r="F252" s="20">
        <v>0</v>
      </c>
      <c r="G252" s="20">
        <v>0</v>
      </c>
      <c r="H252" s="20">
        <v>0</v>
      </c>
      <c r="I252" s="20">
        <v>0</v>
      </c>
      <c r="J252" s="20">
        <v>2</v>
      </c>
      <c r="K252" s="20">
        <v>2.5600000000000001E-2</v>
      </c>
      <c r="L252" s="20">
        <v>8</v>
      </c>
      <c r="M252" s="20">
        <v>0.10199999999999999</v>
      </c>
      <c r="N252" s="20">
        <v>70</v>
      </c>
      <c r="O252" s="20">
        <v>0.89700000000000002</v>
      </c>
    </row>
    <row r="253" spans="1:15" ht="27.75" customHeight="1">
      <c r="A253" s="20" t="s">
        <v>90</v>
      </c>
      <c r="B253" s="20" t="s">
        <v>94</v>
      </c>
      <c r="C253" s="20" t="s">
        <v>114</v>
      </c>
      <c r="D253" s="20">
        <v>43</v>
      </c>
      <c r="E253" s="20">
        <v>195.651163</v>
      </c>
      <c r="F253" s="20">
        <v>0</v>
      </c>
      <c r="G253" s="20">
        <v>0</v>
      </c>
      <c r="H253" s="20">
        <v>0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  <c r="N253" s="20">
        <v>43</v>
      </c>
      <c r="O253" s="20">
        <v>1</v>
      </c>
    </row>
    <row r="254" spans="1:15" ht="27.75" customHeight="1">
      <c r="A254" s="20" t="s">
        <v>90</v>
      </c>
      <c r="B254" s="20" t="s">
        <v>94</v>
      </c>
      <c r="C254" s="20" t="s">
        <v>115</v>
      </c>
      <c r="D254" s="20">
        <v>2268</v>
      </c>
      <c r="E254" s="20">
        <v>829.00573199999997</v>
      </c>
      <c r="F254" s="20">
        <v>92</v>
      </c>
      <c r="G254" s="20">
        <v>4.0500000000000001E-2</v>
      </c>
      <c r="H254" s="20">
        <v>60</v>
      </c>
      <c r="I254" s="20">
        <v>2.64E-2</v>
      </c>
      <c r="J254" s="20">
        <v>59</v>
      </c>
      <c r="K254" s="20">
        <v>2.5999999999999999E-2</v>
      </c>
      <c r="L254" s="20">
        <v>70</v>
      </c>
      <c r="M254" s="20">
        <v>3.0800000000000001E-2</v>
      </c>
      <c r="N254" s="20">
        <v>2044</v>
      </c>
      <c r="O254" s="20">
        <v>0.90100000000000002</v>
      </c>
    </row>
    <row r="255" spans="1:15" ht="27.75" customHeight="1">
      <c r="A255" s="20" t="s">
        <v>90</v>
      </c>
      <c r="B255" s="20" t="s">
        <v>94</v>
      </c>
      <c r="C255" s="20" t="s">
        <v>116</v>
      </c>
      <c r="D255" s="20">
        <v>2387</v>
      </c>
      <c r="E255" s="20">
        <v>122.714705</v>
      </c>
      <c r="F255" s="20">
        <v>0</v>
      </c>
      <c r="G255" s="20">
        <v>0</v>
      </c>
      <c r="H255" s="20">
        <v>2</v>
      </c>
      <c r="I255" s="20">
        <v>8.0000000000000004E-4</v>
      </c>
      <c r="J255" s="20">
        <v>1</v>
      </c>
      <c r="K255" s="20">
        <v>4.0000000000000002E-4</v>
      </c>
      <c r="L255" s="20">
        <v>1</v>
      </c>
      <c r="M255" s="20">
        <v>4.0000000000000002E-4</v>
      </c>
      <c r="N255" s="20">
        <v>2384</v>
      </c>
      <c r="O255" s="20">
        <v>0.998</v>
      </c>
    </row>
    <row r="256" spans="1:15" ht="27.75" customHeight="1">
      <c r="A256" s="20" t="s">
        <v>90</v>
      </c>
      <c r="B256" s="20" t="s">
        <v>94</v>
      </c>
      <c r="C256" s="20" t="s">
        <v>117</v>
      </c>
      <c r="D256" s="20">
        <v>85</v>
      </c>
      <c r="E256" s="20">
        <v>21.741175999999999</v>
      </c>
      <c r="F256" s="20">
        <v>4</v>
      </c>
      <c r="G256" s="20">
        <v>4.7E-2</v>
      </c>
      <c r="H256" s="20">
        <v>20</v>
      </c>
      <c r="I256" s="20">
        <v>0.23499999999999999</v>
      </c>
      <c r="J256" s="20">
        <v>22</v>
      </c>
      <c r="K256" s="20">
        <v>0.25800000000000001</v>
      </c>
      <c r="L256" s="20">
        <v>17</v>
      </c>
      <c r="M256" s="20">
        <v>0.2</v>
      </c>
      <c r="N256" s="20">
        <v>32</v>
      </c>
      <c r="O256" s="20">
        <v>0.376</v>
      </c>
    </row>
    <row r="257" spans="1:15" ht="27.75" customHeight="1">
      <c r="A257" s="20" t="s">
        <v>90</v>
      </c>
      <c r="B257" s="20" t="s">
        <v>94</v>
      </c>
      <c r="C257" s="20" t="s">
        <v>118</v>
      </c>
      <c r="D257" s="20">
        <v>34</v>
      </c>
      <c r="E257" s="20">
        <v>119.67647100000001</v>
      </c>
      <c r="F257" s="20">
        <v>0</v>
      </c>
      <c r="G257" s="20">
        <v>0</v>
      </c>
      <c r="H257" s="20">
        <v>0</v>
      </c>
      <c r="I257" s="20">
        <v>0</v>
      </c>
      <c r="J257" s="20">
        <v>0</v>
      </c>
      <c r="K257" s="20">
        <v>0</v>
      </c>
      <c r="L257" s="20">
        <v>3</v>
      </c>
      <c r="M257" s="20">
        <v>8.8200000000000001E-2</v>
      </c>
      <c r="N257" s="20">
        <v>34</v>
      </c>
      <c r="O257" s="20">
        <v>1</v>
      </c>
    </row>
    <row r="258" spans="1:15" ht="27.75" customHeight="1">
      <c r="A258" s="20" t="s">
        <v>90</v>
      </c>
      <c r="B258" s="20" t="s">
        <v>121</v>
      </c>
      <c r="C258" s="20" t="s">
        <v>122</v>
      </c>
      <c r="D258" s="20">
        <v>19</v>
      </c>
      <c r="E258" s="20">
        <v>60.894736999999999</v>
      </c>
      <c r="F258" s="20">
        <v>0</v>
      </c>
      <c r="G258" s="20">
        <v>0</v>
      </c>
      <c r="H258" s="20">
        <v>0</v>
      </c>
      <c r="I258" s="20">
        <v>0</v>
      </c>
      <c r="J258" s="20">
        <v>2</v>
      </c>
      <c r="K258" s="20">
        <v>0.105</v>
      </c>
      <c r="L258" s="20">
        <v>2</v>
      </c>
      <c r="M258" s="20">
        <v>0.105</v>
      </c>
      <c r="N258" s="20">
        <v>15</v>
      </c>
      <c r="O258" s="20">
        <v>0.78900000000000003</v>
      </c>
    </row>
    <row r="259" spans="1:15" ht="27.75" customHeight="1">
      <c r="A259" s="20" t="s">
        <v>90</v>
      </c>
      <c r="B259" s="20" t="s">
        <v>123</v>
      </c>
      <c r="C259" s="20" t="s">
        <v>199</v>
      </c>
      <c r="D259" s="20">
        <v>1</v>
      </c>
      <c r="E259" s="20">
        <v>28</v>
      </c>
      <c r="F259" s="20">
        <v>0</v>
      </c>
      <c r="G259" s="20">
        <v>0</v>
      </c>
      <c r="H259" s="20">
        <v>0</v>
      </c>
      <c r="I259" s="20">
        <v>0</v>
      </c>
      <c r="J259" s="20">
        <v>0</v>
      </c>
      <c r="K259" s="20">
        <v>0</v>
      </c>
      <c r="L259" s="20">
        <v>0</v>
      </c>
      <c r="M259" s="20">
        <v>0</v>
      </c>
      <c r="N259" s="20">
        <v>1</v>
      </c>
      <c r="O259" s="20">
        <v>1</v>
      </c>
    </row>
    <row r="260" spans="1:15" ht="27.75" customHeight="1">
      <c r="A260" s="20" t="s">
        <v>90</v>
      </c>
      <c r="B260" s="20" t="s">
        <v>123</v>
      </c>
      <c r="C260" s="20" t="s">
        <v>200</v>
      </c>
      <c r="D260" s="20">
        <v>11</v>
      </c>
      <c r="E260" s="20">
        <v>251.36363600000001</v>
      </c>
      <c r="F260" s="20">
        <v>0</v>
      </c>
      <c r="G260" s="20">
        <v>0</v>
      </c>
      <c r="H260" s="20">
        <v>0</v>
      </c>
      <c r="I260" s="20">
        <v>0</v>
      </c>
      <c r="J260" s="20">
        <v>2</v>
      </c>
      <c r="K260" s="20">
        <v>0.18099999999999999</v>
      </c>
      <c r="L260" s="20">
        <v>0</v>
      </c>
      <c r="M260" s="20">
        <v>0</v>
      </c>
      <c r="N260" s="20">
        <v>9</v>
      </c>
      <c r="O260" s="20">
        <v>0.81799999999999995</v>
      </c>
    </row>
    <row r="261" spans="1:15" ht="27.75" customHeight="1">
      <c r="A261" s="20" t="s">
        <v>90</v>
      </c>
      <c r="B261" s="20" t="s">
        <v>123</v>
      </c>
      <c r="C261" s="20" t="s">
        <v>201</v>
      </c>
      <c r="D261" s="20">
        <v>6</v>
      </c>
      <c r="E261" s="20">
        <v>581.83333300000004</v>
      </c>
      <c r="F261" s="20">
        <v>0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0">
        <v>6</v>
      </c>
      <c r="O261" s="20">
        <v>1</v>
      </c>
    </row>
    <row r="262" spans="1:15" ht="27.75" customHeight="1">
      <c r="A262" s="20" t="s">
        <v>90</v>
      </c>
      <c r="B262" s="20" t="s">
        <v>123</v>
      </c>
      <c r="C262" s="20" t="s">
        <v>124</v>
      </c>
      <c r="D262" s="20">
        <v>30</v>
      </c>
      <c r="E262" s="20">
        <v>52.533332999999999</v>
      </c>
      <c r="F262" s="20">
        <v>7</v>
      </c>
      <c r="G262" s="20">
        <v>0.23300000000000001</v>
      </c>
      <c r="H262" s="20">
        <v>5</v>
      </c>
      <c r="I262" s="20">
        <v>0.16600000000000001</v>
      </c>
      <c r="J262" s="20">
        <v>4</v>
      </c>
      <c r="K262" s="20">
        <v>0.13300000000000001</v>
      </c>
      <c r="L262" s="20">
        <v>1</v>
      </c>
      <c r="M262" s="20">
        <v>3.3300000000000003E-2</v>
      </c>
      <c r="N262" s="20">
        <v>17</v>
      </c>
      <c r="O262" s="20">
        <v>0.56599999999999995</v>
      </c>
    </row>
    <row r="263" spans="1:15" ht="27.75" customHeight="1">
      <c r="A263" s="20" t="s">
        <v>90</v>
      </c>
      <c r="B263" s="20" t="s">
        <v>123</v>
      </c>
      <c r="C263" s="20" t="s">
        <v>202</v>
      </c>
      <c r="D263" s="20">
        <v>1</v>
      </c>
      <c r="E263" s="20">
        <v>57</v>
      </c>
      <c r="F263" s="20">
        <v>0</v>
      </c>
      <c r="G263" s="20">
        <v>0</v>
      </c>
      <c r="H263" s="20">
        <v>0</v>
      </c>
      <c r="I263" s="20">
        <v>0</v>
      </c>
      <c r="J263" s="20">
        <v>0</v>
      </c>
      <c r="K263" s="20">
        <v>0</v>
      </c>
      <c r="L263" s="20">
        <v>0</v>
      </c>
      <c r="M263" s="20">
        <v>0</v>
      </c>
      <c r="N263" s="20">
        <v>1</v>
      </c>
      <c r="O263" s="20">
        <v>1</v>
      </c>
    </row>
    <row r="264" spans="1:15" ht="27.75" customHeight="1">
      <c r="A264" s="20" t="s">
        <v>90</v>
      </c>
      <c r="B264" s="20" t="s">
        <v>125</v>
      </c>
      <c r="C264" s="20" t="s">
        <v>126</v>
      </c>
      <c r="D264" s="20">
        <v>38</v>
      </c>
      <c r="E264" s="20">
        <v>1012.605263</v>
      </c>
      <c r="F264" s="20">
        <v>0</v>
      </c>
      <c r="G264" s="20">
        <v>0</v>
      </c>
      <c r="H264" s="20">
        <v>0</v>
      </c>
      <c r="I264" s="20">
        <v>0</v>
      </c>
      <c r="J264" s="20">
        <v>0</v>
      </c>
      <c r="K264" s="20">
        <v>0</v>
      </c>
      <c r="L264" s="20">
        <v>0</v>
      </c>
      <c r="M264" s="20">
        <v>0</v>
      </c>
      <c r="N264" s="20">
        <v>38</v>
      </c>
      <c r="O264" s="20">
        <v>1</v>
      </c>
    </row>
    <row r="265" spans="1:15" ht="27.75" customHeight="1">
      <c r="A265" s="20" t="s">
        <v>90</v>
      </c>
      <c r="B265" s="20" t="s">
        <v>127</v>
      </c>
      <c r="C265" s="20" t="s">
        <v>128</v>
      </c>
      <c r="D265" s="20">
        <v>19</v>
      </c>
      <c r="E265" s="20">
        <v>9.6842109999999995</v>
      </c>
      <c r="F265" s="20">
        <v>6</v>
      </c>
      <c r="G265" s="20">
        <v>0.315</v>
      </c>
      <c r="H265" s="20">
        <v>12</v>
      </c>
      <c r="I265" s="20">
        <v>0.63100000000000001</v>
      </c>
      <c r="J265" s="20">
        <v>2</v>
      </c>
      <c r="K265" s="20">
        <v>0.105</v>
      </c>
      <c r="L265" s="20">
        <v>2</v>
      </c>
      <c r="M265" s="20">
        <v>0.105</v>
      </c>
      <c r="N265" s="20">
        <v>2</v>
      </c>
      <c r="O265" s="20">
        <v>0.105</v>
      </c>
    </row>
    <row r="266" spans="1:15" ht="27.75" customHeight="1">
      <c r="A266" s="20" t="s">
        <v>90</v>
      </c>
      <c r="B266" s="20" t="s">
        <v>129</v>
      </c>
      <c r="C266" s="20" t="s">
        <v>130</v>
      </c>
      <c r="D266" s="20">
        <v>14</v>
      </c>
      <c r="E266" s="20">
        <v>26.5</v>
      </c>
      <c r="F266" s="20">
        <v>2</v>
      </c>
      <c r="G266" s="20">
        <v>0.14199999999999999</v>
      </c>
      <c r="H266" s="20">
        <v>0</v>
      </c>
      <c r="I266" s="20">
        <v>0</v>
      </c>
      <c r="J266" s="20">
        <v>0</v>
      </c>
      <c r="K266" s="20">
        <v>0</v>
      </c>
      <c r="L266" s="20">
        <v>3</v>
      </c>
      <c r="M266" s="20">
        <v>0.214</v>
      </c>
      <c r="N266" s="20">
        <v>10</v>
      </c>
      <c r="O266" s="20">
        <v>0.71399999999999997</v>
      </c>
    </row>
    <row r="267" spans="1:15" ht="27.75" customHeight="1">
      <c r="A267" s="20" t="s">
        <v>90</v>
      </c>
      <c r="B267" s="20" t="s">
        <v>131</v>
      </c>
      <c r="C267" s="20" t="s">
        <v>132</v>
      </c>
      <c r="D267" s="20">
        <v>4</v>
      </c>
      <c r="E267" s="20">
        <v>0.5</v>
      </c>
      <c r="F267" s="20">
        <v>4</v>
      </c>
      <c r="G267" s="20">
        <v>1</v>
      </c>
      <c r="H267" s="20">
        <v>0</v>
      </c>
      <c r="I267" s="20">
        <v>0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0</v>
      </c>
    </row>
    <row r="268" spans="1:15" ht="27.75" customHeight="1">
      <c r="A268" s="20" t="s">
        <v>90</v>
      </c>
      <c r="B268" s="20" t="s">
        <v>131</v>
      </c>
      <c r="C268" s="20" t="s">
        <v>203</v>
      </c>
      <c r="D268" s="20">
        <v>2</v>
      </c>
      <c r="E268" s="20">
        <v>176</v>
      </c>
      <c r="F268" s="20">
        <v>0</v>
      </c>
      <c r="G268" s="20">
        <v>0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0">
        <v>0</v>
      </c>
      <c r="N268" s="20">
        <v>2</v>
      </c>
      <c r="O268" s="20">
        <v>1</v>
      </c>
    </row>
    <row r="269" spans="1:15" ht="27.75" customHeight="1">
      <c r="A269" s="20" t="s">
        <v>90</v>
      </c>
      <c r="B269" s="20" t="s">
        <v>131</v>
      </c>
      <c r="C269" s="20" t="s">
        <v>133</v>
      </c>
      <c r="D269" s="20">
        <v>48</v>
      </c>
      <c r="E269" s="20">
        <v>1.9375</v>
      </c>
      <c r="F269" s="20">
        <v>45</v>
      </c>
      <c r="G269" s="20">
        <v>0.93700000000000006</v>
      </c>
      <c r="H269" s="20">
        <v>0</v>
      </c>
      <c r="I269" s="20">
        <v>0</v>
      </c>
      <c r="J269" s="20">
        <v>1</v>
      </c>
      <c r="K269" s="20">
        <v>2.0799999999999999E-2</v>
      </c>
      <c r="L269" s="20">
        <v>0</v>
      </c>
      <c r="M269" s="20">
        <v>0</v>
      </c>
      <c r="N269" s="20">
        <v>2</v>
      </c>
      <c r="O269" s="20">
        <v>4.1599999999999998E-2</v>
      </c>
    </row>
    <row r="270" spans="1:15" ht="27.75" customHeight="1">
      <c r="A270" s="20" t="s">
        <v>90</v>
      </c>
      <c r="B270" s="20" t="s">
        <v>131</v>
      </c>
      <c r="C270" s="20" t="s">
        <v>134</v>
      </c>
      <c r="D270" s="20">
        <v>30</v>
      </c>
      <c r="E270" s="20">
        <v>8.3000000000000007</v>
      </c>
      <c r="F270" s="20">
        <v>28</v>
      </c>
      <c r="G270" s="20">
        <v>0.93300000000000005</v>
      </c>
      <c r="H270" s="20">
        <v>4</v>
      </c>
      <c r="I270" s="20">
        <v>0.13300000000000001</v>
      </c>
      <c r="J270" s="20">
        <v>0</v>
      </c>
      <c r="K270" s="20">
        <v>0</v>
      </c>
      <c r="L270" s="20">
        <v>0</v>
      </c>
      <c r="M270" s="20">
        <v>0</v>
      </c>
      <c r="N270" s="20">
        <v>1</v>
      </c>
      <c r="O270" s="20">
        <v>3.3300000000000003E-2</v>
      </c>
    </row>
    <row r="271" spans="1:15" ht="27.75" customHeight="1">
      <c r="A271" s="20" t="s">
        <v>90</v>
      </c>
      <c r="B271" s="20" t="s">
        <v>131</v>
      </c>
      <c r="C271" s="20" t="s">
        <v>204</v>
      </c>
      <c r="D271" s="20">
        <v>3</v>
      </c>
      <c r="E271" s="20">
        <v>356.66666700000002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20">
        <v>0</v>
      </c>
      <c r="M271" s="20">
        <v>0</v>
      </c>
      <c r="N271" s="20">
        <v>3</v>
      </c>
      <c r="O271" s="20">
        <v>1</v>
      </c>
    </row>
    <row r="272" spans="1:15" ht="27.75" customHeight="1">
      <c r="A272" s="20" t="s">
        <v>90</v>
      </c>
      <c r="B272" s="20" t="s">
        <v>135</v>
      </c>
      <c r="C272" s="20" t="s">
        <v>136</v>
      </c>
      <c r="D272" s="20">
        <v>46</v>
      </c>
      <c r="E272" s="20">
        <v>5714.2391299999999</v>
      </c>
      <c r="F272" s="20">
        <v>0</v>
      </c>
      <c r="G272" s="20">
        <v>0</v>
      </c>
      <c r="H272" s="20">
        <v>0</v>
      </c>
      <c r="I272" s="20">
        <v>0</v>
      </c>
      <c r="J272" s="20">
        <v>0</v>
      </c>
      <c r="K272" s="20">
        <v>0</v>
      </c>
      <c r="L272" s="20">
        <v>0</v>
      </c>
      <c r="M272" s="20">
        <v>0</v>
      </c>
      <c r="N272" s="20">
        <v>46</v>
      </c>
      <c r="O272" s="20">
        <v>1</v>
      </c>
    </row>
    <row r="273" spans="1:15" ht="27.75" customHeight="1">
      <c r="A273" s="20" t="s">
        <v>90</v>
      </c>
      <c r="B273" s="20" t="s">
        <v>135</v>
      </c>
      <c r="C273" s="20" t="s">
        <v>137</v>
      </c>
      <c r="D273" s="20">
        <v>38</v>
      </c>
      <c r="E273" s="20">
        <v>1181</v>
      </c>
      <c r="F273" s="20">
        <v>0</v>
      </c>
      <c r="G273" s="20">
        <v>0</v>
      </c>
      <c r="H273" s="20">
        <v>0</v>
      </c>
      <c r="I273" s="20">
        <v>0</v>
      </c>
      <c r="J273" s="20">
        <v>0</v>
      </c>
      <c r="K273" s="20">
        <v>0</v>
      </c>
      <c r="L273" s="20">
        <v>0</v>
      </c>
      <c r="M273" s="20">
        <v>0</v>
      </c>
      <c r="N273" s="20">
        <v>38</v>
      </c>
      <c r="O273" s="20">
        <v>1</v>
      </c>
    </row>
    <row r="274" spans="1:15" ht="27.75" customHeight="1">
      <c r="A274" s="20" t="s">
        <v>90</v>
      </c>
      <c r="B274" s="20" t="s">
        <v>135</v>
      </c>
      <c r="C274" s="20" t="s">
        <v>138</v>
      </c>
      <c r="D274" s="20">
        <v>119</v>
      </c>
      <c r="E274" s="20">
        <v>4.8487390000000001</v>
      </c>
      <c r="F274" s="20">
        <v>98</v>
      </c>
      <c r="G274" s="20">
        <v>0.82299999999999995</v>
      </c>
      <c r="H274" s="20">
        <v>12</v>
      </c>
      <c r="I274" s="20">
        <v>0.1</v>
      </c>
      <c r="J274" s="20">
        <v>5</v>
      </c>
      <c r="K274" s="20">
        <v>4.2000000000000003E-2</v>
      </c>
      <c r="L274" s="20">
        <v>4</v>
      </c>
      <c r="M274" s="20">
        <v>3.3599999999999998E-2</v>
      </c>
      <c r="N274" s="20">
        <v>4</v>
      </c>
      <c r="O274" s="20">
        <v>3.3599999999999998E-2</v>
      </c>
    </row>
    <row r="275" spans="1:15" ht="27.75" customHeight="1">
      <c r="A275" s="20" t="s">
        <v>90</v>
      </c>
      <c r="B275" s="20" t="s">
        <v>135</v>
      </c>
      <c r="C275" s="20" t="s">
        <v>139</v>
      </c>
      <c r="D275" s="20">
        <v>119</v>
      </c>
      <c r="E275" s="20">
        <v>62.109243999999997</v>
      </c>
      <c r="F275" s="20">
        <v>0</v>
      </c>
      <c r="G275" s="20">
        <v>0</v>
      </c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119</v>
      </c>
      <c r="O275" s="20">
        <v>1</v>
      </c>
    </row>
    <row r="276" spans="1:15" ht="27.75" customHeight="1">
      <c r="A276" s="20" t="s">
        <v>90</v>
      </c>
      <c r="B276" s="20" t="s">
        <v>140</v>
      </c>
      <c r="C276" s="20" t="s">
        <v>141</v>
      </c>
      <c r="D276" s="20">
        <v>2324</v>
      </c>
      <c r="E276" s="20">
        <v>2.5818000000000001E-2</v>
      </c>
      <c r="F276" s="20">
        <v>2324</v>
      </c>
      <c r="G276" s="20">
        <v>1</v>
      </c>
      <c r="H276" s="20">
        <v>0</v>
      </c>
      <c r="I276" s="20">
        <v>0</v>
      </c>
      <c r="J276" s="20">
        <v>0</v>
      </c>
      <c r="K276" s="20">
        <v>0</v>
      </c>
      <c r="L276" s="20">
        <v>0</v>
      </c>
      <c r="M276" s="20">
        <v>0</v>
      </c>
      <c r="N276" s="20">
        <v>0</v>
      </c>
      <c r="O276" s="20">
        <v>0</v>
      </c>
    </row>
    <row r="277" spans="1:15" ht="27.75" customHeight="1">
      <c r="A277" s="20" t="s">
        <v>90</v>
      </c>
      <c r="B277" s="20" t="s">
        <v>140</v>
      </c>
      <c r="C277" s="20" t="s">
        <v>142</v>
      </c>
      <c r="D277" s="20">
        <v>5965</v>
      </c>
      <c r="E277" s="20">
        <v>22.692706999999999</v>
      </c>
      <c r="F277" s="20">
        <v>1062</v>
      </c>
      <c r="G277" s="20">
        <v>0.17799999999999999</v>
      </c>
      <c r="H277" s="20">
        <v>563</v>
      </c>
      <c r="I277" s="20">
        <v>9.4299999999999995E-2</v>
      </c>
      <c r="J277" s="20">
        <v>2085</v>
      </c>
      <c r="K277" s="20">
        <v>0.34899999999999998</v>
      </c>
      <c r="L277" s="20">
        <v>1508</v>
      </c>
      <c r="M277" s="20">
        <v>0.252</v>
      </c>
      <c r="N277" s="20">
        <v>1567</v>
      </c>
      <c r="O277" s="20">
        <v>0.26200000000000001</v>
      </c>
    </row>
    <row r="278" spans="1:15" ht="27.75" customHeight="1">
      <c r="A278" s="20" t="s">
        <v>90</v>
      </c>
      <c r="B278" s="20" t="s">
        <v>140</v>
      </c>
      <c r="C278" s="20" t="s">
        <v>143</v>
      </c>
      <c r="D278" s="20">
        <v>2328</v>
      </c>
      <c r="E278" s="20">
        <v>788.52276600000005</v>
      </c>
      <c r="F278" s="20">
        <v>0</v>
      </c>
      <c r="G278" s="20">
        <v>0</v>
      </c>
      <c r="H278" s="20">
        <v>0</v>
      </c>
      <c r="I278" s="20">
        <v>0</v>
      </c>
      <c r="J278" s="20">
        <v>0</v>
      </c>
      <c r="K278" s="20">
        <v>0</v>
      </c>
      <c r="L278" s="20">
        <v>0</v>
      </c>
      <c r="M278" s="20">
        <v>0</v>
      </c>
      <c r="N278" s="20">
        <v>2328</v>
      </c>
      <c r="O278" s="20">
        <v>1</v>
      </c>
    </row>
    <row r="279" spans="1:15" ht="27.75" customHeight="1">
      <c r="A279" s="20" t="s">
        <v>90</v>
      </c>
      <c r="B279" s="20" t="s">
        <v>140</v>
      </c>
      <c r="C279" s="20" t="s">
        <v>144</v>
      </c>
      <c r="D279" s="20">
        <v>49</v>
      </c>
      <c r="E279" s="20">
        <v>15.571429</v>
      </c>
      <c r="F279" s="20">
        <v>0</v>
      </c>
      <c r="G279" s="20">
        <v>0</v>
      </c>
      <c r="H279" s="20">
        <v>10</v>
      </c>
      <c r="I279" s="20">
        <v>0.20399999999999999</v>
      </c>
      <c r="J279" s="20">
        <v>21</v>
      </c>
      <c r="K279" s="20">
        <v>0.42799999999999999</v>
      </c>
      <c r="L279" s="20">
        <v>12</v>
      </c>
      <c r="M279" s="20">
        <v>0.24399999999999999</v>
      </c>
      <c r="N279" s="20">
        <v>13</v>
      </c>
      <c r="O279" s="20">
        <v>0.26500000000000001</v>
      </c>
    </row>
    <row r="280" spans="1:15" ht="27.75" customHeight="1">
      <c r="A280" s="20" t="s">
        <v>90</v>
      </c>
      <c r="B280" s="20" t="s">
        <v>140</v>
      </c>
      <c r="C280" s="20" t="s">
        <v>145</v>
      </c>
      <c r="D280" s="20">
        <v>14</v>
      </c>
      <c r="E280" s="20">
        <v>108.5</v>
      </c>
      <c r="F280" s="20">
        <v>0</v>
      </c>
      <c r="G280" s="20">
        <v>0</v>
      </c>
      <c r="H280" s="20">
        <v>2</v>
      </c>
      <c r="I280" s="20">
        <v>0.14199999999999999</v>
      </c>
      <c r="J280" s="20">
        <v>1</v>
      </c>
      <c r="K280" s="20">
        <v>7.1400000000000005E-2</v>
      </c>
      <c r="L280" s="20">
        <v>0</v>
      </c>
      <c r="M280" s="20">
        <v>0</v>
      </c>
      <c r="N280" s="20">
        <v>12</v>
      </c>
      <c r="O280" s="20">
        <v>0.85699999999999998</v>
      </c>
    </row>
    <row r="281" spans="1:15" ht="27.75" customHeight="1">
      <c r="A281" s="20" t="s">
        <v>90</v>
      </c>
      <c r="B281" s="20" t="s">
        <v>140</v>
      </c>
      <c r="C281" s="20" t="s">
        <v>146</v>
      </c>
      <c r="D281" s="20">
        <v>26</v>
      </c>
      <c r="E281" s="20">
        <v>58.576923000000001</v>
      </c>
      <c r="F281" s="20">
        <v>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2</v>
      </c>
      <c r="M281" s="20">
        <v>7.6899999999999996E-2</v>
      </c>
      <c r="N281" s="20">
        <v>26</v>
      </c>
      <c r="O281" s="20">
        <v>1</v>
      </c>
    </row>
    <row r="282" spans="1:15" ht="27.75" customHeight="1">
      <c r="A282" s="20" t="s">
        <v>90</v>
      </c>
      <c r="B282" s="20" t="s">
        <v>140</v>
      </c>
      <c r="C282" s="20" t="s">
        <v>147</v>
      </c>
      <c r="D282" s="20">
        <v>106</v>
      </c>
      <c r="E282" s="20">
        <v>310.44339600000001</v>
      </c>
      <c r="F282" s="20">
        <v>14</v>
      </c>
      <c r="G282" s="20">
        <v>0.13200000000000001</v>
      </c>
      <c r="H282" s="20">
        <v>0</v>
      </c>
      <c r="I282" s="20">
        <v>0</v>
      </c>
      <c r="J282" s="20">
        <v>1</v>
      </c>
      <c r="K282" s="20">
        <v>9.4000000000000004E-3</v>
      </c>
      <c r="L282" s="20">
        <v>4</v>
      </c>
      <c r="M282" s="20">
        <v>3.7699999999999997E-2</v>
      </c>
      <c r="N282" s="20">
        <v>88</v>
      </c>
      <c r="O282" s="20">
        <v>0.83</v>
      </c>
    </row>
    <row r="283" spans="1:15" ht="27.75" customHeight="1">
      <c r="A283" s="20" t="s">
        <v>90</v>
      </c>
      <c r="B283" s="20" t="s">
        <v>148</v>
      </c>
      <c r="C283" s="20" t="s">
        <v>149</v>
      </c>
      <c r="D283" s="20">
        <v>12</v>
      </c>
      <c r="E283" s="20">
        <v>41.75</v>
      </c>
      <c r="F283" s="20">
        <v>7</v>
      </c>
      <c r="G283" s="20">
        <v>0.58299999999999996</v>
      </c>
      <c r="H283" s="20">
        <v>1</v>
      </c>
      <c r="I283" s="20">
        <v>8.3299999999999999E-2</v>
      </c>
      <c r="J283" s="20">
        <v>0</v>
      </c>
      <c r="K283" s="20">
        <v>0</v>
      </c>
      <c r="L283" s="20">
        <v>0</v>
      </c>
      <c r="M283" s="20">
        <v>0</v>
      </c>
      <c r="N283" s="20">
        <v>4</v>
      </c>
      <c r="O283" s="20">
        <v>0.33300000000000002</v>
      </c>
    </row>
    <row r="284" spans="1:15" ht="27.75" customHeight="1">
      <c r="A284" s="20" t="s">
        <v>90</v>
      </c>
      <c r="B284" s="20" t="s">
        <v>148</v>
      </c>
      <c r="C284" s="20" t="s">
        <v>150</v>
      </c>
      <c r="D284" s="20">
        <v>598</v>
      </c>
      <c r="E284" s="20">
        <v>35.130434999999999</v>
      </c>
      <c r="F284" s="20">
        <v>31</v>
      </c>
      <c r="G284" s="20">
        <v>5.1799999999999999E-2</v>
      </c>
      <c r="H284" s="20">
        <v>6</v>
      </c>
      <c r="I284" s="20">
        <v>0.01</v>
      </c>
      <c r="J284" s="20">
        <v>21</v>
      </c>
      <c r="K284" s="20">
        <v>3.5099999999999999E-2</v>
      </c>
      <c r="L284" s="20">
        <v>134</v>
      </c>
      <c r="M284" s="20">
        <v>0.224</v>
      </c>
      <c r="N284" s="20">
        <v>450</v>
      </c>
      <c r="O284" s="20">
        <v>0.752</v>
      </c>
    </row>
    <row r="285" spans="1:15" ht="27.75" customHeight="1">
      <c r="A285" s="20" t="s">
        <v>90</v>
      </c>
      <c r="B285" s="20" t="s">
        <v>148</v>
      </c>
      <c r="C285" s="20" t="s">
        <v>152</v>
      </c>
      <c r="D285" s="20">
        <v>5</v>
      </c>
      <c r="E285" s="20">
        <v>84.2</v>
      </c>
      <c r="F285" s="20">
        <v>1</v>
      </c>
      <c r="G285" s="20">
        <v>0.2</v>
      </c>
      <c r="H285" s="20">
        <v>0</v>
      </c>
      <c r="I285" s="20">
        <v>0</v>
      </c>
      <c r="J285" s="20">
        <v>0</v>
      </c>
      <c r="K285" s="20">
        <v>0</v>
      </c>
      <c r="L285" s="20">
        <v>0</v>
      </c>
      <c r="M285" s="20">
        <v>0</v>
      </c>
      <c r="N285" s="20">
        <v>4</v>
      </c>
      <c r="O285" s="20">
        <v>0.8</v>
      </c>
    </row>
    <row r="286" spans="1:15" ht="27.75" customHeight="1">
      <c r="A286" s="20" t="s">
        <v>90</v>
      </c>
      <c r="B286" s="20" t="s">
        <v>153</v>
      </c>
      <c r="C286" s="20" t="s">
        <v>154</v>
      </c>
      <c r="D286" s="20">
        <v>50</v>
      </c>
      <c r="E286" s="20">
        <v>1.76</v>
      </c>
      <c r="F286" s="20">
        <v>45</v>
      </c>
      <c r="G286" s="20">
        <v>0.9</v>
      </c>
      <c r="H286" s="20">
        <v>2</v>
      </c>
      <c r="I286" s="20">
        <v>0.04</v>
      </c>
      <c r="J286" s="20">
        <v>1</v>
      </c>
      <c r="K286" s="20">
        <v>0.02</v>
      </c>
      <c r="L286" s="20">
        <v>1</v>
      </c>
      <c r="M286" s="20">
        <v>0.02</v>
      </c>
      <c r="N286" s="20">
        <v>2</v>
      </c>
      <c r="O286" s="20">
        <v>0.04</v>
      </c>
    </row>
    <row r="287" spans="1:15" ht="27.75" customHeight="1">
      <c r="A287" s="20" t="s">
        <v>90</v>
      </c>
      <c r="B287" s="20" t="s">
        <v>153</v>
      </c>
      <c r="C287" s="20" t="s">
        <v>155</v>
      </c>
      <c r="D287" s="20">
        <v>579</v>
      </c>
      <c r="E287" s="20">
        <v>7.1796199999999999</v>
      </c>
      <c r="F287" s="20">
        <v>359</v>
      </c>
      <c r="G287" s="20">
        <v>0.62</v>
      </c>
      <c r="H287" s="20">
        <v>418</v>
      </c>
      <c r="I287" s="20">
        <v>0.72099999999999997</v>
      </c>
      <c r="J287" s="20">
        <v>81</v>
      </c>
      <c r="K287" s="20">
        <v>0.13900000000000001</v>
      </c>
      <c r="L287" s="20">
        <v>12</v>
      </c>
      <c r="M287" s="20">
        <v>2.07E-2</v>
      </c>
      <c r="N287" s="20">
        <v>15</v>
      </c>
      <c r="O287" s="20">
        <v>2.5899999999999999E-2</v>
      </c>
    </row>
    <row r="288" spans="1:15" ht="27.75" customHeight="1">
      <c r="A288" s="20" t="s">
        <v>90</v>
      </c>
      <c r="B288" s="20" t="s">
        <v>153</v>
      </c>
      <c r="C288" s="20" t="s">
        <v>205</v>
      </c>
      <c r="D288" s="20">
        <v>1</v>
      </c>
      <c r="E288" s="20">
        <v>44</v>
      </c>
      <c r="F288" s="20">
        <v>0</v>
      </c>
      <c r="G288" s="20">
        <v>0</v>
      </c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  <c r="N288" s="20">
        <v>1</v>
      </c>
      <c r="O288" s="20">
        <v>1</v>
      </c>
    </row>
    <row r="289" spans="1:15" ht="27.75" customHeight="1">
      <c r="A289" s="20" t="s">
        <v>90</v>
      </c>
      <c r="B289" s="20" t="s">
        <v>153</v>
      </c>
      <c r="C289" s="20" t="s">
        <v>156</v>
      </c>
      <c r="D289" s="20">
        <v>6</v>
      </c>
      <c r="E289" s="20">
        <v>77.5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0">
        <v>0</v>
      </c>
      <c r="L289" s="20">
        <v>1</v>
      </c>
      <c r="M289" s="20">
        <v>0.16600000000000001</v>
      </c>
      <c r="N289" s="20">
        <v>5</v>
      </c>
      <c r="O289" s="20">
        <v>0.83299999999999996</v>
      </c>
    </row>
    <row r="290" spans="1:15" ht="27.75" customHeight="1">
      <c r="A290" s="20" t="s">
        <v>90</v>
      </c>
      <c r="B290" s="20" t="s">
        <v>153</v>
      </c>
      <c r="C290" s="20" t="s">
        <v>157</v>
      </c>
      <c r="D290" s="20">
        <v>12</v>
      </c>
      <c r="E290" s="20">
        <v>235.75</v>
      </c>
      <c r="F290" s="20">
        <v>0</v>
      </c>
      <c r="G290" s="20">
        <v>0</v>
      </c>
      <c r="H290" s="20">
        <v>0</v>
      </c>
      <c r="I290" s="20">
        <v>0</v>
      </c>
      <c r="J290" s="20">
        <v>0</v>
      </c>
      <c r="K290" s="20">
        <v>0</v>
      </c>
      <c r="L290" s="20">
        <v>2</v>
      </c>
      <c r="M290" s="20">
        <v>0.16600000000000001</v>
      </c>
      <c r="N290" s="20">
        <v>11</v>
      </c>
      <c r="O290" s="20">
        <v>0.91600000000000004</v>
      </c>
    </row>
    <row r="291" spans="1:15" ht="27.75" customHeight="1">
      <c r="A291" s="20" t="s">
        <v>90</v>
      </c>
      <c r="B291" s="20" t="s">
        <v>153</v>
      </c>
      <c r="C291" s="20" t="s">
        <v>158</v>
      </c>
      <c r="D291" s="20">
        <v>3</v>
      </c>
      <c r="E291" s="20">
        <v>25.666667</v>
      </c>
      <c r="F291" s="20">
        <v>0</v>
      </c>
      <c r="G291" s="20">
        <v>0</v>
      </c>
      <c r="H291" s="20">
        <v>0</v>
      </c>
      <c r="I291" s="20">
        <v>0</v>
      </c>
      <c r="J291" s="20">
        <v>1</v>
      </c>
      <c r="K291" s="20">
        <v>0.33300000000000002</v>
      </c>
      <c r="L291" s="20">
        <v>1</v>
      </c>
      <c r="M291" s="20">
        <v>0.33300000000000002</v>
      </c>
      <c r="N291" s="20">
        <v>1</v>
      </c>
      <c r="O291" s="20">
        <v>0.33300000000000002</v>
      </c>
    </row>
    <row r="292" spans="1:15" ht="27.75" customHeight="1">
      <c r="A292" s="20" t="s">
        <v>90</v>
      </c>
      <c r="B292" s="20" t="s">
        <v>153</v>
      </c>
      <c r="C292" s="20" t="s">
        <v>159</v>
      </c>
      <c r="D292" s="20">
        <v>2</v>
      </c>
      <c r="E292" s="20">
        <v>238</v>
      </c>
      <c r="F292" s="20">
        <v>0</v>
      </c>
      <c r="G292" s="20">
        <v>0</v>
      </c>
      <c r="H292" s="20">
        <v>0</v>
      </c>
      <c r="I292" s="20">
        <v>0</v>
      </c>
      <c r="J292" s="20">
        <v>1</v>
      </c>
      <c r="K292" s="20">
        <v>0.5</v>
      </c>
      <c r="L292" s="20">
        <v>0</v>
      </c>
      <c r="M292" s="20">
        <v>0</v>
      </c>
      <c r="N292" s="20">
        <v>1</v>
      </c>
      <c r="O292" s="20">
        <v>0.5</v>
      </c>
    </row>
    <row r="293" spans="1:15" ht="27.75" customHeight="1">
      <c r="A293" s="20" t="s">
        <v>90</v>
      </c>
      <c r="B293" s="20" t="s">
        <v>153</v>
      </c>
      <c r="C293" s="20" t="s">
        <v>160</v>
      </c>
      <c r="D293" s="20">
        <v>19</v>
      </c>
      <c r="E293" s="20">
        <v>40156.421052999998</v>
      </c>
      <c r="F293" s="20">
        <v>1</v>
      </c>
      <c r="G293" s="20">
        <v>5.2600000000000001E-2</v>
      </c>
      <c r="H293" s="20">
        <v>0</v>
      </c>
      <c r="I293" s="20">
        <v>0</v>
      </c>
      <c r="J293" s="20">
        <v>0</v>
      </c>
      <c r="K293" s="20">
        <v>0</v>
      </c>
      <c r="L293" s="20">
        <v>0</v>
      </c>
      <c r="M293" s="20">
        <v>0</v>
      </c>
      <c r="N293" s="20">
        <v>18</v>
      </c>
      <c r="O293" s="20">
        <v>0.94699999999999995</v>
      </c>
    </row>
    <row r="294" spans="1:15" ht="27.75" customHeight="1">
      <c r="A294" s="20" t="s">
        <v>90</v>
      </c>
      <c r="B294" s="20" t="s">
        <v>153</v>
      </c>
      <c r="C294" s="20" t="s">
        <v>161</v>
      </c>
      <c r="D294" s="20">
        <v>27</v>
      </c>
      <c r="E294" s="20">
        <v>1445.9259259999999</v>
      </c>
      <c r="F294" s="20">
        <v>4</v>
      </c>
      <c r="G294" s="20">
        <v>0.14799999999999999</v>
      </c>
      <c r="H294" s="20">
        <v>0</v>
      </c>
      <c r="I294" s="20">
        <v>0</v>
      </c>
      <c r="J294" s="20">
        <v>0</v>
      </c>
      <c r="K294" s="20">
        <v>0</v>
      </c>
      <c r="L294" s="20">
        <v>5</v>
      </c>
      <c r="M294" s="20">
        <v>0.185</v>
      </c>
      <c r="N294" s="20">
        <v>18</v>
      </c>
      <c r="O294" s="20">
        <v>0.66600000000000004</v>
      </c>
    </row>
    <row r="295" spans="1:15" ht="27.75" customHeight="1">
      <c r="A295" s="20" t="s">
        <v>90</v>
      </c>
      <c r="B295" s="20" t="s">
        <v>153</v>
      </c>
      <c r="C295" s="20" t="s">
        <v>162</v>
      </c>
      <c r="D295" s="20">
        <v>28</v>
      </c>
      <c r="E295" s="20">
        <v>37.25</v>
      </c>
      <c r="F295" s="20">
        <v>1</v>
      </c>
      <c r="G295" s="20">
        <v>3.5700000000000003E-2</v>
      </c>
      <c r="H295" s="20">
        <v>10</v>
      </c>
      <c r="I295" s="20">
        <v>0.35699999999999998</v>
      </c>
      <c r="J295" s="20">
        <v>4</v>
      </c>
      <c r="K295" s="20">
        <v>0.14199999999999999</v>
      </c>
      <c r="L295" s="20">
        <v>0</v>
      </c>
      <c r="M295" s="20">
        <v>0</v>
      </c>
      <c r="N295" s="20">
        <v>15</v>
      </c>
      <c r="O295" s="20">
        <v>0.53500000000000003</v>
      </c>
    </row>
    <row r="296" spans="1:15" ht="27.75" customHeight="1">
      <c r="A296" s="20" t="s">
        <v>90</v>
      </c>
      <c r="B296" s="20" t="s">
        <v>153</v>
      </c>
      <c r="C296" s="20" t="s">
        <v>206</v>
      </c>
      <c r="D296" s="20">
        <v>1</v>
      </c>
      <c r="E296" s="20">
        <v>0</v>
      </c>
      <c r="F296" s="20">
        <v>1</v>
      </c>
      <c r="G296" s="20">
        <v>1</v>
      </c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  <c r="N296" s="20">
        <v>0</v>
      </c>
      <c r="O296" s="20">
        <v>0</v>
      </c>
    </row>
    <row r="297" spans="1:15" ht="27.75" customHeight="1">
      <c r="A297" s="20" t="s">
        <v>90</v>
      </c>
      <c r="B297" s="20" t="s">
        <v>153</v>
      </c>
      <c r="C297" s="20" t="s">
        <v>163</v>
      </c>
      <c r="D297" s="20">
        <v>31</v>
      </c>
      <c r="E297" s="20">
        <v>0.193548</v>
      </c>
      <c r="F297" s="20">
        <v>31</v>
      </c>
      <c r="G297" s="20">
        <v>1</v>
      </c>
      <c r="H297" s="20">
        <v>0</v>
      </c>
      <c r="I297" s="20">
        <v>0</v>
      </c>
      <c r="J297" s="20">
        <v>0</v>
      </c>
      <c r="K297" s="20">
        <v>0</v>
      </c>
      <c r="L297" s="20">
        <v>0</v>
      </c>
      <c r="M297" s="20">
        <v>0</v>
      </c>
      <c r="N297" s="20">
        <v>0</v>
      </c>
      <c r="O297" s="20">
        <v>0</v>
      </c>
    </row>
    <row r="298" spans="1:15" ht="27.75" customHeight="1">
      <c r="A298" s="20" t="s">
        <v>90</v>
      </c>
      <c r="B298" s="20" t="s">
        <v>153</v>
      </c>
      <c r="C298" s="20" t="s">
        <v>164</v>
      </c>
      <c r="D298" s="20">
        <v>14</v>
      </c>
      <c r="E298" s="20">
        <v>7.1429000000000006E-2</v>
      </c>
      <c r="F298" s="20">
        <v>14</v>
      </c>
      <c r="G298" s="20">
        <v>1</v>
      </c>
      <c r="H298" s="20">
        <v>0</v>
      </c>
      <c r="I298" s="20">
        <v>0</v>
      </c>
      <c r="J298" s="20">
        <v>0</v>
      </c>
      <c r="K298" s="20">
        <v>0</v>
      </c>
      <c r="L298" s="20">
        <v>0</v>
      </c>
      <c r="M298" s="20">
        <v>0</v>
      </c>
      <c r="N298" s="20">
        <v>0</v>
      </c>
      <c r="O298" s="20">
        <v>0</v>
      </c>
    </row>
    <row r="299" spans="1:15" ht="27.75" customHeight="1">
      <c r="A299" s="20" t="s">
        <v>90</v>
      </c>
      <c r="B299" s="20" t="s">
        <v>153</v>
      </c>
      <c r="C299" s="20" t="s">
        <v>165</v>
      </c>
      <c r="D299" s="20">
        <v>3</v>
      </c>
      <c r="E299" s="20">
        <v>3</v>
      </c>
      <c r="F299" s="20">
        <v>3</v>
      </c>
      <c r="G299" s="20">
        <v>1</v>
      </c>
      <c r="H299" s="20">
        <v>0</v>
      </c>
      <c r="I299" s="20">
        <v>0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0">
        <v>0</v>
      </c>
    </row>
    <row r="300" spans="1:15" ht="27.75" customHeight="1">
      <c r="A300" s="20" t="s">
        <v>90</v>
      </c>
      <c r="B300" s="20" t="s">
        <v>153</v>
      </c>
      <c r="C300" s="20" t="s">
        <v>166</v>
      </c>
      <c r="D300" s="20">
        <v>3</v>
      </c>
      <c r="E300" s="20">
        <v>11.333333</v>
      </c>
      <c r="F300" s="20">
        <v>1</v>
      </c>
      <c r="G300" s="20">
        <v>0.33300000000000002</v>
      </c>
      <c r="H300" s="20">
        <v>2</v>
      </c>
      <c r="I300" s="20">
        <v>0.66600000000000004</v>
      </c>
      <c r="J300" s="20">
        <v>0</v>
      </c>
      <c r="K300" s="20">
        <v>0</v>
      </c>
      <c r="L300" s="20">
        <v>0</v>
      </c>
      <c r="M300" s="20">
        <v>0</v>
      </c>
      <c r="N300" s="20">
        <v>1</v>
      </c>
      <c r="O300" s="20">
        <v>0.33300000000000002</v>
      </c>
    </row>
    <row r="301" spans="1:15" ht="27.75" customHeight="1">
      <c r="A301" s="20" t="s">
        <v>90</v>
      </c>
      <c r="B301" s="20" t="s">
        <v>153</v>
      </c>
      <c r="C301" s="20" t="s">
        <v>167</v>
      </c>
      <c r="D301" s="20">
        <v>1792</v>
      </c>
      <c r="E301" s="20">
        <v>1.381138</v>
      </c>
      <c r="F301" s="20">
        <v>1778</v>
      </c>
      <c r="G301" s="20">
        <v>0.99199999999999999</v>
      </c>
      <c r="H301" s="20">
        <v>11</v>
      </c>
      <c r="I301" s="20">
        <v>6.1000000000000004E-3</v>
      </c>
      <c r="J301" s="20">
        <v>10</v>
      </c>
      <c r="K301" s="20">
        <v>5.4999999999999997E-3</v>
      </c>
      <c r="L301" s="20">
        <v>0</v>
      </c>
      <c r="M301" s="20">
        <v>0</v>
      </c>
      <c r="N301" s="20">
        <v>0</v>
      </c>
      <c r="O301" s="20">
        <v>0</v>
      </c>
    </row>
    <row r="302" spans="1:15" ht="27.75" customHeight="1">
      <c r="A302" s="20" t="s">
        <v>90</v>
      </c>
      <c r="B302" s="20" t="s">
        <v>153</v>
      </c>
      <c r="C302" s="20" t="s">
        <v>168</v>
      </c>
      <c r="D302" s="20">
        <v>14</v>
      </c>
      <c r="E302" s="20">
        <v>1.857143</v>
      </c>
      <c r="F302" s="20">
        <v>14</v>
      </c>
      <c r="G302" s="20">
        <v>1</v>
      </c>
      <c r="H302" s="20">
        <v>0</v>
      </c>
      <c r="I302" s="20">
        <v>0</v>
      </c>
      <c r="J302" s="20">
        <v>0</v>
      </c>
      <c r="K302" s="20">
        <v>0</v>
      </c>
      <c r="L302" s="20">
        <v>0</v>
      </c>
      <c r="M302" s="20">
        <v>0</v>
      </c>
      <c r="N302" s="20">
        <v>0</v>
      </c>
      <c r="O302" s="20">
        <v>0</v>
      </c>
    </row>
    <row r="303" spans="1:15" ht="27.75" customHeight="1">
      <c r="A303" s="20" t="s">
        <v>90</v>
      </c>
      <c r="B303" s="20" t="s">
        <v>153</v>
      </c>
      <c r="C303" s="20" t="s">
        <v>169</v>
      </c>
      <c r="D303" s="20">
        <v>1</v>
      </c>
      <c r="E303" s="20">
        <v>439</v>
      </c>
      <c r="F303" s="20">
        <v>0</v>
      </c>
      <c r="G303" s="20">
        <v>0</v>
      </c>
      <c r="H303" s="20">
        <v>0</v>
      </c>
      <c r="I303" s="20">
        <v>0</v>
      </c>
      <c r="J303" s="20">
        <v>0</v>
      </c>
      <c r="K303" s="20">
        <v>0</v>
      </c>
      <c r="L303" s="20">
        <v>0</v>
      </c>
      <c r="M303" s="20">
        <v>0</v>
      </c>
      <c r="N303" s="20">
        <v>1</v>
      </c>
      <c r="O303" s="20">
        <v>1</v>
      </c>
    </row>
    <row r="304" spans="1:15" ht="27.75" customHeight="1">
      <c r="A304" s="20" t="s">
        <v>90</v>
      </c>
      <c r="B304" s="20" t="s">
        <v>153</v>
      </c>
      <c r="C304" s="20" t="s">
        <v>170</v>
      </c>
      <c r="D304" s="20">
        <v>10</v>
      </c>
      <c r="E304" s="20">
        <v>5.7</v>
      </c>
      <c r="F304" s="20">
        <v>7</v>
      </c>
      <c r="G304" s="20">
        <v>0.7</v>
      </c>
      <c r="H304" s="20">
        <v>1</v>
      </c>
      <c r="I304" s="20">
        <v>0.1</v>
      </c>
      <c r="J304" s="20">
        <v>2</v>
      </c>
      <c r="K304" s="20">
        <v>0.2</v>
      </c>
      <c r="L304" s="20">
        <v>1</v>
      </c>
      <c r="M304" s="20">
        <v>0.1</v>
      </c>
      <c r="N304" s="20">
        <v>0</v>
      </c>
      <c r="O304" s="20">
        <v>0</v>
      </c>
    </row>
    <row r="305" spans="1:15" ht="27.75" customHeight="1">
      <c r="A305" s="20" t="s">
        <v>90</v>
      </c>
      <c r="B305" s="20" t="s">
        <v>171</v>
      </c>
      <c r="C305" s="20" t="s">
        <v>172</v>
      </c>
      <c r="D305" s="20">
        <v>580</v>
      </c>
      <c r="E305" s="20">
        <v>1.965517</v>
      </c>
      <c r="F305" s="20">
        <v>572</v>
      </c>
      <c r="G305" s="20">
        <v>0.98599999999999999</v>
      </c>
      <c r="H305" s="20">
        <v>0</v>
      </c>
      <c r="I305" s="20">
        <v>0</v>
      </c>
      <c r="J305" s="20">
        <v>4</v>
      </c>
      <c r="K305" s="20">
        <v>6.7999999999999996E-3</v>
      </c>
      <c r="L305" s="20">
        <v>2</v>
      </c>
      <c r="M305" s="20">
        <v>3.3999999999999998E-3</v>
      </c>
      <c r="N305" s="20">
        <v>3</v>
      </c>
      <c r="O305" s="20">
        <v>5.1000000000000004E-3</v>
      </c>
    </row>
    <row r="306" spans="1:15" ht="27.75" customHeight="1">
      <c r="A306" s="20" t="s">
        <v>90</v>
      </c>
      <c r="B306" s="20" t="s">
        <v>173</v>
      </c>
      <c r="C306" s="20" t="s">
        <v>174</v>
      </c>
      <c r="D306" s="20">
        <v>18</v>
      </c>
      <c r="E306" s="20">
        <v>3.6111110000000002</v>
      </c>
      <c r="F306" s="20">
        <v>16</v>
      </c>
      <c r="G306" s="20">
        <v>0.88800000000000001</v>
      </c>
      <c r="H306" s="20">
        <v>1</v>
      </c>
      <c r="I306" s="20">
        <v>5.5500000000000001E-2</v>
      </c>
      <c r="J306" s="20">
        <v>1</v>
      </c>
      <c r="K306" s="20">
        <v>5.5500000000000001E-2</v>
      </c>
      <c r="L306" s="20">
        <v>1</v>
      </c>
      <c r="M306" s="20">
        <v>5.5500000000000001E-2</v>
      </c>
      <c r="N306" s="20">
        <v>0</v>
      </c>
      <c r="O306" s="20">
        <v>0</v>
      </c>
    </row>
    <row r="307" spans="1:15" ht="27.75" customHeight="1">
      <c r="A307" s="20" t="s">
        <v>90</v>
      </c>
      <c r="B307" s="20" t="s">
        <v>173</v>
      </c>
      <c r="C307" s="20" t="s">
        <v>175</v>
      </c>
      <c r="D307" s="20">
        <v>438</v>
      </c>
      <c r="E307" s="20">
        <v>166.50228300000001</v>
      </c>
      <c r="F307" s="20">
        <v>0</v>
      </c>
      <c r="G307" s="20">
        <v>0</v>
      </c>
      <c r="H307" s="20">
        <v>0</v>
      </c>
      <c r="I307" s="20">
        <v>0</v>
      </c>
      <c r="J307" s="20">
        <v>0</v>
      </c>
      <c r="K307" s="20">
        <v>0</v>
      </c>
      <c r="L307" s="20">
        <v>0</v>
      </c>
      <c r="M307" s="20">
        <v>0</v>
      </c>
      <c r="N307" s="20">
        <v>438</v>
      </c>
      <c r="O307" s="20">
        <v>1</v>
      </c>
    </row>
    <row r="308" spans="1:15" ht="27.75" customHeight="1">
      <c r="A308" s="20" t="s">
        <v>90</v>
      </c>
      <c r="B308" s="20" t="s">
        <v>173</v>
      </c>
      <c r="C308" s="20" t="s">
        <v>176</v>
      </c>
      <c r="D308" s="20">
        <v>2896</v>
      </c>
      <c r="E308" s="20">
        <v>132.65366</v>
      </c>
      <c r="F308" s="20">
        <v>5</v>
      </c>
      <c r="G308" s="20">
        <v>1.6999999999999999E-3</v>
      </c>
      <c r="H308" s="20">
        <v>74</v>
      </c>
      <c r="I308" s="20">
        <v>2.5499999999999998E-2</v>
      </c>
      <c r="J308" s="20">
        <v>39</v>
      </c>
      <c r="K308" s="20">
        <v>1.34E-2</v>
      </c>
      <c r="L308" s="20">
        <v>12</v>
      </c>
      <c r="M308" s="20">
        <v>4.1000000000000003E-3</v>
      </c>
      <c r="N308" s="20">
        <v>2784</v>
      </c>
      <c r="O308" s="20">
        <v>0.96099999999999997</v>
      </c>
    </row>
    <row r="309" spans="1:15" ht="27.75" customHeight="1">
      <c r="A309" s="20" t="s">
        <v>90</v>
      </c>
      <c r="B309" s="20" t="s">
        <v>173</v>
      </c>
      <c r="C309" s="20" t="s">
        <v>177</v>
      </c>
      <c r="D309" s="20">
        <v>712</v>
      </c>
      <c r="E309" s="20">
        <v>86.904494</v>
      </c>
      <c r="F309" s="20">
        <v>0</v>
      </c>
      <c r="G309" s="20">
        <v>0</v>
      </c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0</v>
      </c>
      <c r="N309" s="20">
        <v>712</v>
      </c>
      <c r="O309" s="20">
        <v>1</v>
      </c>
    </row>
    <row r="310" spans="1:15" ht="27.75" customHeight="1">
      <c r="A310" s="20" t="s">
        <v>90</v>
      </c>
      <c r="B310" s="20" t="s">
        <v>173</v>
      </c>
      <c r="C310" s="20" t="s">
        <v>178</v>
      </c>
      <c r="D310" s="20">
        <v>72</v>
      </c>
      <c r="E310" s="20">
        <v>97.722222000000002</v>
      </c>
      <c r="F310" s="20">
        <v>0</v>
      </c>
      <c r="G310" s="20">
        <v>0</v>
      </c>
      <c r="H310" s="20">
        <v>0</v>
      </c>
      <c r="I310" s="20">
        <v>0</v>
      </c>
      <c r="J310" s="20">
        <v>0</v>
      </c>
      <c r="K310" s="20">
        <v>0</v>
      </c>
      <c r="L310" s="20">
        <v>0</v>
      </c>
      <c r="M310" s="20">
        <v>0</v>
      </c>
      <c r="N310" s="20">
        <v>72</v>
      </c>
      <c r="O310" s="20">
        <v>1</v>
      </c>
    </row>
    <row r="311" spans="1:15" ht="27.75" customHeight="1">
      <c r="A311" s="20" t="s">
        <v>90</v>
      </c>
      <c r="B311" s="20" t="s">
        <v>173</v>
      </c>
      <c r="C311" s="20" t="s">
        <v>179</v>
      </c>
      <c r="D311" s="20">
        <v>1367</v>
      </c>
      <c r="E311" s="20">
        <v>578.90124400000002</v>
      </c>
      <c r="F311" s="20">
        <v>214</v>
      </c>
      <c r="G311" s="20">
        <v>0.156</v>
      </c>
      <c r="H311" s="20">
        <v>181</v>
      </c>
      <c r="I311" s="20">
        <v>0.13200000000000001</v>
      </c>
      <c r="J311" s="20">
        <v>203</v>
      </c>
      <c r="K311" s="20">
        <v>0.14799999999999999</v>
      </c>
      <c r="L311" s="20">
        <v>130</v>
      </c>
      <c r="M311" s="20">
        <v>9.5000000000000001E-2</v>
      </c>
      <c r="N311" s="20">
        <v>750</v>
      </c>
      <c r="O311" s="20">
        <v>0.54800000000000004</v>
      </c>
    </row>
    <row r="312" spans="1:15" ht="27.75" customHeight="1">
      <c r="A312" s="20" t="s">
        <v>90</v>
      </c>
      <c r="B312" s="20" t="s">
        <v>173</v>
      </c>
      <c r="C312" s="20" t="s">
        <v>180</v>
      </c>
      <c r="D312" s="20">
        <v>1457</v>
      </c>
      <c r="E312" s="20">
        <v>283.69595099999998</v>
      </c>
      <c r="F312" s="20">
        <v>0</v>
      </c>
      <c r="G312" s="20">
        <v>0</v>
      </c>
      <c r="H312" s="20">
        <v>0</v>
      </c>
      <c r="I312" s="20">
        <v>0</v>
      </c>
      <c r="J312" s="20">
        <v>0</v>
      </c>
      <c r="K312" s="20">
        <v>0</v>
      </c>
      <c r="L312" s="20">
        <v>0</v>
      </c>
      <c r="M312" s="20">
        <v>0</v>
      </c>
      <c r="N312" s="20">
        <v>1457</v>
      </c>
      <c r="O312" s="20">
        <v>1</v>
      </c>
    </row>
    <row r="313" spans="1:15" ht="27.75" customHeight="1">
      <c r="A313" s="20" t="s">
        <v>90</v>
      </c>
      <c r="B313" s="20" t="s">
        <v>173</v>
      </c>
      <c r="C313" s="20" t="s">
        <v>181</v>
      </c>
      <c r="D313" s="20">
        <v>14</v>
      </c>
      <c r="E313" s="20">
        <v>157.21428599999999</v>
      </c>
      <c r="F313" s="20">
        <v>0</v>
      </c>
      <c r="G313" s="20">
        <v>0</v>
      </c>
      <c r="H313" s="20">
        <v>0</v>
      </c>
      <c r="I313" s="20">
        <v>0</v>
      </c>
      <c r="J313" s="20">
        <v>0</v>
      </c>
      <c r="K313" s="20">
        <v>0</v>
      </c>
      <c r="L313" s="20">
        <v>0</v>
      </c>
      <c r="M313" s="20">
        <v>0</v>
      </c>
      <c r="N313" s="20">
        <v>14</v>
      </c>
      <c r="O313" s="20">
        <v>1</v>
      </c>
    </row>
    <row r="314" spans="1:15" ht="27.75" customHeight="1">
      <c r="A314" s="20" t="s">
        <v>90</v>
      </c>
      <c r="B314" s="20" t="s">
        <v>182</v>
      </c>
      <c r="C314" s="20" t="s">
        <v>183</v>
      </c>
      <c r="D314" s="20">
        <v>12</v>
      </c>
      <c r="E314" s="20">
        <v>78.833332999999996</v>
      </c>
      <c r="F314" s="20">
        <v>8</v>
      </c>
      <c r="G314" s="20">
        <v>0.66600000000000004</v>
      </c>
      <c r="H314" s="20">
        <v>0</v>
      </c>
      <c r="I314" s="20">
        <v>0</v>
      </c>
      <c r="J314" s="20">
        <v>0</v>
      </c>
      <c r="K314" s="20">
        <v>0</v>
      </c>
      <c r="L314" s="20">
        <v>0</v>
      </c>
      <c r="M314" s="20">
        <v>0</v>
      </c>
      <c r="N314" s="20">
        <v>4</v>
      </c>
      <c r="O314" s="20">
        <v>0.33300000000000002</v>
      </c>
    </row>
    <row r="315" spans="1:15" ht="27.75" customHeight="1">
      <c r="A315" s="20" t="s">
        <v>90</v>
      </c>
      <c r="B315" s="20" t="s">
        <v>182</v>
      </c>
      <c r="C315" s="20" t="s">
        <v>207</v>
      </c>
      <c r="D315" s="20">
        <v>1</v>
      </c>
      <c r="E315" s="20">
        <v>489</v>
      </c>
      <c r="F315" s="20">
        <v>0</v>
      </c>
      <c r="G315" s="20">
        <v>0</v>
      </c>
      <c r="H315" s="20">
        <v>0</v>
      </c>
      <c r="I315" s="20">
        <v>0</v>
      </c>
      <c r="J315" s="20">
        <v>0</v>
      </c>
      <c r="K315" s="20">
        <v>0</v>
      </c>
      <c r="L315" s="20">
        <v>0</v>
      </c>
      <c r="M315" s="20">
        <v>0</v>
      </c>
      <c r="N315" s="20">
        <v>1</v>
      </c>
      <c r="O315" s="20">
        <v>1</v>
      </c>
    </row>
    <row r="316" spans="1:15" ht="27.75" customHeight="1">
      <c r="A316" s="20" t="s">
        <v>90</v>
      </c>
      <c r="B316" s="20" t="s">
        <v>182</v>
      </c>
      <c r="C316" s="20" t="s">
        <v>184</v>
      </c>
      <c r="D316" s="20">
        <v>1</v>
      </c>
      <c r="E316" s="20">
        <v>1974</v>
      </c>
      <c r="F316" s="20">
        <v>0</v>
      </c>
      <c r="G316" s="20">
        <v>0</v>
      </c>
      <c r="H316" s="20">
        <v>0</v>
      </c>
      <c r="I316" s="20">
        <v>0</v>
      </c>
      <c r="J316" s="20">
        <v>0</v>
      </c>
      <c r="K316" s="20">
        <v>0</v>
      </c>
      <c r="L316" s="20">
        <v>0</v>
      </c>
      <c r="M316" s="20">
        <v>0</v>
      </c>
      <c r="N316" s="20">
        <v>1</v>
      </c>
      <c r="O316" s="20">
        <v>1</v>
      </c>
    </row>
    <row r="320" spans="1:15" ht="27.75" customHeight="1">
      <c r="A320" s="78" t="s">
        <v>208</v>
      </c>
      <c r="B320" s="71"/>
    </row>
    <row r="321" spans="1:15" ht="27.75" customHeight="1">
      <c r="A321" s="20" t="s">
        <v>70</v>
      </c>
      <c r="B321" s="20" t="s">
        <v>71</v>
      </c>
      <c r="C321" s="20" t="s">
        <v>72</v>
      </c>
      <c r="D321" s="20" t="s">
        <v>73</v>
      </c>
      <c r="E321" s="20" t="s">
        <v>74</v>
      </c>
      <c r="F321" s="20" t="s">
        <v>75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">
        <v>80</v>
      </c>
      <c r="L321" s="20" t="s">
        <v>81</v>
      </c>
      <c r="M321" s="20" t="s">
        <v>82</v>
      </c>
      <c r="N321" s="20" t="s">
        <v>83</v>
      </c>
      <c r="O321" s="20" t="s">
        <v>84</v>
      </c>
    </row>
    <row r="322" spans="1:15" ht="27.75" customHeight="1">
      <c r="A322" s="20" t="s">
        <v>90</v>
      </c>
      <c r="B322" s="20" t="s">
        <v>91</v>
      </c>
      <c r="C322" s="20" t="s">
        <v>92</v>
      </c>
      <c r="D322" s="20">
        <v>68</v>
      </c>
      <c r="E322" s="20">
        <v>12.882353</v>
      </c>
      <c r="F322" s="20">
        <v>25</v>
      </c>
      <c r="G322" s="20">
        <v>0.36699999999999999</v>
      </c>
      <c r="H322" s="20">
        <v>21</v>
      </c>
      <c r="I322" s="20">
        <v>0.308</v>
      </c>
      <c r="J322" s="20">
        <v>8</v>
      </c>
      <c r="K322" s="20">
        <v>0.11700000000000001</v>
      </c>
      <c r="L322" s="20">
        <v>9</v>
      </c>
      <c r="M322" s="20">
        <v>0.13200000000000001</v>
      </c>
      <c r="N322" s="20">
        <v>14</v>
      </c>
      <c r="O322" s="20">
        <v>0.20499999999999999</v>
      </c>
    </row>
    <row r="323" spans="1:15" ht="27.75" customHeight="1">
      <c r="A323" s="20" t="s">
        <v>90</v>
      </c>
      <c r="B323" s="20" t="s">
        <v>91</v>
      </c>
      <c r="C323" s="20" t="s">
        <v>93</v>
      </c>
      <c r="D323" s="20">
        <v>68</v>
      </c>
      <c r="E323" s="20">
        <v>738.27941199999998</v>
      </c>
      <c r="F323" s="20">
        <v>0</v>
      </c>
      <c r="G323" s="20">
        <v>0</v>
      </c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68</v>
      </c>
      <c r="O323" s="20">
        <v>1</v>
      </c>
    </row>
    <row r="324" spans="1:15" ht="27.75" customHeight="1">
      <c r="A324" s="20" t="s">
        <v>90</v>
      </c>
      <c r="B324" s="20" t="s">
        <v>94</v>
      </c>
      <c r="C324" s="20" t="s">
        <v>95</v>
      </c>
      <c r="D324" s="20">
        <v>2</v>
      </c>
      <c r="E324" s="20">
        <v>1</v>
      </c>
      <c r="F324" s="20">
        <v>2</v>
      </c>
      <c r="G324" s="20">
        <v>1</v>
      </c>
      <c r="H324" s="20">
        <v>0</v>
      </c>
      <c r="I324" s="20">
        <v>0</v>
      </c>
      <c r="J324" s="20">
        <v>0</v>
      </c>
      <c r="K324" s="20">
        <v>0</v>
      </c>
      <c r="L324" s="20">
        <v>0</v>
      </c>
      <c r="M324" s="20">
        <v>0</v>
      </c>
      <c r="N324" s="20">
        <v>0</v>
      </c>
      <c r="O324" s="20">
        <v>0</v>
      </c>
    </row>
    <row r="325" spans="1:15" ht="27.75" customHeight="1">
      <c r="A325" s="20" t="s">
        <v>90</v>
      </c>
      <c r="B325" s="20" t="s">
        <v>94</v>
      </c>
      <c r="C325" s="20" t="s">
        <v>96</v>
      </c>
      <c r="D325" s="20">
        <v>1809</v>
      </c>
      <c r="E325" s="20">
        <v>1.9419569999999999</v>
      </c>
      <c r="F325" s="20">
        <v>1749</v>
      </c>
      <c r="G325" s="20">
        <v>0.96599999999999997</v>
      </c>
      <c r="H325" s="20">
        <v>30</v>
      </c>
      <c r="I325" s="20">
        <v>1.6500000000000001E-2</v>
      </c>
      <c r="J325" s="20">
        <v>22</v>
      </c>
      <c r="K325" s="20">
        <v>1.21E-2</v>
      </c>
      <c r="L325" s="20">
        <v>12</v>
      </c>
      <c r="M325" s="20">
        <v>6.6E-3</v>
      </c>
      <c r="N325" s="20">
        <v>16</v>
      </c>
      <c r="O325" s="20">
        <v>8.8000000000000005E-3</v>
      </c>
    </row>
    <row r="326" spans="1:15" ht="27.75" customHeight="1">
      <c r="A326" s="20" t="s">
        <v>90</v>
      </c>
      <c r="B326" s="20" t="s">
        <v>94</v>
      </c>
      <c r="C326" s="20" t="s">
        <v>97</v>
      </c>
      <c r="D326" s="20">
        <v>10144</v>
      </c>
      <c r="E326" s="20">
        <v>4.4069399999999996</v>
      </c>
      <c r="F326" s="20">
        <v>9381</v>
      </c>
      <c r="G326" s="20">
        <v>0.92400000000000004</v>
      </c>
      <c r="H326" s="20">
        <v>401</v>
      </c>
      <c r="I326" s="20">
        <v>3.95E-2</v>
      </c>
      <c r="J326" s="20">
        <v>175</v>
      </c>
      <c r="K326" s="20">
        <v>1.72E-2</v>
      </c>
      <c r="L326" s="20">
        <v>104</v>
      </c>
      <c r="M326" s="20">
        <v>1.0200000000000001E-2</v>
      </c>
      <c r="N326" s="20">
        <v>263</v>
      </c>
      <c r="O326" s="20">
        <v>2.5899999999999999E-2</v>
      </c>
    </row>
    <row r="327" spans="1:15" ht="27.75" customHeight="1">
      <c r="A327" s="20" t="s">
        <v>90</v>
      </c>
      <c r="B327" s="20" t="s">
        <v>94</v>
      </c>
      <c r="C327" s="20" t="s">
        <v>98</v>
      </c>
      <c r="D327" s="20">
        <v>703</v>
      </c>
      <c r="E327" s="20">
        <v>704.36130900000001</v>
      </c>
      <c r="F327" s="20">
        <v>48</v>
      </c>
      <c r="G327" s="20">
        <v>6.8199999999999997E-2</v>
      </c>
      <c r="H327" s="20">
        <v>0</v>
      </c>
      <c r="I327" s="20">
        <v>0</v>
      </c>
      <c r="J327" s="20">
        <v>1</v>
      </c>
      <c r="K327" s="20">
        <v>1.4E-3</v>
      </c>
      <c r="L327" s="20">
        <v>33</v>
      </c>
      <c r="M327" s="20">
        <v>4.6899999999999997E-2</v>
      </c>
      <c r="N327" s="20">
        <v>628</v>
      </c>
      <c r="O327" s="20">
        <v>0.89300000000000002</v>
      </c>
    </row>
    <row r="328" spans="1:15" ht="27.75" customHeight="1">
      <c r="A328" s="20" t="s">
        <v>90</v>
      </c>
      <c r="B328" s="20" t="s">
        <v>94</v>
      </c>
      <c r="C328" s="20" t="s">
        <v>99</v>
      </c>
      <c r="D328" s="20">
        <v>10</v>
      </c>
      <c r="E328" s="20">
        <v>44.8</v>
      </c>
      <c r="F328" s="20">
        <v>0</v>
      </c>
      <c r="G328" s="20">
        <v>0</v>
      </c>
      <c r="H328" s="20">
        <v>3</v>
      </c>
      <c r="I328" s="20">
        <v>0.3</v>
      </c>
      <c r="J328" s="20">
        <v>3</v>
      </c>
      <c r="K328" s="20">
        <v>0.3</v>
      </c>
      <c r="L328" s="20">
        <v>0</v>
      </c>
      <c r="M328" s="20">
        <v>0</v>
      </c>
      <c r="N328" s="20">
        <v>4</v>
      </c>
      <c r="O328" s="20">
        <v>0.4</v>
      </c>
    </row>
    <row r="329" spans="1:15" ht="27.75" customHeight="1">
      <c r="A329" s="20" t="s">
        <v>90</v>
      </c>
      <c r="B329" s="20" t="s">
        <v>94</v>
      </c>
      <c r="C329" s="20" t="s">
        <v>100</v>
      </c>
      <c r="D329" s="20">
        <v>1</v>
      </c>
      <c r="E329" s="20">
        <v>404</v>
      </c>
      <c r="F329" s="20">
        <v>0</v>
      </c>
      <c r="G329" s="20">
        <v>0</v>
      </c>
      <c r="H329" s="20">
        <v>0</v>
      </c>
      <c r="I329" s="20">
        <v>0</v>
      </c>
      <c r="J329" s="20">
        <v>0</v>
      </c>
      <c r="K329" s="20">
        <v>0</v>
      </c>
      <c r="L329" s="20">
        <v>0</v>
      </c>
      <c r="M329" s="20">
        <v>0</v>
      </c>
      <c r="N329" s="20">
        <v>1</v>
      </c>
      <c r="O329" s="20">
        <v>1</v>
      </c>
    </row>
    <row r="330" spans="1:15" ht="27.75" customHeight="1">
      <c r="A330" s="20" t="s">
        <v>90</v>
      </c>
      <c r="B330" s="20" t="s">
        <v>94</v>
      </c>
      <c r="C330" s="20" t="s">
        <v>101</v>
      </c>
      <c r="D330" s="20">
        <v>15</v>
      </c>
      <c r="E330" s="20">
        <v>298.73333300000002</v>
      </c>
      <c r="F330" s="20">
        <v>0</v>
      </c>
      <c r="G330" s="20">
        <v>0</v>
      </c>
      <c r="H330" s="20">
        <v>0</v>
      </c>
      <c r="I330" s="20">
        <v>0</v>
      </c>
      <c r="J330" s="20">
        <v>0</v>
      </c>
      <c r="K330" s="20">
        <v>0</v>
      </c>
      <c r="L330" s="20">
        <v>0</v>
      </c>
      <c r="M330" s="20">
        <v>0</v>
      </c>
      <c r="N330" s="20">
        <v>15</v>
      </c>
      <c r="O330" s="20">
        <v>1</v>
      </c>
    </row>
    <row r="331" spans="1:15" ht="27.75" customHeight="1">
      <c r="A331" s="20" t="s">
        <v>90</v>
      </c>
      <c r="B331" s="20" t="s">
        <v>94</v>
      </c>
      <c r="C331" s="20" t="s">
        <v>102</v>
      </c>
      <c r="D331" s="20">
        <v>1426</v>
      </c>
      <c r="E331" s="20">
        <v>49.105891</v>
      </c>
      <c r="F331" s="20">
        <v>1002</v>
      </c>
      <c r="G331" s="20">
        <v>0.70199999999999996</v>
      </c>
      <c r="H331" s="20">
        <v>81</v>
      </c>
      <c r="I331" s="20">
        <v>5.6800000000000003E-2</v>
      </c>
      <c r="J331" s="20">
        <v>80</v>
      </c>
      <c r="K331" s="20">
        <v>5.6099999999999997E-2</v>
      </c>
      <c r="L331" s="20">
        <v>53</v>
      </c>
      <c r="M331" s="20">
        <v>3.7100000000000001E-2</v>
      </c>
      <c r="N331" s="20">
        <v>260</v>
      </c>
      <c r="O331" s="20">
        <v>0.182</v>
      </c>
    </row>
    <row r="332" spans="1:15" ht="27.75" customHeight="1">
      <c r="A332" s="20" t="s">
        <v>90</v>
      </c>
      <c r="B332" s="20" t="s">
        <v>94</v>
      </c>
      <c r="C332" s="20" t="s">
        <v>103</v>
      </c>
      <c r="D332" s="20">
        <v>2118</v>
      </c>
      <c r="E332" s="20">
        <v>1.0665720000000001</v>
      </c>
      <c r="F332" s="20">
        <v>2113</v>
      </c>
      <c r="G332" s="20">
        <v>0.997</v>
      </c>
      <c r="H332" s="20">
        <v>4</v>
      </c>
      <c r="I332" s="20">
        <v>1.8E-3</v>
      </c>
      <c r="J332" s="20">
        <v>1</v>
      </c>
      <c r="K332" s="20">
        <v>4.0000000000000002E-4</v>
      </c>
      <c r="L332" s="20">
        <v>0</v>
      </c>
      <c r="M332" s="20">
        <v>0</v>
      </c>
      <c r="N332" s="20">
        <v>1</v>
      </c>
      <c r="O332" s="20">
        <v>4.0000000000000002E-4</v>
      </c>
    </row>
    <row r="333" spans="1:15" ht="27.75" customHeight="1">
      <c r="A333" s="20" t="s">
        <v>90</v>
      </c>
      <c r="B333" s="20" t="s">
        <v>94</v>
      </c>
      <c r="C333" s="20" t="s">
        <v>104</v>
      </c>
      <c r="D333" s="20">
        <v>9</v>
      </c>
      <c r="E333" s="20">
        <v>17</v>
      </c>
      <c r="F333" s="20">
        <v>3</v>
      </c>
      <c r="G333" s="20">
        <v>0.33300000000000002</v>
      </c>
      <c r="H333" s="20">
        <v>2</v>
      </c>
      <c r="I333" s="20">
        <v>0.222</v>
      </c>
      <c r="J333" s="20">
        <v>1</v>
      </c>
      <c r="K333" s="20">
        <v>0.111</v>
      </c>
      <c r="L333" s="20">
        <v>0</v>
      </c>
      <c r="M333" s="20">
        <v>0</v>
      </c>
      <c r="N333" s="20">
        <v>4</v>
      </c>
      <c r="O333" s="20">
        <v>0.44400000000000001</v>
      </c>
    </row>
    <row r="334" spans="1:15" ht="27.75" customHeight="1">
      <c r="A334" s="20" t="s">
        <v>90</v>
      </c>
      <c r="B334" s="20" t="s">
        <v>94</v>
      </c>
      <c r="C334" s="20" t="s">
        <v>105</v>
      </c>
      <c r="D334" s="20">
        <v>105</v>
      </c>
      <c r="E334" s="20">
        <v>8.4571430000000003</v>
      </c>
      <c r="F334" s="20">
        <v>70</v>
      </c>
      <c r="G334" s="20">
        <v>0.66600000000000004</v>
      </c>
      <c r="H334" s="20">
        <v>13</v>
      </c>
      <c r="I334" s="20">
        <v>0.123</v>
      </c>
      <c r="J334" s="20">
        <v>11</v>
      </c>
      <c r="K334" s="20">
        <v>0.104</v>
      </c>
      <c r="L334" s="20">
        <v>4</v>
      </c>
      <c r="M334" s="20">
        <v>3.7999999999999999E-2</v>
      </c>
      <c r="N334" s="20">
        <v>12</v>
      </c>
      <c r="O334" s="20">
        <v>0.114</v>
      </c>
    </row>
    <row r="335" spans="1:15" ht="27.75" customHeight="1">
      <c r="A335" s="20" t="s">
        <v>90</v>
      </c>
      <c r="B335" s="20" t="s">
        <v>94</v>
      </c>
      <c r="C335" s="20" t="s">
        <v>106</v>
      </c>
      <c r="D335" s="20">
        <v>24</v>
      </c>
      <c r="E335" s="20">
        <v>764.04166699999996</v>
      </c>
      <c r="F335" s="20">
        <v>0</v>
      </c>
      <c r="G335" s="20">
        <v>0</v>
      </c>
      <c r="H335" s="20">
        <v>0</v>
      </c>
      <c r="I335" s="20">
        <v>0</v>
      </c>
      <c r="J335" s="20">
        <v>5</v>
      </c>
      <c r="K335" s="20">
        <v>0.20799999999999999</v>
      </c>
      <c r="L335" s="20">
        <v>5</v>
      </c>
      <c r="M335" s="20">
        <v>0.20799999999999999</v>
      </c>
      <c r="N335" s="20">
        <v>15</v>
      </c>
      <c r="O335" s="20">
        <v>0.625</v>
      </c>
    </row>
    <row r="336" spans="1:15" ht="27.75" customHeight="1">
      <c r="A336" s="20" t="s">
        <v>90</v>
      </c>
      <c r="B336" s="20" t="s">
        <v>94</v>
      </c>
      <c r="C336" s="20" t="s">
        <v>107</v>
      </c>
      <c r="D336" s="20">
        <v>1683</v>
      </c>
      <c r="E336" s="20">
        <v>44.131906999999998</v>
      </c>
      <c r="F336" s="20">
        <v>391</v>
      </c>
      <c r="G336" s="20">
        <v>0.23200000000000001</v>
      </c>
      <c r="H336" s="20">
        <v>229</v>
      </c>
      <c r="I336" s="20">
        <v>0.13600000000000001</v>
      </c>
      <c r="J336" s="20">
        <v>196</v>
      </c>
      <c r="K336" s="20">
        <v>0.11600000000000001</v>
      </c>
      <c r="L336" s="20">
        <v>108</v>
      </c>
      <c r="M336" s="20">
        <v>6.4100000000000004E-2</v>
      </c>
      <c r="N336" s="20">
        <v>888</v>
      </c>
      <c r="O336" s="20">
        <v>0.52700000000000002</v>
      </c>
    </row>
    <row r="337" spans="1:15" ht="27.75" customHeight="1">
      <c r="A337" s="20" t="s">
        <v>90</v>
      </c>
      <c r="B337" s="20" t="s">
        <v>94</v>
      </c>
      <c r="C337" s="20" t="s">
        <v>108</v>
      </c>
      <c r="D337" s="20">
        <v>4</v>
      </c>
      <c r="E337" s="20">
        <v>2.5</v>
      </c>
      <c r="F337" s="20">
        <v>3</v>
      </c>
      <c r="G337" s="20">
        <v>0.75</v>
      </c>
      <c r="H337" s="20">
        <v>1</v>
      </c>
      <c r="I337" s="20">
        <v>0.25</v>
      </c>
      <c r="J337" s="20">
        <v>0</v>
      </c>
      <c r="K337" s="20">
        <v>0</v>
      </c>
      <c r="L337" s="20">
        <v>0</v>
      </c>
      <c r="M337" s="20">
        <v>0</v>
      </c>
      <c r="N337" s="20">
        <v>0</v>
      </c>
      <c r="O337" s="20">
        <v>0</v>
      </c>
    </row>
    <row r="338" spans="1:15" ht="27.75" customHeight="1">
      <c r="A338" s="20" t="s">
        <v>90</v>
      </c>
      <c r="B338" s="20" t="s">
        <v>94</v>
      </c>
      <c r="C338" s="20" t="s">
        <v>109</v>
      </c>
      <c r="D338" s="20">
        <v>39</v>
      </c>
      <c r="E338" s="20">
        <v>91.102564000000001</v>
      </c>
      <c r="F338" s="20">
        <v>0</v>
      </c>
      <c r="G338" s="20">
        <v>0</v>
      </c>
      <c r="H338" s="20">
        <v>0</v>
      </c>
      <c r="I338" s="20">
        <v>0</v>
      </c>
      <c r="J338" s="20">
        <v>0</v>
      </c>
      <c r="K338" s="20">
        <v>0</v>
      </c>
      <c r="L338" s="20">
        <v>1</v>
      </c>
      <c r="M338" s="20">
        <v>2.5600000000000001E-2</v>
      </c>
      <c r="N338" s="20">
        <v>38</v>
      </c>
      <c r="O338" s="20">
        <v>0.97399999999999998</v>
      </c>
    </row>
    <row r="339" spans="1:15" ht="27.75" customHeight="1">
      <c r="A339" s="20" t="s">
        <v>90</v>
      </c>
      <c r="B339" s="20" t="s">
        <v>94</v>
      </c>
      <c r="C339" s="20" t="s">
        <v>110</v>
      </c>
      <c r="D339" s="20">
        <v>26</v>
      </c>
      <c r="E339" s="20">
        <v>188.57692299999999</v>
      </c>
      <c r="F339" s="20">
        <v>0</v>
      </c>
      <c r="G339" s="20">
        <v>0</v>
      </c>
      <c r="H339" s="20">
        <v>0</v>
      </c>
      <c r="I339" s="20">
        <v>0</v>
      </c>
      <c r="J339" s="20">
        <v>0</v>
      </c>
      <c r="K339" s="20">
        <v>0</v>
      </c>
      <c r="L339" s="20">
        <v>1</v>
      </c>
      <c r="M339" s="20">
        <v>3.8399999999999997E-2</v>
      </c>
      <c r="N339" s="20">
        <v>26</v>
      </c>
      <c r="O339" s="20">
        <v>1</v>
      </c>
    </row>
    <row r="340" spans="1:15" ht="27.75" customHeight="1">
      <c r="A340" s="20" t="s">
        <v>90</v>
      </c>
      <c r="B340" s="20" t="s">
        <v>94</v>
      </c>
      <c r="C340" s="20" t="s">
        <v>111</v>
      </c>
      <c r="D340" s="20">
        <v>42</v>
      </c>
      <c r="E340" s="20">
        <v>81.785713999999999</v>
      </c>
      <c r="F340" s="20">
        <v>0</v>
      </c>
      <c r="G340" s="20">
        <v>0</v>
      </c>
      <c r="H340" s="20">
        <v>0</v>
      </c>
      <c r="I340" s="20">
        <v>0</v>
      </c>
      <c r="J340" s="20">
        <v>0</v>
      </c>
      <c r="K340" s="20">
        <v>0</v>
      </c>
      <c r="L340" s="20">
        <v>1</v>
      </c>
      <c r="M340" s="20">
        <v>2.3800000000000002E-2</v>
      </c>
      <c r="N340" s="20">
        <v>41</v>
      </c>
      <c r="O340" s="20">
        <v>0.97599999999999998</v>
      </c>
    </row>
    <row r="341" spans="1:15" ht="27.75" customHeight="1">
      <c r="A341" s="20" t="s">
        <v>90</v>
      </c>
      <c r="B341" s="20" t="s">
        <v>94</v>
      </c>
      <c r="C341" s="20" t="s">
        <v>112</v>
      </c>
      <c r="D341" s="20">
        <v>4</v>
      </c>
      <c r="E341" s="20">
        <v>186.5</v>
      </c>
      <c r="F341" s="20">
        <v>0</v>
      </c>
      <c r="G341" s="20">
        <v>0</v>
      </c>
      <c r="H341" s="20">
        <v>0</v>
      </c>
      <c r="I341" s="20">
        <v>0</v>
      </c>
      <c r="J341" s="20">
        <v>0</v>
      </c>
      <c r="K341" s="20">
        <v>0</v>
      </c>
      <c r="L341" s="20">
        <v>0</v>
      </c>
      <c r="M341" s="20">
        <v>0</v>
      </c>
      <c r="N341" s="20">
        <v>4</v>
      </c>
      <c r="O341" s="20">
        <v>1</v>
      </c>
    </row>
    <row r="342" spans="1:15" ht="27.75" customHeight="1">
      <c r="A342" s="20" t="s">
        <v>90</v>
      </c>
      <c r="B342" s="20" t="s">
        <v>94</v>
      </c>
      <c r="C342" s="20" t="s">
        <v>113</v>
      </c>
      <c r="D342" s="20">
        <v>93</v>
      </c>
      <c r="E342" s="20">
        <v>92.333332999999996</v>
      </c>
      <c r="F342" s="20">
        <v>0</v>
      </c>
      <c r="G342" s="20">
        <v>0</v>
      </c>
      <c r="H342" s="20">
        <v>0</v>
      </c>
      <c r="I342" s="20">
        <v>0</v>
      </c>
      <c r="J342" s="20">
        <v>5</v>
      </c>
      <c r="K342" s="20">
        <v>5.3699999999999998E-2</v>
      </c>
      <c r="L342" s="20">
        <v>4</v>
      </c>
      <c r="M342" s="20">
        <v>4.2999999999999997E-2</v>
      </c>
      <c r="N342" s="20">
        <v>85</v>
      </c>
      <c r="O342" s="20">
        <v>0.91300000000000003</v>
      </c>
    </row>
    <row r="343" spans="1:15" ht="27.75" customHeight="1">
      <c r="A343" s="20" t="s">
        <v>90</v>
      </c>
      <c r="B343" s="20" t="s">
        <v>94</v>
      </c>
      <c r="C343" s="20" t="s">
        <v>114</v>
      </c>
      <c r="D343" s="20">
        <v>13</v>
      </c>
      <c r="E343" s="20">
        <v>391</v>
      </c>
      <c r="F343" s="20">
        <v>0</v>
      </c>
      <c r="G343" s="20">
        <v>0</v>
      </c>
      <c r="H343" s="20">
        <v>0</v>
      </c>
      <c r="I343" s="20">
        <v>0</v>
      </c>
      <c r="J343" s="20">
        <v>0</v>
      </c>
      <c r="K343" s="20">
        <v>0</v>
      </c>
      <c r="L343" s="20">
        <v>0</v>
      </c>
      <c r="M343" s="20">
        <v>0</v>
      </c>
      <c r="N343" s="20">
        <v>13</v>
      </c>
      <c r="O343" s="20">
        <v>1</v>
      </c>
    </row>
    <row r="344" spans="1:15" ht="27.75" customHeight="1">
      <c r="A344" s="20" t="s">
        <v>90</v>
      </c>
      <c r="B344" s="20" t="s">
        <v>94</v>
      </c>
      <c r="C344" s="20" t="s">
        <v>115</v>
      </c>
      <c r="D344" s="20">
        <v>1757</v>
      </c>
      <c r="E344" s="20">
        <v>1306.7370519999999</v>
      </c>
      <c r="F344" s="20">
        <v>110</v>
      </c>
      <c r="G344" s="20">
        <v>6.2600000000000003E-2</v>
      </c>
      <c r="H344" s="20">
        <v>47</v>
      </c>
      <c r="I344" s="20">
        <v>2.6700000000000002E-2</v>
      </c>
      <c r="J344" s="20">
        <v>46</v>
      </c>
      <c r="K344" s="20">
        <v>2.6100000000000002E-2</v>
      </c>
      <c r="L344" s="20">
        <v>54</v>
      </c>
      <c r="M344" s="20">
        <v>3.0700000000000002E-2</v>
      </c>
      <c r="N344" s="20">
        <v>1537</v>
      </c>
      <c r="O344" s="20">
        <v>0.874</v>
      </c>
    </row>
    <row r="345" spans="1:15" ht="27.75" customHeight="1">
      <c r="A345" s="20" t="s">
        <v>90</v>
      </c>
      <c r="B345" s="20" t="s">
        <v>94</v>
      </c>
      <c r="C345" s="20" t="s">
        <v>116</v>
      </c>
      <c r="D345" s="20">
        <v>2184</v>
      </c>
      <c r="E345" s="20">
        <v>152.8837</v>
      </c>
      <c r="F345" s="20">
        <v>0</v>
      </c>
      <c r="G345" s="20">
        <v>0</v>
      </c>
      <c r="H345" s="20">
        <v>5</v>
      </c>
      <c r="I345" s="20">
        <v>2.2000000000000001E-3</v>
      </c>
      <c r="J345" s="20">
        <v>10</v>
      </c>
      <c r="K345" s="20">
        <v>4.4999999999999997E-3</v>
      </c>
      <c r="L345" s="20">
        <v>6</v>
      </c>
      <c r="M345" s="20">
        <v>2.7000000000000001E-3</v>
      </c>
      <c r="N345" s="20">
        <v>2165</v>
      </c>
      <c r="O345" s="20">
        <v>0.99099999999999999</v>
      </c>
    </row>
    <row r="346" spans="1:15" ht="27.75" customHeight="1">
      <c r="A346" s="20" t="s">
        <v>90</v>
      </c>
      <c r="B346" s="20" t="s">
        <v>94</v>
      </c>
      <c r="C346" s="20" t="s">
        <v>117</v>
      </c>
      <c r="D346" s="20">
        <v>53</v>
      </c>
      <c r="E346" s="20">
        <v>16.905660000000001</v>
      </c>
      <c r="F346" s="20">
        <v>2</v>
      </c>
      <c r="G346" s="20">
        <v>3.7699999999999997E-2</v>
      </c>
      <c r="H346" s="20">
        <v>14</v>
      </c>
      <c r="I346" s="20">
        <v>0.26400000000000001</v>
      </c>
      <c r="J346" s="20">
        <v>17</v>
      </c>
      <c r="K346" s="20">
        <v>0.32</v>
      </c>
      <c r="L346" s="20">
        <v>13</v>
      </c>
      <c r="M346" s="20">
        <v>0.245</v>
      </c>
      <c r="N346" s="20">
        <v>14</v>
      </c>
      <c r="O346" s="20">
        <v>0.26400000000000001</v>
      </c>
    </row>
    <row r="347" spans="1:15" ht="27.75" customHeight="1">
      <c r="A347" s="20" t="s">
        <v>90</v>
      </c>
      <c r="B347" s="20" t="s">
        <v>94</v>
      </c>
      <c r="C347" s="20" t="s">
        <v>118</v>
      </c>
      <c r="D347" s="20">
        <v>23</v>
      </c>
      <c r="E347" s="20">
        <v>190.652174</v>
      </c>
      <c r="F347" s="20">
        <v>0</v>
      </c>
      <c r="G347" s="20">
        <v>0</v>
      </c>
      <c r="H347" s="20">
        <v>0</v>
      </c>
      <c r="I347" s="20">
        <v>0</v>
      </c>
      <c r="J347" s="20">
        <v>0</v>
      </c>
      <c r="K347" s="20">
        <v>0</v>
      </c>
      <c r="L347" s="20">
        <v>0</v>
      </c>
      <c r="M347" s="20">
        <v>0</v>
      </c>
      <c r="N347" s="20">
        <v>23</v>
      </c>
      <c r="O347" s="20">
        <v>1</v>
      </c>
    </row>
    <row r="348" spans="1:15" ht="27.75" customHeight="1">
      <c r="A348" s="20" t="s">
        <v>90</v>
      </c>
      <c r="B348" s="20" t="s">
        <v>121</v>
      </c>
      <c r="C348" s="20" t="s">
        <v>122</v>
      </c>
      <c r="D348" s="20">
        <v>30</v>
      </c>
      <c r="E348" s="20">
        <v>72.466667000000001</v>
      </c>
      <c r="F348" s="20">
        <v>2</v>
      </c>
      <c r="G348" s="20">
        <v>6.6600000000000006E-2</v>
      </c>
      <c r="H348" s="20">
        <v>0</v>
      </c>
      <c r="I348" s="20">
        <v>0</v>
      </c>
      <c r="J348" s="20">
        <v>0</v>
      </c>
      <c r="K348" s="20">
        <v>0</v>
      </c>
      <c r="L348" s="20">
        <v>5</v>
      </c>
      <c r="M348" s="20">
        <v>0.16600000000000001</v>
      </c>
      <c r="N348" s="20">
        <v>24</v>
      </c>
      <c r="O348" s="20">
        <v>0.8</v>
      </c>
    </row>
    <row r="349" spans="1:15" ht="27.75" customHeight="1">
      <c r="A349" s="20" t="s">
        <v>90</v>
      </c>
      <c r="B349" s="20" t="s">
        <v>123</v>
      </c>
      <c r="C349" s="20" t="s">
        <v>124</v>
      </c>
      <c r="D349" s="20">
        <v>6</v>
      </c>
      <c r="E349" s="20">
        <v>32.166666999999997</v>
      </c>
      <c r="F349" s="20">
        <v>1</v>
      </c>
      <c r="G349" s="20">
        <v>0.16600000000000001</v>
      </c>
      <c r="H349" s="20">
        <v>1</v>
      </c>
      <c r="I349" s="20">
        <v>0.16600000000000001</v>
      </c>
      <c r="J349" s="20">
        <v>2</v>
      </c>
      <c r="K349" s="20">
        <v>0.33300000000000002</v>
      </c>
      <c r="L349" s="20">
        <v>1</v>
      </c>
      <c r="M349" s="20">
        <v>0.16600000000000001</v>
      </c>
      <c r="N349" s="20">
        <v>3</v>
      </c>
      <c r="O349" s="20">
        <v>0.5</v>
      </c>
    </row>
    <row r="350" spans="1:15" ht="27.75" customHeight="1">
      <c r="A350" s="20" t="s">
        <v>90</v>
      </c>
      <c r="B350" s="20" t="s">
        <v>125</v>
      </c>
      <c r="C350" s="20" t="s">
        <v>126</v>
      </c>
      <c r="D350" s="20">
        <v>84</v>
      </c>
      <c r="E350" s="20">
        <v>544.77381000000003</v>
      </c>
      <c r="F350" s="20">
        <v>0</v>
      </c>
      <c r="G350" s="20">
        <v>0</v>
      </c>
      <c r="H350" s="20">
        <v>0</v>
      </c>
      <c r="I350" s="20">
        <v>0</v>
      </c>
      <c r="J350" s="20">
        <v>0</v>
      </c>
      <c r="K350" s="20">
        <v>0</v>
      </c>
      <c r="L350" s="20">
        <v>0</v>
      </c>
      <c r="M350" s="20">
        <v>0</v>
      </c>
      <c r="N350" s="20">
        <v>84</v>
      </c>
      <c r="O350" s="20">
        <v>1</v>
      </c>
    </row>
    <row r="351" spans="1:15" ht="27.75" customHeight="1">
      <c r="A351" s="20" t="s">
        <v>90</v>
      </c>
      <c r="B351" s="20" t="s">
        <v>127</v>
      </c>
      <c r="C351" s="20" t="s">
        <v>128</v>
      </c>
      <c r="D351" s="20">
        <v>16</v>
      </c>
      <c r="E351" s="20">
        <v>7.5</v>
      </c>
      <c r="F351" s="20">
        <v>5</v>
      </c>
      <c r="G351" s="20">
        <v>0.312</v>
      </c>
      <c r="H351" s="20">
        <v>12</v>
      </c>
      <c r="I351" s="20">
        <v>0.75</v>
      </c>
      <c r="J351" s="20">
        <v>0</v>
      </c>
      <c r="K351" s="20">
        <v>0</v>
      </c>
      <c r="L351" s="20">
        <v>0</v>
      </c>
      <c r="M351" s="20">
        <v>0</v>
      </c>
      <c r="N351" s="20">
        <v>1</v>
      </c>
      <c r="O351" s="20">
        <v>6.25E-2</v>
      </c>
    </row>
    <row r="352" spans="1:15" ht="27.75" customHeight="1">
      <c r="A352" s="20" t="s">
        <v>90</v>
      </c>
      <c r="B352" s="20" t="s">
        <v>129</v>
      </c>
      <c r="C352" s="20" t="s">
        <v>130</v>
      </c>
      <c r="D352" s="20">
        <v>7</v>
      </c>
      <c r="E352" s="20">
        <v>31.285713999999999</v>
      </c>
      <c r="F352" s="20">
        <v>0</v>
      </c>
      <c r="G352" s="20">
        <v>0</v>
      </c>
      <c r="H352" s="20">
        <v>0</v>
      </c>
      <c r="I352" s="20">
        <v>0</v>
      </c>
      <c r="J352" s="20">
        <v>0</v>
      </c>
      <c r="K352" s="20">
        <v>0</v>
      </c>
      <c r="L352" s="20">
        <v>4</v>
      </c>
      <c r="M352" s="20">
        <v>0.57099999999999995</v>
      </c>
      <c r="N352" s="20">
        <v>3</v>
      </c>
      <c r="O352" s="20">
        <v>0.42799999999999999</v>
      </c>
    </row>
    <row r="353" spans="1:15" ht="27.75" customHeight="1">
      <c r="A353" s="20" t="s">
        <v>90</v>
      </c>
      <c r="B353" s="20" t="s">
        <v>131</v>
      </c>
      <c r="C353" s="20" t="s">
        <v>132</v>
      </c>
      <c r="D353" s="20">
        <v>4</v>
      </c>
      <c r="E353" s="20">
        <v>0</v>
      </c>
      <c r="F353" s="20">
        <v>4</v>
      </c>
      <c r="G353" s="20">
        <v>1</v>
      </c>
      <c r="H353" s="20">
        <v>0</v>
      </c>
      <c r="I353" s="20">
        <v>0</v>
      </c>
      <c r="J353" s="20">
        <v>0</v>
      </c>
      <c r="K353" s="20">
        <v>0</v>
      </c>
      <c r="L353" s="20">
        <v>0</v>
      </c>
      <c r="M353" s="20">
        <v>0</v>
      </c>
      <c r="N353" s="20">
        <v>0</v>
      </c>
      <c r="O353" s="20">
        <v>0</v>
      </c>
    </row>
    <row r="354" spans="1:15" ht="27.75" customHeight="1">
      <c r="A354" s="20" t="s">
        <v>90</v>
      </c>
      <c r="B354" s="20" t="s">
        <v>131</v>
      </c>
      <c r="C354" s="20" t="s">
        <v>203</v>
      </c>
      <c r="D354" s="20">
        <v>1</v>
      </c>
      <c r="E354" s="20">
        <v>184</v>
      </c>
      <c r="F354" s="20">
        <v>0</v>
      </c>
      <c r="G354" s="20">
        <v>0</v>
      </c>
      <c r="H354" s="20">
        <v>0</v>
      </c>
      <c r="I354" s="20">
        <v>0</v>
      </c>
      <c r="J354" s="20">
        <v>0</v>
      </c>
      <c r="K354" s="20">
        <v>0</v>
      </c>
      <c r="L354" s="20">
        <v>0</v>
      </c>
      <c r="M354" s="20">
        <v>0</v>
      </c>
      <c r="N354" s="20">
        <v>1</v>
      </c>
      <c r="O354" s="20">
        <v>1</v>
      </c>
    </row>
    <row r="355" spans="1:15" ht="27.75" customHeight="1">
      <c r="A355" s="20" t="s">
        <v>90</v>
      </c>
      <c r="B355" s="20" t="s">
        <v>131</v>
      </c>
      <c r="C355" s="20" t="s">
        <v>133</v>
      </c>
      <c r="D355" s="20">
        <v>24</v>
      </c>
      <c r="E355" s="20">
        <v>26.5</v>
      </c>
      <c r="F355" s="20">
        <v>11</v>
      </c>
      <c r="G355" s="20">
        <v>0.45800000000000002</v>
      </c>
      <c r="H355" s="20">
        <v>10</v>
      </c>
      <c r="I355" s="20">
        <v>0.41599999999999998</v>
      </c>
      <c r="J355" s="20">
        <v>1</v>
      </c>
      <c r="K355" s="20">
        <v>4.1599999999999998E-2</v>
      </c>
      <c r="L355" s="20">
        <v>0</v>
      </c>
      <c r="M355" s="20">
        <v>0</v>
      </c>
      <c r="N355" s="20">
        <v>5</v>
      </c>
      <c r="O355" s="20">
        <v>0.20799999999999999</v>
      </c>
    </row>
    <row r="356" spans="1:15" ht="27.75" customHeight="1">
      <c r="A356" s="20" t="s">
        <v>90</v>
      </c>
      <c r="B356" s="20" t="s">
        <v>131</v>
      </c>
      <c r="C356" s="20" t="s">
        <v>134</v>
      </c>
      <c r="D356" s="20">
        <v>29</v>
      </c>
      <c r="E356" s="20">
        <v>15.172414</v>
      </c>
      <c r="F356" s="20">
        <v>26</v>
      </c>
      <c r="G356" s="20">
        <v>0.89600000000000002</v>
      </c>
      <c r="H356" s="20">
        <v>4</v>
      </c>
      <c r="I356" s="20">
        <v>0.13700000000000001</v>
      </c>
      <c r="J356" s="20">
        <v>0</v>
      </c>
      <c r="K356" s="20">
        <v>0</v>
      </c>
      <c r="L356" s="20">
        <v>0</v>
      </c>
      <c r="M356" s="20">
        <v>0</v>
      </c>
      <c r="N356" s="20">
        <v>1</v>
      </c>
      <c r="O356" s="20">
        <v>3.44E-2</v>
      </c>
    </row>
    <row r="357" spans="1:15" ht="27.75" customHeight="1">
      <c r="A357" s="20" t="s">
        <v>90</v>
      </c>
      <c r="B357" s="20" t="s">
        <v>131</v>
      </c>
      <c r="C357" s="20" t="s">
        <v>204</v>
      </c>
      <c r="D357" s="20">
        <v>4</v>
      </c>
      <c r="E357" s="20">
        <v>56.5</v>
      </c>
      <c r="F357" s="20">
        <v>0</v>
      </c>
      <c r="G357" s="20">
        <v>0</v>
      </c>
      <c r="H357" s="20">
        <v>0</v>
      </c>
      <c r="I357" s="20">
        <v>0</v>
      </c>
      <c r="J357" s="20">
        <v>0</v>
      </c>
      <c r="K357" s="20">
        <v>0</v>
      </c>
      <c r="L357" s="20">
        <v>1</v>
      </c>
      <c r="M357" s="20">
        <v>0.25</v>
      </c>
      <c r="N357" s="20">
        <v>3</v>
      </c>
      <c r="O357" s="20">
        <v>0.75</v>
      </c>
    </row>
    <row r="358" spans="1:15" ht="27.75" customHeight="1">
      <c r="A358" s="20" t="s">
        <v>90</v>
      </c>
      <c r="B358" s="20" t="s">
        <v>135</v>
      </c>
      <c r="C358" s="20" t="s">
        <v>136</v>
      </c>
      <c r="D358" s="20">
        <v>41</v>
      </c>
      <c r="E358" s="20">
        <v>3439.8048779999999</v>
      </c>
      <c r="F358" s="20">
        <v>0</v>
      </c>
      <c r="G358" s="20">
        <v>0</v>
      </c>
      <c r="H358" s="20">
        <v>0</v>
      </c>
      <c r="I358" s="20">
        <v>0</v>
      </c>
      <c r="J358" s="20">
        <v>0</v>
      </c>
      <c r="K358" s="20">
        <v>0</v>
      </c>
      <c r="L358" s="20">
        <v>0</v>
      </c>
      <c r="M358" s="20">
        <v>0</v>
      </c>
      <c r="N358" s="20">
        <v>41</v>
      </c>
      <c r="O358" s="20">
        <v>1</v>
      </c>
    </row>
    <row r="359" spans="1:15" ht="27.75" customHeight="1">
      <c r="A359" s="20" t="s">
        <v>90</v>
      </c>
      <c r="B359" s="20" t="s">
        <v>135</v>
      </c>
      <c r="C359" s="20" t="s">
        <v>137</v>
      </c>
      <c r="D359" s="20">
        <v>26</v>
      </c>
      <c r="E359" s="20">
        <v>1422.9230769999999</v>
      </c>
      <c r="F359" s="20">
        <v>0</v>
      </c>
      <c r="G359" s="20">
        <v>0</v>
      </c>
      <c r="H359" s="20">
        <v>0</v>
      </c>
      <c r="I359" s="20">
        <v>0</v>
      </c>
      <c r="J359" s="20">
        <v>0</v>
      </c>
      <c r="K359" s="20">
        <v>0</v>
      </c>
      <c r="L359" s="20">
        <v>0</v>
      </c>
      <c r="M359" s="20">
        <v>0</v>
      </c>
      <c r="N359" s="20">
        <v>26</v>
      </c>
      <c r="O359" s="20">
        <v>1</v>
      </c>
    </row>
    <row r="360" spans="1:15" ht="27.75" customHeight="1">
      <c r="A360" s="20" t="s">
        <v>90</v>
      </c>
      <c r="B360" s="20" t="s">
        <v>135</v>
      </c>
      <c r="C360" s="20" t="s">
        <v>138</v>
      </c>
      <c r="D360" s="20">
        <v>99</v>
      </c>
      <c r="E360" s="20">
        <v>5.7575760000000002</v>
      </c>
      <c r="F360" s="20">
        <v>81</v>
      </c>
      <c r="G360" s="20">
        <v>0.81799999999999995</v>
      </c>
      <c r="H360" s="20">
        <v>10</v>
      </c>
      <c r="I360" s="20">
        <v>0.10100000000000001</v>
      </c>
      <c r="J360" s="20">
        <v>4</v>
      </c>
      <c r="K360" s="20">
        <v>4.0399999999999998E-2</v>
      </c>
      <c r="L360" s="20">
        <v>3</v>
      </c>
      <c r="M360" s="20">
        <v>3.0300000000000001E-2</v>
      </c>
      <c r="N360" s="20">
        <v>6</v>
      </c>
      <c r="O360" s="20">
        <v>6.0600000000000001E-2</v>
      </c>
    </row>
    <row r="361" spans="1:15" ht="27.75" customHeight="1">
      <c r="A361" s="20" t="s">
        <v>90</v>
      </c>
      <c r="B361" s="20" t="s">
        <v>135</v>
      </c>
      <c r="C361" s="20" t="s">
        <v>139</v>
      </c>
      <c r="D361" s="20">
        <v>99</v>
      </c>
      <c r="E361" s="20">
        <v>65.282827999999995</v>
      </c>
      <c r="F361" s="20">
        <v>0</v>
      </c>
      <c r="G361" s="20">
        <v>0</v>
      </c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0">
        <v>0</v>
      </c>
      <c r="N361" s="20">
        <v>99</v>
      </c>
      <c r="O361" s="20">
        <v>1</v>
      </c>
    </row>
    <row r="362" spans="1:15" ht="27.75" customHeight="1">
      <c r="A362" s="20" t="s">
        <v>90</v>
      </c>
      <c r="B362" s="20" t="s">
        <v>140</v>
      </c>
      <c r="C362" s="20" t="s">
        <v>141</v>
      </c>
      <c r="D362" s="20">
        <v>2477</v>
      </c>
      <c r="E362" s="20">
        <v>2.503E-2</v>
      </c>
      <c r="F362" s="20">
        <v>2477</v>
      </c>
      <c r="G362" s="20">
        <v>1</v>
      </c>
      <c r="H362" s="20">
        <v>0</v>
      </c>
      <c r="I362" s="20">
        <v>0</v>
      </c>
      <c r="J362" s="20">
        <v>0</v>
      </c>
      <c r="K362" s="20">
        <v>0</v>
      </c>
      <c r="L362" s="20">
        <v>0</v>
      </c>
      <c r="M362" s="20">
        <v>0</v>
      </c>
      <c r="N362" s="20">
        <v>0</v>
      </c>
      <c r="O362" s="20">
        <v>0</v>
      </c>
    </row>
    <row r="363" spans="1:15" ht="27.75" customHeight="1">
      <c r="A363" s="20" t="s">
        <v>90</v>
      </c>
      <c r="B363" s="20" t="s">
        <v>140</v>
      </c>
      <c r="C363" s="20" t="s">
        <v>142</v>
      </c>
      <c r="D363" s="20">
        <v>6168</v>
      </c>
      <c r="E363" s="20">
        <v>23.979085999999999</v>
      </c>
      <c r="F363" s="20">
        <v>1025</v>
      </c>
      <c r="G363" s="20">
        <v>0.16600000000000001</v>
      </c>
      <c r="H363" s="20">
        <v>307</v>
      </c>
      <c r="I363" s="20">
        <v>4.9700000000000001E-2</v>
      </c>
      <c r="J363" s="20">
        <v>1798</v>
      </c>
      <c r="K363" s="20">
        <v>0.29099999999999998</v>
      </c>
      <c r="L363" s="20">
        <v>1502</v>
      </c>
      <c r="M363" s="20">
        <v>0.24299999999999999</v>
      </c>
      <c r="N363" s="20">
        <v>2232</v>
      </c>
      <c r="O363" s="20">
        <v>0.36099999999999999</v>
      </c>
    </row>
    <row r="364" spans="1:15" ht="27.75" customHeight="1">
      <c r="A364" s="20" t="s">
        <v>90</v>
      </c>
      <c r="B364" s="20" t="s">
        <v>140</v>
      </c>
      <c r="C364" s="20" t="s">
        <v>143</v>
      </c>
      <c r="D364" s="20">
        <v>2477</v>
      </c>
      <c r="E364" s="20">
        <v>879.68025799999998</v>
      </c>
      <c r="F364" s="20">
        <v>0</v>
      </c>
      <c r="G364" s="20">
        <v>0</v>
      </c>
      <c r="H364" s="20">
        <v>0</v>
      </c>
      <c r="I364" s="20">
        <v>0</v>
      </c>
      <c r="J364" s="20">
        <v>0</v>
      </c>
      <c r="K364" s="20">
        <v>0</v>
      </c>
      <c r="L364" s="20">
        <v>0</v>
      </c>
      <c r="M364" s="20">
        <v>0</v>
      </c>
      <c r="N364" s="20">
        <v>2477</v>
      </c>
      <c r="O364" s="20">
        <v>1</v>
      </c>
    </row>
    <row r="365" spans="1:15" ht="27.75" customHeight="1">
      <c r="A365" s="20" t="s">
        <v>90</v>
      </c>
      <c r="B365" s="20" t="s">
        <v>140</v>
      </c>
      <c r="C365" s="20" t="s">
        <v>144</v>
      </c>
      <c r="D365" s="20">
        <v>46</v>
      </c>
      <c r="E365" s="20">
        <v>42.5</v>
      </c>
      <c r="F365" s="20">
        <v>0</v>
      </c>
      <c r="G365" s="20">
        <v>0</v>
      </c>
      <c r="H365" s="20">
        <v>3</v>
      </c>
      <c r="I365" s="20">
        <v>6.5199999999999994E-2</v>
      </c>
      <c r="J365" s="20">
        <v>21</v>
      </c>
      <c r="K365" s="20">
        <v>0.45600000000000002</v>
      </c>
      <c r="L365" s="20">
        <v>12</v>
      </c>
      <c r="M365" s="20">
        <v>0.26</v>
      </c>
      <c r="N365" s="20">
        <v>13</v>
      </c>
      <c r="O365" s="20">
        <v>0.28199999999999997</v>
      </c>
    </row>
    <row r="366" spans="1:15" ht="27.75" customHeight="1">
      <c r="A366" s="20" t="s">
        <v>90</v>
      </c>
      <c r="B366" s="20" t="s">
        <v>140</v>
      </c>
      <c r="C366" s="20" t="s">
        <v>145</v>
      </c>
      <c r="D366" s="20">
        <v>15</v>
      </c>
      <c r="E366" s="20">
        <v>98.066666999999995</v>
      </c>
      <c r="F366" s="20">
        <v>0</v>
      </c>
      <c r="G366" s="20">
        <v>0</v>
      </c>
      <c r="H366" s="20">
        <v>0</v>
      </c>
      <c r="I366" s="20">
        <v>0</v>
      </c>
      <c r="J366" s="20">
        <v>1</v>
      </c>
      <c r="K366" s="20">
        <v>6.6600000000000006E-2</v>
      </c>
      <c r="L366" s="20">
        <v>1</v>
      </c>
      <c r="M366" s="20">
        <v>6.6600000000000006E-2</v>
      </c>
      <c r="N366" s="20">
        <v>14</v>
      </c>
      <c r="O366" s="20">
        <v>0.93300000000000005</v>
      </c>
    </row>
    <row r="367" spans="1:15" ht="27.75" customHeight="1">
      <c r="A367" s="20" t="s">
        <v>90</v>
      </c>
      <c r="B367" s="20" t="s">
        <v>140</v>
      </c>
      <c r="C367" s="20" t="s">
        <v>146</v>
      </c>
      <c r="D367" s="20">
        <v>15</v>
      </c>
      <c r="E367" s="20">
        <v>39.333333000000003</v>
      </c>
      <c r="F367" s="20">
        <v>0</v>
      </c>
      <c r="G367" s="20">
        <v>0</v>
      </c>
      <c r="H367" s="20">
        <v>0</v>
      </c>
      <c r="I367" s="20">
        <v>0</v>
      </c>
      <c r="J367" s="20">
        <v>0</v>
      </c>
      <c r="K367" s="20">
        <v>0</v>
      </c>
      <c r="L367" s="20">
        <v>4</v>
      </c>
      <c r="M367" s="20">
        <v>0.26600000000000001</v>
      </c>
      <c r="N367" s="20">
        <v>14</v>
      </c>
      <c r="O367" s="20">
        <v>0.93300000000000005</v>
      </c>
    </row>
    <row r="368" spans="1:15" ht="27.75" customHeight="1">
      <c r="A368" s="20" t="s">
        <v>90</v>
      </c>
      <c r="B368" s="20" t="s">
        <v>140</v>
      </c>
      <c r="C368" s="20" t="s">
        <v>147</v>
      </c>
      <c r="D368" s="20">
        <v>97</v>
      </c>
      <c r="E368" s="20">
        <v>498.90721600000001</v>
      </c>
      <c r="F368" s="20">
        <v>16</v>
      </c>
      <c r="G368" s="20">
        <v>0.16400000000000001</v>
      </c>
      <c r="H368" s="20">
        <v>0</v>
      </c>
      <c r="I368" s="20">
        <v>0</v>
      </c>
      <c r="J368" s="20">
        <v>0</v>
      </c>
      <c r="K368" s="20">
        <v>0</v>
      </c>
      <c r="L368" s="20">
        <v>2</v>
      </c>
      <c r="M368" s="20">
        <v>2.06E-2</v>
      </c>
      <c r="N368" s="20">
        <v>79</v>
      </c>
      <c r="O368" s="20">
        <v>0.81399999999999995</v>
      </c>
    </row>
    <row r="369" spans="1:15" ht="27.75" customHeight="1">
      <c r="A369" s="20" t="s">
        <v>90</v>
      </c>
      <c r="B369" s="20" t="s">
        <v>148</v>
      </c>
      <c r="C369" s="20" t="s">
        <v>149</v>
      </c>
      <c r="D369" s="20">
        <v>11</v>
      </c>
      <c r="E369" s="20">
        <v>57.909090999999997</v>
      </c>
      <c r="F369" s="20">
        <v>7</v>
      </c>
      <c r="G369" s="20">
        <v>0.63600000000000001</v>
      </c>
      <c r="H369" s="20">
        <v>0</v>
      </c>
      <c r="I369" s="20">
        <v>0</v>
      </c>
      <c r="J369" s="20">
        <v>0</v>
      </c>
      <c r="K369" s="20">
        <v>0</v>
      </c>
      <c r="L369" s="20">
        <v>0</v>
      </c>
      <c r="M369" s="20">
        <v>0</v>
      </c>
      <c r="N369" s="20">
        <v>4</v>
      </c>
      <c r="O369" s="20">
        <v>0.36299999999999999</v>
      </c>
    </row>
    <row r="370" spans="1:15" ht="27.75" customHeight="1">
      <c r="A370" s="20" t="s">
        <v>90</v>
      </c>
      <c r="B370" s="20" t="s">
        <v>148</v>
      </c>
      <c r="C370" s="20" t="s">
        <v>150</v>
      </c>
      <c r="D370" s="20">
        <v>417</v>
      </c>
      <c r="E370" s="20">
        <v>38.038369000000003</v>
      </c>
      <c r="F370" s="20">
        <v>15</v>
      </c>
      <c r="G370" s="20">
        <v>3.5900000000000001E-2</v>
      </c>
      <c r="H370" s="20">
        <v>2</v>
      </c>
      <c r="I370" s="20">
        <v>4.7000000000000002E-3</v>
      </c>
      <c r="J370" s="20">
        <v>8</v>
      </c>
      <c r="K370" s="20">
        <v>1.9099999999999999E-2</v>
      </c>
      <c r="L370" s="20">
        <v>53</v>
      </c>
      <c r="M370" s="20">
        <v>0.127</v>
      </c>
      <c r="N370" s="20">
        <v>358</v>
      </c>
      <c r="O370" s="20">
        <v>0.85799999999999998</v>
      </c>
    </row>
    <row r="371" spans="1:15" ht="27.75" customHeight="1">
      <c r="A371" s="20" t="s">
        <v>90</v>
      </c>
      <c r="B371" s="20" t="s">
        <v>153</v>
      </c>
      <c r="C371" s="20" t="s">
        <v>154</v>
      </c>
      <c r="D371" s="20">
        <v>49</v>
      </c>
      <c r="E371" s="20">
        <v>2.122449</v>
      </c>
      <c r="F371" s="20">
        <v>43</v>
      </c>
      <c r="G371" s="20">
        <v>0.877</v>
      </c>
      <c r="H371" s="20">
        <v>2</v>
      </c>
      <c r="I371" s="20">
        <v>4.0800000000000003E-2</v>
      </c>
      <c r="J371" s="20">
        <v>3</v>
      </c>
      <c r="K371" s="20">
        <v>6.1199999999999997E-2</v>
      </c>
      <c r="L371" s="20">
        <v>0</v>
      </c>
      <c r="M371" s="20">
        <v>0</v>
      </c>
      <c r="N371" s="20">
        <v>1</v>
      </c>
      <c r="O371" s="20">
        <v>2.0400000000000001E-2</v>
      </c>
    </row>
    <row r="372" spans="1:15" ht="27.75" customHeight="1">
      <c r="A372" s="20" t="s">
        <v>90</v>
      </c>
      <c r="B372" s="20" t="s">
        <v>153</v>
      </c>
      <c r="C372" s="20" t="s">
        <v>155</v>
      </c>
      <c r="D372" s="20">
        <v>439</v>
      </c>
      <c r="E372" s="20">
        <v>7.9749429999999997</v>
      </c>
      <c r="F372" s="20">
        <v>181</v>
      </c>
      <c r="G372" s="20">
        <v>0.41199999999999998</v>
      </c>
      <c r="H372" s="20">
        <v>348</v>
      </c>
      <c r="I372" s="20">
        <v>0.79200000000000004</v>
      </c>
      <c r="J372" s="20">
        <v>73</v>
      </c>
      <c r="K372" s="20">
        <v>0.16600000000000001</v>
      </c>
      <c r="L372" s="20">
        <v>10</v>
      </c>
      <c r="M372" s="20">
        <v>2.2700000000000001E-2</v>
      </c>
      <c r="N372" s="20">
        <v>10</v>
      </c>
      <c r="O372" s="20">
        <v>2.2700000000000001E-2</v>
      </c>
    </row>
    <row r="373" spans="1:15" ht="27.75" customHeight="1">
      <c r="A373" s="20" t="s">
        <v>90</v>
      </c>
      <c r="B373" s="20" t="s">
        <v>153</v>
      </c>
      <c r="C373" s="20" t="s">
        <v>205</v>
      </c>
      <c r="D373" s="20">
        <v>3</v>
      </c>
      <c r="E373" s="20">
        <v>42.333333000000003</v>
      </c>
      <c r="F373" s="20">
        <v>0</v>
      </c>
      <c r="G373" s="20">
        <v>0</v>
      </c>
      <c r="H373" s="20">
        <v>0</v>
      </c>
      <c r="I373" s="20">
        <v>0</v>
      </c>
      <c r="J373" s="20">
        <v>0</v>
      </c>
      <c r="K373" s="20">
        <v>0</v>
      </c>
      <c r="L373" s="20">
        <v>0</v>
      </c>
      <c r="M373" s="20">
        <v>0</v>
      </c>
      <c r="N373" s="20">
        <v>3</v>
      </c>
      <c r="O373" s="20">
        <v>1</v>
      </c>
    </row>
    <row r="374" spans="1:15" ht="27.75" customHeight="1">
      <c r="A374" s="20" t="s">
        <v>90</v>
      </c>
      <c r="B374" s="20" t="s">
        <v>153</v>
      </c>
      <c r="C374" s="20" t="s">
        <v>156</v>
      </c>
      <c r="D374" s="20">
        <v>12</v>
      </c>
      <c r="E374" s="20">
        <v>52.666666999999997</v>
      </c>
      <c r="F374" s="20">
        <v>0</v>
      </c>
      <c r="G374" s="20">
        <v>0</v>
      </c>
      <c r="H374" s="20">
        <v>2</v>
      </c>
      <c r="I374" s="20">
        <v>0.16600000000000001</v>
      </c>
      <c r="J374" s="20">
        <v>2</v>
      </c>
      <c r="K374" s="20">
        <v>0.16600000000000001</v>
      </c>
      <c r="L374" s="20">
        <v>1</v>
      </c>
      <c r="M374" s="20">
        <v>8.3299999999999999E-2</v>
      </c>
      <c r="N374" s="20">
        <v>8</v>
      </c>
      <c r="O374" s="20">
        <v>0.66600000000000004</v>
      </c>
    </row>
    <row r="375" spans="1:15" ht="27.75" customHeight="1">
      <c r="A375" s="20" t="s">
        <v>90</v>
      </c>
      <c r="B375" s="20" t="s">
        <v>153</v>
      </c>
      <c r="C375" s="20" t="s">
        <v>157</v>
      </c>
      <c r="D375" s="20">
        <v>17</v>
      </c>
      <c r="E375" s="20">
        <v>143.52941200000001</v>
      </c>
      <c r="F375" s="20">
        <v>0</v>
      </c>
      <c r="G375" s="20">
        <v>0</v>
      </c>
      <c r="H375" s="20">
        <v>0</v>
      </c>
      <c r="I375" s="20">
        <v>0</v>
      </c>
      <c r="J375" s="20">
        <v>1</v>
      </c>
      <c r="K375" s="20">
        <v>5.8799999999999998E-2</v>
      </c>
      <c r="L375" s="20">
        <v>1</v>
      </c>
      <c r="M375" s="20">
        <v>5.8799999999999998E-2</v>
      </c>
      <c r="N375" s="20">
        <v>15</v>
      </c>
      <c r="O375" s="20">
        <v>0.88200000000000001</v>
      </c>
    </row>
    <row r="376" spans="1:15" ht="27.75" customHeight="1">
      <c r="A376" s="20" t="s">
        <v>90</v>
      </c>
      <c r="B376" s="20" t="s">
        <v>153</v>
      </c>
      <c r="C376" s="20" t="s">
        <v>158</v>
      </c>
      <c r="D376" s="20">
        <v>1</v>
      </c>
      <c r="E376" s="20">
        <v>258</v>
      </c>
      <c r="F376" s="20">
        <v>0</v>
      </c>
      <c r="G376" s="20">
        <v>0</v>
      </c>
      <c r="H376" s="20">
        <v>0</v>
      </c>
      <c r="I376" s="20">
        <v>0</v>
      </c>
      <c r="J376" s="20">
        <v>0</v>
      </c>
      <c r="K376" s="20">
        <v>0</v>
      </c>
      <c r="L376" s="20">
        <v>0</v>
      </c>
      <c r="M376" s="20">
        <v>0</v>
      </c>
      <c r="N376" s="20">
        <v>1</v>
      </c>
      <c r="O376" s="20">
        <v>1</v>
      </c>
    </row>
    <row r="377" spans="1:15" ht="27.75" customHeight="1">
      <c r="A377" s="20" t="s">
        <v>90</v>
      </c>
      <c r="B377" s="20" t="s">
        <v>153</v>
      </c>
      <c r="C377" s="20" t="s">
        <v>160</v>
      </c>
      <c r="D377" s="20">
        <v>8</v>
      </c>
      <c r="E377" s="20">
        <v>8495.875</v>
      </c>
      <c r="F377" s="20">
        <v>0</v>
      </c>
      <c r="G377" s="20">
        <v>0</v>
      </c>
      <c r="H377" s="20">
        <v>0</v>
      </c>
      <c r="I377" s="20">
        <v>0</v>
      </c>
      <c r="J377" s="20">
        <v>0</v>
      </c>
      <c r="K377" s="20">
        <v>0</v>
      </c>
      <c r="L377" s="20">
        <v>0</v>
      </c>
      <c r="M377" s="20">
        <v>0</v>
      </c>
      <c r="N377" s="20">
        <v>8</v>
      </c>
      <c r="O377" s="20">
        <v>1</v>
      </c>
    </row>
    <row r="378" spans="1:15" ht="27.75" customHeight="1">
      <c r="A378" s="20" t="s">
        <v>90</v>
      </c>
      <c r="B378" s="20" t="s">
        <v>153</v>
      </c>
      <c r="C378" s="20" t="s">
        <v>161</v>
      </c>
      <c r="D378" s="20">
        <v>14</v>
      </c>
      <c r="E378" s="20">
        <v>99.357142999999994</v>
      </c>
      <c r="F378" s="20">
        <v>0</v>
      </c>
      <c r="G378" s="20">
        <v>0</v>
      </c>
      <c r="H378" s="20">
        <v>0</v>
      </c>
      <c r="I378" s="20">
        <v>0</v>
      </c>
      <c r="J378" s="20">
        <v>1</v>
      </c>
      <c r="K378" s="20">
        <v>7.1400000000000005E-2</v>
      </c>
      <c r="L378" s="20">
        <v>1</v>
      </c>
      <c r="M378" s="20">
        <v>7.1400000000000005E-2</v>
      </c>
      <c r="N378" s="20">
        <v>13</v>
      </c>
      <c r="O378" s="20">
        <v>0.92800000000000005</v>
      </c>
    </row>
    <row r="379" spans="1:15" ht="27.75" customHeight="1">
      <c r="A379" s="20" t="s">
        <v>90</v>
      </c>
      <c r="B379" s="20" t="s">
        <v>153</v>
      </c>
      <c r="C379" s="20" t="s">
        <v>162</v>
      </c>
      <c r="D379" s="20">
        <v>42</v>
      </c>
      <c r="E379" s="20">
        <v>39.452381000000003</v>
      </c>
      <c r="F379" s="20">
        <v>2</v>
      </c>
      <c r="G379" s="20">
        <v>4.7600000000000003E-2</v>
      </c>
      <c r="H379" s="20">
        <v>14</v>
      </c>
      <c r="I379" s="20">
        <v>0.33300000000000002</v>
      </c>
      <c r="J379" s="20">
        <v>6</v>
      </c>
      <c r="K379" s="20">
        <v>0.14199999999999999</v>
      </c>
      <c r="L379" s="20">
        <v>2</v>
      </c>
      <c r="M379" s="20">
        <v>4.7600000000000003E-2</v>
      </c>
      <c r="N379" s="20">
        <v>24</v>
      </c>
      <c r="O379" s="20">
        <v>0.57099999999999995</v>
      </c>
    </row>
    <row r="380" spans="1:15" ht="27.75" customHeight="1">
      <c r="A380" s="20" t="s">
        <v>90</v>
      </c>
      <c r="B380" s="20" t="s">
        <v>153</v>
      </c>
      <c r="C380" s="20" t="s">
        <v>163</v>
      </c>
      <c r="D380" s="20">
        <v>80</v>
      </c>
      <c r="E380" s="20">
        <v>0.5</v>
      </c>
      <c r="F380" s="20">
        <v>77</v>
      </c>
      <c r="G380" s="20">
        <v>0.96199999999999997</v>
      </c>
      <c r="H380" s="20">
        <v>2</v>
      </c>
      <c r="I380" s="20">
        <v>2.5000000000000001E-2</v>
      </c>
      <c r="J380" s="20">
        <v>1</v>
      </c>
      <c r="K380" s="20">
        <v>1.2500000000000001E-2</v>
      </c>
      <c r="L380" s="20">
        <v>0</v>
      </c>
      <c r="M380" s="20">
        <v>0</v>
      </c>
      <c r="N380" s="20">
        <v>0</v>
      </c>
      <c r="O380" s="20">
        <v>0</v>
      </c>
    </row>
    <row r="381" spans="1:15" ht="27.75" customHeight="1">
      <c r="A381" s="20" t="s">
        <v>90</v>
      </c>
      <c r="B381" s="20" t="s">
        <v>153</v>
      </c>
      <c r="C381" s="20" t="s">
        <v>164</v>
      </c>
      <c r="D381" s="20">
        <v>23</v>
      </c>
      <c r="E381" s="20">
        <v>0.17391300000000001</v>
      </c>
      <c r="F381" s="20">
        <v>23</v>
      </c>
      <c r="G381" s="20">
        <v>1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</row>
    <row r="382" spans="1:15" ht="27.75" customHeight="1">
      <c r="A382" s="20" t="s">
        <v>90</v>
      </c>
      <c r="B382" s="20" t="s">
        <v>153</v>
      </c>
      <c r="C382" s="20" t="s">
        <v>165</v>
      </c>
      <c r="D382" s="20">
        <v>6</v>
      </c>
      <c r="E382" s="20">
        <v>2.5</v>
      </c>
      <c r="F382" s="20">
        <v>6</v>
      </c>
      <c r="G382" s="20">
        <v>1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</row>
    <row r="383" spans="1:15" ht="27.75" customHeight="1">
      <c r="A383" s="20" t="s">
        <v>90</v>
      </c>
      <c r="B383" s="20" t="s">
        <v>153</v>
      </c>
      <c r="C383" s="20" t="s">
        <v>166</v>
      </c>
      <c r="D383" s="20">
        <v>6</v>
      </c>
      <c r="E383" s="20">
        <v>10.833333</v>
      </c>
      <c r="F383" s="20">
        <v>2</v>
      </c>
      <c r="G383" s="20">
        <v>0.33300000000000002</v>
      </c>
      <c r="H383" s="20">
        <v>3</v>
      </c>
      <c r="I383" s="20">
        <v>0.5</v>
      </c>
      <c r="J383" s="20">
        <v>1</v>
      </c>
      <c r="K383" s="20">
        <v>0.16600000000000001</v>
      </c>
      <c r="L383" s="20">
        <v>1</v>
      </c>
      <c r="M383" s="20">
        <v>0.16600000000000001</v>
      </c>
      <c r="N383" s="20">
        <v>1</v>
      </c>
      <c r="O383" s="20">
        <v>0.16600000000000001</v>
      </c>
    </row>
    <row r="384" spans="1:15" ht="27.75" customHeight="1">
      <c r="A384" s="20" t="s">
        <v>90</v>
      </c>
      <c r="B384" s="20" t="s">
        <v>153</v>
      </c>
      <c r="C384" s="20" t="s">
        <v>167</v>
      </c>
      <c r="D384" s="20">
        <v>1860</v>
      </c>
      <c r="E384" s="20">
        <v>1.7505379999999999</v>
      </c>
      <c r="F384" s="20">
        <v>1841</v>
      </c>
      <c r="G384" s="20">
        <v>0.98899999999999999</v>
      </c>
      <c r="H384" s="20">
        <v>16</v>
      </c>
      <c r="I384" s="20">
        <v>8.6E-3</v>
      </c>
      <c r="J384" s="20">
        <v>8</v>
      </c>
      <c r="K384" s="20">
        <v>4.3E-3</v>
      </c>
      <c r="L384" s="20">
        <v>4</v>
      </c>
      <c r="M384" s="20">
        <v>2.0999999999999999E-3</v>
      </c>
      <c r="N384" s="20">
        <v>3</v>
      </c>
      <c r="O384" s="20">
        <v>1.6000000000000001E-3</v>
      </c>
    </row>
    <row r="385" spans="1:15" ht="27.75" customHeight="1">
      <c r="A385" s="20" t="s">
        <v>90</v>
      </c>
      <c r="B385" s="20" t="s">
        <v>153</v>
      </c>
      <c r="C385" s="20" t="s">
        <v>168</v>
      </c>
      <c r="D385" s="20">
        <v>23</v>
      </c>
      <c r="E385" s="20">
        <v>2.086957</v>
      </c>
      <c r="F385" s="20">
        <v>22</v>
      </c>
      <c r="G385" s="20">
        <v>0.95599999999999996</v>
      </c>
      <c r="H385" s="20">
        <v>1</v>
      </c>
      <c r="I385" s="20">
        <v>4.3400000000000001E-2</v>
      </c>
      <c r="J385" s="20">
        <v>0</v>
      </c>
      <c r="K385" s="20">
        <v>0</v>
      </c>
      <c r="L385" s="20">
        <v>0</v>
      </c>
      <c r="M385" s="20">
        <v>0</v>
      </c>
      <c r="N385" s="20">
        <v>0</v>
      </c>
      <c r="O385" s="20">
        <v>0</v>
      </c>
    </row>
    <row r="386" spans="1:15" ht="27.75" customHeight="1">
      <c r="A386" s="20" t="s">
        <v>90</v>
      </c>
      <c r="B386" s="20" t="s">
        <v>153</v>
      </c>
      <c r="C386" s="20" t="s">
        <v>169</v>
      </c>
      <c r="D386" s="20">
        <v>3</v>
      </c>
      <c r="E386" s="20">
        <v>8839.3333330000005</v>
      </c>
      <c r="F386" s="20">
        <v>0</v>
      </c>
      <c r="G386" s="20">
        <v>0</v>
      </c>
      <c r="H386" s="20">
        <v>0</v>
      </c>
      <c r="I386" s="20">
        <v>0</v>
      </c>
      <c r="J386" s="20">
        <v>0</v>
      </c>
      <c r="K386" s="20">
        <v>0</v>
      </c>
      <c r="L386" s="20">
        <v>0</v>
      </c>
      <c r="M386" s="20">
        <v>0</v>
      </c>
      <c r="N386" s="20">
        <v>3</v>
      </c>
      <c r="O386" s="20">
        <v>1</v>
      </c>
    </row>
    <row r="387" spans="1:15" ht="27.75" customHeight="1">
      <c r="A387" s="20" t="s">
        <v>90</v>
      </c>
      <c r="B387" s="20" t="s">
        <v>153</v>
      </c>
      <c r="C387" s="20" t="s">
        <v>170</v>
      </c>
      <c r="D387" s="20">
        <v>33</v>
      </c>
      <c r="E387" s="20">
        <v>5.6060610000000004</v>
      </c>
      <c r="F387" s="20">
        <v>24</v>
      </c>
      <c r="G387" s="20">
        <v>0.72699999999999998</v>
      </c>
      <c r="H387" s="20">
        <v>4</v>
      </c>
      <c r="I387" s="20">
        <v>0.121</v>
      </c>
      <c r="J387" s="20">
        <v>3</v>
      </c>
      <c r="K387" s="20">
        <v>9.0899999999999995E-2</v>
      </c>
      <c r="L387" s="20">
        <v>4</v>
      </c>
      <c r="M387" s="20">
        <v>0.121</v>
      </c>
      <c r="N387" s="20">
        <v>1</v>
      </c>
      <c r="O387" s="20">
        <v>3.0300000000000001E-2</v>
      </c>
    </row>
    <row r="388" spans="1:15" ht="27.75" customHeight="1">
      <c r="A388" s="20" t="s">
        <v>90</v>
      </c>
      <c r="B388" s="20" t="s">
        <v>171</v>
      </c>
      <c r="C388" s="20" t="s">
        <v>172</v>
      </c>
      <c r="D388" s="20">
        <v>428</v>
      </c>
      <c r="E388" s="20">
        <v>1.920561</v>
      </c>
      <c r="F388" s="20">
        <v>421</v>
      </c>
      <c r="G388" s="20">
        <v>0.98299999999999998</v>
      </c>
      <c r="H388" s="20">
        <v>2</v>
      </c>
      <c r="I388" s="20">
        <v>4.5999999999999999E-3</v>
      </c>
      <c r="J388" s="20">
        <v>3</v>
      </c>
      <c r="K388" s="20">
        <v>7.0000000000000001E-3</v>
      </c>
      <c r="L388" s="20">
        <v>2</v>
      </c>
      <c r="M388" s="20">
        <v>4.5999999999999999E-3</v>
      </c>
      <c r="N388" s="20">
        <v>3</v>
      </c>
      <c r="O388" s="20">
        <v>7.0000000000000001E-3</v>
      </c>
    </row>
    <row r="389" spans="1:15" ht="27.75" customHeight="1">
      <c r="A389" s="20" t="s">
        <v>90</v>
      </c>
      <c r="B389" s="20" t="s">
        <v>173</v>
      </c>
      <c r="C389" s="20" t="s">
        <v>174</v>
      </c>
      <c r="D389" s="20">
        <v>7</v>
      </c>
      <c r="E389" s="20">
        <v>4.5714290000000002</v>
      </c>
      <c r="F389" s="20">
        <v>6</v>
      </c>
      <c r="G389" s="20">
        <v>0.85699999999999998</v>
      </c>
      <c r="H389" s="20">
        <v>0</v>
      </c>
      <c r="I389" s="20">
        <v>0</v>
      </c>
      <c r="J389" s="20">
        <v>1</v>
      </c>
      <c r="K389" s="20">
        <v>0.14199999999999999</v>
      </c>
      <c r="L389" s="20">
        <v>1</v>
      </c>
      <c r="M389" s="20">
        <v>0.14199999999999999</v>
      </c>
      <c r="N389" s="20">
        <v>0</v>
      </c>
      <c r="O389" s="20">
        <v>0</v>
      </c>
    </row>
    <row r="390" spans="1:15" ht="27.75" customHeight="1">
      <c r="A390" s="20" t="s">
        <v>90</v>
      </c>
      <c r="B390" s="20" t="s">
        <v>173</v>
      </c>
      <c r="C390" s="20" t="s">
        <v>175</v>
      </c>
      <c r="D390" s="20">
        <v>512</v>
      </c>
      <c r="E390" s="20">
        <v>208.82226600000001</v>
      </c>
      <c r="F390" s="20">
        <v>0</v>
      </c>
      <c r="G390" s="20">
        <v>0</v>
      </c>
      <c r="H390" s="20">
        <v>0</v>
      </c>
      <c r="I390" s="20">
        <v>0</v>
      </c>
      <c r="J390" s="20">
        <v>0</v>
      </c>
      <c r="K390" s="20">
        <v>0</v>
      </c>
      <c r="L390" s="20">
        <v>0</v>
      </c>
      <c r="M390" s="20">
        <v>0</v>
      </c>
      <c r="N390" s="20">
        <v>512</v>
      </c>
      <c r="O390" s="20">
        <v>1</v>
      </c>
    </row>
    <row r="391" spans="1:15" ht="27.75" customHeight="1">
      <c r="A391" s="20" t="s">
        <v>90</v>
      </c>
      <c r="B391" s="20" t="s">
        <v>173</v>
      </c>
      <c r="C391" s="20" t="s">
        <v>176</v>
      </c>
      <c r="D391" s="20">
        <v>2858</v>
      </c>
      <c r="E391" s="20">
        <v>149.37788699999999</v>
      </c>
      <c r="F391" s="20">
        <v>3</v>
      </c>
      <c r="G391" s="20">
        <v>1E-3</v>
      </c>
      <c r="H391" s="20">
        <v>60</v>
      </c>
      <c r="I391" s="20">
        <v>2.0899999999999998E-2</v>
      </c>
      <c r="J391" s="20">
        <v>83</v>
      </c>
      <c r="K391" s="20">
        <v>2.9000000000000001E-2</v>
      </c>
      <c r="L391" s="20">
        <v>35</v>
      </c>
      <c r="M391" s="20">
        <v>1.2200000000000001E-2</v>
      </c>
      <c r="N391" s="20">
        <v>2708</v>
      </c>
      <c r="O391" s="20">
        <v>0.94699999999999995</v>
      </c>
    </row>
    <row r="392" spans="1:15" ht="27.75" customHeight="1">
      <c r="A392" s="20" t="s">
        <v>90</v>
      </c>
      <c r="B392" s="20" t="s">
        <v>173</v>
      </c>
      <c r="C392" s="20" t="s">
        <v>177</v>
      </c>
      <c r="D392" s="20">
        <v>655</v>
      </c>
      <c r="E392" s="20">
        <v>97.233587999999997</v>
      </c>
      <c r="F392" s="20">
        <v>0</v>
      </c>
      <c r="G392" s="20">
        <v>0</v>
      </c>
      <c r="H392" s="20">
        <v>0</v>
      </c>
      <c r="I392" s="20">
        <v>0</v>
      </c>
      <c r="J392" s="20">
        <v>0</v>
      </c>
      <c r="K392" s="20">
        <v>0</v>
      </c>
      <c r="L392" s="20">
        <v>0</v>
      </c>
      <c r="M392" s="20">
        <v>0</v>
      </c>
      <c r="N392" s="20">
        <v>655</v>
      </c>
      <c r="O392" s="20">
        <v>1</v>
      </c>
    </row>
    <row r="393" spans="1:15" ht="27.75" customHeight="1">
      <c r="A393" s="20" t="s">
        <v>90</v>
      </c>
      <c r="B393" s="20" t="s">
        <v>173</v>
      </c>
      <c r="C393" s="20" t="s">
        <v>178</v>
      </c>
      <c r="D393" s="20">
        <v>65</v>
      </c>
      <c r="E393" s="20">
        <v>125.33846200000001</v>
      </c>
      <c r="F393" s="20">
        <v>0</v>
      </c>
      <c r="G393" s="20">
        <v>0</v>
      </c>
      <c r="H393" s="20">
        <v>0</v>
      </c>
      <c r="I393" s="20">
        <v>0</v>
      </c>
      <c r="J393" s="20">
        <v>0</v>
      </c>
      <c r="K393" s="20">
        <v>0</v>
      </c>
      <c r="L393" s="20">
        <v>0</v>
      </c>
      <c r="M393" s="20">
        <v>0</v>
      </c>
      <c r="N393" s="20">
        <v>65</v>
      </c>
      <c r="O393" s="20">
        <v>1</v>
      </c>
    </row>
    <row r="394" spans="1:15" ht="27.75" customHeight="1">
      <c r="A394" s="20" t="s">
        <v>90</v>
      </c>
      <c r="B394" s="20" t="s">
        <v>173</v>
      </c>
      <c r="C394" s="20" t="s">
        <v>179</v>
      </c>
      <c r="D394" s="20">
        <v>1185</v>
      </c>
      <c r="E394" s="20">
        <v>715.24725699999999</v>
      </c>
      <c r="F394" s="20">
        <v>172</v>
      </c>
      <c r="G394" s="20">
        <v>0.14499999999999999</v>
      </c>
      <c r="H394" s="20">
        <v>109</v>
      </c>
      <c r="I394" s="20">
        <v>9.1899999999999996E-2</v>
      </c>
      <c r="J394" s="20">
        <v>132</v>
      </c>
      <c r="K394" s="20">
        <v>0.111</v>
      </c>
      <c r="L394" s="20">
        <v>123</v>
      </c>
      <c r="M394" s="20">
        <v>0.10299999999999999</v>
      </c>
      <c r="N394" s="20">
        <v>719</v>
      </c>
      <c r="O394" s="20">
        <v>0.60599999999999998</v>
      </c>
    </row>
    <row r="395" spans="1:15" ht="27.75" customHeight="1">
      <c r="A395" s="20" t="s">
        <v>90</v>
      </c>
      <c r="B395" s="20" t="s">
        <v>173</v>
      </c>
      <c r="C395" s="20" t="s">
        <v>180</v>
      </c>
      <c r="D395" s="20">
        <v>1406</v>
      </c>
      <c r="E395" s="20">
        <v>303.15362699999997</v>
      </c>
      <c r="F395" s="20">
        <v>0</v>
      </c>
      <c r="G395" s="20">
        <v>0</v>
      </c>
      <c r="H395" s="20">
        <v>0</v>
      </c>
      <c r="I395" s="20">
        <v>0</v>
      </c>
      <c r="J395" s="20">
        <v>0</v>
      </c>
      <c r="K395" s="20">
        <v>0</v>
      </c>
      <c r="L395" s="20">
        <v>0</v>
      </c>
      <c r="M395" s="20">
        <v>0</v>
      </c>
      <c r="N395" s="20">
        <v>1406</v>
      </c>
      <c r="O395" s="20">
        <v>1</v>
      </c>
    </row>
    <row r="396" spans="1:15" ht="27.75" customHeight="1">
      <c r="A396" s="20" t="s">
        <v>90</v>
      </c>
      <c r="B396" s="20" t="s">
        <v>173</v>
      </c>
      <c r="C396" s="20" t="s">
        <v>181</v>
      </c>
      <c r="D396" s="20">
        <v>10</v>
      </c>
      <c r="E396" s="20">
        <v>112.4</v>
      </c>
      <c r="F396" s="20">
        <v>0</v>
      </c>
      <c r="G396" s="20">
        <v>0</v>
      </c>
      <c r="H396" s="20">
        <v>0</v>
      </c>
      <c r="I396" s="20">
        <v>0</v>
      </c>
      <c r="J396" s="20">
        <v>0</v>
      </c>
      <c r="K396" s="20">
        <v>0</v>
      </c>
      <c r="L396" s="20">
        <v>0</v>
      </c>
      <c r="M396" s="20">
        <v>0</v>
      </c>
      <c r="N396" s="20">
        <v>10</v>
      </c>
      <c r="O396" s="20">
        <v>1</v>
      </c>
    </row>
    <row r="397" spans="1:15" ht="27.75" customHeight="1">
      <c r="A397" s="20" t="s">
        <v>90</v>
      </c>
      <c r="B397" s="20" t="s">
        <v>182</v>
      </c>
      <c r="C397" s="20" t="s">
        <v>183</v>
      </c>
      <c r="D397" s="20">
        <v>9</v>
      </c>
      <c r="E397" s="20">
        <v>92.111110999999994</v>
      </c>
      <c r="F397" s="20">
        <v>6</v>
      </c>
      <c r="G397" s="20">
        <v>0.66600000000000004</v>
      </c>
      <c r="H397" s="20">
        <v>0</v>
      </c>
      <c r="I397" s="20">
        <v>0</v>
      </c>
      <c r="J397" s="20">
        <v>0</v>
      </c>
      <c r="K397" s="20">
        <v>0</v>
      </c>
      <c r="L397" s="20">
        <v>0</v>
      </c>
      <c r="M397" s="20">
        <v>0</v>
      </c>
      <c r="N397" s="20">
        <v>3</v>
      </c>
      <c r="O397" s="20">
        <v>0.33300000000000002</v>
      </c>
    </row>
    <row r="398" spans="1:15" ht="27.75" customHeight="1">
      <c r="A398" s="20" t="s">
        <v>90</v>
      </c>
      <c r="B398" s="20" t="s">
        <v>182</v>
      </c>
      <c r="C398" s="20" t="s">
        <v>184</v>
      </c>
      <c r="D398" s="20">
        <v>2</v>
      </c>
      <c r="E398" s="20">
        <v>878.5</v>
      </c>
      <c r="F398" s="20">
        <v>0</v>
      </c>
      <c r="G398" s="20">
        <v>0</v>
      </c>
      <c r="H398" s="20">
        <v>0</v>
      </c>
      <c r="I398" s="20">
        <v>0</v>
      </c>
      <c r="J398" s="20">
        <v>0</v>
      </c>
      <c r="K398" s="20">
        <v>0</v>
      </c>
      <c r="L398" s="20">
        <v>0</v>
      </c>
      <c r="M398" s="20">
        <v>0</v>
      </c>
      <c r="N398" s="20">
        <v>2</v>
      </c>
      <c r="O398" s="20">
        <v>1</v>
      </c>
    </row>
    <row r="399" spans="1:15" ht="27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</row>
    <row r="400" spans="1:15" ht="27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</row>
    <row r="402" spans="1:15" ht="27.75" customHeight="1">
      <c r="A402" s="78" t="s">
        <v>209</v>
      </c>
      <c r="B402" s="71"/>
    </row>
    <row r="403" spans="1:15" ht="27.75" customHeight="1">
      <c r="A403" s="20" t="s">
        <v>70</v>
      </c>
      <c r="B403" s="20" t="s">
        <v>71</v>
      </c>
      <c r="C403" s="20" t="s">
        <v>72</v>
      </c>
      <c r="D403" s="20" t="s">
        <v>73</v>
      </c>
      <c r="E403" s="20" t="s">
        <v>74</v>
      </c>
      <c r="F403" s="20" t="s">
        <v>75</v>
      </c>
      <c r="G403" s="20" t="s">
        <v>76</v>
      </c>
      <c r="H403" s="20" t="s">
        <v>77</v>
      </c>
      <c r="I403" s="20" t="s">
        <v>78</v>
      </c>
      <c r="J403" s="20" t="s">
        <v>79</v>
      </c>
      <c r="K403" s="20" t="s">
        <v>80</v>
      </c>
      <c r="L403" s="20" t="s">
        <v>81</v>
      </c>
      <c r="M403" s="20" t="s">
        <v>82</v>
      </c>
      <c r="N403" s="20" t="s">
        <v>83</v>
      </c>
      <c r="O403" s="20" t="s">
        <v>84</v>
      </c>
    </row>
    <row r="404" spans="1:15" ht="27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</row>
    <row r="405" spans="1:15" ht="27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</row>
    <row r="406" spans="1:15" ht="27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</row>
    <row r="407" spans="1:15" ht="27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</row>
    <row r="408" spans="1:15" ht="27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</row>
    <row r="409" spans="1:15" ht="27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</row>
    <row r="410" spans="1:15" ht="27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</row>
    <row r="411" spans="1:15" ht="27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</row>
    <row r="412" spans="1:15" ht="27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</row>
    <row r="413" spans="1:15" ht="27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</row>
    <row r="414" spans="1:15" ht="27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</row>
    <row r="415" spans="1:15" ht="27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</row>
    <row r="416" spans="1:15" ht="27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</row>
    <row r="417" spans="1:15" ht="27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</row>
    <row r="418" spans="1:15" ht="27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</row>
    <row r="419" spans="1:15" ht="27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</row>
    <row r="420" spans="1:15" ht="27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</row>
    <row r="421" spans="1:15" ht="27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</row>
    <row r="422" spans="1:15" ht="27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</row>
    <row r="423" spans="1:15" ht="27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</row>
    <row r="424" spans="1:15" ht="27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</row>
    <row r="425" spans="1:15" ht="27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</row>
    <row r="426" spans="1:15" ht="27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</row>
    <row r="427" spans="1:15" ht="27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</row>
    <row r="428" spans="1:15" ht="27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</row>
    <row r="429" spans="1:15" ht="27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</row>
    <row r="430" spans="1:15" ht="27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</row>
    <row r="431" spans="1:15" ht="27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</row>
    <row r="432" spans="1:15" ht="27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</row>
    <row r="433" spans="1:15" ht="27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</row>
    <row r="434" spans="1:15" ht="27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</row>
    <row r="435" spans="1:15" ht="27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</row>
    <row r="436" spans="1:15" ht="27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</row>
    <row r="437" spans="1:15" ht="27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</row>
    <row r="438" spans="1:15" ht="27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</row>
    <row r="439" spans="1:15" ht="27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</row>
    <row r="440" spans="1:15" ht="27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</row>
    <row r="441" spans="1:15" ht="27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</row>
    <row r="442" spans="1:15" ht="27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</row>
    <row r="443" spans="1:15" ht="27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</row>
    <row r="444" spans="1:15" ht="27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</row>
    <row r="445" spans="1:15" ht="27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</row>
    <row r="446" spans="1:15" ht="27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</row>
    <row r="447" spans="1:15" ht="27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</row>
    <row r="448" spans="1:15" ht="27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</row>
    <row r="449" spans="1:15" ht="27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</row>
    <row r="450" spans="1:15" ht="27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</row>
    <row r="451" spans="1:15" ht="27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</row>
    <row r="452" spans="1:15" ht="27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</row>
    <row r="453" spans="1:15" ht="27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</row>
    <row r="454" spans="1:15" ht="27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</row>
    <row r="455" spans="1:15" ht="27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</row>
    <row r="456" spans="1:15" ht="27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</row>
    <row r="457" spans="1:15" ht="27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</row>
    <row r="458" spans="1:15" ht="27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</row>
    <row r="459" spans="1:15" ht="27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</row>
    <row r="460" spans="1:15" ht="27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</row>
    <row r="461" spans="1:15" ht="27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</row>
    <row r="462" spans="1:15" ht="27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</row>
    <row r="463" spans="1:15" ht="27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</row>
    <row r="464" spans="1:15" ht="27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</row>
    <row r="465" spans="1:15" ht="27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</row>
    <row r="466" spans="1:15" ht="27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</row>
    <row r="467" spans="1:15" ht="27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</row>
    <row r="468" spans="1:15" ht="27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</row>
    <row r="469" spans="1:15" ht="27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</row>
    <row r="470" spans="1:15" ht="27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</row>
    <row r="471" spans="1:15" ht="27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</row>
    <row r="472" spans="1:15" ht="27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</row>
    <row r="473" spans="1:15" ht="27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</row>
    <row r="474" spans="1:15" ht="27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</row>
    <row r="475" spans="1:15" ht="27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</row>
    <row r="476" spans="1:15" ht="27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</row>
    <row r="477" spans="1:15" ht="27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</row>
    <row r="478" spans="1:15" ht="27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</row>
    <row r="480" spans="1:15" ht="27.75" customHeight="1">
      <c r="A480" s="78" t="s">
        <v>210</v>
      </c>
      <c r="B480" s="71"/>
    </row>
    <row r="481" spans="1:15" ht="27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O481" s="47"/>
    </row>
    <row r="482" spans="1:15" ht="27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O482" s="47"/>
    </row>
    <row r="483" spans="1:15" ht="27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O483" s="47"/>
    </row>
    <row r="484" spans="1:15" ht="27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O484" s="47"/>
    </row>
    <row r="485" spans="1:15" ht="27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O485" s="47"/>
    </row>
    <row r="486" spans="1:15" ht="27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O486" s="47"/>
    </row>
    <row r="487" spans="1:15" ht="27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O487" s="47"/>
    </row>
    <row r="488" spans="1:15" ht="27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O488" s="47"/>
    </row>
    <row r="489" spans="1:15" ht="27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</row>
    <row r="490" spans="1:15" ht="27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</row>
    <row r="491" spans="1:15" ht="27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</row>
    <row r="492" spans="1:15" ht="27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</row>
    <row r="493" spans="1:15" ht="27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</row>
    <row r="494" spans="1:15" ht="27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</row>
    <row r="495" spans="1:15" ht="27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</row>
    <row r="496" spans="1:15" ht="27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</row>
    <row r="497" spans="1:15" ht="27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</row>
    <row r="498" spans="1:15" ht="27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</row>
    <row r="499" spans="1:15" ht="27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</row>
    <row r="500" spans="1:15" ht="27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</row>
    <row r="501" spans="1:15" ht="27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</row>
    <row r="502" spans="1:15" ht="27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</row>
    <row r="503" spans="1:15" ht="27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</row>
    <row r="504" spans="1:15" ht="27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</row>
    <row r="505" spans="1:15" ht="27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</row>
    <row r="506" spans="1:15" ht="27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</row>
    <row r="507" spans="1:15" ht="27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</row>
    <row r="508" spans="1:15" ht="27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</row>
    <row r="509" spans="1:15" ht="27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</row>
    <row r="510" spans="1:15" ht="27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</row>
    <row r="511" spans="1:15" ht="27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</row>
    <row r="512" spans="1:15" ht="27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</row>
    <row r="513" spans="1:15" ht="27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</row>
    <row r="514" spans="1:15" ht="27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</row>
    <row r="515" spans="1:15" ht="27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</row>
    <row r="516" spans="1:15" ht="27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</row>
    <row r="517" spans="1:15" ht="27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</row>
    <row r="518" spans="1:15" ht="27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</row>
    <row r="519" spans="1:15" ht="27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</row>
    <row r="520" spans="1:15" ht="27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</row>
    <row r="521" spans="1:15" ht="27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</row>
    <row r="522" spans="1:15" ht="27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</row>
    <row r="523" spans="1:15" ht="27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</row>
    <row r="524" spans="1:15" ht="27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</row>
    <row r="525" spans="1:15" ht="27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</row>
    <row r="526" spans="1:15" ht="27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</row>
    <row r="527" spans="1:15" ht="27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</row>
    <row r="528" spans="1:15" ht="27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</row>
    <row r="529" spans="1:15" ht="27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</row>
    <row r="530" spans="1:15" ht="27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</row>
    <row r="531" spans="1:15" ht="27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</row>
    <row r="532" spans="1:15" ht="27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</row>
    <row r="533" spans="1:15" ht="27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</row>
    <row r="534" spans="1:15" ht="27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</row>
    <row r="535" spans="1:15" ht="27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</row>
    <row r="536" spans="1:15" ht="27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</row>
    <row r="537" spans="1:15" ht="27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</row>
    <row r="538" spans="1:15" ht="27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</row>
    <row r="539" spans="1:15" ht="27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</row>
    <row r="540" spans="1:15" ht="27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</row>
    <row r="541" spans="1:15" ht="27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</row>
    <row r="542" spans="1:15" ht="27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</row>
    <row r="543" spans="1:15" ht="27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</row>
    <row r="544" spans="1:15" ht="27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</row>
    <row r="545" spans="1:15" ht="27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</row>
    <row r="546" spans="1:15" ht="27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</row>
    <row r="547" spans="1:15" ht="27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</row>
    <row r="548" spans="1:15" ht="27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</row>
    <row r="549" spans="1:15" ht="27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</row>
    <row r="550" spans="1:15" ht="27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</row>
    <row r="551" spans="1:15" ht="27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</row>
    <row r="552" spans="1:15" ht="27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</row>
    <row r="553" spans="1:15" ht="27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</row>
    <row r="554" spans="1:15" ht="27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</row>
    <row r="555" spans="1:15" ht="27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</row>
    <row r="556" spans="1:15" ht="27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</row>
    <row r="557" spans="1:15" ht="27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</row>
    <row r="558" spans="1:15" ht="27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</row>
    <row r="559" spans="1:15" ht="27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</row>
    <row r="560" spans="1:15" ht="27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</row>
    <row r="561" spans="1:15" ht="27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</row>
    <row r="562" spans="1:15" ht="27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</row>
    <row r="563" spans="1:15" ht="27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</row>
  </sheetData>
  <mergeCells count="8">
    <mergeCell ref="A320:B320"/>
    <mergeCell ref="A402:B402"/>
    <mergeCell ref="A480:B480"/>
    <mergeCell ref="A1:D1"/>
    <mergeCell ref="A2:B2"/>
    <mergeCell ref="A102:B102"/>
    <mergeCell ref="A165:B165"/>
    <mergeCell ref="A221:B221"/>
  </mergeCells>
  <pageMargins left="0.69930555555555596" right="0.69930555555555596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/>
  </sheetViews>
  <sheetFormatPr defaultRowHeight="15"/>
  <sheetData>
    <row r="1" spans="1:3">
      <c r="A1" t="s">
        <v>240</v>
      </c>
    </row>
    <row r="15" spans="1:3">
      <c r="C15" t="s">
        <v>241</v>
      </c>
    </row>
    <row r="30" spans="3:11">
      <c r="C30" t="s">
        <v>242</v>
      </c>
    </row>
    <row r="32" spans="3:11">
      <c r="K32" t="s">
        <v>240</v>
      </c>
    </row>
    <row r="47" spans="13:13">
      <c r="M47" t="s">
        <v>241</v>
      </c>
    </row>
    <row r="62" spans="13:13">
      <c r="M62" t="s">
        <v>242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H1" workbookViewId="0">
      <selection activeCell="Q11" sqref="Q11"/>
    </sheetView>
  </sheetViews>
  <sheetFormatPr defaultColWidth="9" defaultRowHeight="15"/>
  <cols>
    <col min="1" max="1" width="34.5703125" style="67" customWidth="1"/>
    <col min="2" max="5" width="20.7109375" style="67" customWidth="1"/>
    <col min="6" max="6" width="21.5703125" style="67" customWidth="1"/>
    <col min="7" max="7" width="21.7109375" style="67" customWidth="1"/>
    <col min="8" max="8" width="20.7109375" style="67" customWidth="1"/>
    <col min="9" max="9" width="22.28515625" style="67" customWidth="1"/>
    <col min="10" max="10" width="20.7109375" style="67" customWidth="1"/>
    <col min="11" max="11" width="23.28515625" style="67" customWidth="1"/>
    <col min="12" max="13" width="20.7109375" style="67" customWidth="1"/>
    <col min="14" max="14" width="23.7109375" style="67" customWidth="1"/>
    <col min="15" max="15" width="18.85546875" style="67" customWidth="1"/>
    <col min="16" max="16" width="19.85546875" style="67" customWidth="1"/>
    <col min="17" max="17" width="21" style="67" customWidth="1"/>
  </cols>
  <sheetData>
    <row r="1" spans="1:17" ht="34.5" customHeight="1">
      <c r="A1" t="s">
        <v>211</v>
      </c>
    </row>
    <row r="2" spans="1:17" ht="33" customHeight="1">
      <c r="A2" s="4"/>
      <c r="B2" s="5" t="s">
        <v>212</v>
      </c>
      <c r="C2" s="6" t="s">
        <v>213</v>
      </c>
      <c r="D2" s="5" t="s">
        <v>214</v>
      </c>
      <c r="E2" s="6" t="s">
        <v>215</v>
      </c>
      <c r="F2" s="5" t="s">
        <v>216</v>
      </c>
      <c r="G2" s="6" t="s">
        <v>217</v>
      </c>
      <c r="H2" s="5" t="s">
        <v>218</v>
      </c>
      <c r="I2" s="6" t="s">
        <v>219</v>
      </c>
      <c r="J2" s="5" t="s">
        <v>220</v>
      </c>
      <c r="K2" s="6" t="s">
        <v>221</v>
      </c>
      <c r="L2" s="5" t="s">
        <v>222</v>
      </c>
      <c r="M2" s="13" t="s">
        <v>223</v>
      </c>
      <c r="N2" s="14" t="s">
        <v>224</v>
      </c>
      <c r="O2" s="13" t="s">
        <v>225</v>
      </c>
      <c r="P2" s="15" t="s">
        <v>226</v>
      </c>
      <c r="Q2" s="18" t="s">
        <v>227</v>
      </c>
    </row>
    <row r="3" spans="1:17" ht="30.75" customHeight="1">
      <c r="A3" s="7" t="s">
        <v>228</v>
      </c>
      <c r="B3" s="8">
        <v>5.4</v>
      </c>
      <c r="C3" s="9">
        <v>6.15</v>
      </c>
      <c r="D3" s="8">
        <v>6.1</v>
      </c>
      <c r="E3" s="9">
        <v>6.33</v>
      </c>
      <c r="F3" s="10">
        <v>2.77</v>
      </c>
      <c r="G3" s="10">
        <v>2.81</v>
      </c>
      <c r="H3" s="10">
        <v>3.87</v>
      </c>
      <c r="I3" s="10">
        <v>3.57</v>
      </c>
      <c r="J3" s="10" t="s">
        <v>229</v>
      </c>
      <c r="K3" s="10" t="s">
        <v>229</v>
      </c>
      <c r="L3" s="8"/>
      <c r="M3" s="8"/>
      <c r="N3" s="8"/>
      <c r="O3" s="8"/>
      <c r="P3" s="8"/>
      <c r="Q3" s="8">
        <v>2.31</v>
      </c>
    </row>
    <row r="4" spans="1:17" ht="30.75" customHeight="1">
      <c r="A4" s="7" t="s">
        <v>230</v>
      </c>
      <c r="B4" s="8">
        <v>3.53</v>
      </c>
      <c r="C4" s="9">
        <v>4.6100000000000003</v>
      </c>
      <c r="D4" s="8">
        <v>5.9</v>
      </c>
      <c r="E4" s="9">
        <v>6.35</v>
      </c>
      <c r="F4" s="10">
        <v>1.83</v>
      </c>
      <c r="G4" s="10">
        <v>3.02</v>
      </c>
      <c r="H4" s="10">
        <v>3.42</v>
      </c>
      <c r="I4" s="10">
        <v>3.27</v>
      </c>
      <c r="J4" s="10"/>
      <c r="K4" s="10"/>
      <c r="L4" s="8"/>
      <c r="M4" s="8"/>
      <c r="N4" s="8"/>
      <c r="O4" s="8"/>
      <c r="P4" s="8"/>
      <c r="Q4" s="8">
        <v>2.3199999999999998</v>
      </c>
    </row>
    <row r="5" spans="1:17" ht="30.75" customHeight="1">
      <c r="A5" s="7" t="s">
        <v>231</v>
      </c>
      <c r="B5" s="8">
        <v>3.01</v>
      </c>
      <c r="C5" s="9">
        <v>6.25</v>
      </c>
      <c r="D5" s="8">
        <v>4.8</v>
      </c>
      <c r="E5" s="9">
        <v>6.87</v>
      </c>
      <c r="F5" s="10">
        <v>1.88</v>
      </c>
      <c r="G5" s="10">
        <v>3.04</v>
      </c>
      <c r="H5" s="10">
        <v>4.21</v>
      </c>
      <c r="I5" s="10">
        <v>3.16</v>
      </c>
      <c r="J5" s="10"/>
      <c r="K5" s="10"/>
      <c r="L5" s="8"/>
      <c r="M5" s="8"/>
      <c r="N5" s="8"/>
      <c r="O5" s="8"/>
      <c r="P5" s="8"/>
      <c r="Q5" s="8">
        <v>2.33</v>
      </c>
    </row>
    <row r="6" spans="1:17" ht="30.75" customHeight="1">
      <c r="A6" s="7" t="s">
        <v>232</v>
      </c>
      <c r="B6" s="8">
        <v>5.18</v>
      </c>
      <c r="C6" s="9">
        <v>9.86</v>
      </c>
      <c r="D6" s="8">
        <v>8.3000000000000007</v>
      </c>
      <c r="E6" s="9">
        <v>8.6</v>
      </c>
      <c r="F6" s="10">
        <v>7.58</v>
      </c>
      <c r="G6" s="10">
        <v>4.43</v>
      </c>
      <c r="H6" s="10">
        <v>7.37</v>
      </c>
      <c r="I6" s="10">
        <v>8.56</v>
      </c>
      <c r="J6" s="10"/>
      <c r="K6" s="10"/>
      <c r="L6" s="8"/>
      <c r="M6" s="8"/>
      <c r="N6" s="8"/>
      <c r="O6" s="8"/>
      <c r="P6" s="8"/>
      <c r="Q6" s="8">
        <v>3.47</v>
      </c>
    </row>
    <row r="7" spans="1:17" ht="30.75" customHeight="1">
      <c r="A7" s="7" t="s">
        <v>233</v>
      </c>
      <c r="B7" s="8">
        <v>5.8</v>
      </c>
      <c r="C7" s="9">
        <v>9.6999999999999993</v>
      </c>
      <c r="D7" s="8">
        <v>6.83</v>
      </c>
      <c r="E7" s="9">
        <v>9.85</v>
      </c>
      <c r="F7" s="10">
        <v>7.63</v>
      </c>
      <c r="G7" s="10">
        <v>4.6900000000000004</v>
      </c>
      <c r="H7" s="10">
        <v>7.92</v>
      </c>
      <c r="I7" s="10">
        <v>8.24</v>
      </c>
      <c r="J7" s="10"/>
      <c r="K7" s="10"/>
      <c r="L7" s="8"/>
      <c r="M7" s="8"/>
      <c r="N7" s="8"/>
      <c r="O7" s="8"/>
      <c r="P7" s="8"/>
      <c r="Q7" s="8">
        <v>3.53</v>
      </c>
    </row>
    <row r="8" spans="1:17" ht="30.75" customHeight="1">
      <c r="A8" s="7" t="s">
        <v>234</v>
      </c>
      <c r="B8" s="8">
        <v>5.33</v>
      </c>
      <c r="C8" s="9">
        <v>8.57</v>
      </c>
      <c r="D8" s="8">
        <v>8.32</v>
      </c>
      <c r="E8" s="9">
        <v>7.22</v>
      </c>
      <c r="F8" s="10">
        <v>6.58</v>
      </c>
      <c r="G8" s="10">
        <v>4.6399999999999997</v>
      </c>
      <c r="H8" s="10">
        <v>6.49</v>
      </c>
      <c r="I8" s="9">
        <v>8.15</v>
      </c>
      <c r="J8" s="10"/>
      <c r="K8" s="10"/>
      <c r="L8" s="8"/>
      <c r="M8" s="8"/>
      <c r="N8" s="8"/>
      <c r="O8" s="8"/>
      <c r="P8" s="8"/>
      <c r="Q8" s="8">
        <v>3.58</v>
      </c>
    </row>
    <row r="9" spans="1:17" ht="30.75" customHeight="1">
      <c r="A9" s="7" t="s">
        <v>235</v>
      </c>
      <c r="B9" s="8">
        <v>6.93</v>
      </c>
      <c r="C9" s="9">
        <v>9.2200000000000006</v>
      </c>
      <c r="D9" s="8">
        <v>11.48</v>
      </c>
      <c r="E9" s="9">
        <v>8.43</v>
      </c>
      <c r="F9" s="10">
        <v>4.55</v>
      </c>
      <c r="G9" s="10">
        <v>4.26</v>
      </c>
      <c r="H9" s="10">
        <v>4</v>
      </c>
      <c r="I9" s="10">
        <v>7.31</v>
      </c>
      <c r="J9" s="10"/>
      <c r="K9" s="10"/>
      <c r="L9" s="8"/>
      <c r="M9" s="8"/>
      <c r="N9" s="8"/>
      <c r="O9" s="8"/>
      <c r="P9" s="8"/>
      <c r="Q9" s="8">
        <v>3.52</v>
      </c>
    </row>
    <row r="10" spans="1:17" ht="30.75" customHeight="1">
      <c r="A10" s="7" t="s">
        <v>236</v>
      </c>
      <c r="B10" s="8">
        <v>6.65</v>
      </c>
      <c r="C10" s="9">
        <v>10.25</v>
      </c>
      <c r="D10" s="8">
        <v>8.48</v>
      </c>
      <c r="E10" s="9">
        <v>7.27</v>
      </c>
      <c r="F10" s="10">
        <v>4.5599999999999996</v>
      </c>
      <c r="G10" s="10">
        <v>4.38</v>
      </c>
      <c r="H10" s="10">
        <v>4.49</v>
      </c>
      <c r="I10" s="10">
        <v>7.14</v>
      </c>
      <c r="J10" s="10"/>
      <c r="K10" s="10"/>
      <c r="L10" s="8"/>
      <c r="M10" s="8"/>
      <c r="N10" s="8"/>
      <c r="O10" s="8"/>
      <c r="P10" s="8"/>
      <c r="Q10" s="8">
        <v>3.55</v>
      </c>
    </row>
    <row r="11" spans="1:17" ht="30.75" customHeight="1">
      <c r="A11" s="11" t="s">
        <v>237</v>
      </c>
      <c r="B11" s="8">
        <v>4.55</v>
      </c>
      <c r="C11" s="8">
        <v>10.6</v>
      </c>
      <c r="D11" s="8">
        <v>10.83</v>
      </c>
      <c r="E11" s="9">
        <v>10.029999999999999</v>
      </c>
      <c r="F11" s="10">
        <v>4.66</v>
      </c>
      <c r="G11" s="10">
        <v>4.3899999999999997</v>
      </c>
      <c r="H11" s="10">
        <v>3.67</v>
      </c>
      <c r="I11" s="10">
        <v>7.25</v>
      </c>
      <c r="J11" s="10"/>
      <c r="K11" s="10"/>
      <c r="L11" s="8"/>
      <c r="M11" s="8"/>
      <c r="N11" s="8"/>
      <c r="O11" s="8"/>
      <c r="P11" s="8"/>
      <c r="Q11" s="8">
        <v>3.59</v>
      </c>
    </row>
    <row r="12" spans="1:17">
      <c r="B12" t="s">
        <v>238</v>
      </c>
      <c r="H12" s="12"/>
      <c r="J12" s="16"/>
    </row>
    <row r="18" spans="13:13">
      <c r="M18" s="17"/>
    </row>
    <row r="19" spans="13:13">
      <c r="M19" s="17"/>
    </row>
    <row r="20" spans="13:13">
      <c r="M20" s="17"/>
    </row>
    <row r="21" spans="13:13">
      <c r="M21" s="17"/>
    </row>
    <row r="22" spans="13:13">
      <c r="M22" s="17"/>
    </row>
    <row r="23" spans="13:13">
      <c r="M23" s="17"/>
    </row>
    <row r="24" spans="13:13">
      <c r="M24" s="17"/>
    </row>
    <row r="25" spans="13:13">
      <c r="M25" s="17"/>
    </row>
    <row r="26" spans="13:13">
      <c r="M26" s="17"/>
    </row>
  </sheetData>
  <pageMargins left="0.69930555555555596" right="0.69930555555555596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7"/>
  <sheetViews>
    <sheetView workbookViewId="0">
      <selection activeCell="J37" sqref="J37"/>
    </sheetView>
  </sheetViews>
  <sheetFormatPr defaultColWidth="10.42578125" defaultRowHeight="15"/>
  <cols>
    <col min="4" max="4" width="10.7109375" style="67" customWidth="1"/>
    <col min="7" max="7" width="10.7109375" style="67" customWidth="1"/>
    <col min="14" max="15" width="10.7109375" style="67" customWidth="1"/>
    <col min="17" max="17" width="10.7109375" style="67" customWidth="1"/>
    <col min="20" max="20" width="11.42578125" style="67" customWidth="1"/>
  </cols>
  <sheetData>
    <row r="6" spans="3:21">
      <c r="C6" s="1" t="s">
        <v>239</v>
      </c>
      <c r="D6" s="2">
        <f>Shipments!B2</f>
        <v>42979</v>
      </c>
      <c r="E6" s="2">
        <f>Shipments!C2</f>
        <v>42980</v>
      </c>
      <c r="F6" s="2">
        <f>Shipments!D2</f>
        <v>42981</v>
      </c>
      <c r="G6" s="2">
        <f>Shipments!E2</f>
        <v>42982</v>
      </c>
      <c r="H6" s="2">
        <f>Shipments!F2</f>
        <v>42983</v>
      </c>
      <c r="I6" s="2">
        <f>Shipments!G2</f>
        <v>42984</v>
      </c>
      <c r="J6" s="2">
        <f>Shipments!H2</f>
        <v>42985</v>
      </c>
      <c r="N6" s="1" t="s">
        <v>239</v>
      </c>
      <c r="O6" s="2">
        <f>Shipments!B2</f>
        <v>42979</v>
      </c>
      <c r="P6" s="2">
        <f>Shipments!C2</f>
        <v>42980</v>
      </c>
      <c r="Q6" s="2">
        <f>Shipments!D2</f>
        <v>42981</v>
      </c>
      <c r="R6" s="2">
        <f>Shipments!E2</f>
        <v>42982</v>
      </c>
      <c r="S6" s="2">
        <f>Shipments!F2</f>
        <v>42983</v>
      </c>
      <c r="T6" s="2">
        <f>Shipments!G2</f>
        <v>42984</v>
      </c>
      <c r="U6" s="2">
        <f>Shipments!H2</f>
        <v>42985</v>
      </c>
    </row>
    <row r="7" spans="3:21">
      <c r="C7" s="1" t="s">
        <v>47</v>
      </c>
      <c r="D7" s="3">
        <f>Shipments!B8+Shipments!B9</f>
        <v>8130</v>
      </c>
      <c r="E7" s="3">
        <f>Shipments!C8+Shipments!C9</f>
        <v>560</v>
      </c>
      <c r="F7" s="3">
        <f>Shipments!D8+Shipments!D9</f>
        <v>130</v>
      </c>
      <c r="G7" s="3">
        <f>Shipments!E8+Shipments!E9</f>
        <v>8850</v>
      </c>
      <c r="H7" s="3">
        <f>Shipments!F8+Shipments!F9</f>
        <v>8967</v>
      </c>
      <c r="I7" s="3">
        <f>Shipments!G8+Shipments!G9</f>
        <v>0</v>
      </c>
      <c r="J7" s="3">
        <f>Shipments!H8+Shipments!H9</f>
        <v>0</v>
      </c>
      <c r="N7" s="1" t="s">
        <v>50</v>
      </c>
      <c r="O7" s="3">
        <f>Shipments!B10+Shipments!B11</f>
        <v>9641</v>
      </c>
      <c r="P7" s="3">
        <f>Shipments!C10+Shipments!C11</f>
        <v>542</v>
      </c>
      <c r="Q7" s="3">
        <f>Shipments!D10+Shipments!D11</f>
        <v>189</v>
      </c>
      <c r="R7" s="3">
        <f>Shipments!E10+Shipments!E11</f>
        <v>6668</v>
      </c>
      <c r="S7" s="3">
        <f>Shipments!F10+Shipments!F11</f>
        <v>6684</v>
      </c>
      <c r="T7" s="3">
        <f>Shipments!G10+Shipments!G11</f>
        <v>0</v>
      </c>
      <c r="U7" s="3">
        <f>Shipments!H10+Shipments!H11</f>
        <v>0</v>
      </c>
    </row>
  </sheetData>
  <pageMargins left="0.69930555555555596" right="0.69930555555555596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UserSync</vt:lpstr>
      <vt:lpstr>Shipments</vt:lpstr>
      <vt:lpstr>Throughout</vt:lpstr>
      <vt:lpstr>ServerPerformance</vt:lpstr>
      <vt:lpstr>Network</vt:lpstr>
      <vt:lpstr>end2endPerformance</vt:lpstr>
      <vt:lpstr>BR SI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2016-04-28T00:11:00Z</dcterms:created>
  <dcterms:modified xsi:type="dcterms:W3CDTF">2017-09-06T06:46:30Z</dcterms:modified>
</cp:coreProperties>
</file>