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F:\Manuscripts\2021\2021-02\R1\新建文件夹\"/>
    </mc:Choice>
  </mc:AlternateContent>
  <xr:revisionPtr revIDLastSave="0" documentId="13_ncr:1_{A96377BD-6187-44FE-8D15-1899FC0F489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LP1" sheetId="3" r:id="rId2"/>
    <sheet name="LP2" sheetId="4" r:id="rId3"/>
    <sheet name="Results" sheetId="5" r:id="rId4"/>
  </sheets>
  <definedNames>
    <definedName name="_xlnm._FilterDatabase" localSheetId="0" hidden="1">Data!$A$1:$M$771</definedName>
    <definedName name="_xlnm._FilterDatabase" localSheetId="3" hidden="1">Results!$A$1:$H$771</definedName>
    <definedName name="OpenSolver_ChosenSolver" localSheetId="1" hidden="1">CBC</definedName>
    <definedName name="OpenSolver_ChosenSolver" localSheetId="2" hidden="1">CBC</definedName>
    <definedName name="OpenSolver_DualsNewSheet" localSheetId="1" hidden="1">0</definedName>
    <definedName name="OpenSolver_DualsNewSheet" localSheetId="2" hidden="1">0</definedName>
    <definedName name="OpenSolver_LinearityCheck" localSheetId="1" hidden="1">1</definedName>
    <definedName name="OpenSolver_LinearityCheck" localSheetId="2" hidden="1">1</definedName>
    <definedName name="solver_adj" localSheetId="1" hidden="1">'LP1'!$B$2:$B$5,'LP1'!$B$7:$D$61</definedName>
    <definedName name="solver_adj" localSheetId="2" hidden="1">'LP2'!$T$7:$T$22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2</definedName>
    <definedName name="solver_eng" localSheetId="2" hidden="1">2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'LP1'!$B$62:$D$62</definedName>
    <definedName name="solver_lhs1" localSheetId="2" hidden="1">'LP2'!$B$7:$D$61</definedName>
    <definedName name="solver_lhs2" localSheetId="1" hidden="1">'LP1'!$B$7:$D$61</definedName>
    <definedName name="solver_lhs2" localSheetId="2" hidden="1">'LP2'!$E$7:$E$10</definedName>
    <definedName name="solver_lhs3" localSheetId="1" hidden="1">'LP1'!$H$2:$K$2</definedName>
    <definedName name="solver_lhs3" localSheetId="2" hidden="1">'LP2'!$T$7:$T$19</definedName>
    <definedName name="solver_lhs4" localSheetId="1" hidden="1">'LP1'!$L$2:$N$2</definedName>
    <definedName name="solver_lhs4" localSheetId="2" hidden="1">'LP2'!$L$2:$N$2</definedName>
    <definedName name="solver_lhs5" localSheetId="1" hidden="1">'LP1'!$O$2:$P$2</definedName>
    <definedName name="solver_lhs5" localSheetId="2" hidden="1">'LP2'!$O$2:$P$2</definedName>
    <definedName name="solver_lhs6" localSheetId="1" hidden="1">'LP1'!$Q$2:$R$2</definedName>
    <definedName name="solver_lhs6" localSheetId="2" hidden="1">'LP2'!$Q$2:$R$2</definedName>
    <definedName name="solver_lhs7" localSheetId="1" hidden="1">'LP1'!$S$2</definedName>
    <definedName name="solver_lhs7" localSheetId="2" hidden="1">'LP2'!$S$2</definedName>
    <definedName name="solver_lhs8" localSheetId="1" hidden="1">'LP1'!$T$2</definedName>
    <definedName name="solver_lhs8" localSheetId="2" hidden="1">'LP2'!$T$2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2</definedName>
    <definedName name="solver_nod" localSheetId="1" hidden="1">2147483647</definedName>
    <definedName name="solver_nod" localSheetId="2" hidden="1">2147483647</definedName>
    <definedName name="solver_num" localSheetId="1" hidden="1">8</definedName>
    <definedName name="solver_num" localSheetId="2" hidden="1">3</definedName>
    <definedName name="solver_nwt" localSheetId="1" hidden="1">1</definedName>
    <definedName name="solver_nwt" localSheetId="2" hidden="1">1</definedName>
    <definedName name="solver_opt" localSheetId="1" hidden="1">'LP1'!$B$1</definedName>
    <definedName name="solver_opt" localSheetId="2" hidden="1">'LP2'!$B$1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2</definedName>
    <definedName name="solver_rel1" localSheetId="2" hidden="1">1</definedName>
    <definedName name="solver_rel2" localSheetId="1" hidden="1">3</definedName>
    <definedName name="solver_rel2" localSheetId="2" hidden="1">3</definedName>
    <definedName name="solver_rel3" localSheetId="1" hidden="1">1</definedName>
    <definedName name="solver_rel3" localSheetId="2" hidden="1">3</definedName>
    <definedName name="solver_rel4" localSheetId="1" hidden="1">3</definedName>
    <definedName name="solver_rel4" localSheetId="2" hidden="1">3</definedName>
    <definedName name="solver_rel5" localSheetId="1" hidden="1">1</definedName>
    <definedName name="solver_rel5" localSheetId="2" hidden="1">1</definedName>
    <definedName name="solver_rel6" localSheetId="1" hidden="1">3</definedName>
    <definedName name="solver_rel6" localSheetId="2" hidden="1">3</definedName>
    <definedName name="solver_rel7" localSheetId="1" hidden="1">3</definedName>
    <definedName name="solver_rel7" localSheetId="2" hidden="1">3</definedName>
    <definedName name="solver_rel8" localSheetId="1" hidden="1">1</definedName>
    <definedName name="solver_rel8" localSheetId="2" hidden="1">1</definedName>
    <definedName name="solver_rhs1" localSheetId="1" hidden="1">1</definedName>
    <definedName name="solver_rhs1" localSheetId="2" hidden="1">0</definedName>
    <definedName name="solver_rhs2" localSheetId="1" hidden="1">0</definedName>
    <definedName name="solver_rhs2" localSheetId="2" hidden="1">0.25</definedName>
    <definedName name="solver_rhs3" localSheetId="1" hidden="1">'LP1'!$H$3:$K$3</definedName>
    <definedName name="solver_rhs3" localSheetId="2" hidden="1">0</definedName>
    <definedName name="solver_rhs4" localSheetId="1" hidden="1">'LP1'!$L$3:$N$3</definedName>
    <definedName name="solver_rhs4" localSheetId="2" hidden="1">'LP2'!$L$3:$N$3</definedName>
    <definedName name="solver_rhs5" localSheetId="1" hidden="1">'LP1'!$O$3:$P$3</definedName>
    <definedName name="solver_rhs5" localSheetId="2" hidden="1">'LP2'!$O$3:$P$3</definedName>
    <definedName name="solver_rhs6" localSheetId="1" hidden="1">'LP1'!$Q$3:$R$3</definedName>
    <definedName name="solver_rhs6" localSheetId="2" hidden="1">'LP2'!$Q$3:$R$3</definedName>
    <definedName name="solver_rhs7" localSheetId="1" hidden="1">'LP1'!$S$3</definedName>
    <definedName name="solver_rhs7" localSheetId="2" hidden="1">'LP2'!$S$3</definedName>
    <definedName name="solver_rhs8" localSheetId="1" hidden="1">'LP1'!$T$3</definedName>
    <definedName name="solver_rhs8" localSheetId="2" hidden="1">'LP2'!$T$3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</definedName>
    <definedName name="solver_tol" localSheetId="2" hidden="1">0</definedName>
    <definedName name="solver_typ" localSheetId="1" hidden="1">1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4" l="1" a="1"/>
  <c r="D53" i="4" s="1"/>
  <c r="C7" i="4" a="1"/>
  <c r="C61" i="4" s="1"/>
  <c r="B7" i="4" a="1"/>
  <c r="B57" i="4" s="1"/>
  <c r="Q5" i="4"/>
  <c r="E8" i="4" s="1"/>
  <c r="T4" i="4"/>
  <c r="T5" i="4" s="1"/>
  <c r="E10" i="4" s="1"/>
  <c r="S4" i="4"/>
  <c r="R4" i="4"/>
  <c r="R5" i="4" s="1"/>
  <c r="E9" i="4" s="1"/>
  <c r="Q4" i="4"/>
  <c r="P4" i="4"/>
  <c r="O4" i="4"/>
  <c r="N4" i="4"/>
  <c r="N5" i="4" s="1"/>
  <c r="E7" i="4" s="1"/>
  <c r="M4" i="4"/>
  <c r="L4" i="4"/>
  <c r="K4" i="4"/>
  <c r="J4" i="4"/>
  <c r="I4" i="4"/>
  <c r="H4" i="4"/>
  <c r="B1" i="4" s="1"/>
  <c r="B2" i="4"/>
  <c r="C2" i="4" s="1"/>
  <c r="D62" i="3"/>
  <c r="C62" i="3"/>
  <c r="B62" i="3"/>
  <c r="R5" i="3"/>
  <c r="N5" i="3"/>
  <c r="N3" i="3" s="1"/>
  <c r="T4" i="3"/>
  <c r="T5" i="3" s="1"/>
  <c r="T3" i="3" s="1"/>
  <c r="S4" i="3"/>
  <c r="S3" i="3" s="1"/>
  <c r="R4" i="3"/>
  <c r="Q4" i="3"/>
  <c r="Q5" i="3" s="1"/>
  <c r="P4" i="3"/>
  <c r="O4" i="3"/>
  <c r="O3" i="3" s="1"/>
  <c r="N4" i="3"/>
  <c r="M4" i="3"/>
  <c r="M3" i="3" s="1"/>
  <c r="L4" i="3"/>
  <c r="K4" i="3"/>
  <c r="K3" i="3" s="1"/>
  <c r="J4" i="3"/>
  <c r="I4" i="3"/>
  <c r="I3" i="3" s="1"/>
  <c r="H4" i="3"/>
  <c r="R3" i="3"/>
  <c r="P3" i="3"/>
  <c r="L3" i="3"/>
  <c r="J3" i="3"/>
  <c r="H3" i="3"/>
  <c r="T2" i="3"/>
  <c r="S2" i="3"/>
  <c r="R2" i="3"/>
  <c r="Q2" i="3"/>
  <c r="P2" i="3"/>
  <c r="O2" i="3"/>
  <c r="N2" i="3"/>
  <c r="M2" i="3"/>
  <c r="L2" i="3"/>
  <c r="K2" i="3"/>
  <c r="J2" i="3"/>
  <c r="I2" i="3"/>
  <c r="H2" i="3"/>
  <c r="B1" i="3"/>
  <c r="Q3" i="3" l="1"/>
  <c r="B10" i="4"/>
  <c r="B22" i="4"/>
  <c r="B34" i="4"/>
  <c r="B46" i="4"/>
  <c r="B58" i="4"/>
  <c r="C14" i="4"/>
  <c r="C26" i="4"/>
  <c r="C38" i="4"/>
  <c r="C50" i="4"/>
  <c r="D7" i="4"/>
  <c r="D18" i="4"/>
  <c r="D30" i="4"/>
  <c r="D42" i="4"/>
  <c r="D54" i="4"/>
  <c r="D19" i="4"/>
  <c r="D31" i="4"/>
  <c r="D43" i="4"/>
  <c r="D55" i="4"/>
  <c r="B12" i="4"/>
  <c r="B24" i="4"/>
  <c r="B36" i="4"/>
  <c r="B48" i="4"/>
  <c r="B60" i="4"/>
  <c r="C16" i="4"/>
  <c r="C28" i="4"/>
  <c r="C40" i="4"/>
  <c r="C52" i="4"/>
  <c r="D8" i="4"/>
  <c r="D20" i="4"/>
  <c r="D32" i="4"/>
  <c r="D44" i="4"/>
  <c r="D56" i="4"/>
  <c r="B13" i="4"/>
  <c r="B25" i="4"/>
  <c r="B37" i="4"/>
  <c r="B49" i="4"/>
  <c r="B61" i="4"/>
  <c r="C17" i="4"/>
  <c r="C29" i="4"/>
  <c r="C41" i="4"/>
  <c r="C53" i="4"/>
  <c r="D9" i="4"/>
  <c r="D21" i="4"/>
  <c r="D33" i="4"/>
  <c r="D45" i="4"/>
  <c r="D57" i="4"/>
  <c r="B11" i="4"/>
  <c r="B23" i="4"/>
  <c r="B35" i="4"/>
  <c r="B47" i="4"/>
  <c r="B59" i="4"/>
  <c r="C15" i="4"/>
  <c r="C27" i="4"/>
  <c r="C39" i="4"/>
  <c r="C51" i="4"/>
  <c r="B14" i="4"/>
  <c r="B26" i="4"/>
  <c r="B38" i="4"/>
  <c r="B50" i="4"/>
  <c r="C7" i="4"/>
  <c r="C18" i="4"/>
  <c r="C30" i="4"/>
  <c r="C42" i="4"/>
  <c r="C54" i="4"/>
  <c r="D10" i="4"/>
  <c r="D22" i="4"/>
  <c r="D34" i="4"/>
  <c r="D46" i="4"/>
  <c r="D58" i="4"/>
  <c r="C19" i="4"/>
  <c r="C31" i="4"/>
  <c r="C43" i="4"/>
  <c r="C55" i="4"/>
  <c r="D11" i="4"/>
  <c r="D23" i="4"/>
  <c r="D35" i="4"/>
  <c r="D47" i="4"/>
  <c r="D59" i="4"/>
  <c r="B16" i="4"/>
  <c r="B28" i="4"/>
  <c r="B40" i="4"/>
  <c r="B52" i="4"/>
  <c r="C8" i="4"/>
  <c r="C20" i="4"/>
  <c r="C32" i="4"/>
  <c r="C44" i="4"/>
  <c r="C56" i="4"/>
  <c r="D12" i="4"/>
  <c r="D24" i="4"/>
  <c r="D36" i="4"/>
  <c r="D48" i="4"/>
  <c r="D60" i="4"/>
  <c r="B17" i="4"/>
  <c r="B29" i="4"/>
  <c r="B41" i="4"/>
  <c r="B53" i="4"/>
  <c r="C9" i="4"/>
  <c r="C21" i="4"/>
  <c r="C33" i="4"/>
  <c r="C45" i="4"/>
  <c r="C57" i="4"/>
  <c r="D13" i="4"/>
  <c r="D25" i="4"/>
  <c r="D37" i="4"/>
  <c r="D49" i="4"/>
  <c r="D61" i="4"/>
  <c r="B7" i="4"/>
  <c r="B18" i="4"/>
  <c r="B30" i="4"/>
  <c r="B42" i="4"/>
  <c r="B54" i="4"/>
  <c r="C10" i="4"/>
  <c r="C22" i="4"/>
  <c r="C34" i="4"/>
  <c r="C46" i="4"/>
  <c r="C58" i="4"/>
  <c r="D14" i="4"/>
  <c r="D26" i="4"/>
  <c r="D38" i="4"/>
  <c r="D50" i="4"/>
  <c r="B19" i="4"/>
  <c r="B31" i="4"/>
  <c r="B43" i="4"/>
  <c r="B55" i="4"/>
  <c r="C11" i="4"/>
  <c r="C23" i="4"/>
  <c r="C35" i="4"/>
  <c r="C47" i="4"/>
  <c r="C59" i="4"/>
  <c r="D15" i="4"/>
  <c r="D27" i="4"/>
  <c r="D39" i="4"/>
  <c r="D51" i="4"/>
  <c r="B8" i="4"/>
  <c r="B20" i="4"/>
  <c r="B32" i="4"/>
  <c r="B44" i="4"/>
  <c r="B56" i="4"/>
  <c r="C12" i="4"/>
  <c r="C24" i="4"/>
  <c r="C36" i="4"/>
  <c r="C48" i="4"/>
  <c r="C60" i="4"/>
  <c r="D16" i="4"/>
  <c r="D28" i="4"/>
  <c r="D40" i="4"/>
  <c r="D52" i="4"/>
  <c r="B15" i="4"/>
  <c r="B27" i="4"/>
  <c r="B39" i="4"/>
  <c r="B51" i="4"/>
  <c r="B9" i="4"/>
  <c r="B21" i="4"/>
  <c r="B33" i="4"/>
  <c r="B45" i="4"/>
  <c r="C13" i="4"/>
  <c r="C25" i="4"/>
  <c r="C37" i="4"/>
  <c r="C49" i="4"/>
  <c r="D17" i="4"/>
  <c r="D29" i="4"/>
  <c r="D41" i="4"/>
</calcChain>
</file>

<file path=xl/sharedStrings.xml><?xml version="1.0" encoding="utf-8"?>
<sst xmlns="http://schemas.openxmlformats.org/spreadsheetml/2006/main" count="2532" uniqueCount="95">
  <si>
    <t>id</t>
  </si>
  <si>
    <t>year</t>
  </si>
  <si>
    <t>x1</t>
  </si>
  <si>
    <t>x2</t>
  </si>
  <si>
    <t>x3</t>
  </si>
  <si>
    <t>x4</t>
  </si>
  <si>
    <t>z</t>
  </si>
  <si>
    <t>b</t>
  </si>
  <si>
    <t>g</t>
  </si>
  <si>
    <t>y1</t>
  </si>
  <si>
    <t>y2</t>
  </si>
  <si>
    <t>y3</t>
  </si>
  <si>
    <t>Score</t>
  </si>
  <si>
    <t>DMU</t>
  </si>
  <si>
    <t>w</t>
  </si>
  <si>
    <t>Technology</t>
  </si>
  <si>
    <t>RHS</t>
  </si>
  <si>
    <t>Evaluated DMU</t>
  </si>
  <si>
    <t>DDF</t>
  </si>
  <si>
    <t>Ref1</t>
  </si>
  <si>
    <t>Ref2</t>
  </si>
  <si>
    <t>Ref3</t>
  </si>
  <si>
    <t>NPL</t>
  </si>
  <si>
    <t>CON1</t>
  </si>
  <si>
    <t>CON2</t>
  </si>
  <si>
    <t>CON3</t>
  </si>
  <si>
    <t>CON4</t>
  </si>
  <si>
    <t>SP</t>
  </si>
  <si>
    <t>v1</t>
  </si>
  <si>
    <t>v2</t>
  </si>
  <si>
    <t>v3</t>
  </si>
  <si>
    <t>Dual</t>
  </si>
  <si>
    <t>Primal</t>
  </si>
  <si>
    <t>Solver</t>
  </si>
  <si>
    <t>Big Four</t>
  </si>
  <si>
    <t>Policy Bank</t>
  </si>
  <si>
    <t>City Bank</t>
  </si>
  <si>
    <t>Joint Stock Bank</t>
  </si>
  <si>
    <t>Agricultural Bank of China</t>
  </si>
  <si>
    <t>Agricultural Development Bank</t>
  </si>
  <si>
    <t>Bank of Beijing</t>
  </si>
  <si>
    <t>Changsha Bank</t>
  </si>
  <si>
    <t>Bank of Chengdu</t>
  </si>
  <si>
    <t>Bank of China</t>
  </si>
  <si>
    <t>Bank of Chongqing</t>
  </si>
  <si>
    <t>Bank of Communications</t>
  </si>
  <si>
    <t>Bank of Dalian</t>
  </si>
  <si>
    <t>Bank of Ganzhou</t>
  </si>
  <si>
    <t>Bank of Guiyang</t>
  </si>
  <si>
    <t>Hangzhou Bank</t>
  </si>
  <si>
    <t>Bank of Hebei</t>
  </si>
  <si>
    <t>Bank of Jiangsu</t>
  </si>
  <si>
    <t>Jiaxing Bank</t>
  </si>
  <si>
    <t>Bank of Jilin</t>
  </si>
  <si>
    <t>Bank of Jiujiang</t>
  </si>
  <si>
    <t>Bank of Kunlun</t>
  </si>
  <si>
    <t>Luoyang Bank</t>
  </si>
  <si>
    <t>Bank of Nanjing</t>
  </si>
  <si>
    <t>Bank of Ningbo</t>
  </si>
  <si>
    <t>Bank of Ningxia</t>
  </si>
  <si>
    <t>Bank of Qinghai</t>
  </si>
  <si>
    <t>Shanghai Bank</t>
  </si>
  <si>
    <t>Bank of Tianjin</t>
  </si>
  <si>
    <t>Bank of Wenzhou</t>
  </si>
  <si>
    <t>Bank of Zhengzhou</t>
  </si>
  <si>
    <t>Bohai Bank</t>
  </si>
  <si>
    <t>CITIC Bank</t>
  </si>
  <si>
    <t>China Construction Bank</t>
  </si>
  <si>
    <t>China Merchants Bank</t>
  </si>
  <si>
    <t>China Minsheng Bank</t>
  </si>
  <si>
    <t>China Development Bank</t>
  </si>
  <si>
    <t>Deyang Bank</t>
  </si>
  <si>
    <t>Everbright Bank</t>
  </si>
  <si>
    <t>Hang Fung Bank</t>
  </si>
  <si>
    <t>Export-Import Bank</t>
  </si>
  <si>
    <t>Fudian Bank</t>
  </si>
  <si>
    <t>Fujian Strait Bank</t>
  </si>
  <si>
    <t>China Guangfa Bank</t>
  </si>
  <si>
    <t>Bank of Guilin</t>
  </si>
  <si>
    <t>HSBC Bank</t>
  </si>
  <si>
    <t>Huishang Bank</t>
  </si>
  <si>
    <t>Bank of Huzhou</t>
  </si>
  <si>
    <t>Industrial Bank</t>
  </si>
  <si>
    <t>Bank of Lanzhou</t>
  </si>
  <si>
    <t>Ping An Bank</t>
  </si>
  <si>
    <t>China Postal Savings Bank</t>
  </si>
  <si>
    <t>Qilu Bank</t>
  </si>
  <si>
    <t>Rizhao Bank</t>
  </si>
  <si>
    <t>Shanghai Pudong Development Bank</t>
  </si>
  <si>
    <t>Xiamen International Bank</t>
  </si>
  <si>
    <t>Zhejiang Mintai Commercial Bank</t>
  </si>
  <si>
    <t>Zhejiang Tailong Commercial Bank</t>
  </si>
  <si>
    <t>Zheshang Bank</t>
  </si>
  <si>
    <t>Bank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</si>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</sst>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name val="宋体"/>
      <charset val="134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9" fontId="0" fillId="0" borderId="0" xfId="1" applyFont="1">
      <alignment vertical="center"/>
    </xf>
    <xf numFmtId="0" fontId="0" fillId="0" borderId="0" xfId="0" applyFont="1">
      <alignment vertical="center"/>
    </xf>
    <xf numFmtId="10" fontId="0" fillId="2" borderId="0" xfId="1" applyNumberFormat="1" applyFont="1" applyFill="1">
      <alignment vertical="center"/>
    </xf>
    <xf numFmtId="0" fontId="0" fillId="3" borderId="0" xfId="0" applyFill="1">
      <alignment vertical="center"/>
    </xf>
    <xf numFmtId="164" fontId="0" fillId="0" borderId="0" xfId="1" applyNumberFormat="1" applyFont="1">
      <alignment vertical="center"/>
    </xf>
    <xf numFmtId="10" fontId="0" fillId="0" borderId="0" xfId="1" applyNumberFormat="1" applyFont="1">
      <alignment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ont="1" applyFill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M771"/>
  <sheetViews>
    <sheetView workbookViewId="0">
      <selection activeCell="E22" sqref="E22"/>
    </sheetView>
  </sheetViews>
  <sheetFormatPr defaultColWidth="9" defaultRowHeight="14.25" x14ac:dyDescent="0.15"/>
  <sheetData>
    <row r="1" spans="1:13" x14ac:dyDescent="0.15">
      <c r="A1" t="s">
        <v>0</v>
      </c>
      <c r="B1" t="s">
        <v>93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15">
      <c r="A2">
        <v>1</v>
      </c>
      <c r="B2" t="s">
        <v>38</v>
      </c>
      <c r="C2">
        <v>2007</v>
      </c>
      <c r="D2">
        <v>77.438689783693903</v>
      </c>
      <c r="E2">
        <v>4987.5259409457803</v>
      </c>
      <c r="F2">
        <v>14955.7221209868</v>
      </c>
      <c r="G2">
        <v>1127862.2864186701</v>
      </c>
      <c r="H2">
        <v>3047.4652147781699</v>
      </c>
      <c r="I2">
        <v>13758.4978424929</v>
      </c>
      <c r="J2">
        <v>567813.69023577601</v>
      </c>
      <c r="K2">
        <v>4236.8689622465999</v>
      </c>
      <c r="L2">
        <v>42698.033751818897</v>
      </c>
      <c r="M2">
        <v>55503.836128016199</v>
      </c>
    </row>
    <row r="3" spans="1:13" x14ac:dyDescent="0.15">
      <c r="A3">
        <v>2</v>
      </c>
      <c r="B3" t="s">
        <v>39</v>
      </c>
      <c r="C3">
        <v>2007</v>
      </c>
      <c r="D3">
        <v>56.411110372416502</v>
      </c>
      <c r="E3">
        <v>2384.0098517452702</v>
      </c>
      <c r="F3">
        <v>2138.8189775638202</v>
      </c>
      <c r="G3">
        <v>43218.702429958197</v>
      </c>
      <c r="H3">
        <v>0.35366471827421098</v>
      </c>
      <c r="I3">
        <v>13728.9620533214</v>
      </c>
      <c r="J3">
        <v>204537.52528088199</v>
      </c>
      <c r="K3">
        <v>143.02911617604201</v>
      </c>
      <c r="L3">
        <v>15355.443670677299</v>
      </c>
      <c r="M3">
        <v>3539.65041091783</v>
      </c>
    </row>
    <row r="4" spans="1:13" x14ac:dyDescent="0.15">
      <c r="A4">
        <v>3</v>
      </c>
      <c r="B4" t="s">
        <v>40</v>
      </c>
      <c r="C4">
        <v>2007</v>
      </c>
      <c r="D4">
        <v>19.498070679186501</v>
      </c>
      <c r="E4">
        <v>50.714282022753999</v>
      </c>
      <c r="F4">
        <v>306.11390310806399</v>
      </c>
      <c r="G4">
        <v>55436.965960154303</v>
      </c>
      <c r="H4">
        <v>1335.2628304493501</v>
      </c>
      <c r="I4">
        <v>691.34017355212598</v>
      </c>
      <c r="J4">
        <v>32868.8624260656</v>
      </c>
      <c r="K4">
        <v>19.610145732906499</v>
      </c>
      <c r="L4">
        <v>2658.41216214005</v>
      </c>
      <c r="M4">
        <v>1329.4368489425401</v>
      </c>
    </row>
    <row r="5" spans="1:13" x14ac:dyDescent="0.15">
      <c r="A5">
        <v>4</v>
      </c>
      <c r="B5" t="s">
        <v>41</v>
      </c>
      <c r="C5">
        <v>2007</v>
      </c>
      <c r="D5">
        <v>0.92872980907622005</v>
      </c>
      <c r="E5">
        <v>1.4324242575286601E-2</v>
      </c>
      <c r="F5">
        <v>47.156238933542298</v>
      </c>
      <c r="G5">
        <v>7760.3256785721796</v>
      </c>
      <c r="H5">
        <v>379.10681836038498</v>
      </c>
      <c r="I5">
        <v>91.227729215540705</v>
      </c>
      <c r="J5">
        <v>3887.9431961638802</v>
      </c>
      <c r="K5">
        <v>0.278708188243456</v>
      </c>
      <c r="L5">
        <v>303.97807232015998</v>
      </c>
      <c r="M5">
        <v>173.961148474434</v>
      </c>
    </row>
    <row r="6" spans="1:13" x14ac:dyDescent="0.15">
      <c r="A6">
        <v>5</v>
      </c>
      <c r="B6" t="s">
        <v>42</v>
      </c>
      <c r="C6">
        <v>2007</v>
      </c>
      <c r="D6">
        <v>0.988181759371488</v>
      </c>
      <c r="E6">
        <v>45.082777418688401</v>
      </c>
      <c r="F6">
        <v>165.813867859178</v>
      </c>
      <c r="G6">
        <v>10423.0466005664</v>
      </c>
      <c r="H6">
        <v>0.99637446881482805</v>
      </c>
      <c r="I6">
        <v>192.17002403944301</v>
      </c>
      <c r="J6">
        <v>6388.9951827907998</v>
      </c>
      <c r="K6">
        <v>2.9901624332504699</v>
      </c>
      <c r="L6">
        <v>464.46143762655998</v>
      </c>
      <c r="M6">
        <v>346.58431174451403</v>
      </c>
    </row>
    <row r="7" spans="1:13" x14ac:dyDescent="0.15">
      <c r="A7">
        <v>6</v>
      </c>
      <c r="B7" t="s">
        <v>43</v>
      </c>
      <c r="C7">
        <v>2007</v>
      </c>
      <c r="D7">
        <v>47.9528251228013</v>
      </c>
      <c r="E7">
        <v>3369.08285297058</v>
      </c>
      <c r="F7">
        <v>17314.635156427499</v>
      </c>
      <c r="G7">
        <v>956498.67537556705</v>
      </c>
      <c r="H7">
        <v>6696.3464921582099</v>
      </c>
      <c r="I7">
        <v>18986.0484740297</v>
      </c>
      <c r="J7">
        <v>589541.14620640897</v>
      </c>
      <c r="K7">
        <v>2687.6665263527798</v>
      </c>
      <c r="L7">
        <v>55903.2502718451</v>
      </c>
      <c r="M7">
        <v>54188.608688075001</v>
      </c>
    </row>
    <row r="8" spans="1:13" x14ac:dyDescent="0.15">
      <c r="A8">
        <v>7</v>
      </c>
      <c r="B8" t="s">
        <v>44</v>
      </c>
      <c r="C8">
        <v>2007</v>
      </c>
      <c r="D8">
        <v>3.6310182642362601</v>
      </c>
      <c r="E8">
        <v>15.288318185169301</v>
      </c>
      <c r="F8">
        <v>101.83288814407101</v>
      </c>
      <c r="G8">
        <v>7542.34029387588</v>
      </c>
      <c r="H8">
        <v>21.441345372545499</v>
      </c>
      <c r="I8">
        <v>53.675470471554704</v>
      </c>
      <c r="J8">
        <v>5010.0481589204001</v>
      </c>
      <c r="K8">
        <v>3.34688131851938</v>
      </c>
      <c r="L8">
        <v>442.36621436916698</v>
      </c>
      <c r="M8">
        <v>431.35425328136898</v>
      </c>
    </row>
    <row r="9" spans="1:13" x14ac:dyDescent="0.15">
      <c r="A9">
        <v>8</v>
      </c>
      <c r="B9" t="s">
        <v>45</v>
      </c>
      <c r="C9">
        <v>2007</v>
      </c>
      <c r="D9">
        <v>46.324355537613499</v>
      </c>
      <c r="E9">
        <v>689.95537832980096</v>
      </c>
      <c r="F9">
        <v>4563.4827111869299</v>
      </c>
      <c r="G9">
        <v>332128.33762497199</v>
      </c>
      <c r="H9">
        <v>3629.7374064794599</v>
      </c>
      <c r="I9">
        <v>4856.9861427267097</v>
      </c>
      <c r="J9">
        <v>230919.04020322999</v>
      </c>
      <c r="K9">
        <v>268.55317634247803</v>
      </c>
      <c r="L9">
        <v>19238.056554555998</v>
      </c>
      <c r="M9">
        <v>10459.057489446301</v>
      </c>
    </row>
    <row r="10" spans="1:13" x14ac:dyDescent="0.15">
      <c r="A10">
        <v>9</v>
      </c>
      <c r="B10" t="s">
        <v>46</v>
      </c>
      <c r="C10">
        <v>2007</v>
      </c>
      <c r="D10">
        <v>1.5876097405476199</v>
      </c>
      <c r="E10">
        <v>17.664718131134698</v>
      </c>
      <c r="F10">
        <v>134.138963847844</v>
      </c>
      <c r="G10">
        <v>14540.649491081</v>
      </c>
      <c r="H10">
        <v>685.43099499584901</v>
      </c>
      <c r="I10">
        <v>336.724026565158</v>
      </c>
      <c r="J10">
        <v>8341.7302663512892</v>
      </c>
      <c r="K10">
        <v>4.8627696424512497</v>
      </c>
      <c r="L10">
        <v>719.92433223114995</v>
      </c>
      <c r="M10">
        <v>795.89180063626304</v>
      </c>
    </row>
    <row r="11" spans="1:13" x14ac:dyDescent="0.15">
      <c r="A11">
        <v>10</v>
      </c>
      <c r="B11" t="s">
        <v>47</v>
      </c>
      <c r="C11">
        <v>2007</v>
      </c>
      <c r="D11">
        <v>5.84925042272171E-2</v>
      </c>
      <c r="E11">
        <v>1.28399021826088</v>
      </c>
      <c r="F11">
        <v>22.3706773345532</v>
      </c>
      <c r="G11">
        <v>1382.8520330218</v>
      </c>
      <c r="H11">
        <v>915.782310637656</v>
      </c>
      <c r="I11">
        <v>2.8566957741341201</v>
      </c>
      <c r="J11">
        <v>949.37522893723803</v>
      </c>
      <c r="K11">
        <v>92.346383381243797</v>
      </c>
      <c r="L11">
        <v>72.095398186713595</v>
      </c>
      <c r="M11">
        <v>91.651264444747994</v>
      </c>
    </row>
    <row r="12" spans="1:13" x14ac:dyDescent="0.15">
      <c r="A12">
        <v>11</v>
      </c>
      <c r="B12" t="s">
        <v>48</v>
      </c>
      <c r="C12">
        <v>2007</v>
      </c>
      <c r="D12">
        <v>0.109655643347528</v>
      </c>
      <c r="E12">
        <v>2.75747264483056</v>
      </c>
      <c r="F12">
        <v>78.694850234519507</v>
      </c>
      <c r="G12">
        <v>6502.2498649115396</v>
      </c>
      <c r="H12">
        <v>146.19764596362899</v>
      </c>
      <c r="I12">
        <v>157.171765987529</v>
      </c>
      <c r="J12">
        <v>3592.81158327813</v>
      </c>
      <c r="K12">
        <v>2.2689796985011101</v>
      </c>
      <c r="L12">
        <v>147.23580034639201</v>
      </c>
      <c r="M12">
        <v>280.81847393358402</v>
      </c>
    </row>
    <row r="13" spans="1:13" x14ac:dyDescent="0.15">
      <c r="A13">
        <v>12</v>
      </c>
      <c r="B13" t="s">
        <v>49</v>
      </c>
      <c r="C13">
        <v>2007</v>
      </c>
      <c r="D13">
        <v>5.9222593148593301</v>
      </c>
      <c r="E13">
        <v>69.802905172349995</v>
      </c>
      <c r="F13">
        <v>66.155235757275307</v>
      </c>
      <c r="G13">
        <v>12973.775556758201</v>
      </c>
      <c r="H13">
        <v>381.02882631824201</v>
      </c>
      <c r="I13">
        <v>71.109143552553903</v>
      </c>
      <c r="J13">
        <v>8600.7376311491498</v>
      </c>
      <c r="K13">
        <v>30.0045199056344</v>
      </c>
      <c r="L13">
        <v>724.78531635788795</v>
      </c>
      <c r="M13">
        <v>282.09098892668698</v>
      </c>
    </row>
    <row r="14" spans="1:13" x14ac:dyDescent="0.15">
      <c r="A14">
        <v>13</v>
      </c>
      <c r="B14" t="s">
        <v>50</v>
      </c>
      <c r="C14">
        <v>2007</v>
      </c>
      <c r="D14">
        <v>9.5572538824548499</v>
      </c>
      <c r="E14">
        <v>3.7327594045392098</v>
      </c>
      <c r="F14">
        <v>50.709469148498499</v>
      </c>
      <c r="G14">
        <v>3948.60609112974</v>
      </c>
      <c r="H14">
        <v>20.138877239684302</v>
      </c>
      <c r="I14">
        <v>133.94153627578399</v>
      </c>
      <c r="J14">
        <v>2633.4455768602602</v>
      </c>
      <c r="K14">
        <v>6.9022198673711701</v>
      </c>
      <c r="L14">
        <v>184.26475767844499</v>
      </c>
      <c r="M14">
        <v>127.78623257722199</v>
      </c>
    </row>
    <row r="15" spans="1:13" x14ac:dyDescent="0.15">
      <c r="A15">
        <v>14</v>
      </c>
      <c r="B15" t="s">
        <v>51</v>
      </c>
      <c r="C15">
        <v>2007</v>
      </c>
      <c r="D15">
        <v>6.7784028661105804</v>
      </c>
      <c r="E15">
        <v>95.721677969517003</v>
      </c>
      <c r="F15">
        <v>488.039051942578</v>
      </c>
      <c r="G15">
        <v>34605.476031783102</v>
      </c>
      <c r="H15">
        <v>184.08601661230799</v>
      </c>
      <c r="I15">
        <v>442.999609523934</v>
      </c>
      <c r="J15">
        <v>22274.929084011201</v>
      </c>
      <c r="K15">
        <v>0.97048472369856098</v>
      </c>
      <c r="L15">
        <v>2408.7583520563999</v>
      </c>
      <c r="M15">
        <v>1558.3769374404501</v>
      </c>
    </row>
    <row r="16" spans="1:13" x14ac:dyDescent="0.15">
      <c r="A16">
        <v>15</v>
      </c>
      <c r="B16" t="s">
        <v>52</v>
      </c>
      <c r="C16">
        <v>2007</v>
      </c>
      <c r="D16">
        <v>0.80559647453483096</v>
      </c>
      <c r="E16">
        <v>1.9873212568523998E-3</v>
      </c>
      <c r="F16">
        <v>18.983809062888199</v>
      </c>
      <c r="G16">
        <v>2275.50357831785</v>
      </c>
      <c r="H16">
        <v>67.811921366647297</v>
      </c>
      <c r="I16">
        <v>25.942559610838099</v>
      </c>
      <c r="J16">
        <v>1518.25741722476</v>
      </c>
      <c r="K16">
        <v>1.4630822240069401</v>
      </c>
      <c r="L16">
        <v>125.86258115198299</v>
      </c>
      <c r="M16">
        <v>112.075053720033</v>
      </c>
    </row>
    <row r="17" spans="1:13" x14ac:dyDescent="0.15">
      <c r="A17">
        <v>16</v>
      </c>
      <c r="B17" t="s">
        <v>53</v>
      </c>
      <c r="C17">
        <v>2007</v>
      </c>
      <c r="D17">
        <v>0.53401490993505596</v>
      </c>
      <c r="E17">
        <v>102.061341576058</v>
      </c>
      <c r="F17">
        <v>287.08348740368302</v>
      </c>
      <c r="G17">
        <v>10216.189426582199</v>
      </c>
      <c r="H17">
        <v>1336.5419246936899</v>
      </c>
      <c r="I17">
        <v>198.46979161681099</v>
      </c>
      <c r="J17">
        <v>8745.3474424869401</v>
      </c>
      <c r="K17">
        <v>1130.6264198162901</v>
      </c>
      <c r="L17">
        <v>738.71670734422605</v>
      </c>
      <c r="M17">
        <v>765.257828648751</v>
      </c>
    </row>
    <row r="18" spans="1:13" x14ac:dyDescent="0.15">
      <c r="A18">
        <v>17</v>
      </c>
      <c r="B18" t="s">
        <v>54</v>
      </c>
      <c r="C18">
        <v>2007</v>
      </c>
      <c r="D18">
        <v>0.13011945971816</v>
      </c>
      <c r="E18">
        <v>0.41042472799462598</v>
      </c>
      <c r="F18">
        <v>6.3124228584709003</v>
      </c>
      <c r="G18">
        <v>1525.9217096934799</v>
      </c>
      <c r="H18">
        <v>2.9737713599746201</v>
      </c>
      <c r="I18">
        <v>7.7813814401202199</v>
      </c>
      <c r="J18">
        <v>897.03041392269597</v>
      </c>
      <c r="K18">
        <v>0.211236083257233</v>
      </c>
      <c r="L18">
        <v>75.120157971301595</v>
      </c>
      <c r="M18">
        <v>66.382588009107394</v>
      </c>
    </row>
    <row r="19" spans="1:13" x14ac:dyDescent="0.15">
      <c r="A19">
        <v>18</v>
      </c>
      <c r="B19" t="s">
        <v>55</v>
      </c>
      <c r="C19">
        <v>2007</v>
      </c>
      <c r="D19">
        <v>5.2971554728439597E-2</v>
      </c>
      <c r="E19">
        <v>18.006902429003599</v>
      </c>
      <c r="F19">
        <v>0.33156196036882601</v>
      </c>
      <c r="G19">
        <v>361.36613137596299</v>
      </c>
      <c r="H19">
        <v>381.16417395889198</v>
      </c>
      <c r="I19">
        <v>2.0061617773418301</v>
      </c>
      <c r="J19">
        <v>1408.5763379161299</v>
      </c>
      <c r="K19">
        <v>1.42106144413423</v>
      </c>
      <c r="L19">
        <v>0.95713537418487504</v>
      </c>
      <c r="M19">
        <v>139.83426805053699</v>
      </c>
    </row>
    <row r="20" spans="1:13" x14ac:dyDescent="0.15">
      <c r="A20">
        <v>19</v>
      </c>
      <c r="B20" t="s">
        <v>56</v>
      </c>
      <c r="C20">
        <v>2007</v>
      </c>
      <c r="D20">
        <v>0.24</v>
      </c>
      <c r="E20">
        <v>0.24900361091194301</v>
      </c>
      <c r="F20">
        <v>34.7357623595151</v>
      </c>
      <c r="G20">
        <v>3849.7070076776199</v>
      </c>
      <c r="H20">
        <v>9.2121558817239393E-2</v>
      </c>
      <c r="I20">
        <v>47.143302620967098</v>
      </c>
      <c r="J20">
        <v>2421.0924366966801</v>
      </c>
      <c r="K20">
        <v>1.85877751475095</v>
      </c>
      <c r="L20">
        <v>175.01615141292601</v>
      </c>
      <c r="M20">
        <v>88.122284859802093</v>
      </c>
    </row>
    <row r="21" spans="1:13" x14ac:dyDescent="0.15">
      <c r="A21">
        <v>20</v>
      </c>
      <c r="B21" t="s">
        <v>57</v>
      </c>
      <c r="C21">
        <v>2007</v>
      </c>
      <c r="D21">
        <v>0.83067389542498904</v>
      </c>
      <c r="E21">
        <v>43.912922605644098</v>
      </c>
      <c r="F21">
        <v>105.67751288962501</v>
      </c>
      <c r="G21">
        <v>10872.6746379877</v>
      </c>
      <c r="H21">
        <v>1438.9671614516899</v>
      </c>
      <c r="I21">
        <v>117.041225792376</v>
      </c>
      <c r="J21">
        <v>6421.57474026213</v>
      </c>
      <c r="K21">
        <v>3.8242156583904898</v>
      </c>
      <c r="L21">
        <v>726.44495077733802</v>
      </c>
      <c r="M21">
        <v>392.10286685874701</v>
      </c>
    </row>
    <row r="22" spans="1:13" x14ac:dyDescent="0.15">
      <c r="A22">
        <v>21</v>
      </c>
      <c r="B22" t="s">
        <v>58</v>
      </c>
      <c r="C22">
        <v>2007</v>
      </c>
      <c r="D22">
        <v>1.7006162660498401</v>
      </c>
      <c r="E22">
        <v>25.823621170488298</v>
      </c>
      <c r="F22">
        <v>143.66877796154</v>
      </c>
      <c r="G22">
        <v>11850.932311459501</v>
      </c>
      <c r="H22">
        <v>851.41947343172103</v>
      </c>
      <c r="I22">
        <v>28.052672345918602</v>
      </c>
      <c r="J22">
        <v>7764.3563126314702</v>
      </c>
      <c r="K22">
        <v>4.2294532967274003</v>
      </c>
      <c r="L22">
        <v>666.16828052179005</v>
      </c>
      <c r="M22">
        <v>533.690732000156</v>
      </c>
    </row>
    <row r="23" spans="1:13" x14ac:dyDescent="0.15">
      <c r="A23">
        <v>22</v>
      </c>
      <c r="B23" t="s">
        <v>59</v>
      </c>
      <c r="C23">
        <v>2007</v>
      </c>
      <c r="D23">
        <v>6.6529858280140104</v>
      </c>
      <c r="E23">
        <v>4.2984998767419897</v>
      </c>
      <c r="F23">
        <v>42.013606894994702</v>
      </c>
      <c r="G23">
        <v>4313.32692175796</v>
      </c>
      <c r="H23">
        <v>227.790916811138</v>
      </c>
      <c r="I23">
        <v>107.054936679495</v>
      </c>
      <c r="J23">
        <v>2866.6933044175798</v>
      </c>
      <c r="K23">
        <v>4.3083785412908604</v>
      </c>
      <c r="L23">
        <v>223.09288369042</v>
      </c>
      <c r="M23">
        <v>157.45372529126399</v>
      </c>
    </row>
    <row r="24" spans="1:13" x14ac:dyDescent="0.15">
      <c r="A24">
        <v>23</v>
      </c>
      <c r="B24" t="s">
        <v>60</v>
      </c>
      <c r="C24">
        <v>2007</v>
      </c>
      <c r="D24">
        <v>0.132825514016814</v>
      </c>
      <c r="E24">
        <v>1.9714467627677801</v>
      </c>
      <c r="F24">
        <v>30.562325507804498</v>
      </c>
      <c r="G24">
        <v>1028.44105406518</v>
      </c>
      <c r="H24">
        <v>87.380886354863904</v>
      </c>
      <c r="I24">
        <v>20.941795571674501</v>
      </c>
      <c r="J24">
        <v>918.22479589161696</v>
      </c>
      <c r="K24">
        <v>1.22600816477702</v>
      </c>
      <c r="L24">
        <v>62.048040285256903</v>
      </c>
      <c r="M24">
        <v>59.782678929910603</v>
      </c>
    </row>
    <row r="25" spans="1:13" x14ac:dyDescent="0.15">
      <c r="A25">
        <v>24</v>
      </c>
      <c r="B25" t="s">
        <v>61</v>
      </c>
      <c r="C25">
        <v>2007</v>
      </c>
      <c r="D25">
        <v>2.4095069168343</v>
      </c>
      <c r="E25">
        <v>55.777939687971497</v>
      </c>
      <c r="F25">
        <v>508.38717353827201</v>
      </c>
      <c r="G25">
        <v>47154.5219315781</v>
      </c>
      <c r="H25">
        <v>1690.27048975517</v>
      </c>
      <c r="I25">
        <v>770.56204261322102</v>
      </c>
      <c r="J25">
        <v>31202.9666965246</v>
      </c>
      <c r="K25">
        <v>44.939107873633901</v>
      </c>
      <c r="L25">
        <v>2659.0026375659299</v>
      </c>
      <c r="M25">
        <v>555.03836128016201</v>
      </c>
    </row>
    <row r="26" spans="1:13" x14ac:dyDescent="0.15">
      <c r="A26">
        <v>25</v>
      </c>
      <c r="B26" t="s">
        <v>62</v>
      </c>
      <c r="C26">
        <v>2007</v>
      </c>
      <c r="D26">
        <v>18.6654337625111</v>
      </c>
      <c r="E26">
        <v>13.0983552234224</v>
      </c>
      <c r="F26">
        <v>175.98657642987399</v>
      </c>
      <c r="G26">
        <v>17887.510102399901</v>
      </c>
      <c r="H26">
        <v>1472.6807633542401</v>
      </c>
      <c r="I26">
        <v>230.81268994325399</v>
      </c>
      <c r="J26">
        <v>8578.8319643794202</v>
      </c>
      <c r="K26">
        <v>1.63246561401469</v>
      </c>
      <c r="L26">
        <v>528.35853221239802</v>
      </c>
      <c r="M26">
        <v>529.02093809515395</v>
      </c>
    </row>
    <row r="27" spans="1:13" x14ac:dyDescent="0.15">
      <c r="A27">
        <v>26</v>
      </c>
      <c r="B27" t="s">
        <v>63</v>
      </c>
      <c r="C27">
        <v>2007</v>
      </c>
      <c r="D27">
        <v>0.58487774232997503</v>
      </c>
      <c r="E27">
        <v>34.126488719359699</v>
      </c>
      <c r="F27">
        <v>52.350330768030901</v>
      </c>
      <c r="G27">
        <v>4880.3775940339801</v>
      </c>
      <c r="H27">
        <v>259.36805897460698</v>
      </c>
      <c r="I27">
        <v>27.4460422937047</v>
      </c>
      <c r="J27">
        <v>3632.0262635335798</v>
      </c>
      <c r="K27">
        <v>12.9961108981497</v>
      </c>
      <c r="L27">
        <v>300.74487329300399</v>
      </c>
      <c r="M27">
        <v>218.42508335512599</v>
      </c>
    </row>
    <row r="28" spans="1:13" x14ac:dyDescent="0.15">
      <c r="A28">
        <v>27</v>
      </c>
      <c r="B28" t="s">
        <v>64</v>
      </c>
      <c r="C28">
        <v>2007</v>
      </c>
      <c r="D28">
        <v>0.237255024258682</v>
      </c>
      <c r="E28">
        <v>0.88435802974649602</v>
      </c>
      <c r="F28">
        <v>61.655554118657697</v>
      </c>
      <c r="G28">
        <v>5207.0195128080804</v>
      </c>
      <c r="H28">
        <v>132.97355900149299</v>
      </c>
      <c r="I28">
        <v>78.151088698728898</v>
      </c>
      <c r="J28">
        <v>50903.612268247001</v>
      </c>
      <c r="K28">
        <v>3.6092867191912799</v>
      </c>
      <c r="L28">
        <v>214.15769097905999</v>
      </c>
      <c r="M28">
        <v>205.77660852372</v>
      </c>
    </row>
    <row r="29" spans="1:13" x14ac:dyDescent="0.15">
      <c r="A29">
        <v>28</v>
      </c>
      <c r="B29" t="s">
        <v>65</v>
      </c>
      <c r="C29">
        <v>2007</v>
      </c>
      <c r="D29">
        <v>2.0066771523205899E-2</v>
      </c>
      <c r="E29">
        <v>34.999865157155803</v>
      </c>
      <c r="F29">
        <v>126.75325666037899</v>
      </c>
      <c r="G29">
        <v>4899.5018677244798</v>
      </c>
      <c r="H29">
        <v>41.960900112780301</v>
      </c>
      <c r="I29">
        <v>0.15475158613964099</v>
      </c>
      <c r="J29">
        <v>3868.6349019048798</v>
      </c>
      <c r="K29">
        <v>6.3191117431746404</v>
      </c>
      <c r="L29">
        <v>205.68355420768901</v>
      </c>
      <c r="M29">
        <v>1067.38146400031</v>
      </c>
    </row>
    <row r="30" spans="1:13" x14ac:dyDescent="0.15">
      <c r="A30">
        <v>29</v>
      </c>
      <c r="B30" t="s">
        <v>66</v>
      </c>
      <c r="C30">
        <v>2007</v>
      </c>
      <c r="D30">
        <v>17.078103424005</v>
      </c>
      <c r="E30">
        <v>639.57497322898701</v>
      </c>
      <c r="F30">
        <v>1802.59381640373</v>
      </c>
      <c r="G30">
        <v>168050.88593143001</v>
      </c>
      <c r="H30">
        <v>1387.5959032004</v>
      </c>
      <c r="I30">
        <v>1817.34041714829</v>
      </c>
      <c r="J30">
        <v>120975.93101179</v>
      </c>
      <c r="K30">
        <v>83.042277899224203</v>
      </c>
      <c r="L30">
        <v>8857.9852934457795</v>
      </c>
      <c r="M30">
        <v>8332.6201368648308</v>
      </c>
    </row>
    <row r="31" spans="1:13" x14ac:dyDescent="0.15">
      <c r="A31">
        <v>30</v>
      </c>
      <c r="B31" t="s">
        <v>67</v>
      </c>
      <c r="C31">
        <v>2007</v>
      </c>
      <c r="D31">
        <v>245.71121301287201</v>
      </c>
      <c r="E31">
        <v>4855.9452323230198</v>
      </c>
      <c r="F31">
        <v>12044.5459160723</v>
      </c>
      <c r="G31">
        <v>1137723.3968119801</v>
      </c>
      <c r="H31">
        <v>4798.6284330774297</v>
      </c>
      <c r="I31">
        <v>11239.1252766772</v>
      </c>
      <c r="J31">
        <v>661875.78397625498</v>
      </c>
      <c r="K31">
        <v>244.35438427233501</v>
      </c>
      <c r="L31">
        <v>60802.958144192096</v>
      </c>
      <c r="M31">
        <v>49887.061388153801</v>
      </c>
    </row>
    <row r="32" spans="1:13" x14ac:dyDescent="0.15">
      <c r="A32">
        <v>31</v>
      </c>
      <c r="B32" t="s">
        <v>68</v>
      </c>
      <c r="C32">
        <v>2007</v>
      </c>
      <c r="D32">
        <v>26.684536600007799</v>
      </c>
      <c r="E32">
        <v>768.30117778742397</v>
      </c>
      <c r="F32">
        <v>1645.26178861008</v>
      </c>
      <c r="G32">
        <v>201422.14045081401</v>
      </c>
      <c r="H32">
        <v>2313.6560613670699</v>
      </c>
      <c r="I32">
        <v>2213.0600121682301</v>
      </c>
      <c r="J32">
        <v>141492.13558317101</v>
      </c>
      <c r="K32">
        <v>487.79332904814203</v>
      </c>
      <c r="L32">
        <v>11012.174564091199</v>
      </c>
      <c r="M32">
        <v>3139.1688856249202</v>
      </c>
    </row>
    <row r="33" spans="1:13" x14ac:dyDescent="0.15">
      <c r="A33">
        <v>32</v>
      </c>
      <c r="B33" t="s">
        <v>69</v>
      </c>
      <c r="C33">
        <v>2007</v>
      </c>
      <c r="D33">
        <v>10.135854382147</v>
      </c>
      <c r="E33">
        <v>231.55752132393499</v>
      </c>
      <c r="F33">
        <v>1271.9916594077999</v>
      </c>
      <c r="G33">
        <v>143289.435571771</v>
      </c>
      <c r="H33">
        <v>549.12805663769996</v>
      </c>
      <c r="I33">
        <v>1445.3399684256799</v>
      </c>
      <c r="J33">
        <v>117025.149246794</v>
      </c>
      <c r="K33">
        <v>34.019582020617896</v>
      </c>
      <c r="L33">
        <v>8553.9954794510795</v>
      </c>
      <c r="M33">
        <v>3090.9620961373898</v>
      </c>
    </row>
    <row r="34" spans="1:13" x14ac:dyDescent="0.15">
      <c r="A34">
        <v>33</v>
      </c>
      <c r="B34" t="s">
        <v>70</v>
      </c>
      <c r="C34">
        <v>2007</v>
      </c>
      <c r="D34">
        <v>31.807967627209301</v>
      </c>
      <c r="E34">
        <v>194.09629297483201</v>
      </c>
      <c r="F34">
        <v>715.35905717300898</v>
      </c>
      <c r="G34">
        <v>33680.795143944197</v>
      </c>
      <c r="H34">
        <v>6805.9092392765897</v>
      </c>
      <c r="I34">
        <v>2848.6340554128201</v>
      </c>
      <c r="J34">
        <v>479970.69737048802</v>
      </c>
      <c r="K34">
        <v>14.101961930924499</v>
      </c>
      <c r="L34">
        <v>32031.263829478099</v>
      </c>
      <c r="M34">
        <v>41860.993207749802</v>
      </c>
    </row>
    <row r="35" spans="1:13" x14ac:dyDescent="0.15">
      <c r="A35">
        <v>34</v>
      </c>
      <c r="B35" t="s">
        <v>71</v>
      </c>
      <c r="C35">
        <v>2007</v>
      </c>
      <c r="D35">
        <v>0.27552232553199202</v>
      </c>
      <c r="E35">
        <v>3.7528976529690502E-3</v>
      </c>
      <c r="F35">
        <v>20.7397219393591</v>
      </c>
      <c r="G35">
        <v>1527.7900542080599</v>
      </c>
      <c r="H35">
        <v>66.302894599507894</v>
      </c>
      <c r="I35">
        <v>25.418618981559</v>
      </c>
      <c r="J35">
        <v>50903.612268247001</v>
      </c>
      <c r="K35">
        <v>0.58073191104231103</v>
      </c>
      <c r="L35">
        <v>83.436419421983999</v>
      </c>
      <c r="M35">
        <v>68.607914691409107</v>
      </c>
    </row>
    <row r="36" spans="1:13" x14ac:dyDescent="0.15">
      <c r="A36">
        <v>35</v>
      </c>
      <c r="B36" t="s">
        <v>72</v>
      </c>
      <c r="C36">
        <v>2007</v>
      </c>
      <c r="D36">
        <v>29.070988077219699</v>
      </c>
      <c r="E36">
        <v>350.458692982542</v>
      </c>
      <c r="F36">
        <v>800.17382873135205</v>
      </c>
      <c r="G36">
        <v>119696.157372995</v>
      </c>
      <c r="H36">
        <v>1602.91022688148</v>
      </c>
      <c r="I36">
        <v>180.836614330142</v>
      </c>
      <c r="J36">
        <v>85144.968148994594</v>
      </c>
      <c r="K36">
        <v>334.33376120589003</v>
      </c>
      <c r="L36">
        <v>6640.3692275413596</v>
      </c>
      <c r="M36">
        <v>6023.6370715471503</v>
      </c>
    </row>
    <row r="37" spans="1:13" x14ac:dyDescent="0.15">
      <c r="A37">
        <v>36</v>
      </c>
      <c r="B37" t="s">
        <v>73</v>
      </c>
      <c r="C37">
        <v>2007</v>
      </c>
      <c r="D37">
        <v>8.1643877768716493</v>
      </c>
      <c r="E37">
        <v>4.9121059883730496</v>
      </c>
      <c r="F37">
        <v>163.732907442373</v>
      </c>
      <c r="G37">
        <v>13932.553731988301</v>
      </c>
      <c r="H37">
        <v>6.13329633376242</v>
      </c>
      <c r="I37">
        <v>92.284493621697194</v>
      </c>
      <c r="J37">
        <v>9725.2148278354598</v>
      </c>
      <c r="K37">
        <v>0.92877144584482196</v>
      </c>
      <c r="L37">
        <v>823.94316744656498</v>
      </c>
      <c r="M37">
        <v>213.476292800062</v>
      </c>
    </row>
    <row r="38" spans="1:13" x14ac:dyDescent="0.15">
      <c r="A38">
        <v>37</v>
      </c>
      <c r="B38" t="s">
        <v>74</v>
      </c>
      <c r="C38">
        <v>2007</v>
      </c>
      <c r="D38">
        <v>1.7940697080322201</v>
      </c>
      <c r="E38">
        <v>0.14876283426769399</v>
      </c>
      <c r="F38">
        <v>217.64142874888401</v>
      </c>
      <c r="G38">
        <v>6783.7008396243</v>
      </c>
      <c r="H38">
        <v>4.6787549432071502</v>
      </c>
      <c r="I38">
        <v>1679.1716240696401</v>
      </c>
      <c r="J38">
        <v>66858.445684895298</v>
      </c>
      <c r="K38">
        <v>5.3425815198641802</v>
      </c>
      <c r="L38">
        <v>2766.6824278935101</v>
      </c>
      <c r="M38">
        <v>1067.38146400031</v>
      </c>
    </row>
    <row r="39" spans="1:13" x14ac:dyDescent="0.15">
      <c r="A39">
        <v>38</v>
      </c>
      <c r="B39" t="s">
        <v>75</v>
      </c>
      <c r="C39">
        <v>2007</v>
      </c>
      <c r="D39">
        <v>1.08659433035232</v>
      </c>
      <c r="E39">
        <v>7.6968877369062501</v>
      </c>
      <c r="F39">
        <v>81.874776053900703</v>
      </c>
      <c r="G39">
        <v>3597.8829010204199</v>
      </c>
      <c r="H39">
        <v>577.82125567480796</v>
      </c>
      <c r="I39">
        <v>100.861408236158</v>
      </c>
      <c r="J39">
        <v>2588.77614472805</v>
      </c>
      <c r="K39">
        <v>2.0591923203493998</v>
      </c>
      <c r="L39">
        <v>271.69832256430198</v>
      </c>
      <c r="M39">
        <v>495.89176569180597</v>
      </c>
    </row>
    <row r="40" spans="1:13" x14ac:dyDescent="0.15">
      <c r="A40">
        <v>39</v>
      </c>
      <c r="B40" t="s">
        <v>76</v>
      </c>
      <c r="C40">
        <v>2007</v>
      </c>
      <c r="D40">
        <v>0.125442233726518</v>
      </c>
      <c r="E40">
        <v>4.0409522724698297</v>
      </c>
      <c r="F40">
        <v>67.488645010650501</v>
      </c>
      <c r="G40">
        <v>4257.1897801286696</v>
      </c>
      <c r="H40">
        <v>534.60248686510897</v>
      </c>
      <c r="I40">
        <v>93.187838902664694</v>
      </c>
      <c r="J40">
        <v>2655.3065378053002</v>
      </c>
      <c r="K40">
        <v>0.10730508068994001</v>
      </c>
      <c r="L40">
        <v>137.58505197071401</v>
      </c>
      <c r="M40">
        <v>368.49743617783997</v>
      </c>
    </row>
    <row r="41" spans="1:13" x14ac:dyDescent="0.15">
      <c r="A41">
        <v>40</v>
      </c>
      <c r="B41" t="s">
        <v>77</v>
      </c>
      <c r="C41">
        <v>2007</v>
      </c>
      <c r="D41">
        <v>23.445033856766798</v>
      </c>
      <c r="E41">
        <v>130.469451965443</v>
      </c>
      <c r="F41">
        <v>604.65046520318901</v>
      </c>
      <c r="G41">
        <v>75300.643823536797</v>
      </c>
      <c r="H41">
        <v>1227.02708557305</v>
      </c>
      <c r="I41">
        <v>2120.9838445102901</v>
      </c>
      <c r="J41">
        <v>50903.612268247001</v>
      </c>
      <c r="K41">
        <v>29.883265371323901</v>
      </c>
      <c r="L41">
        <v>4400.0042739709897</v>
      </c>
      <c r="M41">
        <v>2435.4278487349702</v>
      </c>
    </row>
    <row r="42" spans="1:13" x14ac:dyDescent="0.15">
      <c r="A42">
        <v>41</v>
      </c>
      <c r="B42" t="s">
        <v>78</v>
      </c>
      <c r="C42">
        <v>2007</v>
      </c>
      <c r="D42">
        <v>0.22397071477217401</v>
      </c>
      <c r="E42">
        <v>0.370222039976977</v>
      </c>
      <c r="F42">
        <v>16.9893377058014</v>
      </c>
      <c r="G42">
        <v>1203.5836083326101</v>
      </c>
      <c r="H42">
        <v>3363.0140069539202</v>
      </c>
      <c r="I42">
        <v>16.901836475992599</v>
      </c>
      <c r="J42">
        <v>744.44214892907803</v>
      </c>
      <c r="K42">
        <v>0.118913397445896</v>
      </c>
      <c r="L42">
        <v>56.712350927704797</v>
      </c>
      <c r="M42">
        <v>85.390770576157806</v>
      </c>
    </row>
    <row r="43" spans="1:13" x14ac:dyDescent="0.15">
      <c r="A43">
        <v>42</v>
      </c>
      <c r="B43" t="s">
        <v>79</v>
      </c>
      <c r="C43">
        <v>2007</v>
      </c>
      <c r="D43">
        <v>14.3845121854947</v>
      </c>
      <c r="E43">
        <v>166.329481881947</v>
      </c>
      <c r="F43">
        <v>769.84728734385499</v>
      </c>
      <c r="G43">
        <v>93669.609997756794</v>
      </c>
      <c r="H43">
        <v>649.43636430092999</v>
      </c>
      <c r="I43">
        <v>1470.1573417608199</v>
      </c>
      <c r="J43">
        <v>63870.168958720002</v>
      </c>
      <c r="K43">
        <v>22.2182838972039</v>
      </c>
      <c r="L43">
        <v>4883.71482944543</v>
      </c>
      <c r="M43">
        <v>896.60042976026205</v>
      </c>
    </row>
    <row r="44" spans="1:13" x14ac:dyDescent="0.15">
      <c r="A44">
        <v>43</v>
      </c>
      <c r="B44" t="s">
        <v>80</v>
      </c>
      <c r="C44">
        <v>2007</v>
      </c>
      <c r="D44">
        <v>0.85134345568664804</v>
      </c>
      <c r="E44">
        <v>50.981981293925301</v>
      </c>
      <c r="F44">
        <v>187.737456177159</v>
      </c>
      <c r="G44">
        <v>17791.6253042022</v>
      </c>
      <c r="H44">
        <v>157.965198478091</v>
      </c>
      <c r="I44">
        <v>210.11511190015599</v>
      </c>
      <c r="J44">
        <v>11660.7951649448</v>
      </c>
      <c r="K44">
        <v>15.9441173566511</v>
      </c>
      <c r="L44">
        <v>885.41106987314595</v>
      </c>
      <c r="M44">
        <v>677.74859043120102</v>
      </c>
    </row>
    <row r="45" spans="1:13" x14ac:dyDescent="0.15">
      <c r="A45">
        <v>44</v>
      </c>
      <c r="B45" t="s">
        <v>81</v>
      </c>
      <c r="C45">
        <v>2007</v>
      </c>
      <c r="D45">
        <v>1.8814259148563502E-2</v>
      </c>
      <c r="E45">
        <v>6.2908440300962596</v>
      </c>
      <c r="F45">
        <v>20.7268399259464</v>
      </c>
      <c r="G45">
        <v>1320.4599573540099</v>
      </c>
      <c r="H45">
        <v>563.69640520713801</v>
      </c>
      <c r="I45">
        <v>15.079710411355199</v>
      </c>
      <c r="J45">
        <v>50903.612268247001</v>
      </c>
      <c r="K45">
        <v>1.3064749119363801</v>
      </c>
      <c r="L45">
        <v>139.92066792721999</v>
      </c>
      <c r="M45">
        <v>49.531537970124504</v>
      </c>
    </row>
    <row r="46" spans="1:13" x14ac:dyDescent="0.15">
      <c r="A46">
        <v>45</v>
      </c>
      <c r="B46" t="s">
        <v>82</v>
      </c>
      <c r="C46">
        <v>2007</v>
      </c>
      <c r="D46">
        <v>5.7572584138226803</v>
      </c>
      <c r="E46">
        <v>664.80549441919504</v>
      </c>
      <c r="F46">
        <v>639.39724903202602</v>
      </c>
      <c r="G46">
        <v>107884.696828074</v>
      </c>
      <c r="H46">
        <v>1819.8997523585299</v>
      </c>
      <c r="I46">
        <v>982.34146118384297</v>
      </c>
      <c r="J46">
        <v>84438.655163498202</v>
      </c>
      <c r="K46">
        <v>89.868560376786505</v>
      </c>
      <c r="L46">
        <v>8581.2448299934895</v>
      </c>
      <c r="M46">
        <v>1067.38146400031</v>
      </c>
    </row>
    <row r="47" spans="1:13" x14ac:dyDescent="0.15">
      <c r="A47">
        <v>46</v>
      </c>
      <c r="B47" t="s">
        <v>83</v>
      </c>
      <c r="C47">
        <v>2007</v>
      </c>
      <c r="D47">
        <v>1.25624376092044</v>
      </c>
      <c r="E47">
        <v>0.255117811903528</v>
      </c>
      <c r="F47">
        <v>78.495984884058601</v>
      </c>
      <c r="G47">
        <v>4653.0670812916196</v>
      </c>
      <c r="H47">
        <v>6.7143076596365301</v>
      </c>
      <c r="I47">
        <v>97.445695926348193</v>
      </c>
      <c r="J47">
        <v>2751.8436586452399</v>
      </c>
      <c r="K47">
        <v>0.110389948716134</v>
      </c>
      <c r="L47">
        <v>223.76698302957601</v>
      </c>
      <c r="M47">
        <v>180.35835373271701</v>
      </c>
    </row>
    <row r="48" spans="1:13" x14ac:dyDescent="0.15">
      <c r="A48">
        <v>47</v>
      </c>
      <c r="B48" t="s">
        <v>84</v>
      </c>
      <c r="C48">
        <v>2007</v>
      </c>
      <c r="D48">
        <v>8.5149288909160905</v>
      </c>
      <c r="E48">
        <v>197.55330959639801</v>
      </c>
      <c r="F48">
        <v>331.80150542069498</v>
      </c>
      <c r="G48">
        <v>60045.9671538736</v>
      </c>
      <c r="H48">
        <v>10.0561426018023</v>
      </c>
      <c r="I48">
        <v>2661.1792861650001</v>
      </c>
      <c r="J48">
        <v>44690.765307518297</v>
      </c>
      <c r="K48">
        <v>14.457681929884201</v>
      </c>
      <c r="L48">
        <v>3851.94487965504</v>
      </c>
      <c r="M48">
        <v>489.58802424171301</v>
      </c>
    </row>
    <row r="49" spans="1:13" x14ac:dyDescent="0.15">
      <c r="A49">
        <v>48</v>
      </c>
      <c r="B49" t="s">
        <v>85</v>
      </c>
      <c r="C49">
        <v>2007</v>
      </c>
      <c r="D49">
        <v>11.0502777576977</v>
      </c>
      <c r="E49">
        <v>65.447107621328598</v>
      </c>
      <c r="F49">
        <v>2863.6559635870299</v>
      </c>
      <c r="G49">
        <v>579776.89143195201</v>
      </c>
      <c r="H49">
        <v>8.2483659513603804</v>
      </c>
      <c r="I49">
        <v>105.763746352224</v>
      </c>
      <c r="J49">
        <v>80883.124466660302</v>
      </c>
      <c r="K49">
        <v>445.80401842663701</v>
      </c>
      <c r="L49">
        <v>20816.955043215101</v>
      </c>
      <c r="M49">
        <v>3153.4469100555002</v>
      </c>
    </row>
    <row r="50" spans="1:13" x14ac:dyDescent="0.15">
      <c r="A50">
        <v>49</v>
      </c>
      <c r="B50" t="s">
        <v>86</v>
      </c>
      <c r="C50">
        <v>2007</v>
      </c>
      <c r="D50">
        <v>0.56750751154261403</v>
      </c>
      <c r="E50">
        <v>18.4235552644334</v>
      </c>
      <c r="F50">
        <v>133.30632048845399</v>
      </c>
      <c r="G50">
        <v>7307.0377579473598</v>
      </c>
      <c r="H50">
        <v>1554.16622195488</v>
      </c>
      <c r="I50">
        <v>139.440414442074</v>
      </c>
      <c r="J50">
        <v>4344.1741978432801</v>
      </c>
      <c r="K50">
        <v>1.7639734188330101</v>
      </c>
      <c r="L50">
        <v>643.76671408775098</v>
      </c>
      <c r="M50">
        <v>356.23856361010399</v>
      </c>
    </row>
    <row r="51" spans="1:13" x14ac:dyDescent="0.15">
      <c r="A51">
        <v>50</v>
      </c>
      <c r="B51" t="s">
        <v>87</v>
      </c>
      <c r="C51">
        <v>2007</v>
      </c>
      <c r="D51">
        <v>0.25108225519209199</v>
      </c>
      <c r="E51">
        <v>30.610135296489599</v>
      </c>
      <c r="F51">
        <v>22.025306253410701</v>
      </c>
      <c r="G51">
        <v>2492.2434966822402</v>
      </c>
      <c r="H51">
        <v>199.921092444294</v>
      </c>
      <c r="I51">
        <v>14.8283812708305</v>
      </c>
      <c r="J51">
        <v>2266.4610450107798</v>
      </c>
      <c r="K51">
        <v>9.9081904314450107</v>
      </c>
      <c r="L51">
        <v>218.95503782291499</v>
      </c>
      <c r="M51">
        <v>106.738146400031</v>
      </c>
    </row>
    <row r="52" spans="1:13" x14ac:dyDescent="0.15">
      <c r="A52">
        <v>51</v>
      </c>
      <c r="B52" t="s">
        <v>88</v>
      </c>
      <c r="C52">
        <v>2007</v>
      </c>
      <c r="D52">
        <v>7.4212067707367897</v>
      </c>
      <c r="E52">
        <v>1342.9920298704101</v>
      </c>
      <c r="F52">
        <v>1175.61743776959</v>
      </c>
      <c r="G52">
        <v>162983.362850979</v>
      </c>
      <c r="H52">
        <v>814.67329131264103</v>
      </c>
      <c r="I52">
        <v>1717.2951621458501</v>
      </c>
      <c r="J52">
        <v>115905.66114921399</v>
      </c>
      <c r="K52">
        <v>51.145650952530502</v>
      </c>
      <c r="L52">
        <v>8206.5655796336396</v>
      </c>
      <c r="M52">
        <v>929.664213734697</v>
      </c>
    </row>
    <row r="53" spans="1:13" x14ac:dyDescent="0.15">
      <c r="A53">
        <v>52</v>
      </c>
      <c r="B53" t="s">
        <v>89</v>
      </c>
      <c r="C53">
        <v>2007</v>
      </c>
      <c r="D53">
        <v>1.0316544985898799</v>
      </c>
      <c r="E53">
        <v>13.2390219853252</v>
      </c>
      <c r="F53">
        <v>38.596341676359302</v>
      </c>
      <c r="G53">
        <v>6922.14787546148</v>
      </c>
      <c r="H53">
        <v>208.33328766342899</v>
      </c>
      <c r="I53">
        <v>41.466737993387099</v>
      </c>
      <c r="J53">
        <v>5487.4316611248996</v>
      </c>
      <c r="K53">
        <v>0.110465110635575</v>
      </c>
      <c r="L53">
        <v>335.84879754593697</v>
      </c>
      <c r="M53">
        <v>228.197617951555</v>
      </c>
    </row>
    <row r="54" spans="1:13" x14ac:dyDescent="0.15">
      <c r="A54">
        <v>53</v>
      </c>
      <c r="B54" t="s">
        <v>90</v>
      </c>
      <c r="C54">
        <v>2007</v>
      </c>
      <c r="D54">
        <v>1.73164880697298E-2</v>
      </c>
      <c r="E54">
        <v>7.7906925129431398E-2</v>
      </c>
      <c r="F54">
        <v>94.2662724197572</v>
      </c>
      <c r="G54">
        <v>2929.9599481004502</v>
      </c>
      <c r="H54">
        <v>145.04810344326401</v>
      </c>
      <c r="I54">
        <v>11.203574301009899</v>
      </c>
      <c r="J54">
        <v>1168.9367424331599</v>
      </c>
      <c r="K54">
        <v>0.21556160649709699</v>
      </c>
      <c r="L54">
        <v>101.49385813959201</v>
      </c>
      <c r="M54">
        <v>139.96380389782601</v>
      </c>
    </row>
    <row r="55" spans="1:13" x14ac:dyDescent="0.15">
      <c r="A55">
        <v>54</v>
      </c>
      <c r="B55" t="s">
        <v>91</v>
      </c>
      <c r="C55">
        <v>2007</v>
      </c>
      <c r="D55">
        <v>0.69797587050943699</v>
      </c>
      <c r="E55">
        <v>0.32230663068578402</v>
      </c>
      <c r="F55">
        <v>41.188197818080397</v>
      </c>
      <c r="G55">
        <v>2328.71479379829</v>
      </c>
      <c r="H55">
        <v>0.67337291725892501</v>
      </c>
      <c r="I55">
        <v>9.5847119044745295</v>
      </c>
      <c r="J55">
        <v>1587.86727217461</v>
      </c>
      <c r="K55">
        <v>4.4453608155223199</v>
      </c>
      <c r="L55">
        <v>129.42855774965699</v>
      </c>
      <c r="M55">
        <v>51.234310272014902</v>
      </c>
    </row>
    <row r="56" spans="1:13" x14ac:dyDescent="0.15">
      <c r="A56">
        <v>55</v>
      </c>
      <c r="B56" t="s">
        <v>92</v>
      </c>
      <c r="C56">
        <v>2007</v>
      </c>
      <c r="D56">
        <v>33.598210559216803</v>
      </c>
      <c r="E56">
        <v>71.983036722525299</v>
      </c>
      <c r="F56">
        <v>111.944017915462</v>
      </c>
      <c r="G56">
        <v>9847.25877057865</v>
      </c>
      <c r="H56">
        <v>447.82697682782401</v>
      </c>
      <c r="I56">
        <v>35.6092354764547</v>
      </c>
      <c r="J56">
        <v>7231.5816780857203</v>
      </c>
      <c r="K56">
        <v>6.5195988574629897</v>
      </c>
      <c r="L56">
        <v>596.88647631707204</v>
      </c>
      <c r="M56">
        <v>320.37027689383802</v>
      </c>
    </row>
    <row r="57" spans="1:13" x14ac:dyDescent="0.15">
      <c r="A57">
        <v>1</v>
      </c>
      <c r="B57" t="s">
        <v>38</v>
      </c>
      <c r="C57">
        <v>2008</v>
      </c>
      <c r="D57">
        <v>82.231468383757203</v>
      </c>
      <c r="E57">
        <v>5465.7968382928302</v>
      </c>
      <c r="F57">
        <v>20582.086831757199</v>
      </c>
      <c r="G57">
        <v>1208068.6209137901</v>
      </c>
      <c r="H57">
        <v>7928.4711526084802</v>
      </c>
      <c r="I57">
        <v>13882.5065858821</v>
      </c>
      <c r="J57">
        <v>571545.88397557102</v>
      </c>
      <c r="K57">
        <v>4283.4214110323601</v>
      </c>
      <c r="L57">
        <v>62548.280917236203</v>
      </c>
      <c r="M57">
        <v>51513.1693949623</v>
      </c>
    </row>
    <row r="58" spans="1:13" x14ac:dyDescent="0.15">
      <c r="A58">
        <v>2</v>
      </c>
      <c r="B58" t="s">
        <v>39</v>
      </c>
      <c r="C58">
        <v>2008</v>
      </c>
      <c r="D58">
        <v>46.151718349849503</v>
      </c>
      <c r="E58">
        <v>2220.17022906088</v>
      </c>
      <c r="F58">
        <v>1962.4536263734699</v>
      </c>
      <c r="G58">
        <v>60011.455452108901</v>
      </c>
      <c r="H58">
        <v>0.63434489280768902</v>
      </c>
      <c r="I58">
        <v>9179.7660589821808</v>
      </c>
      <c r="J58">
        <v>232393.02496686499</v>
      </c>
      <c r="K58">
        <v>50.126276372790201</v>
      </c>
      <c r="L58">
        <v>13943.772635645601</v>
      </c>
      <c r="M58">
        <v>3962.5514919201701</v>
      </c>
    </row>
    <row r="59" spans="1:13" x14ac:dyDescent="0.15">
      <c r="A59">
        <v>3</v>
      </c>
      <c r="B59" t="s">
        <v>40</v>
      </c>
      <c r="C59">
        <v>2008</v>
      </c>
      <c r="D59">
        <v>11.5829047243296</v>
      </c>
      <c r="E59">
        <v>76.354206570235206</v>
      </c>
      <c r="F59">
        <v>300.978174227267</v>
      </c>
      <c r="G59">
        <v>62576.6357469469</v>
      </c>
      <c r="H59">
        <v>3330.7838779540498</v>
      </c>
      <c r="I59">
        <v>592.92497043879996</v>
      </c>
      <c r="J59">
        <v>37660.298928838602</v>
      </c>
      <c r="K59">
        <v>33.233523107585299</v>
      </c>
      <c r="L59">
        <v>3680.8202227994602</v>
      </c>
      <c r="M59">
        <v>1233.85175470627</v>
      </c>
    </row>
    <row r="60" spans="1:13" x14ac:dyDescent="0.15">
      <c r="A60">
        <v>4</v>
      </c>
      <c r="B60" t="s">
        <v>41</v>
      </c>
      <c r="C60">
        <v>2008</v>
      </c>
      <c r="D60">
        <v>0.97761032534338999</v>
      </c>
      <c r="E60">
        <v>0.65514652709787302</v>
      </c>
      <c r="F60">
        <v>48.908643422572702</v>
      </c>
      <c r="G60">
        <v>8579.6118789461707</v>
      </c>
      <c r="H60">
        <v>349.05550235755902</v>
      </c>
      <c r="I60">
        <v>89.015964619066096</v>
      </c>
      <c r="J60">
        <v>4406.73982422265</v>
      </c>
      <c r="K60">
        <v>1.1173125803844499</v>
      </c>
      <c r="L60">
        <v>343.00859232102601</v>
      </c>
      <c r="M60">
        <v>193.73082573185101</v>
      </c>
    </row>
    <row r="61" spans="1:13" x14ac:dyDescent="0.15">
      <c r="A61">
        <v>5</v>
      </c>
      <c r="B61" t="s">
        <v>42</v>
      </c>
      <c r="C61">
        <v>2008</v>
      </c>
      <c r="D61">
        <v>0.82599385849076001</v>
      </c>
      <c r="E61">
        <v>58.161538288105902</v>
      </c>
      <c r="F61">
        <v>150.11551757173299</v>
      </c>
      <c r="G61">
        <v>12489.937734713099</v>
      </c>
      <c r="H61">
        <v>1.2371498326864201</v>
      </c>
      <c r="I61">
        <v>188.74917143774701</v>
      </c>
      <c r="J61">
        <v>8429.9344558566299</v>
      </c>
      <c r="K61">
        <v>2.3826822120915998</v>
      </c>
      <c r="L61">
        <v>686.44507885495705</v>
      </c>
      <c r="M61">
        <v>644.11789632856403</v>
      </c>
    </row>
    <row r="62" spans="1:13" x14ac:dyDescent="0.15">
      <c r="A62">
        <v>6</v>
      </c>
      <c r="B62" t="s">
        <v>43</v>
      </c>
      <c r="C62">
        <v>2008</v>
      </c>
      <c r="D62">
        <v>59.300527948810704</v>
      </c>
      <c r="E62">
        <v>3644.3586071189802</v>
      </c>
      <c r="F62">
        <v>17613.145126436</v>
      </c>
      <c r="G62">
        <v>1024983.68429141</v>
      </c>
      <c r="H62">
        <v>9492.8716332943695</v>
      </c>
      <c r="I62">
        <v>17306.0214310999</v>
      </c>
      <c r="J62">
        <v>635751.39106323605</v>
      </c>
      <c r="K62">
        <v>2427.0627888011099</v>
      </c>
      <c r="L62">
        <v>56848.150596109001</v>
      </c>
      <c r="M62">
        <v>50292.505407876197</v>
      </c>
    </row>
    <row r="63" spans="1:13" x14ac:dyDescent="0.15">
      <c r="A63">
        <v>7</v>
      </c>
      <c r="B63" t="s">
        <v>44</v>
      </c>
      <c r="C63">
        <v>2008</v>
      </c>
      <c r="D63">
        <v>3.6310840596210499</v>
      </c>
      <c r="E63">
        <v>30.249919961743998</v>
      </c>
      <c r="F63">
        <v>95.447760934052596</v>
      </c>
      <c r="G63">
        <v>8369.6576731673795</v>
      </c>
      <c r="H63">
        <v>113.034753220642</v>
      </c>
      <c r="I63">
        <v>43.926032368429503</v>
      </c>
      <c r="J63">
        <v>5660.7534959990398</v>
      </c>
      <c r="K63">
        <v>3.2183843217375601</v>
      </c>
      <c r="L63">
        <v>651.78404657240696</v>
      </c>
      <c r="M63">
        <v>400.34034165261301</v>
      </c>
    </row>
    <row r="64" spans="1:13" x14ac:dyDescent="0.15">
      <c r="A64">
        <v>8</v>
      </c>
      <c r="B64" t="s">
        <v>45</v>
      </c>
      <c r="C64">
        <v>2008</v>
      </c>
      <c r="D64">
        <v>61.023292975570698</v>
      </c>
      <c r="E64">
        <v>786.17021599696204</v>
      </c>
      <c r="F64">
        <v>4506.2135566116203</v>
      </c>
      <c r="G64">
        <v>369669.40059485199</v>
      </c>
      <c r="H64">
        <v>4414.2823619990704</v>
      </c>
      <c r="I64">
        <v>5054.0220351842199</v>
      </c>
      <c r="J64">
        <v>258176.29229732699</v>
      </c>
      <c r="K64">
        <v>270.84039447274398</v>
      </c>
      <c r="L64">
        <v>23157.150918781499</v>
      </c>
      <c r="M64">
        <v>9707.0623897568494</v>
      </c>
    </row>
    <row r="65" spans="1:13" x14ac:dyDescent="0.15">
      <c r="A65">
        <v>9</v>
      </c>
      <c r="B65" t="s">
        <v>46</v>
      </c>
      <c r="C65">
        <v>2008</v>
      </c>
      <c r="D65">
        <v>2.8094490077713998</v>
      </c>
      <c r="E65">
        <v>83.361384500972306</v>
      </c>
      <c r="F65">
        <v>164.64361823413401</v>
      </c>
      <c r="G65">
        <v>14898.199999833299</v>
      </c>
      <c r="H65">
        <v>344.462223661726</v>
      </c>
      <c r="I65">
        <v>225.61773267658501</v>
      </c>
      <c r="J65">
        <v>8983.2693153472901</v>
      </c>
      <c r="K65">
        <v>4.9551706406461804</v>
      </c>
      <c r="L65">
        <v>871.37121502805905</v>
      </c>
      <c r="M65">
        <v>782.64156389340803</v>
      </c>
    </row>
    <row r="66" spans="1:13" x14ac:dyDescent="0.15">
      <c r="A66">
        <v>10</v>
      </c>
      <c r="B66" t="s">
        <v>47</v>
      </c>
      <c r="C66">
        <v>2008</v>
      </c>
      <c r="D66">
        <v>4.4144943585038898E-2</v>
      </c>
      <c r="E66">
        <v>1.3990069086188699</v>
      </c>
      <c r="F66">
        <v>8.3352338451609604</v>
      </c>
      <c r="G66">
        <v>1741.58587176741</v>
      </c>
      <c r="H66">
        <v>718.24918487964203</v>
      </c>
      <c r="I66">
        <v>2.5720502521686299</v>
      </c>
      <c r="J66">
        <v>1125.76411537685</v>
      </c>
      <c r="K66">
        <v>47.035219772083302</v>
      </c>
      <c r="L66">
        <v>96.244220691658398</v>
      </c>
      <c r="M66">
        <v>101.69246470671401</v>
      </c>
    </row>
    <row r="67" spans="1:13" x14ac:dyDescent="0.15">
      <c r="A67">
        <v>11</v>
      </c>
      <c r="B67" t="s">
        <v>48</v>
      </c>
      <c r="C67">
        <v>2008</v>
      </c>
      <c r="D67">
        <v>0.223575919418423</v>
      </c>
      <c r="E67">
        <v>5.5865363439002804</v>
      </c>
      <c r="F67">
        <v>77.225986994179493</v>
      </c>
      <c r="G67">
        <v>7467.9723782768597</v>
      </c>
      <c r="H67">
        <v>214.48797716894299</v>
      </c>
      <c r="I67">
        <v>114.34076592580701</v>
      </c>
      <c r="J67">
        <v>4108.56593925568</v>
      </c>
      <c r="K67">
        <v>2.3268685508557998</v>
      </c>
      <c r="L67">
        <v>197.68880878061799</v>
      </c>
      <c r="M67">
        <v>281.82862669269599</v>
      </c>
    </row>
    <row r="68" spans="1:13" x14ac:dyDescent="0.15">
      <c r="A68">
        <v>12</v>
      </c>
      <c r="B68" t="s">
        <v>49</v>
      </c>
      <c r="C68">
        <v>2008</v>
      </c>
      <c r="D68">
        <v>2.4793684684944499</v>
      </c>
      <c r="E68">
        <v>51.625903984907403</v>
      </c>
      <c r="F68">
        <v>69.168515694787203</v>
      </c>
      <c r="G68">
        <v>16255.0257756673</v>
      </c>
      <c r="H68">
        <v>657.51112224367898</v>
      </c>
      <c r="I68">
        <v>96.704281970338002</v>
      </c>
      <c r="J68">
        <v>11415.710238308</v>
      </c>
      <c r="K68">
        <v>28.866196980765501</v>
      </c>
      <c r="L68">
        <v>971.83219798211405</v>
      </c>
      <c r="M68">
        <v>261.80894711235902</v>
      </c>
    </row>
    <row r="69" spans="1:13" x14ac:dyDescent="0.15">
      <c r="A69">
        <v>13</v>
      </c>
      <c r="B69" t="s">
        <v>50</v>
      </c>
      <c r="C69">
        <v>2008</v>
      </c>
      <c r="D69">
        <v>5.1549452933578701</v>
      </c>
      <c r="E69">
        <v>4.5911698898821296</v>
      </c>
      <c r="F69">
        <v>47.544818189839397</v>
      </c>
      <c r="G69">
        <v>6835.8807922928199</v>
      </c>
      <c r="H69">
        <v>48.382983214698399</v>
      </c>
      <c r="I69">
        <v>114.157689196538</v>
      </c>
      <c r="J69">
        <v>3782.0091775794999</v>
      </c>
      <c r="K69">
        <v>7.3320565215728104</v>
      </c>
      <c r="L69">
        <v>256.33989564828101</v>
      </c>
      <c r="M69">
        <v>257.42684383851599</v>
      </c>
    </row>
    <row r="70" spans="1:13" x14ac:dyDescent="0.15">
      <c r="A70">
        <v>14</v>
      </c>
      <c r="B70" t="s">
        <v>51</v>
      </c>
      <c r="C70">
        <v>2008</v>
      </c>
      <c r="D70">
        <v>8.0869222320790701</v>
      </c>
      <c r="E70">
        <v>140.65699492905301</v>
      </c>
      <c r="F70">
        <v>524.50184581954898</v>
      </c>
      <c r="G70">
        <v>39596.218488670202</v>
      </c>
      <c r="H70">
        <v>401.08767886398903</v>
      </c>
      <c r="I70">
        <v>484.026437566472</v>
      </c>
      <c r="J70">
        <v>26110.8327693826</v>
      </c>
      <c r="K70">
        <v>9.5186018854996703</v>
      </c>
      <c r="L70">
        <v>2371.1322118213898</v>
      </c>
      <c r="M70">
        <v>1555.30146057867</v>
      </c>
    </row>
    <row r="71" spans="1:13" x14ac:dyDescent="0.15">
      <c r="A71">
        <v>15</v>
      </c>
      <c r="B71" t="s">
        <v>52</v>
      </c>
      <c r="C71">
        <v>2008</v>
      </c>
      <c r="D71">
        <v>1.2873972137351</v>
      </c>
      <c r="E71">
        <v>9.8120533199696798</v>
      </c>
      <c r="F71">
        <v>30.912735204837801</v>
      </c>
      <c r="G71">
        <v>2504.05318301337</v>
      </c>
      <c r="H71">
        <v>42.075042756642297</v>
      </c>
      <c r="I71">
        <v>44.674882541403498</v>
      </c>
      <c r="J71">
        <v>1749.4971070731999</v>
      </c>
      <c r="K71">
        <v>1.31795027879235</v>
      </c>
      <c r="L71">
        <v>160.560814050874</v>
      </c>
      <c r="M71">
        <v>104.01697666290499</v>
      </c>
    </row>
    <row r="72" spans="1:13" x14ac:dyDescent="0.15">
      <c r="A72">
        <v>16</v>
      </c>
      <c r="B72" t="s">
        <v>53</v>
      </c>
      <c r="C72">
        <v>2008</v>
      </c>
      <c r="D72">
        <v>1.0963332515425499</v>
      </c>
      <c r="E72">
        <v>114.091001182132</v>
      </c>
      <c r="F72">
        <v>298.737666046009</v>
      </c>
      <c r="G72">
        <v>12794.6504867802</v>
      </c>
      <c r="H72">
        <v>1484.72821551007</v>
      </c>
      <c r="I72">
        <v>183.47477163235399</v>
      </c>
      <c r="J72">
        <v>10080.353116751599</v>
      </c>
      <c r="K72">
        <v>1029.51298090356</v>
      </c>
      <c r="L72">
        <v>829.91353137125805</v>
      </c>
      <c r="M72">
        <v>869.03811430730696</v>
      </c>
    </row>
    <row r="73" spans="1:13" x14ac:dyDescent="0.15">
      <c r="A73">
        <v>17</v>
      </c>
      <c r="B73" t="s">
        <v>54</v>
      </c>
      <c r="C73">
        <v>2008</v>
      </c>
      <c r="D73">
        <v>0.30436408730098002</v>
      </c>
      <c r="E73">
        <v>4.3685889226356398</v>
      </c>
      <c r="F73">
        <v>24.2967754517204</v>
      </c>
      <c r="G73">
        <v>2074.2112492482602</v>
      </c>
      <c r="H73">
        <v>7.6020942939843801</v>
      </c>
      <c r="I73">
        <v>6.0648617089293397</v>
      </c>
      <c r="J73">
        <v>1404.3680938560301</v>
      </c>
      <c r="K73">
        <v>0.21599480843048499</v>
      </c>
      <c r="L73">
        <v>126.36749893027699</v>
      </c>
      <c r="M73">
        <v>101.235265515577</v>
      </c>
    </row>
    <row r="74" spans="1:13" x14ac:dyDescent="0.15">
      <c r="A74">
        <v>18</v>
      </c>
      <c r="B74" t="s">
        <v>55</v>
      </c>
      <c r="C74">
        <v>2008</v>
      </c>
      <c r="D74">
        <v>3.5171696530860198E-2</v>
      </c>
      <c r="E74">
        <v>4.33865220015507</v>
      </c>
      <c r="F74">
        <v>1.36708658876067</v>
      </c>
      <c r="G74">
        <v>1083.3697529774699</v>
      </c>
      <c r="H74">
        <v>266.174959591093</v>
      </c>
      <c r="I74">
        <v>1.70372618413225</v>
      </c>
      <c r="J74">
        <v>1595.5395714398601</v>
      </c>
      <c r="K74">
        <v>1.67991923553569</v>
      </c>
      <c r="L74">
        <v>6.2279177734486399</v>
      </c>
      <c r="M74">
        <v>241.17784551317899</v>
      </c>
    </row>
    <row r="75" spans="1:13" x14ac:dyDescent="0.15">
      <c r="A75">
        <v>19</v>
      </c>
      <c r="B75" t="s">
        <v>56</v>
      </c>
      <c r="C75">
        <v>2008</v>
      </c>
      <c r="D75">
        <v>0.26152839846673098</v>
      </c>
      <c r="E75">
        <v>0.99836484838928796</v>
      </c>
      <c r="F75">
        <v>62.276449884890397</v>
      </c>
      <c r="G75">
        <v>4071.0623982300599</v>
      </c>
      <c r="H75">
        <v>0.18866622548766701</v>
      </c>
      <c r="I75">
        <v>38.098805764044698</v>
      </c>
      <c r="J75">
        <v>2644.9156846616402</v>
      </c>
      <c r="K75">
        <v>1.8657673699706101</v>
      </c>
      <c r="L75">
        <v>249.13016923123701</v>
      </c>
      <c r="M75">
        <v>81.786468410508604</v>
      </c>
    </row>
    <row r="76" spans="1:13" x14ac:dyDescent="0.15">
      <c r="A76">
        <v>20</v>
      </c>
      <c r="B76" t="s">
        <v>57</v>
      </c>
      <c r="C76">
        <v>2008</v>
      </c>
      <c r="D76">
        <v>1.1180840554782301</v>
      </c>
      <c r="E76">
        <v>53.297012449262297</v>
      </c>
      <c r="F76">
        <v>180.92518090608201</v>
      </c>
      <c r="G76">
        <v>12428.739098834099</v>
      </c>
      <c r="H76">
        <v>1548.52174812362</v>
      </c>
      <c r="I76">
        <v>130.55502461996701</v>
      </c>
      <c r="J76">
        <v>7830.1172083048796</v>
      </c>
      <c r="K76">
        <v>8.7595547658387591</v>
      </c>
      <c r="L76">
        <v>899.28518385080804</v>
      </c>
      <c r="M76">
        <v>363.91108813016899</v>
      </c>
    </row>
    <row r="77" spans="1:13" x14ac:dyDescent="0.15">
      <c r="A77">
        <v>21</v>
      </c>
      <c r="B77" t="s">
        <v>58</v>
      </c>
      <c r="C77">
        <v>2008</v>
      </c>
      <c r="D77">
        <v>6.2851908671331298</v>
      </c>
      <c r="E77">
        <v>23.966930297908501</v>
      </c>
      <c r="F77">
        <v>165.62728365698501</v>
      </c>
      <c r="G77">
        <v>15101.6278168152</v>
      </c>
      <c r="H77">
        <v>312.16209540826799</v>
      </c>
      <c r="I77">
        <v>89.600201201373693</v>
      </c>
      <c r="J77">
        <v>9649.5521032957695</v>
      </c>
      <c r="K77">
        <v>17.0191668800915</v>
      </c>
      <c r="L77">
        <v>982.55857696163298</v>
      </c>
      <c r="M77">
        <v>495.318936490022</v>
      </c>
    </row>
    <row r="78" spans="1:13" x14ac:dyDescent="0.15">
      <c r="A78">
        <v>22</v>
      </c>
      <c r="B78" t="s">
        <v>59</v>
      </c>
      <c r="C78">
        <v>2008</v>
      </c>
      <c r="D78">
        <v>5.0621595309280201</v>
      </c>
      <c r="E78">
        <v>6.6808618153774102</v>
      </c>
      <c r="F78">
        <v>67.008925131690702</v>
      </c>
      <c r="G78">
        <v>4892.483076044</v>
      </c>
      <c r="H78">
        <v>209.80323256695101</v>
      </c>
      <c r="I78">
        <v>86.638842540351405</v>
      </c>
      <c r="J78">
        <v>3182.7514420012099</v>
      </c>
      <c r="K78">
        <v>4.1418569469295603</v>
      </c>
      <c r="L78">
        <v>337.53231548508103</v>
      </c>
      <c r="M78">
        <v>230.468929235188</v>
      </c>
    </row>
    <row r="79" spans="1:13" x14ac:dyDescent="0.15">
      <c r="A79">
        <v>23</v>
      </c>
      <c r="B79" t="s">
        <v>60</v>
      </c>
      <c r="C79">
        <v>2008</v>
      </c>
      <c r="D79">
        <v>0.18211903522733899</v>
      </c>
      <c r="E79">
        <v>3.0403328024248699</v>
      </c>
      <c r="F79">
        <v>29.824570833966199</v>
      </c>
      <c r="G79">
        <v>1557.2319284099201</v>
      </c>
      <c r="H79">
        <v>77.809648487525706</v>
      </c>
      <c r="I79">
        <v>24.399956458276801</v>
      </c>
      <c r="J79">
        <v>1114.06535100209</v>
      </c>
      <c r="K79">
        <v>1.55830174149423</v>
      </c>
      <c r="L79">
        <v>77.101563760688194</v>
      </c>
      <c r="M79">
        <v>74.241385243155193</v>
      </c>
    </row>
    <row r="80" spans="1:13" x14ac:dyDescent="0.15">
      <c r="A80">
        <v>24</v>
      </c>
      <c r="B80" t="s">
        <v>61</v>
      </c>
      <c r="C80">
        <v>2008</v>
      </c>
      <c r="D80">
        <v>11.7487670459687</v>
      </c>
      <c r="E80">
        <v>98.435524758960398</v>
      </c>
      <c r="F80">
        <v>618.22282045643999</v>
      </c>
      <c r="G80">
        <v>52773.868624791699</v>
      </c>
      <c r="H80">
        <v>1341.3528047684399</v>
      </c>
      <c r="I80">
        <v>786.45552535101695</v>
      </c>
      <c r="J80">
        <v>34480.608391734902</v>
      </c>
      <c r="K80">
        <v>42.2479314965545</v>
      </c>
      <c r="L80">
        <v>3276.6233279073399</v>
      </c>
      <c r="M80">
        <v>515.13169394962301</v>
      </c>
    </row>
    <row r="81" spans="1:13" x14ac:dyDescent="0.15">
      <c r="A81">
        <v>25</v>
      </c>
      <c r="B81" t="s">
        <v>62</v>
      </c>
      <c r="C81">
        <v>2008</v>
      </c>
      <c r="D81">
        <v>1.3219071777045699</v>
      </c>
      <c r="E81">
        <v>70.632282215902507</v>
      </c>
      <c r="F81">
        <v>183.152498125319</v>
      </c>
      <c r="G81">
        <v>20971.841811481801</v>
      </c>
      <c r="H81">
        <v>1463.8356676388501</v>
      </c>
      <c r="I81">
        <v>196.270392767479</v>
      </c>
      <c r="J81">
        <v>9716.3757066001508</v>
      </c>
      <c r="K81">
        <v>0.80471694092296098</v>
      </c>
      <c r="L81">
        <v>1100.9305405682801</v>
      </c>
      <c r="M81">
        <v>540.08348443909495</v>
      </c>
    </row>
    <row r="82" spans="1:13" x14ac:dyDescent="0.15">
      <c r="A82">
        <v>26</v>
      </c>
      <c r="B82" t="s">
        <v>63</v>
      </c>
      <c r="C82">
        <v>2008</v>
      </c>
      <c r="D82">
        <v>0.81607152454737797</v>
      </c>
      <c r="E82">
        <v>19.4752917882881</v>
      </c>
      <c r="F82">
        <v>87.955531677693202</v>
      </c>
      <c r="G82">
        <v>5479.7785783611498</v>
      </c>
      <c r="H82">
        <v>9.9091591115117392</v>
      </c>
      <c r="I82">
        <v>58.832646410475199</v>
      </c>
      <c r="J82">
        <v>3998.5912439671301</v>
      </c>
      <c r="K82">
        <v>13.1997653524345</v>
      </c>
      <c r="L82">
        <v>394.01739748103898</v>
      </c>
      <c r="M82">
        <v>202.72055237821499</v>
      </c>
    </row>
    <row r="83" spans="1:13" x14ac:dyDescent="0.15">
      <c r="A83">
        <v>27</v>
      </c>
      <c r="B83" t="s">
        <v>64</v>
      </c>
      <c r="C83">
        <v>2008</v>
      </c>
      <c r="D83">
        <v>0.40684213180351902</v>
      </c>
      <c r="E83">
        <v>1.32495254514052</v>
      </c>
      <c r="F83">
        <v>61.960670707098203</v>
      </c>
      <c r="G83">
        <v>5383.40655968177</v>
      </c>
      <c r="H83">
        <v>390.22813883293998</v>
      </c>
      <c r="I83">
        <v>72.228909805632398</v>
      </c>
      <c r="J83">
        <v>59996.021032508499</v>
      </c>
      <c r="K83">
        <v>4.0898164233505696</v>
      </c>
      <c r="L83">
        <v>252.55790034517901</v>
      </c>
      <c r="M83">
        <v>284.10144948284602</v>
      </c>
    </row>
    <row r="84" spans="1:13" x14ac:dyDescent="0.15">
      <c r="A84">
        <v>28</v>
      </c>
      <c r="B84" t="s">
        <v>65</v>
      </c>
      <c r="C84">
        <v>2008</v>
      </c>
      <c r="D84">
        <v>0.42835181627657098</v>
      </c>
      <c r="E84">
        <v>58.827246938748502</v>
      </c>
      <c r="F84">
        <v>120.27591981697699</v>
      </c>
      <c r="G84">
        <v>9639.5016793299092</v>
      </c>
      <c r="H84">
        <v>281.23931835298998</v>
      </c>
      <c r="I84">
        <v>17.2118080049556</v>
      </c>
      <c r="J84">
        <v>6867.51139397727</v>
      </c>
      <c r="K84">
        <v>9.5067554118402793</v>
      </c>
      <c r="L84">
        <v>475.51350975068101</v>
      </c>
      <c r="M84">
        <v>990.63787298004399</v>
      </c>
    </row>
    <row r="85" spans="1:13" x14ac:dyDescent="0.15">
      <c r="A85">
        <v>29</v>
      </c>
      <c r="B85" t="s">
        <v>66</v>
      </c>
      <c r="C85">
        <v>2008</v>
      </c>
      <c r="D85">
        <v>17.0389714152567</v>
      </c>
      <c r="E85">
        <v>1024.3195606613599</v>
      </c>
      <c r="F85">
        <v>1712.8128823825</v>
      </c>
      <c r="G85">
        <v>187395.994518016</v>
      </c>
      <c r="H85">
        <v>1536.4793409920501</v>
      </c>
      <c r="I85">
        <v>1791.6609999852001</v>
      </c>
      <c r="J85">
        <v>129948.11841069099</v>
      </c>
      <c r="K85">
        <v>150.973211842159</v>
      </c>
      <c r="L85">
        <v>11663.175933743199</v>
      </c>
      <c r="M85">
        <v>7733.5136192060099</v>
      </c>
    </row>
    <row r="86" spans="1:13" x14ac:dyDescent="0.15">
      <c r="A86">
        <v>30</v>
      </c>
      <c r="B86" t="s">
        <v>67</v>
      </c>
      <c r="C86">
        <v>2008</v>
      </c>
      <c r="D86">
        <v>254.990188505063</v>
      </c>
      <c r="E86">
        <v>4983.5028838134103</v>
      </c>
      <c r="F86">
        <v>12671.645288436899</v>
      </c>
      <c r="G86">
        <v>1263244.57478031</v>
      </c>
      <c r="H86">
        <v>4272.6942392399696</v>
      </c>
      <c r="I86">
        <v>11392.3002368868</v>
      </c>
      <c r="J86">
        <v>713688.80764139898</v>
      </c>
      <c r="K86">
        <v>248.25385096879899</v>
      </c>
      <c r="L86">
        <v>70632.480343477102</v>
      </c>
      <c r="M86">
        <v>46300.234779766703</v>
      </c>
    </row>
    <row r="87" spans="1:13" x14ac:dyDescent="0.15">
      <c r="A87">
        <v>31</v>
      </c>
      <c r="B87" t="s">
        <v>68</v>
      </c>
      <c r="C87">
        <v>2008</v>
      </c>
      <c r="D87">
        <v>12.2839096249525</v>
      </c>
      <c r="E87">
        <v>590.42017229610599</v>
      </c>
      <c r="F87">
        <v>2313.337560983</v>
      </c>
      <c r="G87">
        <v>247787.854913349</v>
      </c>
      <c r="H87">
        <v>3053.54217967369</v>
      </c>
      <c r="I87">
        <v>1922.9109684059599</v>
      </c>
      <c r="J87">
        <v>171312.31141050899</v>
      </c>
      <c r="K87">
        <v>471.74175511309699</v>
      </c>
      <c r="L87">
        <v>14390.9963807811</v>
      </c>
      <c r="M87">
        <v>2913.8622395835</v>
      </c>
    </row>
    <row r="88" spans="1:13" x14ac:dyDescent="0.15">
      <c r="A88">
        <v>32</v>
      </c>
      <c r="B88" t="s">
        <v>69</v>
      </c>
      <c r="C88">
        <v>2008</v>
      </c>
      <c r="D88">
        <v>16.048333542276701</v>
      </c>
      <c r="E88">
        <v>192.58000250731999</v>
      </c>
      <c r="F88">
        <v>1287.03672457567</v>
      </c>
      <c r="G88">
        <v>155685.87433149901</v>
      </c>
      <c r="H88">
        <v>872.75196609541797</v>
      </c>
      <c r="I88">
        <v>1565.2712401323399</v>
      </c>
      <c r="J88">
        <v>128873.998770896</v>
      </c>
      <c r="K88">
        <v>39.229259770009698</v>
      </c>
      <c r="L88">
        <v>11156.761853075801</v>
      </c>
      <c r="M88">
        <v>3729.3553366206702</v>
      </c>
    </row>
    <row r="89" spans="1:13" x14ac:dyDescent="0.15">
      <c r="A89">
        <v>33</v>
      </c>
      <c r="B89" t="s">
        <v>70</v>
      </c>
      <c r="C89">
        <v>2008</v>
      </c>
      <c r="D89">
        <v>24.7659468245011</v>
      </c>
      <c r="E89">
        <v>217.22961176601001</v>
      </c>
      <c r="F89">
        <v>2582.9891900081702</v>
      </c>
      <c r="G89">
        <v>48543.633306917298</v>
      </c>
      <c r="H89">
        <v>5605.8215956194699</v>
      </c>
      <c r="I89">
        <v>5513.2088421503104</v>
      </c>
      <c r="J89">
        <v>568779.37888184004</v>
      </c>
      <c r="K89">
        <v>50.918786671174203</v>
      </c>
      <c r="L89">
        <v>40095.473526143498</v>
      </c>
      <c r="M89">
        <v>59438.272378802598</v>
      </c>
    </row>
    <row r="90" spans="1:13" x14ac:dyDescent="0.15">
      <c r="A90">
        <v>34</v>
      </c>
      <c r="B90" t="s">
        <v>71</v>
      </c>
      <c r="C90">
        <v>2008</v>
      </c>
      <c r="D90">
        <v>2.2841030448410599E-2</v>
      </c>
      <c r="E90">
        <v>3.86036919219757E-2</v>
      </c>
      <c r="F90">
        <v>21.231953651284702</v>
      </c>
      <c r="G90">
        <v>2113.7371276884501</v>
      </c>
      <c r="H90">
        <v>98.543280576031194</v>
      </c>
      <c r="I90">
        <v>38.638787170573799</v>
      </c>
      <c r="J90">
        <v>59996.021032508499</v>
      </c>
      <c r="K90">
        <v>0.51472525108054501</v>
      </c>
      <c r="L90">
        <v>120.328513986269</v>
      </c>
      <c r="M90">
        <v>73.581457388908504</v>
      </c>
    </row>
    <row r="91" spans="1:13" x14ac:dyDescent="0.15">
      <c r="A91">
        <v>35</v>
      </c>
      <c r="B91" t="s">
        <v>72</v>
      </c>
      <c r="C91">
        <v>2008</v>
      </c>
      <c r="D91">
        <v>56.368483738012003</v>
      </c>
      <c r="E91">
        <v>576.47535921331496</v>
      </c>
      <c r="F91">
        <v>1589.39307421183</v>
      </c>
      <c r="G91">
        <v>124008.048939642</v>
      </c>
      <c r="H91">
        <v>2509.91399479749</v>
      </c>
      <c r="I91">
        <v>275.88177439119301</v>
      </c>
      <c r="J91">
        <v>90966.313324265502</v>
      </c>
      <c r="K91">
        <v>318.63669056828502</v>
      </c>
      <c r="L91">
        <v>8540.2663182898796</v>
      </c>
      <c r="M91">
        <v>5590.5439783423699</v>
      </c>
    </row>
    <row r="92" spans="1:13" x14ac:dyDescent="0.15">
      <c r="A92">
        <v>36</v>
      </c>
      <c r="B92" t="s">
        <v>73</v>
      </c>
      <c r="C92">
        <v>2008</v>
      </c>
      <c r="D92">
        <v>2.5200061993607799</v>
      </c>
      <c r="E92">
        <v>13.2904379871987</v>
      </c>
      <c r="F92">
        <v>305.64524012200201</v>
      </c>
      <c r="G92">
        <v>17463.111039297401</v>
      </c>
      <c r="H92">
        <v>128.512086108435</v>
      </c>
      <c r="I92">
        <v>71.654226226944502</v>
      </c>
      <c r="J92">
        <v>12956.386905944801</v>
      </c>
      <c r="K92">
        <v>0.83850212183735795</v>
      </c>
      <c r="L92">
        <v>1337.5830382439899</v>
      </c>
      <c r="M92">
        <v>334.83560106725503</v>
      </c>
    </row>
    <row r="93" spans="1:13" x14ac:dyDescent="0.15">
      <c r="A93">
        <v>37</v>
      </c>
      <c r="B93" t="s">
        <v>74</v>
      </c>
      <c r="C93">
        <v>2008</v>
      </c>
      <c r="D93">
        <v>1.85387773421911</v>
      </c>
      <c r="E93">
        <v>0.152529943467409</v>
      </c>
      <c r="F93">
        <v>204.346402907428</v>
      </c>
      <c r="G93">
        <v>8150.5180749027404</v>
      </c>
      <c r="H93">
        <v>8.3930617165823893</v>
      </c>
      <c r="I93">
        <v>1358.9276114166901</v>
      </c>
      <c r="J93">
        <v>88044.204718628403</v>
      </c>
      <c r="K93">
        <v>4.4775028897769102</v>
      </c>
      <c r="L93">
        <v>4016.6349703403698</v>
      </c>
      <c r="M93">
        <v>990.63787298004399</v>
      </c>
    </row>
    <row r="94" spans="1:13" x14ac:dyDescent="0.15">
      <c r="A94">
        <v>38</v>
      </c>
      <c r="B94" t="s">
        <v>75</v>
      </c>
      <c r="C94">
        <v>2008</v>
      </c>
      <c r="D94">
        <v>0.72871321936412004</v>
      </c>
      <c r="E94">
        <v>21.498426864263699</v>
      </c>
      <c r="F94">
        <v>93.111242446841899</v>
      </c>
      <c r="G94">
        <v>5610.5651660104504</v>
      </c>
      <c r="H94">
        <v>275.11281749133201</v>
      </c>
      <c r="I94">
        <v>122.110768566609</v>
      </c>
      <c r="J94">
        <v>3961.86142429656</v>
      </c>
      <c r="K94">
        <v>3.2764357010941998</v>
      </c>
      <c r="L94">
        <v>320.40755483002403</v>
      </c>
      <c r="M94">
        <v>475.49349886564698</v>
      </c>
    </row>
    <row r="95" spans="1:13" x14ac:dyDescent="0.15">
      <c r="A95">
        <v>39</v>
      </c>
      <c r="B95" t="s">
        <v>76</v>
      </c>
      <c r="C95">
        <v>2008</v>
      </c>
      <c r="D95">
        <v>0.29251145787201399</v>
      </c>
      <c r="E95">
        <v>6.1101353949586104</v>
      </c>
      <c r="F95">
        <v>80.124192686783402</v>
      </c>
      <c r="G95">
        <v>4888.7725215791097</v>
      </c>
      <c r="H95">
        <v>175.422963959236</v>
      </c>
      <c r="I95">
        <v>68.301906296689594</v>
      </c>
      <c r="J95">
        <v>3077.9481120281298</v>
      </c>
      <c r="K95">
        <v>0.10835118105988301</v>
      </c>
      <c r="L95">
        <v>168.525413863924</v>
      </c>
      <c r="M95">
        <v>375.30477120993402</v>
      </c>
    </row>
    <row r="96" spans="1:13" x14ac:dyDescent="0.15">
      <c r="A96">
        <v>40</v>
      </c>
      <c r="B96" t="s">
        <v>77</v>
      </c>
      <c r="C96">
        <v>2008</v>
      </c>
      <c r="D96">
        <v>17.455237449483</v>
      </c>
      <c r="E96">
        <v>208.74384442558701</v>
      </c>
      <c r="F96">
        <v>588.42066881328299</v>
      </c>
      <c r="G96">
        <v>80173.256241151306</v>
      </c>
      <c r="H96">
        <v>594.20044641939796</v>
      </c>
      <c r="I96">
        <v>1760.0479664709101</v>
      </c>
      <c r="J96">
        <v>59996.021032508499</v>
      </c>
      <c r="K96">
        <v>61.612920637568401</v>
      </c>
      <c r="L96">
        <v>6458.1870267992599</v>
      </c>
      <c r="M96">
        <v>2260.3231789553201</v>
      </c>
    </row>
    <row r="97" spans="1:13" x14ac:dyDescent="0.15">
      <c r="A97">
        <v>41</v>
      </c>
      <c r="B97" t="s">
        <v>78</v>
      </c>
      <c r="C97">
        <v>2008</v>
      </c>
      <c r="D97">
        <v>0.17648451658356601</v>
      </c>
      <c r="E97">
        <v>1.09431572259862</v>
      </c>
      <c r="F97">
        <v>16.509919666246098</v>
      </c>
      <c r="G97">
        <v>1504.745247369</v>
      </c>
      <c r="H97">
        <v>2965.6905412050201</v>
      </c>
      <c r="I97">
        <v>18.582557988604702</v>
      </c>
      <c r="J97">
        <v>991.33907182686801</v>
      </c>
      <c r="K97">
        <v>1.34998382045036</v>
      </c>
      <c r="L97">
        <v>81.731862010018205</v>
      </c>
      <c r="M97">
        <v>79.2512650713102</v>
      </c>
    </row>
    <row r="98" spans="1:13" x14ac:dyDescent="0.15">
      <c r="A98">
        <v>42</v>
      </c>
      <c r="B98" t="s">
        <v>79</v>
      </c>
      <c r="C98">
        <v>2008</v>
      </c>
      <c r="D98">
        <v>10.0236476931744</v>
      </c>
      <c r="E98">
        <v>193.32775655930101</v>
      </c>
      <c r="F98">
        <v>814.37233355985097</v>
      </c>
      <c r="G98">
        <v>96161.134522208798</v>
      </c>
      <c r="H98">
        <v>954.516114961124</v>
      </c>
      <c r="I98">
        <v>1281.82530595343</v>
      </c>
      <c r="J98">
        <v>69148.136559619496</v>
      </c>
      <c r="K98">
        <v>20.1458613919845</v>
      </c>
      <c r="L98">
        <v>6815.9225992236898</v>
      </c>
      <c r="M98">
        <v>988.76127120178398</v>
      </c>
    </row>
    <row r="99" spans="1:13" x14ac:dyDescent="0.15">
      <c r="A99">
        <v>43</v>
      </c>
      <c r="B99" t="s">
        <v>80</v>
      </c>
      <c r="C99">
        <v>2008</v>
      </c>
      <c r="D99">
        <v>0.88463962057117895</v>
      </c>
      <c r="E99">
        <v>124.280474354711</v>
      </c>
      <c r="F99">
        <v>210.31400545426001</v>
      </c>
      <c r="G99">
        <v>19862.0012757564</v>
      </c>
      <c r="H99">
        <v>494.79964411700598</v>
      </c>
      <c r="I99">
        <v>185.48266048180901</v>
      </c>
      <c r="J99">
        <v>15018.0141003222</v>
      </c>
      <c r="K99">
        <v>15.4923875679603</v>
      </c>
      <c r="L99">
        <v>1097.4720256261301</v>
      </c>
      <c r="M99">
        <v>1619.6570612313701</v>
      </c>
    </row>
    <row r="100" spans="1:13" x14ac:dyDescent="0.15">
      <c r="A100">
        <v>44</v>
      </c>
      <c r="B100" t="s">
        <v>81</v>
      </c>
      <c r="C100">
        <v>2008</v>
      </c>
      <c r="D100">
        <v>4.8312763169343499E-2</v>
      </c>
      <c r="E100">
        <v>6.2600672128603501</v>
      </c>
      <c r="F100">
        <v>18.058727285552099</v>
      </c>
      <c r="G100">
        <v>1526.78218498102</v>
      </c>
      <c r="H100">
        <v>426.426117259276</v>
      </c>
      <c r="I100">
        <v>16.048580211107101</v>
      </c>
      <c r="J100">
        <v>59996.021032508499</v>
      </c>
      <c r="K100">
        <v>1.1015893147538101</v>
      </c>
      <c r="L100">
        <v>125.014779677318</v>
      </c>
      <c r="M100">
        <v>65.386775427443297</v>
      </c>
    </row>
    <row r="101" spans="1:13" x14ac:dyDescent="0.15">
      <c r="A101">
        <v>45</v>
      </c>
      <c r="B101" t="s">
        <v>82</v>
      </c>
      <c r="C101">
        <v>2008</v>
      </c>
      <c r="D101">
        <v>6.0272324818824199</v>
      </c>
      <c r="E101">
        <v>687.92167933341295</v>
      </c>
      <c r="F101">
        <v>670.46363511756999</v>
      </c>
      <c r="G101">
        <v>125301.021368225</v>
      </c>
      <c r="H101">
        <v>1325.71350096575</v>
      </c>
      <c r="I101">
        <v>821.220442300635</v>
      </c>
      <c r="J101">
        <v>98121.001521631304</v>
      </c>
      <c r="K101">
        <v>77.566568261042207</v>
      </c>
      <c r="L101">
        <v>10406.623621954301</v>
      </c>
      <c r="M101">
        <v>990.63787298004399</v>
      </c>
    </row>
    <row r="102" spans="1:13" x14ac:dyDescent="0.15">
      <c r="A102">
        <v>46</v>
      </c>
      <c r="B102" t="s">
        <v>83</v>
      </c>
      <c r="C102">
        <v>2008</v>
      </c>
      <c r="D102">
        <v>0.67677310485866105</v>
      </c>
      <c r="E102">
        <v>0.54187321837103897</v>
      </c>
      <c r="F102">
        <v>73.741080642623601</v>
      </c>
      <c r="G102">
        <v>5750.4994050458099</v>
      </c>
      <c r="H102">
        <v>19.776364810731899</v>
      </c>
      <c r="I102">
        <v>93.220874139050196</v>
      </c>
      <c r="J102">
        <v>3620.7581752255001</v>
      </c>
      <c r="K102">
        <v>9.9826023702990097E-2</v>
      </c>
      <c r="L102">
        <v>245.76171087984201</v>
      </c>
      <c r="M102">
        <v>278.71866425862902</v>
      </c>
    </row>
    <row r="103" spans="1:13" x14ac:dyDescent="0.15">
      <c r="A103">
        <v>47</v>
      </c>
      <c r="B103" t="s">
        <v>84</v>
      </c>
      <c r="C103">
        <v>2008</v>
      </c>
      <c r="D103">
        <v>12.5071994015222</v>
      </c>
      <c r="E103">
        <v>247.14829910255301</v>
      </c>
      <c r="F103">
        <v>331.84862975264502</v>
      </c>
      <c r="G103">
        <v>71427.771560498193</v>
      </c>
      <c r="H103">
        <v>22.952568819054701</v>
      </c>
      <c r="I103">
        <v>382.27552287534098</v>
      </c>
      <c r="J103">
        <v>55834.713135263097</v>
      </c>
      <c r="K103">
        <v>22.570098915253499</v>
      </c>
      <c r="L103">
        <v>5243.4985673630599</v>
      </c>
      <c r="M103">
        <v>615.272106487982</v>
      </c>
    </row>
    <row r="104" spans="1:13" x14ac:dyDescent="0.15">
      <c r="A104">
        <v>48</v>
      </c>
      <c r="B104" t="s">
        <v>85</v>
      </c>
      <c r="C104">
        <v>2008</v>
      </c>
      <c r="D104">
        <v>11.406932917949099</v>
      </c>
      <c r="E104">
        <v>85.739487857653003</v>
      </c>
      <c r="F104">
        <v>3064.2999779884899</v>
      </c>
      <c r="G104">
        <v>599737.904543148</v>
      </c>
      <c r="H104">
        <v>16.9059191974703</v>
      </c>
      <c r="I104">
        <v>154.76998690196501</v>
      </c>
      <c r="J104">
        <v>94287.313432038194</v>
      </c>
      <c r="K104">
        <v>429.82837293245802</v>
      </c>
      <c r="L104">
        <v>22482.631075712299</v>
      </c>
      <c r="M104">
        <v>3549.4232711516202</v>
      </c>
    </row>
    <row r="105" spans="1:13" x14ac:dyDescent="0.15">
      <c r="A105">
        <v>49</v>
      </c>
      <c r="B105" t="s">
        <v>86</v>
      </c>
      <c r="C105">
        <v>2008</v>
      </c>
      <c r="D105">
        <v>0.33599226984774599</v>
      </c>
      <c r="E105">
        <v>20.445989830725999</v>
      </c>
      <c r="F105">
        <v>120.905787387503</v>
      </c>
      <c r="G105">
        <v>8805.2100398875009</v>
      </c>
      <c r="H105">
        <v>966.96947386590205</v>
      </c>
      <c r="I105">
        <v>142.25359915551499</v>
      </c>
      <c r="J105">
        <v>5436.31891674704</v>
      </c>
      <c r="K105">
        <v>3.9652046182715899</v>
      </c>
      <c r="L105">
        <v>568.118826105072</v>
      </c>
      <c r="M105">
        <v>330.62539010709003</v>
      </c>
    </row>
    <row r="106" spans="1:13" x14ac:dyDescent="0.15">
      <c r="A106">
        <v>50</v>
      </c>
      <c r="B106" t="s">
        <v>87</v>
      </c>
      <c r="C106">
        <v>2008</v>
      </c>
      <c r="D106">
        <v>0.60327358180275303</v>
      </c>
      <c r="E106">
        <v>32.7075334281651</v>
      </c>
      <c r="F106">
        <v>23.771007772266302</v>
      </c>
      <c r="G106">
        <v>2727.1347275021699</v>
      </c>
      <c r="H106">
        <v>173.29363804157401</v>
      </c>
      <c r="I106">
        <v>18.925290122659501</v>
      </c>
      <c r="J106">
        <v>2016.05214242138</v>
      </c>
      <c r="K106">
        <v>17.271303185517599</v>
      </c>
      <c r="L106">
        <v>252.083989659769</v>
      </c>
      <c r="M106">
        <v>99.063787298004399</v>
      </c>
    </row>
    <row r="107" spans="1:13" x14ac:dyDescent="0.15">
      <c r="A107">
        <v>51</v>
      </c>
      <c r="B107" t="s">
        <v>88</v>
      </c>
      <c r="C107">
        <v>2008</v>
      </c>
      <c r="D107">
        <v>9.8913871453402304</v>
      </c>
      <c r="E107">
        <v>1371.7963534734599</v>
      </c>
      <c r="F107">
        <v>1240.2482585068601</v>
      </c>
      <c r="G107">
        <v>187684.97983202501</v>
      </c>
      <c r="H107">
        <v>37.429049029287</v>
      </c>
      <c r="I107">
        <v>1672.3022339106799</v>
      </c>
      <c r="J107">
        <v>136534.49395705501</v>
      </c>
      <c r="K107">
        <v>41.056016783442402</v>
      </c>
      <c r="L107">
        <v>11039.9259565008</v>
      </c>
      <c r="M107">
        <v>1121.6690503089401</v>
      </c>
    </row>
    <row r="108" spans="1:13" x14ac:dyDescent="0.15">
      <c r="A108">
        <v>52</v>
      </c>
      <c r="B108" t="s">
        <v>89</v>
      </c>
      <c r="C108">
        <v>2008</v>
      </c>
      <c r="D108">
        <v>8.6528850036038704E-2</v>
      </c>
      <c r="E108">
        <v>29.2091766157865</v>
      </c>
      <c r="F108">
        <v>30.432354445539001</v>
      </c>
      <c r="G108">
        <v>6337.2257769654198</v>
      </c>
      <c r="H108">
        <v>127.254598681129</v>
      </c>
      <c r="I108">
        <v>45.943272673396301</v>
      </c>
      <c r="J108">
        <v>5423.49395034997</v>
      </c>
      <c r="K108">
        <v>0.10931243672324401</v>
      </c>
      <c r="L108">
        <v>390.353457547299</v>
      </c>
      <c r="M108">
        <v>211.790452140149</v>
      </c>
    </row>
    <row r="109" spans="1:13" x14ac:dyDescent="0.15">
      <c r="A109">
        <v>53</v>
      </c>
      <c r="B109" t="s">
        <v>90</v>
      </c>
      <c r="C109">
        <v>2008</v>
      </c>
      <c r="D109">
        <v>6.0139360439899599E-2</v>
      </c>
      <c r="E109">
        <v>0.351161247733076</v>
      </c>
      <c r="F109">
        <v>89.859014382670196</v>
      </c>
      <c r="G109">
        <v>3328.2241056632301</v>
      </c>
      <c r="H109">
        <v>181.31012930407999</v>
      </c>
      <c r="I109">
        <v>13.1840423055567</v>
      </c>
      <c r="J109">
        <v>1538.95390225444</v>
      </c>
      <c r="K109">
        <v>0.90063710338743497</v>
      </c>
      <c r="L109">
        <v>129.926029917384</v>
      </c>
      <c r="M109">
        <v>160.427185907699</v>
      </c>
    </row>
    <row r="110" spans="1:13" x14ac:dyDescent="0.15">
      <c r="A110">
        <v>54</v>
      </c>
      <c r="B110" t="s">
        <v>91</v>
      </c>
      <c r="C110">
        <v>2008</v>
      </c>
      <c r="D110">
        <v>0.53165179500359705</v>
      </c>
      <c r="E110">
        <v>0.19467094186581901</v>
      </c>
      <c r="F110">
        <v>46.4729129902449</v>
      </c>
      <c r="G110">
        <v>3095.5170788765399</v>
      </c>
      <c r="H110">
        <v>0.99371496656589997</v>
      </c>
      <c r="I110">
        <v>15.9568525309479</v>
      </c>
      <c r="J110">
        <v>2003.8978982219501</v>
      </c>
      <c r="K110">
        <v>6.8954443070553504</v>
      </c>
      <c r="L110">
        <v>193.25982212281099</v>
      </c>
      <c r="M110">
        <v>103.67318411044501</v>
      </c>
    </row>
    <row r="111" spans="1:13" x14ac:dyDescent="0.15">
      <c r="A111">
        <v>55</v>
      </c>
      <c r="B111" t="s">
        <v>92</v>
      </c>
      <c r="C111">
        <v>2008</v>
      </c>
      <c r="D111">
        <v>0.98043073659200597</v>
      </c>
      <c r="E111">
        <v>70.102818567589296</v>
      </c>
      <c r="F111">
        <v>148.267700163765</v>
      </c>
      <c r="G111">
        <v>14159.688381267501</v>
      </c>
      <c r="H111">
        <v>245.84291655708</v>
      </c>
      <c r="I111">
        <v>39.7071409240896</v>
      </c>
      <c r="J111">
        <v>10141.611044739901</v>
      </c>
      <c r="K111">
        <v>9.9070440421959294</v>
      </c>
      <c r="L111">
        <v>975.31996091307894</v>
      </c>
      <c r="M111">
        <v>535.089084538679</v>
      </c>
    </row>
    <row r="112" spans="1:13" x14ac:dyDescent="0.15">
      <c r="A112">
        <v>1</v>
      </c>
      <c r="B112" t="s">
        <v>38</v>
      </c>
      <c r="C112">
        <v>2009</v>
      </c>
      <c r="D112">
        <v>87.024246983820603</v>
      </c>
      <c r="E112">
        <v>5944.0677356398801</v>
      </c>
      <c r="F112">
        <v>22231.782235379898</v>
      </c>
      <c r="G112">
        <v>1488621.45928094</v>
      </c>
      <c r="H112">
        <v>22272.087057022502</v>
      </c>
      <c r="I112">
        <v>14006.5153292713</v>
      </c>
      <c r="J112">
        <v>773288.80350545596</v>
      </c>
      <c r="K112">
        <v>4329.9738598181102</v>
      </c>
      <c r="L112">
        <v>58798.778398909199</v>
      </c>
      <c r="M112">
        <v>51621.9390495814</v>
      </c>
    </row>
    <row r="113" spans="1:13" x14ac:dyDescent="0.15">
      <c r="A113">
        <v>2</v>
      </c>
      <c r="B113" t="s">
        <v>39</v>
      </c>
      <c r="C113">
        <v>2009</v>
      </c>
      <c r="D113">
        <v>55.649244479126502</v>
      </c>
      <c r="E113">
        <v>2225.3095373360702</v>
      </c>
      <c r="F113">
        <v>1976.3260819212801</v>
      </c>
      <c r="G113">
        <v>87755.112379174796</v>
      </c>
      <c r="H113">
        <v>1.2285134923569101</v>
      </c>
      <c r="I113">
        <v>10401.910044299801</v>
      </c>
      <c r="J113">
        <v>277739.64242937899</v>
      </c>
      <c r="K113">
        <v>55.394311518589298</v>
      </c>
      <c r="L113">
        <v>13688.4571476492</v>
      </c>
      <c r="M113">
        <v>3970.9183884293402</v>
      </c>
    </row>
    <row r="114" spans="1:13" x14ac:dyDescent="0.15">
      <c r="A114">
        <v>3</v>
      </c>
      <c r="B114" t="s">
        <v>40</v>
      </c>
      <c r="C114">
        <v>2009</v>
      </c>
      <c r="D114">
        <v>3.6677387694727601</v>
      </c>
      <c r="E114">
        <v>23.757409080214501</v>
      </c>
      <c r="F114">
        <v>344.44163047666899</v>
      </c>
      <c r="G114">
        <v>88737.855712172997</v>
      </c>
      <c r="H114">
        <v>2286.3960384654702</v>
      </c>
      <c r="I114">
        <v>553.84495575111703</v>
      </c>
      <c r="J114">
        <v>53744.680117887801</v>
      </c>
      <c r="K114">
        <v>48.368764159860703</v>
      </c>
      <c r="L114">
        <v>3460.5753615106401</v>
      </c>
      <c r="M114">
        <v>1236.45702304419</v>
      </c>
    </row>
    <row r="115" spans="1:13" x14ac:dyDescent="0.15">
      <c r="A115">
        <v>4</v>
      </c>
      <c r="B115" t="s">
        <v>41</v>
      </c>
      <c r="C115">
        <v>2009</v>
      </c>
      <c r="D115">
        <v>1.0290635003614601</v>
      </c>
      <c r="E115">
        <v>32.353851753405699</v>
      </c>
      <c r="F115">
        <v>54.771274423444702</v>
      </c>
      <c r="G115">
        <v>10241.795685625701</v>
      </c>
      <c r="H115">
        <v>319.00418635473397</v>
      </c>
      <c r="I115">
        <v>93.784207285679301</v>
      </c>
      <c r="J115">
        <v>5390.6723591283198</v>
      </c>
      <c r="K115">
        <v>4.8363800511875104</v>
      </c>
      <c r="L115">
        <v>417.915533417777</v>
      </c>
      <c r="M115">
        <v>232.95174325209399</v>
      </c>
    </row>
    <row r="116" spans="1:13" x14ac:dyDescent="0.15">
      <c r="A116">
        <v>5</v>
      </c>
      <c r="B116" t="s">
        <v>42</v>
      </c>
      <c r="C116">
        <v>2009</v>
      </c>
      <c r="D116">
        <v>0.17055094478304</v>
      </c>
      <c r="E116">
        <v>72.628097324372604</v>
      </c>
      <c r="F116">
        <v>155.646698249829</v>
      </c>
      <c r="G116">
        <v>18152.902716351899</v>
      </c>
      <c r="H116">
        <v>1.6586042836763999</v>
      </c>
      <c r="I116">
        <v>168.31204339047</v>
      </c>
      <c r="J116">
        <v>11359.910106641701</v>
      </c>
      <c r="K116">
        <v>1.8830094997931901</v>
      </c>
      <c r="L116">
        <v>643.17799030251604</v>
      </c>
      <c r="M116">
        <v>645.47794623309403</v>
      </c>
    </row>
    <row r="117" spans="1:13" x14ac:dyDescent="0.15">
      <c r="A117">
        <v>6</v>
      </c>
      <c r="B117" t="s">
        <v>43</v>
      </c>
      <c r="C117">
        <v>2009</v>
      </c>
      <c r="D117">
        <v>70.648230774819993</v>
      </c>
      <c r="E117">
        <v>4170.6555833673401</v>
      </c>
      <c r="F117">
        <v>21830.918024068</v>
      </c>
      <c r="G117">
        <v>1327289.2000825601</v>
      </c>
      <c r="H117">
        <v>12289.396774430499</v>
      </c>
      <c r="I117">
        <v>14818.959465738</v>
      </c>
      <c r="J117">
        <v>960112.58433281805</v>
      </c>
      <c r="K117">
        <v>2364.6819003096698</v>
      </c>
      <c r="L117">
        <v>51904.668438837602</v>
      </c>
      <c r="M117">
        <v>50398.697640025799</v>
      </c>
    </row>
    <row r="118" spans="1:13" x14ac:dyDescent="0.15">
      <c r="A118">
        <v>7</v>
      </c>
      <c r="B118" t="s">
        <v>44</v>
      </c>
      <c r="C118">
        <v>2009</v>
      </c>
      <c r="D118">
        <v>1.3052408742767201</v>
      </c>
      <c r="E118">
        <v>25.9308912601213</v>
      </c>
      <c r="F118">
        <v>98.545090370134403</v>
      </c>
      <c r="G118">
        <v>11763.4913212558</v>
      </c>
      <c r="H118">
        <v>33.8699483941081</v>
      </c>
      <c r="I118">
        <v>39.430991765660799</v>
      </c>
      <c r="J118">
        <v>8350.1417243323795</v>
      </c>
      <c r="K118">
        <v>40.398336770605297</v>
      </c>
      <c r="L118">
        <v>641.66566603428305</v>
      </c>
      <c r="M118">
        <v>401.18565715548499</v>
      </c>
    </row>
    <row r="119" spans="1:13" x14ac:dyDescent="0.15">
      <c r="A119">
        <v>8</v>
      </c>
      <c r="B119" t="s">
        <v>45</v>
      </c>
      <c r="C119">
        <v>2009</v>
      </c>
      <c r="D119">
        <v>100.067143388419</v>
      </c>
      <c r="E119">
        <v>941.90184173543901</v>
      </c>
      <c r="F119">
        <v>4711.09757603257</v>
      </c>
      <c r="G119">
        <v>470961.84089328803</v>
      </c>
      <c r="H119">
        <v>5337.7084977267205</v>
      </c>
      <c r="I119">
        <v>4966.5607335929599</v>
      </c>
      <c r="J119">
        <v>360221.72850118298</v>
      </c>
      <c r="K119">
        <v>228.52635325410799</v>
      </c>
      <c r="L119">
        <v>23158.197495400502</v>
      </c>
      <c r="M119">
        <v>9727.5587761353509</v>
      </c>
    </row>
    <row r="120" spans="1:13" x14ac:dyDescent="0.15">
      <c r="A120">
        <v>9</v>
      </c>
      <c r="B120" t="s">
        <v>46</v>
      </c>
      <c r="C120">
        <v>2009</v>
      </c>
      <c r="D120">
        <v>10.2967899271167</v>
      </c>
      <c r="E120">
        <v>86.449672958978596</v>
      </c>
      <c r="F120">
        <v>221.952100770225</v>
      </c>
      <c r="G120">
        <v>21508.113332252098</v>
      </c>
      <c r="H120">
        <v>186.91331254848299</v>
      </c>
      <c r="I120">
        <v>145.70259784850001</v>
      </c>
      <c r="J120">
        <v>11510.5052300315</v>
      </c>
      <c r="K120">
        <v>5.8628624545964998</v>
      </c>
      <c r="L120">
        <v>870.865487047069</v>
      </c>
      <c r="M120">
        <v>814.07599335270504</v>
      </c>
    </row>
    <row r="121" spans="1:13" x14ac:dyDescent="0.15">
      <c r="A121">
        <v>10</v>
      </c>
      <c r="B121" t="s">
        <v>47</v>
      </c>
      <c r="C121">
        <v>2009</v>
      </c>
      <c r="D121">
        <v>0.15852513161485601</v>
      </c>
      <c r="E121">
        <v>0.67323577365444598</v>
      </c>
      <c r="F121">
        <v>13.775751881677801</v>
      </c>
      <c r="G121">
        <v>2837.6832016469898</v>
      </c>
      <c r="H121">
        <v>608.24536061828599</v>
      </c>
      <c r="I121">
        <v>2.93294254506083</v>
      </c>
      <c r="J121">
        <v>1690.4022253635101</v>
      </c>
      <c r="K121">
        <v>8.3813226328103596</v>
      </c>
      <c r="L121">
        <v>110.68383139237901</v>
      </c>
      <c r="M121">
        <v>129.927973159201</v>
      </c>
    </row>
    <row r="122" spans="1:13" x14ac:dyDescent="0.15">
      <c r="A122">
        <v>11</v>
      </c>
      <c r="B122" t="s">
        <v>48</v>
      </c>
      <c r="C122">
        <v>2009</v>
      </c>
      <c r="D122">
        <v>0.492197989490476</v>
      </c>
      <c r="E122">
        <v>12.2206643492881</v>
      </c>
      <c r="F122">
        <v>81.827897737135402</v>
      </c>
      <c r="G122">
        <v>9261.0989288168894</v>
      </c>
      <c r="H122">
        <v>339.77099257366399</v>
      </c>
      <c r="I122">
        <v>89.814908754868299</v>
      </c>
      <c r="J122">
        <v>5044.8771885944798</v>
      </c>
      <c r="K122">
        <v>2.5765220379551801</v>
      </c>
      <c r="L122">
        <v>286.59692036141701</v>
      </c>
      <c r="M122">
        <v>305.39737915319398</v>
      </c>
    </row>
    <row r="123" spans="1:13" x14ac:dyDescent="0.15">
      <c r="A123">
        <v>12</v>
      </c>
      <c r="B123" t="s">
        <v>49</v>
      </c>
      <c r="C123">
        <v>2009</v>
      </c>
      <c r="D123">
        <v>6.38781786554686</v>
      </c>
      <c r="E123">
        <v>55.008933888992203</v>
      </c>
      <c r="F123">
        <v>158.015549614446</v>
      </c>
      <c r="G123">
        <v>24675.0567509793</v>
      </c>
      <c r="H123">
        <v>1225.0932473461</v>
      </c>
      <c r="I123">
        <v>136.225844958148</v>
      </c>
      <c r="J123">
        <v>16892.004774810401</v>
      </c>
      <c r="K123">
        <v>29.354418548705599</v>
      </c>
      <c r="L123">
        <v>1037.8203681375501</v>
      </c>
      <c r="M123">
        <v>331.85282645575103</v>
      </c>
    </row>
    <row r="124" spans="1:13" x14ac:dyDescent="0.15">
      <c r="A124">
        <v>13</v>
      </c>
      <c r="B124" t="s">
        <v>50</v>
      </c>
      <c r="C124">
        <v>2009</v>
      </c>
      <c r="D124">
        <v>1.4428331964358001</v>
      </c>
      <c r="E124">
        <v>5.7300352345035401</v>
      </c>
      <c r="F124">
        <v>48.127530867763603</v>
      </c>
      <c r="G124">
        <v>10028.185888751899</v>
      </c>
      <c r="H124">
        <v>125.50782477348901</v>
      </c>
      <c r="I124">
        <v>53.396480531043601</v>
      </c>
      <c r="J124">
        <v>5181.5525911399</v>
      </c>
      <c r="K124">
        <v>8.2755924674061596</v>
      </c>
      <c r="L124">
        <v>342.38489329738201</v>
      </c>
      <c r="M124">
        <v>397.09183884293401</v>
      </c>
    </row>
    <row r="125" spans="1:13" x14ac:dyDescent="0.15">
      <c r="A125">
        <v>14</v>
      </c>
      <c r="B125" t="s">
        <v>51</v>
      </c>
      <c r="C125">
        <v>2009</v>
      </c>
      <c r="D125">
        <v>9.9036690066622004</v>
      </c>
      <c r="E125">
        <v>192.88100724853399</v>
      </c>
      <c r="F125">
        <v>597.31269164063997</v>
      </c>
      <c r="G125">
        <v>55342.782896121797</v>
      </c>
      <c r="H125">
        <v>943.57975330046997</v>
      </c>
      <c r="I125">
        <v>557.67598049148899</v>
      </c>
      <c r="J125">
        <v>37902.736467197399</v>
      </c>
      <c r="K125">
        <v>100.80414584131201</v>
      </c>
      <c r="L125">
        <v>2511.9860961172499</v>
      </c>
      <c r="M125">
        <v>1667.78572314032</v>
      </c>
    </row>
    <row r="126" spans="1:13" x14ac:dyDescent="0.15">
      <c r="A126">
        <v>15</v>
      </c>
      <c r="B126" t="s">
        <v>52</v>
      </c>
      <c r="C126">
        <v>2009</v>
      </c>
      <c r="D126">
        <v>0.26372192723204002</v>
      </c>
      <c r="E126">
        <v>9.8780432864366006</v>
      </c>
      <c r="F126">
        <v>33.132796563207599</v>
      </c>
      <c r="G126">
        <v>3165.5307635852901</v>
      </c>
      <c r="H126">
        <v>21.258561813922299</v>
      </c>
      <c r="I126">
        <v>30.943090792759701</v>
      </c>
      <c r="J126">
        <v>2211.30986520432</v>
      </c>
      <c r="K126">
        <v>1.28071090912583</v>
      </c>
      <c r="L126">
        <v>144.70653601750399</v>
      </c>
      <c r="M126">
        <v>104.23660769627</v>
      </c>
    </row>
    <row r="127" spans="1:13" x14ac:dyDescent="0.15">
      <c r="A127">
        <v>16</v>
      </c>
      <c r="B127" t="s">
        <v>53</v>
      </c>
      <c r="C127">
        <v>2009</v>
      </c>
      <c r="D127">
        <v>2.4302590086012001</v>
      </c>
      <c r="E127">
        <v>137.70898633959499</v>
      </c>
      <c r="F127">
        <v>335.65454009433802</v>
      </c>
      <c r="G127">
        <v>17301.696452062301</v>
      </c>
      <c r="H127">
        <v>1649.3443514216201</v>
      </c>
      <c r="I127">
        <v>183.13825415027699</v>
      </c>
      <c r="J127">
        <v>12534.7960618412</v>
      </c>
      <c r="K127">
        <v>1012.1975833419</v>
      </c>
      <c r="L127">
        <v>1006.71964077325</v>
      </c>
      <c r="M127">
        <v>1065.59123367234</v>
      </c>
    </row>
    <row r="128" spans="1:13" x14ac:dyDescent="0.15">
      <c r="A128">
        <v>17</v>
      </c>
      <c r="B128" t="s">
        <v>54</v>
      </c>
      <c r="C128">
        <v>2009</v>
      </c>
      <c r="D128">
        <v>0.20941478764804999</v>
      </c>
      <c r="E128">
        <v>12.2061306999147</v>
      </c>
      <c r="F128">
        <v>37.030987775927898</v>
      </c>
      <c r="G128">
        <v>3999.2913944983502</v>
      </c>
      <c r="H128">
        <v>20.983585636451998</v>
      </c>
      <c r="I128">
        <v>4.7411416438323801</v>
      </c>
      <c r="J128">
        <v>2252.94535541921</v>
      </c>
      <c r="K128">
        <v>1.69218370687674</v>
      </c>
      <c r="L128">
        <v>129.85354927955601</v>
      </c>
      <c r="M128">
        <v>142.02863218262999</v>
      </c>
    </row>
    <row r="129" spans="1:13" x14ac:dyDescent="0.15">
      <c r="A129">
        <v>18</v>
      </c>
      <c r="B129" t="s">
        <v>55</v>
      </c>
      <c r="C129">
        <v>2009</v>
      </c>
      <c r="D129">
        <v>2.5215331766526301E-2</v>
      </c>
      <c r="E129">
        <v>1.12873355191104</v>
      </c>
      <c r="F129">
        <v>6.0862266139456498</v>
      </c>
      <c r="G129">
        <v>3506.9270976751</v>
      </c>
      <c r="H129">
        <v>200.698021588974</v>
      </c>
      <c r="I129">
        <v>1.5622639674168199</v>
      </c>
      <c r="J129">
        <v>1951.26769530361</v>
      </c>
      <c r="K129">
        <v>2.14429592975184</v>
      </c>
      <c r="L129">
        <v>43.755549722102899</v>
      </c>
      <c r="M129">
        <v>449.140254527433</v>
      </c>
    </row>
    <row r="130" spans="1:13" x14ac:dyDescent="0.15">
      <c r="A130">
        <v>19</v>
      </c>
      <c r="B130" t="s">
        <v>56</v>
      </c>
      <c r="C130">
        <v>2009</v>
      </c>
      <c r="D130">
        <v>0.33077750175616399</v>
      </c>
      <c r="E130">
        <v>1.2867761037705301</v>
      </c>
      <c r="F130">
        <v>62.820325996790999</v>
      </c>
      <c r="G130">
        <v>5027.3528336044901</v>
      </c>
      <c r="H130">
        <v>0.41720337734983198</v>
      </c>
      <c r="I130">
        <v>37.655630091005499</v>
      </c>
      <c r="J130">
        <v>3074.37991462019</v>
      </c>
      <c r="K130">
        <v>2.02933784240681</v>
      </c>
      <c r="L130">
        <v>239.690590303178</v>
      </c>
      <c r="M130">
        <v>106.54688801465799</v>
      </c>
    </row>
    <row r="131" spans="1:13" x14ac:dyDescent="0.15">
      <c r="A131">
        <v>20</v>
      </c>
      <c r="B131" t="s">
        <v>57</v>
      </c>
      <c r="C131">
        <v>2009</v>
      </c>
      <c r="D131">
        <v>2.40121713508247</v>
      </c>
      <c r="E131">
        <v>72.078833239611299</v>
      </c>
      <c r="F131">
        <v>220.78995116177501</v>
      </c>
      <c r="G131">
        <v>20276.943388496202</v>
      </c>
      <c r="H131">
        <v>1585.6105247807</v>
      </c>
      <c r="I131">
        <v>162.359376511932</v>
      </c>
      <c r="J131">
        <v>13145.786239220201</v>
      </c>
      <c r="K131">
        <v>11.963882788532899</v>
      </c>
      <c r="L131">
        <v>982.42758704267203</v>
      </c>
      <c r="M131">
        <v>364.679483548912</v>
      </c>
    </row>
    <row r="132" spans="1:13" x14ac:dyDescent="0.15">
      <c r="A132">
        <v>21</v>
      </c>
      <c r="B132" t="s">
        <v>58</v>
      </c>
      <c r="C132">
        <v>2009</v>
      </c>
      <c r="D132">
        <v>3.76641609142523</v>
      </c>
      <c r="E132">
        <v>24.096922602425199</v>
      </c>
      <c r="F132">
        <v>183.99707008402001</v>
      </c>
      <c r="G132">
        <v>21989.449197435199</v>
      </c>
      <c r="H132">
        <v>123.57696570711499</v>
      </c>
      <c r="I132">
        <v>128.40449201997299</v>
      </c>
      <c r="J132">
        <v>16125.328675065201</v>
      </c>
      <c r="K132">
        <v>19.435064414409101</v>
      </c>
      <c r="L132">
        <v>1068.66090289312</v>
      </c>
      <c r="M132">
        <v>496.36479855366701</v>
      </c>
    </row>
    <row r="133" spans="1:13" x14ac:dyDescent="0.15">
      <c r="A133">
        <v>22</v>
      </c>
      <c r="B133" t="s">
        <v>59</v>
      </c>
      <c r="C133">
        <v>2009</v>
      </c>
      <c r="D133">
        <v>2.15064939917333</v>
      </c>
      <c r="E133">
        <v>6.1255387059911</v>
      </c>
      <c r="F133">
        <v>98.726561340485603</v>
      </c>
      <c r="G133">
        <v>5970.63317965847</v>
      </c>
      <c r="H133">
        <v>208.64535470467899</v>
      </c>
      <c r="I133">
        <v>81.211999837293206</v>
      </c>
      <c r="J133">
        <v>3939.1840317118799</v>
      </c>
      <c r="K133">
        <v>4.2941511452474899</v>
      </c>
      <c r="L133">
        <v>330.61449555631901</v>
      </c>
      <c r="M133">
        <v>288.73242512987702</v>
      </c>
    </row>
    <row r="134" spans="1:13" x14ac:dyDescent="0.15">
      <c r="A134">
        <v>23</v>
      </c>
      <c r="B134" t="s">
        <v>60</v>
      </c>
      <c r="C134">
        <v>2009</v>
      </c>
      <c r="D134">
        <v>0.26961866162048997</v>
      </c>
      <c r="E134">
        <v>5.0626507500620503</v>
      </c>
      <c r="F134">
        <v>31.425542305750099</v>
      </c>
      <c r="G134">
        <v>2545.9388381597601</v>
      </c>
      <c r="H134">
        <v>74.811994429028601</v>
      </c>
      <c r="I134">
        <v>30.6962242351408</v>
      </c>
      <c r="J134">
        <v>1459.41174834451</v>
      </c>
      <c r="K134">
        <v>2.1386047221573401</v>
      </c>
      <c r="L134">
        <v>103.44727984025199</v>
      </c>
      <c r="M134">
        <v>99.549144629393695</v>
      </c>
    </row>
    <row r="135" spans="1:13" x14ac:dyDescent="0.15">
      <c r="A135">
        <v>24</v>
      </c>
      <c r="B135" t="s">
        <v>61</v>
      </c>
      <c r="C135">
        <v>2009</v>
      </c>
      <c r="D135">
        <v>5.67761911177627</v>
      </c>
      <c r="E135">
        <v>98.633244758357506</v>
      </c>
      <c r="F135">
        <v>609.66860129807696</v>
      </c>
      <c r="G135">
        <v>66199.353784093197</v>
      </c>
      <c r="H135">
        <v>1082.6762593450801</v>
      </c>
      <c r="I135">
        <v>772.50183343782396</v>
      </c>
      <c r="J135">
        <v>47812.519137494499</v>
      </c>
      <c r="K135">
        <v>51.467668870190899</v>
      </c>
      <c r="L135">
        <v>3049.15942731105</v>
      </c>
      <c r="M135">
        <v>516.21939049581397</v>
      </c>
    </row>
    <row r="136" spans="1:13" x14ac:dyDescent="0.15">
      <c r="A136">
        <v>25</v>
      </c>
      <c r="B136" t="s">
        <v>62</v>
      </c>
      <c r="C136">
        <v>2009</v>
      </c>
      <c r="D136">
        <v>13.1614104525296</v>
      </c>
      <c r="E136">
        <v>52.669665866368497</v>
      </c>
      <c r="F136">
        <v>169.45993495581899</v>
      </c>
      <c r="G136">
        <v>26825.5860298714</v>
      </c>
      <c r="H136">
        <v>1571.07460142788</v>
      </c>
      <c r="I136">
        <v>195.39577398025199</v>
      </c>
      <c r="J136">
        <v>12492.6414974647</v>
      </c>
      <c r="K136">
        <v>1.5606507126895599</v>
      </c>
      <c r="L136">
        <v>1101.0143575546899</v>
      </c>
      <c r="M136">
        <v>541.22386649591499</v>
      </c>
    </row>
    <row r="137" spans="1:13" x14ac:dyDescent="0.15">
      <c r="A137">
        <v>26</v>
      </c>
      <c r="B137" t="s">
        <v>63</v>
      </c>
      <c r="C137">
        <v>2009</v>
      </c>
      <c r="D137">
        <v>0.96996158999461801</v>
      </c>
      <c r="E137">
        <v>21.130396561217601</v>
      </c>
      <c r="F137">
        <v>104.169804439857</v>
      </c>
      <c r="G137">
        <v>6693.1108072697598</v>
      </c>
      <c r="H137">
        <v>2.0077029467835299</v>
      </c>
      <c r="I137">
        <v>43.457279488532102</v>
      </c>
      <c r="J137">
        <v>4839.3831124813596</v>
      </c>
      <c r="K137">
        <v>15.1608855809649</v>
      </c>
      <c r="L137">
        <v>345.35247428453602</v>
      </c>
      <c r="M137">
        <v>234.98030954505799</v>
      </c>
    </row>
    <row r="138" spans="1:13" x14ac:dyDescent="0.15">
      <c r="A138">
        <v>27</v>
      </c>
      <c r="B138" t="s">
        <v>64</v>
      </c>
      <c r="C138">
        <v>2009</v>
      </c>
      <c r="D138">
        <v>0.39589692795062098</v>
      </c>
      <c r="E138">
        <v>1.22800750038045</v>
      </c>
      <c r="F138">
        <v>82.917809075563696</v>
      </c>
      <c r="G138">
        <v>6937.1055563140699</v>
      </c>
      <c r="H138">
        <v>827.752959127135</v>
      </c>
      <c r="I138">
        <v>60.568284908871199</v>
      </c>
      <c r="J138">
        <v>73806.272492055097</v>
      </c>
      <c r="K138">
        <v>3.9992835221526399</v>
      </c>
      <c r="L138">
        <v>236.910436469383</v>
      </c>
      <c r="M138">
        <v>284.70132747327102</v>
      </c>
    </row>
    <row r="139" spans="1:13" x14ac:dyDescent="0.15">
      <c r="A139">
        <v>28</v>
      </c>
      <c r="B139" t="s">
        <v>65</v>
      </c>
      <c r="C139">
        <v>2009</v>
      </c>
      <c r="D139">
        <v>0.32938768032021398</v>
      </c>
      <c r="E139">
        <v>99.699634891570199</v>
      </c>
      <c r="F139">
        <v>119.519084205979</v>
      </c>
      <c r="G139">
        <v>20170.290675506501</v>
      </c>
      <c r="H139">
        <v>59.247293630882297</v>
      </c>
      <c r="I139">
        <v>13.845635230575599</v>
      </c>
      <c r="J139">
        <v>13831.789595345001</v>
      </c>
      <c r="K139">
        <v>9.1736156609494603</v>
      </c>
      <c r="L139">
        <v>705.97250532978205</v>
      </c>
      <c r="M139">
        <v>992.72959710733505</v>
      </c>
    </row>
    <row r="140" spans="1:13" x14ac:dyDescent="0.15">
      <c r="A140">
        <v>29</v>
      </c>
      <c r="B140" t="s">
        <v>66</v>
      </c>
      <c r="C140">
        <v>2009</v>
      </c>
      <c r="D140">
        <v>14.096760278924201</v>
      </c>
      <c r="E140">
        <v>1387.2403389977901</v>
      </c>
      <c r="F140">
        <v>2049.19243434896</v>
      </c>
      <c r="G140">
        <v>266434.13001149101</v>
      </c>
      <c r="H140">
        <v>883.33079550610705</v>
      </c>
      <c r="I140">
        <v>2010.0124746128899</v>
      </c>
      <c r="J140">
        <v>209570.248010954</v>
      </c>
      <c r="K140">
        <v>157.84400594006601</v>
      </c>
      <c r="L140">
        <v>11144.5810030464</v>
      </c>
      <c r="M140">
        <v>7749.8428727781202</v>
      </c>
    </row>
    <row r="141" spans="1:13" x14ac:dyDescent="0.15">
      <c r="A141">
        <v>30</v>
      </c>
      <c r="B141" t="s">
        <v>67</v>
      </c>
      <c r="C141">
        <v>2009</v>
      </c>
      <c r="D141">
        <v>247.78530743799101</v>
      </c>
      <c r="E141">
        <v>5445.1218401337301</v>
      </c>
      <c r="F141">
        <v>14829.990359347599</v>
      </c>
      <c r="G141">
        <v>1588630.03162313</v>
      </c>
      <c r="H141">
        <v>3746.7600454025001</v>
      </c>
      <c r="I141">
        <v>11545.475197096401</v>
      </c>
      <c r="J141">
        <v>917788.99475754704</v>
      </c>
      <c r="K141">
        <v>252.15331766526299</v>
      </c>
      <c r="L141">
        <v>67398.993444569496</v>
      </c>
      <c r="M141">
        <v>46397.9973636832</v>
      </c>
    </row>
    <row r="142" spans="1:13" x14ac:dyDescent="0.15">
      <c r="A142">
        <v>31</v>
      </c>
      <c r="B142" t="s">
        <v>68</v>
      </c>
      <c r="C142">
        <v>2009</v>
      </c>
      <c r="D142">
        <v>12.5083929235524</v>
      </c>
      <c r="E142">
        <v>653.21607489662597</v>
      </c>
      <c r="F142">
        <v>2485.5963652373498</v>
      </c>
      <c r="G142">
        <v>319290.82613395399</v>
      </c>
      <c r="H142">
        <v>3148.1440983467801</v>
      </c>
      <c r="I142">
        <v>1930.6089779336601</v>
      </c>
      <c r="J142">
        <v>233509.51028226901</v>
      </c>
      <c r="K142">
        <v>491.798242406974</v>
      </c>
      <c r="L142">
        <v>13071.866242870499</v>
      </c>
      <c r="M142">
        <v>3795.9994334190301</v>
      </c>
    </row>
    <row r="143" spans="1:13" x14ac:dyDescent="0.15">
      <c r="A143">
        <v>32</v>
      </c>
      <c r="B143" t="s">
        <v>69</v>
      </c>
      <c r="C143">
        <v>2009</v>
      </c>
      <c r="D143">
        <v>28.987704235534199</v>
      </c>
      <c r="E143">
        <v>398.878752117727</v>
      </c>
      <c r="F143">
        <v>1477.1816404957101</v>
      </c>
      <c r="G143">
        <v>223947.487260411</v>
      </c>
      <c r="H143">
        <v>942.49747949370396</v>
      </c>
      <c r="I143">
        <v>1472.61977003272</v>
      </c>
      <c r="J143">
        <v>173839.257614815</v>
      </c>
      <c r="K143">
        <v>41.496097159086602</v>
      </c>
      <c r="L143">
        <v>10610.4924798026</v>
      </c>
      <c r="M143">
        <v>4420.0292581607</v>
      </c>
    </row>
    <row r="144" spans="1:13" x14ac:dyDescent="0.15">
      <c r="A144">
        <v>33</v>
      </c>
      <c r="B144" t="s">
        <v>70</v>
      </c>
      <c r="C144">
        <v>2009</v>
      </c>
      <c r="D144">
        <v>20.053137861568199</v>
      </c>
      <c r="E144">
        <v>254.85523839604801</v>
      </c>
      <c r="F144">
        <v>3754.1062444211002</v>
      </c>
      <c r="G144">
        <v>76853.750127419698</v>
      </c>
      <c r="H144">
        <v>4405.7339519623501</v>
      </c>
      <c r="I144">
        <v>6921.10426327614</v>
      </c>
      <c r="J144">
        <v>729366.58331929205</v>
      </c>
      <c r="K144">
        <v>233.092909400802</v>
      </c>
      <c r="L144">
        <v>38754.972195553797</v>
      </c>
      <c r="M144">
        <v>59563.775826440098</v>
      </c>
    </row>
    <row r="145" spans="1:13" x14ac:dyDescent="0.15">
      <c r="A145">
        <v>34</v>
      </c>
      <c r="B145" t="s">
        <v>71</v>
      </c>
      <c r="C145">
        <v>2009</v>
      </c>
      <c r="D145">
        <v>0.31608776621975498</v>
      </c>
      <c r="E145">
        <v>0.39709183884293398</v>
      </c>
      <c r="F145">
        <v>26.0353120668088</v>
      </c>
      <c r="G145">
        <v>3251.0846334574499</v>
      </c>
      <c r="H145">
        <v>158.14021147840501</v>
      </c>
      <c r="I145">
        <v>31.864019538597201</v>
      </c>
      <c r="J145">
        <v>73806.272492055097</v>
      </c>
      <c r="K145">
        <v>0.49150822638247499</v>
      </c>
      <c r="L145">
        <v>109.268681437605</v>
      </c>
      <c r="M145">
        <v>73.736824061170594</v>
      </c>
    </row>
    <row r="146" spans="1:13" x14ac:dyDescent="0.15">
      <c r="A146">
        <v>35</v>
      </c>
      <c r="B146" t="s">
        <v>72</v>
      </c>
      <c r="C146">
        <v>2009</v>
      </c>
      <c r="D146">
        <v>16.2968476120334</v>
      </c>
      <c r="E146">
        <v>679.08700528908196</v>
      </c>
      <c r="F146">
        <v>1752.61307739171</v>
      </c>
      <c r="G146">
        <v>160366.13475447701</v>
      </c>
      <c r="H146">
        <v>2065.1702186684802</v>
      </c>
      <c r="I146">
        <v>420.88132275183102</v>
      </c>
      <c r="J146">
        <v>127239.519946267</v>
      </c>
      <c r="K146">
        <v>73.681581972822897</v>
      </c>
      <c r="L146">
        <v>7430.4077037607503</v>
      </c>
      <c r="M146">
        <v>6638.3411212136698</v>
      </c>
    </row>
    <row r="147" spans="1:13" x14ac:dyDescent="0.15">
      <c r="A147">
        <v>36</v>
      </c>
      <c r="B147" t="s">
        <v>73</v>
      </c>
      <c r="C147">
        <v>2009</v>
      </c>
      <c r="D147">
        <v>4.8039418710257502</v>
      </c>
      <c r="E147">
        <v>10.097398178253</v>
      </c>
      <c r="F147">
        <v>396.16009091152603</v>
      </c>
      <c r="G147">
        <v>27529.269300750198</v>
      </c>
      <c r="H147">
        <v>2907.4668407284698</v>
      </c>
      <c r="I147">
        <v>70.716004024118902</v>
      </c>
      <c r="J147">
        <v>18538.7587391651</v>
      </c>
      <c r="K147">
        <v>0.82148819300583298</v>
      </c>
      <c r="L147">
        <v>1138.8524059282599</v>
      </c>
      <c r="M147">
        <v>868.04275971065397</v>
      </c>
    </row>
    <row r="148" spans="1:13" x14ac:dyDescent="0.15">
      <c r="A148">
        <v>37</v>
      </c>
      <c r="B148" t="s">
        <v>74</v>
      </c>
      <c r="C148">
        <v>2009</v>
      </c>
      <c r="D148">
        <v>2.04699056010258</v>
      </c>
      <c r="E148">
        <v>0.18305702781223701</v>
      </c>
      <c r="F148">
        <v>226.30693747574401</v>
      </c>
      <c r="G148">
        <v>10180.906488717799</v>
      </c>
      <c r="H148">
        <v>16.256659376101801</v>
      </c>
      <c r="I148">
        <v>1292.67976076028</v>
      </c>
      <c r="J148">
        <v>116223.66212653799</v>
      </c>
      <c r="K148">
        <v>4.0049888682020596</v>
      </c>
      <c r="L148">
        <v>4713.0026697949797</v>
      </c>
      <c r="M148">
        <v>992.72959710733505</v>
      </c>
    </row>
    <row r="149" spans="1:13" x14ac:dyDescent="0.15">
      <c r="A149">
        <v>38</v>
      </c>
      <c r="B149" t="s">
        <v>75</v>
      </c>
      <c r="C149">
        <v>2009</v>
      </c>
      <c r="D149">
        <v>0.44990505340904402</v>
      </c>
      <c r="E149">
        <v>35.929068124428099</v>
      </c>
      <c r="F149">
        <v>110.467177193635</v>
      </c>
      <c r="G149">
        <v>7898.5740181085803</v>
      </c>
      <c r="H149">
        <v>141.432398786607</v>
      </c>
      <c r="I149">
        <v>126.745721393431</v>
      </c>
      <c r="J149">
        <v>5556.9189150832999</v>
      </c>
      <c r="K149">
        <v>4.6515338002061304</v>
      </c>
      <c r="L149">
        <v>389.47224209329602</v>
      </c>
      <c r="M149">
        <v>491.785535468131</v>
      </c>
    </row>
    <row r="150" spans="1:13" x14ac:dyDescent="0.15">
      <c r="A150">
        <v>39</v>
      </c>
      <c r="B150" t="s">
        <v>76</v>
      </c>
      <c r="C150">
        <v>2009</v>
      </c>
      <c r="D150">
        <v>0.73648305279636095</v>
      </c>
      <c r="E150">
        <v>9.9755929271305295</v>
      </c>
      <c r="F150">
        <v>102.711103800996</v>
      </c>
      <c r="G150">
        <v>6061.74161336007</v>
      </c>
      <c r="H150">
        <v>62.153084489237003</v>
      </c>
      <c r="I150">
        <v>54.053918377170604</v>
      </c>
      <c r="J150">
        <v>3834.7171878940899</v>
      </c>
      <c r="K150">
        <v>1.49493674236575</v>
      </c>
      <c r="L150">
        <v>222.88473444476199</v>
      </c>
      <c r="M150">
        <v>412.71900933498301</v>
      </c>
    </row>
    <row r="151" spans="1:13" x14ac:dyDescent="0.15">
      <c r="A151">
        <v>40</v>
      </c>
      <c r="B151" t="s">
        <v>77</v>
      </c>
      <c r="C151">
        <v>2009</v>
      </c>
      <c r="D151">
        <v>34.812644419521199</v>
      </c>
      <c r="E151">
        <v>251.94146916924001</v>
      </c>
      <c r="F151">
        <v>655.41814768893005</v>
      </c>
      <c r="G151">
        <v>107987.21933396401</v>
      </c>
      <c r="H151">
        <v>310.69378782300498</v>
      </c>
      <c r="I151">
        <v>1814.9083399685701</v>
      </c>
      <c r="J151">
        <v>73806.272492055097</v>
      </c>
      <c r="K151">
        <v>80.5645733614069</v>
      </c>
      <c r="L151">
        <v>4600.1413802394</v>
      </c>
      <c r="M151">
        <v>2378.3505955863202</v>
      </c>
    </row>
    <row r="152" spans="1:13" x14ac:dyDescent="0.15">
      <c r="A152">
        <v>41</v>
      </c>
      <c r="B152" t="s">
        <v>78</v>
      </c>
      <c r="C152">
        <v>2009</v>
      </c>
      <c r="D152">
        <v>0.15253980008078299</v>
      </c>
      <c r="E152">
        <v>1.6800135428833001</v>
      </c>
      <c r="F152">
        <v>16.873841914420499</v>
      </c>
      <c r="G152">
        <v>2564.66727764694</v>
      </c>
      <c r="H152">
        <v>2568.3670754561199</v>
      </c>
      <c r="I152">
        <v>18.329441607518799</v>
      </c>
      <c r="J152">
        <v>1509.12402568571</v>
      </c>
      <c r="K152">
        <v>1.6724580367564601</v>
      </c>
      <c r="L152">
        <v>97.8381724089909</v>
      </c>
      <c r="M152">
        <v>119.127787326887</v>
      </c>
    </row>
    <row r="153" spans="1:13" x14ac:dyDescent="0.15">
      <c r="A153">
        <v>42</v>
      </c>
      <c r="B153" t="s">
        <v>79</v>
      </c>
      <c r="C153">
        <v>2009</v>
      </c>
      <c r="D153">
        <v>7.0872230119070796</v>
      </c>
      <c r="E153">
        <v>224.33597761351399</v>
      </c>
      <c r="F153">
        <v>887.32712109512295</v>
      </c>
      <c r="G153">
        <v>115489.87035305701</v>
      </c>
      <c r="H153">
        <v>152.031398265115</v>
      </c>
      <c r="I153">
        <v>1281.2930120087599</v>
      </c>
      <c r="J153">
        <v>84138.241121908795</v>
      </c>
      <c r="K153">
        <v>19.7124448197448</v>
      </c>
      <c r="L153">
        <v>6454.0264986464999</v>
      </c>
      <c r="M153">
        <v>990.84903289908505</v>
      </c>
    </row>
    <row r="154" spans="1:13" x14ac:dyDescent="0.15">
      <c r="A154">
        <v>43</v>
      </c>
      <c r="B154" t="s">
        <v>80</v>
      </c>
      <c r="C154">
        <v>2009</v>
      </c>
      <c r="D154">
        <v>0.94865240299576903</v>
      </c>
      <c r="E154">
        <v>161.862575349157</v>
      </c>
      <c r="F154">
        <v>239.52123063391099</v>
      </c>
      <c r="G154">
        <v>27123.4938575755</v>
      </c>
      <c r="H154">
        <v>550.54222213212302</v>
      </c>
      <c r="I154">
        <v>178.22297125580101</v>
      </c>
      <c r="J154">
        <v>18985.5373788303</v>
      </c>
      <c r="K154">
        <v>18.749088262808002</v>
      </c>
      <c r="L154">
        <v>1082.1314493421901</v>
      </c>
      <c r="M154">
        <v>1623.0769544590801</v>
      </c>
    </row>
    <row r="155" spans="1:13" x14ac:dyDescent="0.15">
      <c r="A155">
        <v>44</v>
      </c>
      <c r="B155" t="s">
        <v>81</v>
      </c>
      <c r="C155">
        <v>2009</v>
      </c>
      <c r="D155">
        <v>7.9331146546184894E-2</v>
      </c>
      <c r="E155">
        <v>6.6957035211439804</v>
      </c>
      <c r="F155">
        <v>16.916496159709499</v>
      </c>
      <c r="G155">
        <v>1831.9039786800299</v>
      </c>
      <c r="H155">
        <v>348.30771854809501</v>
      </c>
      <c r="I155">
        <v>17.889497543323301</v>
      </c>
      <c r="J155">
        <v>73806.272492055097</v>
      </c>
      <c r="K155">
        <v>0.99272959710733499</v>
      </c>
      <c r="L155">
        <v>120.422774489744</v>
      </c>
      <c r="M155">
        <v>84.982339196086201</v>
      </c>
    </row>
    <row r="156" spans="1:13" x14ac:dyDescent="0.15">
      <c r="A156">
        <v>45</v>
      </c>
      <c r="B156" t="s">
        <v>82</v>
      </c>
      <c r="C156">
        <v>2009</v>
      </c>
      <c r="D156">
        <v>25.098040051848201</v>
      </c>
      <c r="E156">
        <v>829.27731253815205</v>
      </c>
      <c r="F156">
        <v>719.48653226901297</v>
      </c>
      <c r="G156">
        <v>178866.931020661</v>
      </c>
      <c r="H156">
        <v>667.80611216016905</v>
      </c>
      <c r="I156">
        <v>752.216289973264</v>
      </c>
      <c r="J156">
        <v>138547.09666803901</v>
      </c>
      <c r="K156">
        <v>71.398388394663002</v>
      </c>
      <c r="L156">
        <v>9935.0003862486301</v>
      </c>
      <c r="M156">
        <v>992.72959710733505</v>
      </c>
    </row>
    <row r="157" spans="1:13" x14ac:dyDescent="0.15">
      <c r="A157">
        <v>46</v>
      </c>
      <c r="B157" t="s">
        <v>83</v>
      </c>
      <c r="C157">
        <v>2009</v>
      </c>
      <c r="D157">
        <v>0.188021206720691</v>
      </c>
      <c r="E157">
        <v>1.24272594168589</v>
      </c>
      <c r="F157">
        <v>74.787534719351299</v>
      </c>
      <c r="G157">
        <v>7197.6480539398299</v>
      </c>
      <c r="H157">
        <v>62.894470339665503</v>
      </c>
      <c r="I157">
        <v>76.698080016762106</v>
      </c>
      <c r="J157">
        <v>4716.9319210308704</v>
      </c>
      <c r="K157">
        <v>9.7404253458975396E-2</v>
      </c>
      <c r="L157">
        <v>284.44438320484602</v>
      </c>
      <c r="M157">
        <v>390.870128663039</v>
      </c>
    </row>
    <row r="158" spans="1:13" x14ac:dyDescent="0.15">
      <c r="A158">
        <v>47</v>
      </c>
      <c r="B158" t="s">
        <v>84</v>
      </c>
      <c r="C158">
        <v>2009</v>
      </c>
      <c r="D158">
        <v>4.8435277042866902</v>
      </c>
      <c r="E158">
        <v>333.90023197682501</v>
      </c>
      <c r="F158">
        <v>340.39923555724801</v>
      </c>
      <c r="G158">
        <v>90265.965373729894</v>
      </c>
      <c r="H158">
        <v>56.565540984477799</v>
      </c>
      <c r="I158">
        <v>485.38886412236297</v>
      </c>
      <c r="J158">
        <v>70895.326447989893</v>
      </c>
      <c r="K158">
        <v>31.129617614253</v>
      </c>
      <c r="L158">
        <v>4365.1336939917001</v>
      </c>
      <c r="M158">
        <v>616.57124873268401</v>
      </c>
    </row>
    <row r="159" spans="1:13" x14ac:dyDescent="0.15">
      <c r="A159">
        <v>48</v>
      </c>
      <c r="B159" t="s">
        <v>85</v>
      </c>
      <c r="C159">
        <v>2009</v>
      </c>
      <c r="D159">
        <v>12.714092080360899</v>
      </c>
      <c r="E159">
        <v>121.28080861686</v>
      </c>
      <c r="F159">
        <v>3540.4827834089501</v>
      </c>
      <c r="G159">
        <v>669858.18176020298</v>
      </c>
      <c r="H159">
        <v>37.4136801236533</v>
      </c>
      <c r="I159">
        <v>244.54423981495401</v>
      </c>
      <c r="J159">
        <v>118667.66641839199</v>
      </c>
      <c r="K159">
        <v>447.47312061061899</v>
      </c>
      <c r="L159">
        <v>26217.8959567452</v>
      </c>
      <c r="M159">
        <v>4313.70888270452</v>
      </c>
    </row>
    <row r="160" spans="1:13" x14ac:dyDescent="0.15">
      <c r="A160">
        <v>49</v>
      </c>
      <c r="B160" t="s">
        <v>86</v>
      </c>
      <c r="C160">
        <v>2009</v>
      </c>
      <c r="D160">
        <v>0.14558697215050101</v>
      </c>
      <c r="E160">
        <v>23.8432972653133</v>
      </c>
      <c r="F160">
        <v>118.339182590991</v>
      </c>
      <c r="G160">
        <v>10851.615380368499</v>
      </c>
      <c r="H160">
        <v>492.55345410177398</v>
      </c>
      <c r="I160">
        <v>139.51231947311001</v>
      </c>
      <c r="J160">
        <v>6871.1570007836499</v>
      </c>
      <c r="K160">
        <v>9.6240959018870704</v>
      </c>
      <c r="L160">
        <v>539.89466093061799</v>
      </c>
      <c r="M160">
        <v>331.32350303457298</v>
      </c>
    </row>
    <row r="161" spans="1:13" x14ac:dyDescent="0.15">
      <c r="A161">
        <v>50</v>
      </c>
      <c r="B161" t="s">
        <v>87</v>
      </c>
      <c r="C161">
        <v>2009</v>
      </c>
      <c r="D161">
        <v>1.0652816831119201</v>
      </c>
      <c r="E161">
        <v>33.973766568264601</v>
      </c>
      <c r="F161">
        <v>78.278796855701103</v>
      </c>
      <c r="G161">
        <v>4280.8465831870599</v>
      </c>
      <c r="H161">
        <v>162.19123992523799</v>
      </c>
      <c r="I161">
        <v>24.556768850019701</v>
      </c>
      <c r="J161">
        <v>2898.8680942475598</v>
      </c>
      <c r="K161">
        <v>17.392544062074901</v>
      </c>
      <c r="L161">
        <v>259.807739428731</v>
      </c>
      <c r="M161">
        <v>99.272959710733502</v>
      </c>
    </row>
    <row r="162" spans="1:13" x14ac:dyDescent="0.15">
      <c r="A162">
        <v>51</v>
      </c>
      <c r="B162" t="s">
        <v>88</v>
      </c>
      <c r="C162">
        <v>2009</v>
      </c>
      <c r="D162">
        <v>10.7006204958686</v>
      </c>
      <c r="E162">
        <v>1370.99338092628</v>
      </c>
      <c r="F162">
        <v>1404.70083089181</v>
      </c>
      <c r="G162">
        <v>257184.93625794601</v>
      </c>
      <c r="H162">
        <v>117.89760562547301</v>
      </c>
      <c r="I162">
        <v>1475.3625627819699</v>
      </c>
      <c r="J162">
        <v>182944.95778496499</v>
      </c>
      <c r="K162">
        <v>40.773976286725201</v>
      </c>
      <c r="L162">
        <v>11950.487672368999</v>
      </c>
      <c r="M162">
        <v>1753.1695301273201</v>
      </c>
    </row>
    <row r="163" spans="1:13" x14ac:dyDescent="0.15">
      <c r="A163">
        <v>52</v>
      </c>
      <c r="B163" t="s">
        <v>89</v>
      </c>
      <c r="C163">
        <v>2009</v>
      </c>
      <c r="D163">
        <v>3.3998010512134899E-2</v>
      </c>
      <c r="E163">
        <v>19.043646223759598</v>
      </c>
      <c r="F163">
        <v>28.6789742654002</v>
      </c>
      <c r="G163">
        <v>7315.2476924360199</v>
      </c>
      <c r="H163">
        <v>83.928425489904001</v>
      </c>
      <c r="I163">
        <v>35.405526774431998</v>
      </c>
      <c r="J163">
        <v>5584.5193580560399</v>
      </c>
      <c r="K163">
        <v>0.116797834514624</v>
      </c>
      <c r="L163">
        <v>275.954196389076</v>
      </c>
      <c r="M163">
        <v>212.23764602477101</v>
      </c>
    </row>
    <row r="164" spans="1:13" x14ac:dyDescent="0.15">
      <c r="A164">
        <v>53</v>
      </c>
      <c r="B164" t="s">
        <v>90</v>
      </c>
      <c r="C164">
        <v>2009</v>
      </c>
      <c r="D164">
        <v>0.225516625443486</v>
      </c>
      <c r="E164">
        <v>1.7090622245416101</v>
      </c>
      <c r="F164">
        <v>92.488500683740696</v>
      </c>
      <c r="G164">
        <v>4082.1053784109399</v>
      </c>
      <c r="H164">
        <v>226.63766163010001</v>
      </c>
      <c r="I164">
        <v>16.7517949738547</v>
      </c>
      <c r="J164">
        <v>2187.43175421755</v>
      </c>
      <c r="K164">
        <v>4.0630206478305704</v>
      </c>
      <c r="L164">
        <v>179.586359304594</v>
      </c>
      <c r="M164">
        <v>198.545919421467</v>
      </c>
    </row>
    <row r="165" spans="1:13" x14ac:dyDescent="0.15">
      <c r="A165">
        <v>54</v>
      </c>
      <c r="B165" t="s">
        <v>91</v>
      </c>
      <c r="C165">
        <v>2009</v>
      </c>
      <c r="D165">
        <v>0.46550068647016102</v>
      </c>
      <c r="E165">
        <v>9.0399231777396602E-2</v>
      </c>
      <c r="F165">
        <v>52.861004580827696</v>
      </c>
      <c r="G165">
        <v>4518.7492962829401</v>
      </c>
      <c r="H165">
        <v>1.5833932467</v>
      </c>
      <c r="I165">
        <v>21.4152880547257</v>
      </c>
      <c r="J165">
        <v>3037.91157690608</v>
      </c>
      <c r="K165">
        <v>7.3702622380268803</v>
      </c>
      <c r="L165">
        <v>251.525628136905</v>
      </c>
      <c r="M165">
        <v>238.25510330576</v>
      </c>
    </row>
    <row r="166" spans="1:13" x14ac:dyDescent="0.15">
      <c r="A166">
        <v>55</v>
      </c>
      <c r="B166" t="s">
        <v>92</v>
      </c>
      <c r="C166">
        <v>2009</v>
      </c>
      <c r="D166">
        <v>1.68271875883185</v>
      </c>
      <c r="E166">
        <v>104.110317402028</v>
      </c>
      <c r="F166">
        <v>203.047714654347</v>
      </c>
      <c r="G166">
        <v>24099.784244761799</v>
      </c>
      <c r="H166">
        <v>145.722267097827</v>
      </c>
      <c r="I166">
        <v>50.3485275481573</v>
      </c>
      <c r="J166">
        <v>17311.2126959544</v>
      </c>
      <c r="K166">
        <v>13.1050742391693</v>
      </c>
      <c r="L166">
        <v>1024.2130737821101</v>
      </c>
      <c r="M166">
        <v>1035.70551061127</v>
      </c>
    </row>
    <row r="167" spans="1:13" x14ac:dyDescent="0.15">
      <c r="A167">
        <v>1</v>
      </c>
      <c r="B167" t="s">
        <v>38</v>
      </c>
      <c r="C167">
        <v>2010</v>
      </c>
      <c r="D167">
        <v>91.817025583883904</v>
      </c>
      <c r="E167">
        <v>6422.33863298693</v>
      </c>
      <c r="F167">
        <v>22542.624016797301</v>
      </c>
      <c r="G167">
        <v>1650507.0451022901</v>
      </c>
      <c r="H167">
        <v>9332.8554440788794</v>
      </c>
      <c r="I167">
        <v>14130.524072660601</v>
      </c>
      <c r="J167">
        <v>901793.94150140695</v>
      </c>
      <c r="K167">
        <v>4376.5263086038603</v>
      </c>
      <c r="L167">
        <v>66418.3910326771</v>
      </c>
      <c r="M167">
        <v>60315.089462247197</v>
      </c>
    </row>
    <row r="168" spans="1:13" x14ac:dyDescent="0.15">
      <c r="A168">
        <v>2</v>
      </c>
      <c r="B168" t="s">
        <v>39</v>
      </c>
      <c r="C168">
        <v>2010</v>
      </c>
      <c r="D168">
        <v>39.488004611694301</v>
      </c>
      <c r="E168">
        <v>2144.3584798943002</v>
      </c>
      <c r="F168">
        <v>1859.06870387555</v>
      </c>
      <c r="G168">
        <v>50373.868374829101</v>
      </c>
      <c r="H168">
        <v>2.2206258117775102</v>
      </c>
      <c r="I168">
        <v>8657.9590008596806</v>
      </c>
      <c r="J168">
        <v>301663.152141064</v>
      </c>
      <c r="K168">
        <v>56.639292246733</v>
      </c>
      <c r="L168">
        <v>14598.4086412449</v>
      </c>
      <c r="M168">
        <v>3714.0519506054402</v>
      </c>
    </row>
    <row r="169" spans="1:13" x14ac:dyDescent="0.15">
      <c r="A169">
        <v>3</v>
      </c>
      <c r="B169" t="s">
        <v>40</v>
      </c>
      <c r="C169">
        <v>2010</v>
      </c>
      <c r="D169">
        <v>5.0633670242604003</v>
      </c>
      <c r="E169">
        <v>73.969615756050501</v>
      </c>
      <c r="F169">
        <v>359.43202008477999</v>
      </c>
      <c r="G169">
        <v>103570.85790104599</v>
      </c>
      <c r="H169">
        <v>3104.5143722487101</v>
      </c>
      <c r="I169">
        <v>428.90786080054397</v>
      </c>
      <c r="J169">
        <v>61731.651675510198</v>
      </c>
      <c r="K169">
        <v>59.330494290141701</v>
      </c>
      <c r="L169">
        <v>4371.4653299288602</v>
      </c>
      <c r="M169">
        <v>1156.4744396808201</v>
      </c>
    </row>
    <row r="170" spans="1:13" x14ac:dyDescent="0.15">
      <c r="A170">
        <v>4</v>
      </c>
      <c r="B170" t="s">
        <v>41</v>
      </c>
      <c r="C170">
        <v>2010</v>
      </c>
      <c r="D170">
        <v>4.3848097328847802</v>
      </c>
      <c r="E170">
        <v>16.625025043897601</v>
      </c>
      <c r="F170">
        <v>51.921703459073903</v>
      </c>
      <c r="G170">
        <v>12851.1157607328</v>
      </c>
      <c r="H170">
        <v>288.95287035190802</v>
      </c>
      <c r="I170">
        <v>81.7632157956686</v>
      </c>
      <c r="J170">
        <v>6065.8469944049803</v>
      </c>
      <c r="K170">
        <v>6.0960591691262396</v>
      </c>
      <c r="L170">
        <v>520.59829051117003</v>
      </c>
      <c r="M170">
        <v>335.72522648406499</v>
      </c>
    </row>
    <row r="171" spans="1:13" x14ac:dyDescent="0.15">
      <c r="A171">
        <v>5</v>
      </c>
      <c r="B171" t="s">
        <v>42</v>
      </c>
      <c r="C171">
        <v>2010</v>
      </c>
      <c r="D171">
        <v>3.06502137223714</v>
      </c>
      <c r="E171">
        <v>87.556174899157796</v>
      </c>
      <c r="F171">
        <v>180.06206683288801</v>
      </c>
      <c r="G171">
        <v>22744.8771726298</v>
      </c>
      <c r="H171">
        <v>2.0754115761997101</v>
      </c>
      <c r="I171">
        <v>92.045589252478294</v>
      </c>
      <c r="J171">
        <v>12516.9392398541</v>
      </c>
      <c r="K171">
        <v>23.225452467916099</v>
      </c>
      <c r="L171">
        <v>870.95743878841301</v>
      </c>
      <c r="M171">
        <v>603.72397283844998</v>
      </c>
    </row>
    <row r="172" spans="1:13" x14ac:dyDescent="0.15">
      <c r="A172">
        <v>6</v>
      </c>
      <c r="B172" t="s">
        <v>43</v>
      </c>
      <c r="C172">
        <v>2010</v>
      </c>
      <c r="D172">
        <v>81.995933600829403</v>
      </c>
      <c r="E172">
        <v>4494.1885628301097</v>
      </c>
      <c r="F172">
        <v>22946.898571620699</v>
      </c>
      <c r="G172">
        <v>1400040.2952781401</v>
      </c>
      <c r="H172">
        <v>15085.9219155667</v>
      </c>
      <c r="I172">
        <v>11563.1122566785</v>
      </c>
      <c r="J172">
        <v>1039628.91107773</v>
      </c>
      <c r="K172">
        <v>2110.5100209315401</v>
      </c>
      <c r="L172">
        <v>58223.892511458798</v>
      </c>
      <c r="M172">
        <v>51838.3229927828</v>
      </c>
    </row>
    <row r="173" spans="1:13" x14ac:dyDescent="0.15">
      <c r="A173">
        <v>7</v>
      </c>
      <c r="B173" t="s">
        <v>44</v>
      </c>
      <c r="C173">
        <v>2010</v>
      </c>
      <c r="D173">
        <v>1.5370603997580601</v>
      </c>
      <c r="E173">
        <v>19.9695288254178</v>
      </c>
      <c r="F173">
        <v>101.00382849931199</v>
      </c>
      <c r="G173">
        <v>13715.338323416599</v>
      </c>
      <c r="H173">
        <v>77.012167113986493</v>
      </c>
      <c r="I173">
        <v>35.410481498086298</v>
      </c>
      <c r="J173">
        <v>9800.8343790814306</v>
      </c>
      <c r="K173">
        <v>37.898743211770501</v>
      </c>
      <c r="L173">
        <v>859.11388422572497</v>
      </c>
      <c r="M173">
        <v>375.23419691902097</v>
      </c>
    </row>
    <row r="174" spans="1:13" x14ac:dyDescent="0.15">
      <c r="A174">
        <v>8</v>
      </c>
      <c r="B174" t="s">
        <v>45</v>
      </c>
      <c r="C174">
        <v>2010</v>
      </c>
      <c r="D174">
        <v>47.354162370219399</v>
      </c>
      <c r="E174">
        <v>1164.1695839172801</v>
      </c>
      <c r="F174">
        <v>4797.6266071945802</v>
      </c>
      <c r="G174">
        <v>532566.63721939805</v>
      </c>
      <c r="H174">
        <v>7671.7457091706001</v>
      </c>
      <c r="I174">
        <v>4652.5153291187098</v>
      </c>
      <c r="J174">
        <v>410750.63905648002</v>
      </c>
      <c r="K174">
        <v>226.74287158446199</v>
      </c>
      <c r="L174">
        <v>26352.127102533301</v>
      </c>
      <c r="M174">
        <v>10447.6281370531</v>
      </c>
    </row>
    <row r="175" spans="1:13" x14ac:dyDescent="0.15">
      <c r="A175">
        <v>9</v>
      </c>
      <c r="B175" t="s">
        <v>46</v>
      </c>
      <c r="C175">
        <v>2010</v>
      </c>
      <c r="D175">
        <v>12.8989024244527</v>
      </c>
      <c r="E175">
        <v>86.179190138470901</v>
      </c>
      <c r="F175">
        <v>203.56755881787899</v>
      </c>
      <c r="G175">
        <v>26517.189599158399</v>
      </c>
      <c r="H175">
        <v>488.376661408497</v>
      </c>
      <c r="I175">
        <v>130.86808884699701</v>
      </c>
      <c r="J175">
        <v>13360.6874623898</v>
      </c>
      <c r="K175">
        <v>7.3278244985445404</v>
      </c>
      <c r="L175">
        <v>1124.74547956939</v>
      </c>
      <c r="M175">
        <v>761.41593336764595</v>
      </c>
    </row>
    <row r="176" spans="1:13" x14ac:dyDescent="0.15">
      <c r="A176">
        <v>10</v>
      </c>
      <c r="B176" t="s">
        <v>47</v>
      </c>
      <c r="C176">
        <v>2010</v>
      </c>
      <c r="D176">
        <v>0.110958572230105</v>
      </c>
      <c r="E176">
        <v>1.15830761587152</v>
      </c>
      <c r="F176">
        <v>43.146771053131197</v>
      </c>
      <c r="G176">
        <v>5005.87951732687</v>
      </c>
      <c r="H176">
        <v>480.75458897646803</v>
      </c>
      <c r="I176">
        <v>2.6080763486302998</v>
      </c>
      <c r="J176">
        <v>1979.1014042445699</v>
      </c>
      <c r="K176">
        <v>7.9382247230346001</v>
      </c>
      <c r="L176">
        <v>157.87876966536601</v>
      </c>
      <c r="M176">
        <v>227.74137216707101</v>
      </c>
    </row>
    <row r="177" spans="1:13" x14ac:dyDescent="0.15">
      <c r="A177">
        <v>11</v>
      </c>
      <c r="B177" t="s">
        <v>48</v>
      </c>
      <c r="C177">
        <v>2010</v>
      </c>
      <c r="D177">
        <v>1.0113363461498599</v>
      </c>
      <c r="E177">
        <v>24.951001004167299</v>
      </c>
      <c r="F177">
        <v>80.924549438754298</v>
      </c>
      <c r="G177">
        <v>10719.223199911299</v>
      </c>
      <c r="H177">
        <v>502.35486732979598</v>
      </c>
      <c r="I177">
        <v>65.847113091960196</v>
      </c>
      <c r="J177">
        <v>5761.3310366390297</v>
      </c>
      <c r="K177">
        <v>2.6627895459865698</v>
      </c>
      <c r="L177">
        <v>387.79474921077298</v>
      </c>
      <c r="M177">
        <v>308.87764485132101</v>
      </c>
    </row>
    <row r="178" spans="1:13" x14ac:dyDescent="0.15">
      <c r="A178">
        <v>12</v>
      </c>
      <c r="B178" t="s">
        <v>49</v>
      </c>
      <c r="C178">
        <v>2010</v>
      </c>
      <c r="D178">
        <v>8.8667419242778998</v>
      </c>
      <c r="E178">
        <v>66.382550431353707</v>
      </c>
      <c r="F178">
        <v>154.29601712816</v>
      </c>
      <c r="G178">
        <v>28285.689103489902</v>
      </c>
      <c r="H178">
        <v>1216.57281421175</v>
      </c>
      <c r="I178">
        <v>128.56218431711901</v>
      </c>
      <c r="J178">
        <v>19650.235402931899</v>
      </c>
      <c r="K178">
        <v>35.960193796151998</v>
      </c>
      <c r="L178">
        <v>1342.86952219728</v>
      </c>
      <c r="M178">
        <v>310.38629275365702</v>
      </c>
    </row>
    <row r="179" spans="1:13" x14ac:dyDescent="0.15">
      <c r="A179">
        <v>13</v>
      </c>
      <c r="B179" t="s">
        <v>50</v>
      </c>
      <c r="C179">
        <v>2010</v>
      </c>
      <c r="D179">
        <v>5.2901098958448598</v>
      </c>
      <c r="E179">
        <v>7.2914267894286002</v>
      </c>
      <c r="F179">
        <v>49.792994583584402</v>
      </c>
      <c r="G179">
        <v>12588.888279704501</v>
      </c>
      <c r="H179">
        <v>303.87147422710001</v>
      </c>
      <c r="I179">
        <v>40.8572180157988</v>
      </c>
      <c r="J179">
        <v>6057.2350231481996</v>
      </c>
      <c r="K179">
        <v>10.1900586342786</v>
      </c>
      <c r="L179">
        <v>496.214610942457</v>
      </c>
      <c r="M179">
        <v>371.40519506054397</v>
      </c>
    </row>
    <row r="180" spans="1:13" x14ac:dyDescent="0.15">
      <c r="A180">
        <v>14</v>
      </c>
      <c r="B180" t="s">
        <v>51</v>
      </c>
      <c r="C180">
        <v>2010</v>
      </c>
      <c r="D180">
        <v>14.320084403351901</v>
      </c>
      <c r="E180">
        <v>248.914276108796</v>
      </c>
      <c r="F180">
        <v>556.77352791526198</v>
      </c>
      <c r="G180">
        <v>66775.912730141106</v>
      </c>
      <c r="H180">
        <v>502.10138328416701</v>
      </c>
      <c r="I180">
        <v>471.50190117158797</v>
      </c>
      <c r="J180">
        <v>44009.809530110302</v>
      </c>
      <c r="K180">
        <v>137.201721620303</v>
      </c>
      <c r="L180">
        <v>2990.6389396067798</v>
      </c>
      <c r="M180">
        <v>1689.89363752548</v>
      </c>
    </row>
    <row r="181" spans="1:13" x14ac:dyDescent="0.15">
      <c r="A181">
        <v>15</v>
      </c>
      <c r="B181" t="s">
        <v>52</v>
      </c>
      <c r="C181">
        <v>2010</v>
      </c>
      <c r="D181">
        <v>0.68384453773740494</v>
      </c>
      <c r="E181">
        <v>12.5904921874683</v>
      </c>
      <c r="F181">
        <v>32.157598848901102</v>
      </c>
      <c r="G181">
        <v>3714.1020903067702</v>
      </c>
      <c r="H181">
        <v>0.33038975971713003</v>
      </c>
      <c r="I181">
        <v>17.381614752457999</v>
      </c>
      <c r="J181">
        <v>2576.8892438233702</v>
      </c>
      <c r="K181">
        <v>11.2802283533437</v>
      </c>
      <c r="L181">
        <v>161.585269420023</v>
      </c>
      <c r="M181">
        <v>97.493863703392805</v>
      </c>
    </row>
    <row r="182" spans="1:13" x14ac:dyDescent="0.15">
      <c r="A182">
        <v>16</v>
      </c>
      <c r="B182" t="s">
        <v>53</v>
      </c>
      <c r="C182">
        <v>2010</v>
      </c>
      <c r="D182">
        <v>5.0280953766983396</v>
      </c>
      <c r="E182">
        <v>155.13655456502201</v>
      </c>
      <c r="F182">
        <v>351.994630208746</v>
      </c>
      <c r="G182">
        <v>21836.846438675599</v>
      </c>
      <c r="H182">
        <v>523.13103376302797</v>
      </c>
      <c r="I182">
        <v>170.617177754529</v>
      </c>
      <c r="J182">
        <v>14537.7602148773</v>
      </c>
      <c r="K182">
        <v>928.83748826632495</v>
      </c>
      <c r="L182">
        <v>1139.7909590915599</v>
      </c>
      <c r="M182">
        <v>1219.5045471732001</v>
      </c>
    </row>
    <row r="183" spans="1:13" x14ac:dyDescent="0.15">
      <c r="A183">
        <v>17</v>
      </c>
      <c r="B183" t="s">
        <v>54</v>
      </c>
      <c r="C183">
        <v>2010</v>
      </c>
      <c r="D183">
        <v>0.204732970752174</v>
      </c>
      <c r="E183">
        <v>23.983009471594599</v>
      </c>
      <c r="F183">
        <v>61.973155875131702</v>
      </c>
      <c r="G183">
        <v>6414.5433950504002</v>
      </c>
      <c r="H183">
        <v>54.0588896581407</v>
      </c>
      <c r="I183">
        <v>4.4403350881002304</v>
      </c>
      <c r="J183">
        <v>2607.5214814414499</v>
      </c>
      <c r="K183">
        <v>2.0286858018325802</v>
      </c>
      <c r="L183">
        <v>242.791078289643</v>
      </c>
      <c r="M183">
        <v>207.244098843784</v>
      </c>
    </row>
    <row r="184" spans="1:13" x14ac:dyDescent="0.15">
      <c r="A184">
        <v>18</v>
      </c>
      <c r="B184" t="s">
        <v>55</v>
      </c>
      <c r="C184">
        <v>2010</v>
      </c>
      <c r="D184">
        <v>0.13940527421367499</v>
      </c>
      <c r="E184">
        <v>0.27407473478677002</v>
      </c>
      <c r="F184">
        <v>25.289554848902899</v>
      </c>
      <c r="G184">
        <v>10595.4093356547</v>
      </c>
      <c r="H184">
        <v>141.24073083413199</v>
      </c>
      <c r="I184">
        <v>1.3370572537376999</v>
      </c>
      <c r="J184">
        <v>2227.0916989757602</v>
      </c>
      <c r="K184">
        <v>2.5545947168055498</v>
      </c>
      <c r="L184">
        <v>286.92235651970401</v>
      </c>
      <c r="M184">
        <v>780.67005408752004</v>
      </c>
    </row>
    <row r="185" spans="1:13" x14ac:dyDescent="0.15">
      <c r="A185">
        <v>19</v>
      </c>
      <c r="B185" t="s">
        <v>56</v>
      </c>
      <c r="C185">
        <v>2010</v>
      </c>
      <c r="D185">
        <v>0.43714391458626001</v>
      </c>
      <c r="E185">
        <v>2.5617673329301001</v>
      </c>
      <c r="F185">
        <v>61.1227100589063</v>
      </c>
      <c r="G185">
        <v>6540.7511514917196</v>
      </c>
      <c r="H185">
        <v>0.86107789443498794</v>
      </c>
      <c r="I185">
        <v>32.178429887359997</v>
      </c>
      <c r="J185">
        <v>3892.0203368638599</v>
      </c>
      <c r="K185">
        <v>2.5868371835966899</v>
      </c>
      <c r="L185">
        <v>296.32192082710401</v>
      </c>
      <c r="M185">
        <v>156.175884522959</v>
      </c>
    </row>
    <row r="186" spans="1:13" x14ac:dyDescent="0.15">
      <c r="A186">
        <v>20</v>
      </c>
      <c r="B186" t="s">
        <v>57</v>
      </c>
      <c r="C186">
        <v>2010</v>
      </c>
      <c r="D186">
        <v>2.4440318860959098</v>
      </c>
      <c r="E186">
        <v>76.130265478315295</v>
      </c>
      <c r="F186">
        <v>324.33181501779001</v>
      </c>
      <c r="G186">
        <v>25947.170647771702</v>
      </c>
      <c r="H186">
        <v>1767.8467597011499</v>
      </c>
      <c r="I186">
        <v>151.11532197932601</v>
      </c>
      <c r="J186">
        <v>15427.7838511471</v>
      </c>
      <c r="K186">
        <v>10.9653669789675</v>
      </c>
      <c r="L186">
        <v>1415.52640629139</v>
      </c>
      <c r="M186">
        <v>551.33856999334296</v>
      </c>
    </row>
    <row r="187" spans="1:13" x14ac:dyDescent="0.15">
      <c r="A187">
        <v>21</v>
      </c>
      <c r="B187" t="s">
        <v>58</v>
      </c>
      <c r="C187">
        <v>2010</v>
      </c>
      <c r="D187">
        <v>2.33056759900491</v>
      </c>
      <c r="E187">
        <v>52.740651914182401</v>
      </c>
      <c r="F187">
        <v>237.926067710333</v>
      </c>
      <c r="G187">
        <v>27080.63449289</v>
      </c>
      <c r="H187">
        <v>65.607242086664897</v>
      </c>
      <c r="I187">
        <v>130.15215543522999</v>
      </c>
      <c r="J187">
        <v>18732.479067061799</v>
      </c>
      <c r="K187">
        <v>17.1262363546318</v>
      </c>
      <c r="L187">
        <v>1684.66183824526</v>
      </c>
      <c r="M187">
        <v>535.53305051234702</v>
      </c>
    </row>
    <row r="188" spans="1:13" x14ac:dyDescent="0.15">
      <c r="A188">
        <v>22</v>
      </c>
      <c r="B188" t="s">
        <v>59</v>
      </c>
      <c r="C188">
        <v>2010</v>
      </c>
      <c r="D188">
        <v>2.59909355503369</v>
      </c>
      <c r="E188">
        <v>8.7568059865399803</v>
      </c>
      <c r="F188">
        <v>158.42028611671</v>
      </c>
      <c r="G188">
        <v>7164.1220877436699</v>
      </c>
      <c r="H188">
        <v>304.22300924422501</v>
      </c>
      <c r="I188">
        <v>46.270326987183303</v>
      </c>
      <c r="J188">
        <v>4627.5000757586004</v>
      </c>
      <c r="K188">
        <v>3.8316016948420999</v>
      </c>
      <c r="L188">
        <v>388.06754632654503</v>
      </c>
      <c r="M188">
        <v>307.417279624343</v>
      </c>
    </row>
    <row r="189" spans="1:13" x14ac:dyDescent="0.15">
      <c r="A189">
        <v>23</v>
      </c>
      <c r="B189" t="s">
        <v>60</v>
      </c>
      <c r="C189">
        <v>2010</v>
      </c>
      <c r="D189">
        <v>0.372550822240098</v>
      </c>
      <c r="E189">
        <v>7.8682070851111598</v>
      </c>
      <c r="F189">
        <v>30.905254839711901</v>
      </c>
      <c r="G189">
        <v>3884.9336238268202</v>
      </c>
      <c r="H189">
        <v>67.135152919442604</v>
      </c>
      <c r="I189">
        <v>36.043075056720397</v>
      </c>
      <c r="J189">
        <v>1784.3142510402699</v>
      </c>
      <c r="K189">
        <v>2.73936849679591</v>
      </c>
      <c r="L189">
        <v>129.543591792716</v>
      </c>
      <c r="M189">
        <v>124.58620841638</v>
      </c>
    </row>
    <row r="190" spans="1:13" x14ac:dyDescent="0.15">
      <c r="A190">
        <v>24</v>
      </c>
      <c r="B190" t="s">
        <v>61</v>
      </c>
      <c r="C190">
        <v>2010</v>
      </c>
      <c r="D190">
        <v>2.2923128639136801</v>
      </c>
      <c r="E190">
        <v>103.672931933615</v>
      </c>
      <c r="F190">
        <v>493.10910640395798</v>
      </c>
      <c r="G190">
        <v>76049.350956816794</v>
      </c>
      <c r="H190">
        <v>539.63132113724203</v>
      </c>
      <c r="I190">
        <v>620.70698257352797</v>
      </c>
      <c r="J190">
        <v>54799.559318634303</v>
      </c>
      <c r="K190">
        <v>50.630513298445997</v>
      </c>
      <c r="L190">
        <v>3710.1163554559798</v>
      </c>
      <c r="M190">
        <v>786.26479794317197</v>
      </c>
    </row>
    <row r="191" spans="1:13" x14ac:dyDescent="0.15">
      <c r="A191">
        <v>25</v>
      </c>
      <c r="B191" t="s">
        <v>62</v>
      </c>
      <c r="C191">
        <v>2010</v>
      </c>
      <c r="D191">
        <v>0.44345780290228998</v>
      </c>
      <c r="E191">
        <v>41.200721098456299</v>
      </c>
      <c r="F191">
        <v>195.387173694073</v>
      </c>
      <c r="G191">
        <v>30138.0725138544</v>
      </c>
      <c r="H191">
        <v>1496.9907931811599</v>
      </c>
      <c r="I191">
        <v>148.570809091824</v>
      </c>
      <c r="J191">
        <v>14417.1947881458</v>
      </c>
      <c r="K191">
        <v>2.82494018139207</v>
      </c>
      <c r="L191">
        <v>1273.1476676571399</v>
      </c>
      <c r="M191">
        <v>603.33492589662399</v>
      </c>
    </row>
    <row r="192" spans="1:13" x14ac:dyDescent="0.15">
      <c r="A192">
        <v>26</v>
      </c>
      <c r="B192" t="s">
        <v>63</v>
      </c>
      <c r="C192">
        <v>2010</v>
      </c>
      <c r="D192">
        <v>3.3666040805199402</v>
      </c>
      <c r="E192">
        <v>18.457241362014202</v>
      </c>
      <c r="F192">
        <v>109.730225999344</v>
      </c>
      <c r="G192">
        <v>8134.8549323487396</v>
      </c>
      <c r="H192">
        <v>44.070225490883701</v>
      </c>
      <c r="I192">
        <v>48.7479290189344</v>
      </c>
      <c r="J192">
        <v>5554.46230304249</v>
      </c>
      <c r="K192">
        <v>15.018131225049901</v>
      </c>
      <c r="L192">
        <v>403.05557152262202</v>
      </c>
      <c r="M192">
        <v>280.223584933214</v>
      </c>
    </row>
    <row r="193" spans="1:13" x14ac:dyDescent="0.15">
      <c r="A193">
        <v>27</v>
      </c>
      <c r="B193" t="s">
        <v>64</v>
      </c>
      <c r="C193">
        <v>2010</v>
      </c>
      <c r="D193">
        <v>9.3764015369874194</v>
      </c>
      <c r="E193">
        <v>1.7545927214862</v>
      </c>
      <c r="F193">
        <v>130.86295532153099</v>
      </c>
      <c r="G193">
        <v>8287.6847070913991</v>
      </c>
      <c r="H193">
        <v>1127.53033605673</v>
      </c>
      <c r="I193">
        <v>25.381707232536101</v>
      </c>
      <c r="J193">
        <v>85323.425944403105</v>
      </c>
      <c r="K193">
        <v>3.64782861972418</v>
      </c>
      <c r="L193">
        <v>291.27350316649802</v>
      </c>
      <c r="M193">
        <v>266.284878511518</v>
      </c>
    </row>
    <row r="194" spans="1:13" x14ac:dyDescent="0.15">
      <c r="A194">
        <v>28</v>
      </c>
      <c r="B194" t="s">
        <v>65</v>
      </c>
      <c r="C194">
        <v>2010</v>
      </c>
      <c r="D194">
        <v>0.73482517842728601</v>
      </c>
      <c r="E194">
        <v>176.462221979763</v>
      </c>
      <c r="F194">
        <v>178.36715922522899</v>
      </c>
      <c r="G194">
        <v>24943.293417856901</v>
      </c>
      <c r="H194">
        <v>37.619260802487403</v>
      </c>
      <c r="I194">
        <v>18.881341186314199</v>
      </c>
      <c r="J194">
        <v>17145.9742827357</v>
      </c>
      <c r="K194">
        <v>113.966798319913</v>
      </c>
      <c r="L194">
        <v>1146.4977533311001</v>
      </c>
      <c r="M194">
        <v>1578.47207900731</v>
      </c>
    </row>
    <row r="195" spans="1:13" x14ac:dyDescent="0.15">
      <c r="A195">
        <v>29</v>
      </c>
      <c r="B195" t="s">
        <v>66</v>
      </c>
      <c r="C195">
        <v>2010</v>
      </c>
      <c r="D195">
        <v>16.898936375254799</v>
      </c>
      <c r="E195">
        <v>1458.3224984052299</v>
      </c>
      <c r="F195">
        <v>1852.1977077669301</v>
      </c>
      <c r="G195">
        <v>321417.02704695502</v>
      </c>
      <c r="H195">
        <v>530.18091594892701</v>
      </c>
      <c r="I195">
        <v>1572.98298877821</v>
      </c>
      <c r="J195">
        <v>233200.59742588099</v>
      </c>
      <c r="K195">
        <v>155.61877673036801</v>
      </c>
      <c r="L195">
        <v>13456.0102170435</v>
      </c>
      <c r="M195">
        <v>7248.5294893991104</v>
      </c>
    </row>
    <row r="196" spans="1:13" x14ac:dyDescent="0.15">
      <c r="A196">
        <v>30</v>
      </c>
      <c r="B196" t="s">
        <v>67</v>
      </c>
      <c r="C196">
        <v>2010</v>
      </c>
      <c r="D196">
        <v>180.68862739695501</v>
      </c>
      <c r="E196">
        <v>5825.3047819270996</v>
      </c>
      <c r="F196">
        <v>15493.9105223407</v>
      </c>
      <c r="G196">
        <v>1685319.59684571</v>
      </c>
      <c r="H196">
        <v>3220.82585156504</v>
      </c>
      <c r="I196">
        <v>11698.650157305899</v>
      </c>
      <c r="J196">
        <v>1014498.73206251</v>
      </c>
      <c r="K196">
        <v>3385.7297581719199</v>
      </c>
      <c r="L196">
        <v>70155.284402778794</v>
      </c>
      <c r="M196">
        <v>46427.692111140801</v>
      </c>
    </row>
    <row r="197" spans="1:13" x14ac:dyDescent="0.15">
      <c r="A197">
        <v>31</v>
      </c>
      <c r="B197" t="s">
        <v>68</v>
      </c>
      <c r="C197">
        <v>2010</v>
      </c>
      <c r="D197">
        <v>16.898936375254799</v>
      </c>
      <c r="E197">
        <v>597.96236404747594</v>
      </c>
      <c r="F197">
        <v>2792.5956616602298</v>
      </c>
      <c r="G197">
        <v>352310.88257728599</v>
      </c>
      <c r="H197">
        <v>2828.0648577885099</v>
      </c>
      <c r="I197">
        <v>1807.6043487736799</v>
      </c>
      <c r="J197">
        <v>264016.56458853203</v>
      </c>
      <c r="K197">
        <v>486.54080552931299</v>
      </c>
      <c r="L197">
        <v>15694.283625075899</v>
      </c>
      <c r="M197">
        <v>4006.9049469106799</v>
      </c>
    </row>
    <row r="198" spans="1:13" x14ac:dyDescent="0.15">
      <c r="A198">
        <v>32</v>
      </c>
      <c r="B198" t="s">
        <v>69</v>
      </c>
      <c r="C198">
        <v>2010</v>
      </c>
      <c r="D198">
        <v>31.383738982615998</v>
      </c>
      <c r="E198">
        <v>594.06260949934006</v>
      </c>
      <c r="F198">
        <v>1507.7193893482799</v>
      </c>
      <c r="G198">
        <v>263129.25284194603</v>
      </c>
      <c r="H198">
        <v>1118.67244752236</v>
      </c>
      <c r="I198">
        <v>1355.1164042315399</v>
      </c>
      <c r="J198">
        <v>195038.56536845601</v>
      </c>
      <c r="K198">
        <v>282.08224564848302</v>
      </c>
      <c r="L198">
        <v>13143.2870428025</v>
      </c>
      <c r="M198">
        <v>4961.0448930212197</v>
      </c>
    </row>
    <row r="199" spans="1:13" x14ac:dyDescent="0.15">
      <c r="A199">
        <v>33</v>
      </c>
      <c r="B199" t="s">
        <v>70</v>
      </c>
      <c r="C199">
        <v>2010</v>
      </c>
      <c r="D199">
        <v>11.6992636444071</v>
      </c>
      <c r="E199">
        <v>273.132173699021</v>
      </c>
      <c r="F199">
        <v>6062.4469989732597</v>
      </c>
      <c r="G199">
        <v>75420.138745359494</v>
      </c>
      <c r="H199">
        <v>6571.0864136086802</v>
      </c>
      <c r="I199">
        <v>5694.7484277594203</v>
      </c>
      <c r="J199">
        <v>831768.25565450802</v>
      </c>
      <c r="K199">
        <v>269.08306382136402</v>
      </c>
      <c r="L199">
        <v>41374.5387297446</v>
      </c>
      <c r="M199">
        <v>55710.779259081603</v>
      </c>
    </row>
    <row r="200" spans="1:13" x14ac:dyDescent="0.15">
      <c r="A200">
        <v>34</v>
      </c>
      <c r="B200" t="s">
        <v>71</v>
      </c>
      <c r="C200">
        <v>2010</v>
      </c>
      <c r="D200">
        <v>2.24250478285107</v>
      </c>
      <c r="E200">
        <v>4.08463337637144</v>
      </c>
      <c r="F200">
        <v>26.099477112265799</v>
      </c>
      <c r="G200">
        <v>4920.5097300323096</v>
      </c>
      <c r="H200">
        <v>236.863741144953</v>
      </c>
      <c r="I200">
        <v>17.4880474106935</v>
      </c>
      <c r="J200">
        <v>85323.425944403105</v>
      </c>
      <c r="K200">
        <v>1.79813301490262</v>
      </c>
      <c r="L200">
        <v>198.572973187066</v>
      </c>
      <c r="M200">
        <v>80.666280451862704</v>
      </c>
    </row>
    <row r="201" spans="1:13" x14ac:dyDescent="0.15">
      <c r="A201">
        <v>35</v>
      </c>
      <c r="B201" t="s">
        <v>72</v>
      </c>
      <c r="C201">
        <v>2010</v>
      </c>
      <c r="D201">
        <v>13.5572181326975</v>
      </c>
      <c r="E201">
        <v>963.238073471338</v>
      </c>
      <c r="F201">
        <v>1883.29583615455</v>
      </c>
      <c r="G201">
        <v>197435.28764223499</v>
      </c>
      <c r="H201">
        <v>4159.2028040894102</v>
      </c>
      <c r="I201">
        <v>642.09057750277498</v>
      </c>
      <c r="J201">
        <v>143672.828540941</v>
      </c>
      <c r="K201">
        <v>72.810831547461603</v>
      </c>
      <c r="L201">
        <v>10056.822405925999</v>
      </c>
      <c r="M201">
        <v>7508.8455335910703</v>
      </c>
    </row>
    <row r="202" spans="1:13" x14ac:dyDescent="0.15">
      <c r="A202">
        <v>36</v>
      </c>
      <c r="B202" t="s">
        <v>73</v>
      </c>
      <c r="C202">
        <v>2010</v>
      </c>
      <c r="D202">
        <v>3.4838391814174998</v>
      </c>
      <c r="E202">
        <v>21.831372888039901</v>
      </c>
      <c r="F202">
        <v>441.04528544709302</v>
      </c>
      <c r="G202">
        <v>33501.604683435697</v>
      </c>
      <c r="H202">
        <v>618.90075076750895</v>
      </c>
      <c r="I202">
        <v>138.305823099213</v>
      </c>
      <c r="J202">
        <v>22169.084999354502</v>
      </c>
      <c r="K202">
        <v>1.2503889730970299</v>
      </c>
      <c r="L202">
        <v>1777.79433442959</v>
      </c>
      <c r="M202">
        <v>1035.4776838288001</v>
      </c>
    </row>
    <row r="203" spans="1:13" x14ac:dyDescent="0.15">
      <c r="A203">
        <v>37</v>
      </c>
      <c r="B203" t="s">
        <v>74</v>
      </c>
      <c r="C203">
        <v>2010</v>
      </c>
      <c r="D203">
        <v>2.0915367865418699</v>
      </c>
      <c r="E203">
        <v>0.19684671744975099</v>
      </c>
      <c r="F203">
        <v>242.422657407749</v>
      </c>
      <c r="G203">
        <v>10257.369738552199</v>
      </c>
      <c r="H203">
        <v>29.388888807976102</v>
      </c>
      <c r="I203">
        <v>893.49522261333902</v>
      </c>
      <c r="J203">
        <v>130502.86104405401</v>
      </c>
      <c r="K203">
        <v>3.2951273178628702</v>
      </c>
      <c r="L203">
        <v>4835.7607990157003</v>
      </c>
      <c r="M203">
        <v>928.51298765136005</v>
      </c>
    </row>
    <row r="204" spans="1:13" x14ac:dyDescent="0.15">
      <c r="A204">
        <v>38</v>
      </c>
      <c r="B204" t="s">
        <v>75</v>
      </c>
      <c r="C204">
        <v>2010</v>
      </c>
      <c r="D204">
        <v>1.90159459870999</v>
      </c>
      <c r="E204">
        <v>48.751388714037098</v>
      </c>
      <c r="F204">
        <v>112.955276271166</v>
      </c>
      <c r="G204">
        <v>9197.6626531586608</v>
      </c>
      <c r="H204">
        <v>175.29990942182101</v>
      </c>
      <c r="I204">
        <v>86.363395527378799</v>
      </c>
      <c r="J204">
        <v>6660.7768800490903</v>
      </c>
      <c r="K204">
        <v>5.6303170545203196</v>
      </c>
      <c r="L204">
        <v>518.86939932816301</v>
      </c>
      <c r="M204">
        <v>459.97344911624202</v>
      </c>
    </row>
    <row r="205" spans="1:13" x14ac:dyDescent="0.15">
      <c r="A205">
        <v>39</v>
      </c>
      <c r="B205" t="s">
        <v>76</v>
      </c>
      <c r="C205">
        <v>2010</v>
      </c>
      <c r="D205">
        <v>1.73070721141968</v>
      </c>
      <c r="E205">
        <v>15.2008395000438</v>
      </c>
      <c r="F205">
        <v>122.888741418382</v>
      </c>
      <c r="G205">
        <v>7015.1341594308997</v>
      </c>
      <c r="H205">
        <v>20.553221294903</v>
      </c>
      <c r="I205">
        <v>39.926616486743796</v>
      </c>
      <c r="J205">
        <v>4446.2100674170597</v>
      </c>
      <c r="K205">
        <v>19.250984867816399</v>
      </c>
      <c r="L205">
        <v>275.128902930072</v>
      </c>
      <c r="M205">
        <v>423.60963480981502</v>
      </c>
    </row>
    <row r="206" spans="1:13" x14ac:dyDescent="0.15">
      <c r="A206">
        <v>40</v>
      </c>
      <c r="B206" t="s">
        <v>77</v>
      </c>
      <c r="C206">
        <v>2010</v>
      </c>
      <c r="D206">
        <v>27.842761852908701</v>
      </c>
      <c r="E206">
        <v>247.408970853216</v>
      </c>
      <c r="F206">
        <v>776.29628250774704</v>
      </c>
      <c r="G206">
        <v>116780.547735863</v>
      </c>
      <c r="H206">
        <v>318.63074527361101</v>
      </c>
      <c r="I206">
        <v>1369.7522149172601</v>
      </c>
      <c r="J206">
        <v>85323.425944403105</v>
      </c>
      <c r="K206">
        <v>112.661494761873</v>
      </c>
      <c r="L206">
        <v>5740.4840062895701</v>
      </c>
      <c r="M206">
        <v>2860.2651310924698</v>
      </c>
    </row>
    <row r="207" spans="1:13" x14ac:dyDescent="0.15">
      <c r="A207">
        <v>41</v>
      </c>
      <c r="B207" t="s">
        <v>78</v>
      </c>
      <c r="C207">
        <v>2010</v>
      </c>
      <c r="D207">
        <v>0.158203385482794</v>
      </c>
      <c r="E207">
        <v>2.0969156622793399</v>
      </c>
      <c r="F207">
        <v>28.598258330277499</v>
      </c>
      <c r="G207">
        <v>3893.22710183252</v>
      </c>
      <c r="H207">
        <v>2171.0436097072302</v>
      </c>
      <c r="I207">
        <v>15.441092618146</v>
      </c>
      <c r="J207">
        <v>1890.8666380171601</v>
      </c>
      <c r="K207">
        <v>2.5234047046297001</v>
      </c>
      <c r="L207">
        <v>132.952969309633</v>
      </c>
      <c r="M207">
        <v>153.73203833945999</v>
      </c>
    </row>
    <row r="208" spans="1:13" x14ac:dyDescent="0.15">
      <c r="A208">
        <v>42</v>
      </c>
      <c r="B208" t="s">
        <v>79</v>
      </c>
      <c r="C208">
        <v>2010</v>
      </c>
      <c r="D208">
        <v>14.7049589105065</v>
      </c>
      <c r="E208">
        <v>381.658121951731</v>
      </c>
      <c r="F208">
        <v>1095.7689281917201</v>
      </c>
      <c r="G208">
        <v>142549.44556132899</v>
      </c>
      <c r="H208">
        <v>19.767347907895701</v>
      </c>
      <c r="I208">
        <v>1156.86271331989</v>
      </c>
      <c r="J208">
        <v>96882.350279890699</v>
      </c>
      <c r="K208">
        <v>17.992141306711201</v>
      </c>
      <c r="L208">
        <v>8053.6060357224997</v>
      </c>
      <c r="M208">
        <v>926.754071329574</v>
      </c>
    </row>
    <row r="209" spans="1:13" x14ac:dyDescent="0.15">
      <c r="A209">
        <v>43</v>
      </c>
      <c r="B209" t="s">
        <v>80</v>
      </c>
      <c r="C209">
        <v>2010</v>
      </c>
      <c r="D209">
        <v>1.1361284916901999</v>
      </c>
      <c r="E209">
        <v>199.84496454778699</v>
      </c>
      <c r="F209">
        <v>196.88839349250799</v>
      </c>
      <c r="G209">
        <v>30386.8885532891</v>
      </c>
      <c r="H209">
        <v>504.720718422331</v>
      </c>
      <c r="I209">
        <v>130.401126852028</v>
      </c>
      <c r="J209">
        <v>21603.120015152599</v>
      </c>
      <c r="K209">
        <v>18.879083172720001</v>
      </c>
      <c r="L209">
        <v>1267.1203184491001</v>
      </c>
      <c r="M209">
        <v>1518.0851226398199</v>
      </c>
    </row>
    <row r="210" spans="1:13" x14ac:dyDescent="0.15">
      <c r="A210">
        <v>44</v>
      </c>
      <c r="B210" t="s">
        <v>81</v>
      </c>
      <c r="C210">
        <v>2010</v>
      </c>
      <c r="D210">
        <v>0.13440741192366801</v>
      </c>
      <c r="E210">
        <v>8.0894594421276</v>
      </c>
      <c r="F210">
        <v>35.5896762966482</v>
      </c>
      <c r="G210">
        <v>2297.2336113430401</v>
      </c>
      <c r="H210">
        <v>265.53597707619798</v>
      </c>
      <c r="I210">
        <v>14.2826003711809</v>
      </c>
      <c r="J210">
        <v>85323.425944403105</v>
      </c>
      <c r="K210">
        <v>0.82451953303440795</v>
      </c>
      <c r="L210">
        <v>139.82176721946499</v>
      </c>
      <c r="M210">
        <v>101.583703430361</v>
      </c>
    </row>
    <row r="211" spans="1:13" x14ac:dyDescent="0.15">
      <c r="A211">
        <v>45</v>
      </c>
      <c r="B211" t="s">
        <v>82</v>
      </c>
      <c r="C211">
        <v>2010</v>
      </c>
      <c r="D211">
        <v>15.6664311026944</v>
      </c>
      <c r="E211">
        <v>844.08613268318095</v>
      </c>
      <c r="F211">
        <v>714.41830910994099</v>
      </c>
      <c r="G211">
        <v>210357.774296574</v>
      </c>
      <c r="H211">
        <v>1028.2268159964301</v>
      </c>
      <c r="I211">
        <v>666.34248017994298</v>
      </c>
      <c r="J211">
        <v>157986.62899123499</v>
      </c>
      <c r="K211">
        <v>59.240863735519</v>
      </c>
      <c r="L211">
        <v>13180.355906279799</v>
      </c>
      <c r="M211">
        <v>1112.8136475629201</v>
      </c>
    </row>
    <row r="212" spans="1:13" x14ac:dyDescent="0.15">
      <c r="A212">
        <v>46</v>
      </c>
      <c r="B212" t="s">
        <v>83</v>
      </c>
      <c r="C212">
        <v>2010</v>
      </c>
      <c r="D212">
        <v>3.0867675178131302</v>
      </c>
      <c r="E212">
        <v>2.0753105151145701</v>
      </c>
      <c r="F212">
        <v>78.491593074704198</v>
      </c>
      <c r="G212">
        <v>9328.3075874653605</v>
      </c>
      <c r="H212">
        <v>186.689302672004</v>
      </c>
      <c r="I212">
        <v>68.876188866625299</v>
      </c>
      <c r="J212">
        <v>5623.3708249040601</v>
      </c>
      <c r="K212">
        <v>8.8627647317465905E-2</v>
      </c>
      <c r="L212">
        <v>402.93628869032301</v>
      </c>
      <c r="M212">
        <v>432.86599916826901</v>
      </c>
    </row>
    <row r="213" spans="1:13" x14ac:dyDescent="0.15">
      <c r="A213">
        <v>47</v>
      </c>
      <c r="B213" t="s">
        <v>84</v>
      </c>
      <c r="C213">
        <v>2010</v>
      </c>
      <c r="D213">
        <v>3.1298315787752</v>
      </c>
      <c r="E213">
        <v>348.86145682816198</v>
      </c>
      <c r="F213">
        <v>444.255024153487</v>
      </c>
      <c r="G213">
        <v>104534.28409124901</v>
      </c>
      <c r="H213">
        <v>130.110864340342</v>
      </c>
      <c r="I213">
        <v>438.79083348577302</v>
      </c>
      <c r="J213">
        <v>75214.801146819897</v>
      </c>
      <c r="K213">
        <v>35.576903634849501</v>
      </c>
      <c r="L213">
        <v>4875.02559281922</v>
      </c>
      <c r="M213">
        <v>647.17615222936297</v>
      </c>
    </row>
    <row r="214" spans="1:13" x14ac:dyDescent="0.15">
      <c r="A214">
        <v>48</v>
      </c>
      <c r="B214" t="s">
        <v>85</v>
      </c>
      <c r="C214">
        <v>2010</v>
      </c>
      <c r="D214">
        <v>13.226434557930199</v>
      </c>
      <c r="E214">
        <v>160.11951016605599</v>
      </c>
      <c r="F214">
        <v>3817.98893811068</v>
      </c>
      <c r="G214">
        <v>698305.08539352997</v>
      </c>
      <c r="H214">
        <v>77.279274967068304</v>
      </c>
      <c r="I214">
        <v>360.63601829377001</v>
      </c>
      <c r="J214">
        <v>139381.80235064999</v>
      </c>
      <c r="K214">
        <v>434.79024901288699</v>
      </c>
      <c r="L214">
        <v>28535.764186164</v>
      </c>
      <c r="M214">
        <v>4893.1084696458001</v>
      </c>
    </row>
    <row r="215" spans="1:13" x14ac:dyDescent="0.15">
      <c r="A215">
        <v>49</v>
      </c>
      <c r="B215" t="s">
        <v>86</v>
      </c>
      <c r="C215">
        <v>2010</v>
      </c>
      <c r="D215">
        <v>0.8106397494898</v>
      </c>
      <c r="E215">
        <v>33.769834072416202</v>
      </c>
      <c r="F215">
        <v>108.89199907234401</v>
      </c>
      <c r="G215">
        <v>13202.463403936699</v>
      </c>
      <c r="H215">
        <v>15.0545056786295</v>
      </c>
      <c r="I215">
        <v>1211.3851974235199</v>
      </c>
      <c r="J215">
        <v>7459.9476402538003</v>
      </c>
      <c r="K215">
        <v>6.7773630019193298</v>
      </c>
      <c r="L215">
        <v>615.05179099033296</v>
      </c>
      <c r="M215">
        <v>439.88302789983197</v>
      </c>
    </row>
    <row r="216" spans="1:13" x14ac:dyDescent="0.15">
      <c r="A216">
        <v>50</v>
      </c>
      <c r="B216" t="s">
        <v>87</v>
      </c>
      <c r="C216">
        <v>2010</v>
      </c>
      <c r="D216">
        <v>0.40310733600283299</v>
      </c>
      <c r="E216">
        <v>31.418491246011101</v>
      </c>
      <c r="F216">
        <v>93.511990302273901</v>
      </c>
      <c r="G216">
        <v>5678.2286960883202</v>
      </c>
      <c r="H216">
        <v>144.656609407156</v>
      </c>
      <c r="I216">
        <v>22.8887492944129</v>
      </c>
      <c r="J216">
        <v>3343.1037940015999</v>
      </c>
      <c r="K216">
        <v>21.598502009011401</v>
      </c>
      <c r="L216">
        <v>313.24778185056999</v>
      </c>
      <c r="M216">
        <v>185.70259753027199</v>
      </c>
    </row>
    <row r="217" spans="1:13" x14ac:dyDescent="0.15">
      <c r="A217">
        <v>51</v>
      </c>
      <c r="B217" t="s">
        <v>88</v>
      </c>
      <c r="C217">
        <v>2010</v>
      </c>
      <c r="D217">
        <v>7.2377385788683597</v>
      </c>
      <c r="E217">
        <v>1273.2903607568401</v>
      </c>
      <c r="F217">
        <v>1380.35327313466</v>
      </c>
      <c r="G217">
        <v>304307.05638284102</v>
      </c>
      <c r="H217">
        <v>346.610845232011</v>
      </c>
      <c r="I217">
        <v>1085.8208103054701</v>
      </c>
      <c r="J217">
        <v>211820.22042606</v>
      </c>
      <c r="K217">
        <v>75.262148880723302</v>
      </c>
      <c r="L217">
        <v>13550.1488592551</v>
      </c>
      <c r="M217">
        <v>2664.6139189456399</v>
      </c>
    </row>
    <row r="218" spans="1:13" x14ac:dyDescent="0.15">
      <c r="A218">
        <v>52</v>
      </c>
      <c r="B218" t="s">
        <v>89</v>
      </c>
      <c r="C218">
        <v>2010</v>
      </c>
      <c r="D218">
        <v>1.0478139073827299</v>
      </c>
      <c r="E218">
        <v>33.604928494485897</v>
      </c>
      <c r="F218">
        <v>26.030591782931701</v>
      </c>
      <c r="G218">
        <v>9092.8610629917493</v>
      </c>
      <c r="H218">
        <v>64.735251770028995</v>
      </c>
      <c r="I218">
        <v>28.4686560998998</v>
      </c>
      <c r="J218">
        <v>8105.4330867286199</v>
      </c>
      <c r="K218">
        <v>0.116477214565175</v>
      </c>
      <c r="L218">
        <v>329.74983890554302</v>
      </c>
      <c r="M218">
        <v>198.50864865596</v>
      </c>
    </row>
    <row r="219" spans="1:13" x14ac:dyDescent="0.15">
      <c r="A219">
        <v>53</v>
      </c>
      <c r="B219" t="s">
        <v>90</v>
      </c>
      <c r="C219">
        <v>2010</v>
      </c>
      <c r="D219">
        <v>0.78929489422789101</v>
      </c>
      <c r="E219">
        <v>7.7633673503307996</v>
      </c>
      <c r="F219">
        <v>88.849461068290907</v>
      </c>
      <c r="G219">
        <v>4673.0113062378596</v>
      </c>
      <c r="H219">
        <v>283.297077037625</v>
      </c>
      <c r="I219">
        <v>19.866212665314599</v>
      </c>
      <c r="J219">
        <v>2901.63564988095</v>
      </c>
      <c r="K219">
        <v>17.1076042169163</v>
      </c>
      <c r="L219">
        <v>231.681573691746</v>
      </c>
      <c r="M219">
        <v>229.34270794988601</v>
      </c>
    </row>
    <row r="220" spans="1:13" x14ac:dyDescent="0.15">
      <c r="A220">
        <v>54</v>
      </c>
      <c r="B220" t="s">
        <v>91</v>
      </c>
      <c r="C220">
        <v>2010</v>
      </c>
      <c r="D220">
        <v>0.68286571048797895</v>
      </c>
      <c r="E220">
        <v>11.8331843725343</v>
      </c>
      <c r="F220">
        <v>56.490579987304102</v>
      </c>
      <c r="G220">
        <v>6087.9842630778303</v>
      </c>
      <c r="H220">
        <v>2.3548145787244401</v>
      </c>
      <c r="I220">
        <v>17.4173521402777</v>
      </c>
      <c r="J220">
        <v>3941.0717706501</v>
      </c>
      <c r="K220">
        <v>12.340864794814699</v>
      </c>
      <c r="L220">
        <v>398.17055350887199</v>
      </c>
      <c r="M220">
        <v>222.84311703632599</v>
      </c>
    </row>
    <row r="221" spans="1:13" x14ac:dyDescent="0.15">
      <c r="A221">
        <v>55</v>
      </c>
      <c r="B221" t="s">
        <v>92</v>
      </c>
      <c r="C221">
        <v>2010</v>
      </c>
      <c r="D221">
        <v>2.1363787641726999</v>
      </c>
      <c r="E221">
        <v>122.191090408771</v>
      </c>
      <c r="F221">
        <v>201.34346157473701</v>
      </c>
      <c r="G221">
        <v>29119.825988347799</v>
      </c>
      <c r="H221">
        <v>171.13634334950001</v>
      </c>
      <c r="I221">
        <v>41.951772969855803</v>
      </c>
      <c r="J221">
        <v>20933.934711958002</v>
      </c>
      <c r="K221">
        <v>78.030441309180105</v>
      </c>
      <c r="L221">
        <v>1480.4010644442701</v>
      </c>
      <c r="M221">
        <v>1858.30220359077</v>
      </c>
    </row>
    <row r="222" spans="1:13" x14ac:dyDescent="0.15">
      <c r="A222">
        <v>1</v>
      </c>
      <c r="B222" t="s">
        <v>38</v>
      </c>
      <c r="C222">
        <v>2011</v>
      </c>
      <c r="D222">
        <v>96.609804183947304</v>
      </c>
      <c r="E222">
        <v>6982.2071468672302</v>
      </c>
      <c r="F222">
        <v>22659.468573855898</v>
      </c>
      <c r="G222">
        <v>1654060.58311895</v>
      </c>
      <c r="H222">
        <v>11698.3814845658</v>
      </c>
      <c r="I222">
        <v>14254.532816049799</v>
      </c>
      <c r="J222">
        <v>952596.74821599096</v>
      </c>
      <c r="K222">
        <v>4423.0787573896096</v>
      </c>
      <c r="L222">
        <v>81296.806413659302</v>
      </c>
      <c r="M222">
        <v>55833.246868542701</v>
      </c>
    </row>
    <row r="223" spans="1:13" x14ac:dyDescent="0.15">
      <c r="A223">
        <v>2</v>
      </c>
      <c r="B223" t="s">
        <v>39</v>
      </c>
      <c r="C223">
        <v>2011</v>
      </c>
      <c r="D223">
        <v>41.054147194045598</v>
      </c>
      <c r="E223">
        <v>2009.9932058056399</v>
      </c>
      <c r="F223">
        <v>1788.3127988000099</v>
      </c>
      <c r="G223">
        <v>56077.204093764303</v>
      </c>
      <c r="H223">
        <v>3.9726539084141801</v>
      </c>
      <c r="I223">
        <v>4707.2405093650405</v>
      </c>
      <c r="J223">
        <v>317706.49300878902</v>
      </c>
      <c r="K223">
        <v>56.900080400154003</v>
      </c>
      <c r="L223">
        <v>18226.558703088402</v>
      </c>
      <c r="M223">
        <v>3438.07132327214</v>
      </c>
    </row>
    <row r="224" spans="1:13" x14ac:dyDescent="0.15">
      <c r="A224">
        <v>3</v>
      </c>
      <c r="B224" t="s">
        <v>40</v>
      </c>
      <c r="C224">
        <v>2011</v>
      </c>
      <c r="D224">
        <v>2.8838542259606701</v>
      </c>
      <c r="E224">
        <v>102.584140722397</v>
      </c>
      <c r="F224">
        <v>364.30972685641598</v>
      </c>
      <c r="G224">
        <v>105590.24949844601</v>
      </c>
      <c r="H224">
        <v>921.511070076485</v>
      </c>
      <c r="I224">
        <v>369.54632712147298</v>
      </c>
      <c r="J224">
        <v>69356.1757712697</v>
      </c>
      <c r="K224">
        <v>67.965341050539195</v>
      </c>
      <c r="L224">
        <v>6492.05799295424</v>
      </c>
      <c r="M224">
        <v>1070.5401163049701</v>
      </c>
    </row>
    <row r="225" spans="1:13" x14ac:dyDescent="0.15">
      <c r="A225">
        <v>4</v>
      </c>
      <c r="B225" t="s">
        <v>41</v>
      </c>
      <c r="C225">
        <v>2011</v>
      </c>
      <c r="D225">
        <v>2.83262696324392</v>
      </c>
      <c r="E225">
        <v>23.047111115554799</v>
      </c>
      <c r="F225">
        <v>51.7134060018656</v>
      </c>
      <c r="G225">
        <v>14992.647567178001</v>
      </c>
      <c r="H225">
        <v>258.90155434908303</v>
      </c>
      <c r="I225">
        <v>52.358506039196499</v>
      </c>
      <c r="J225">
        <v>6836.9186043813897</v>
      </c>
      <c r="K225">
        <v>6.6595441531781399</v>
      </c>
      <c r="L225">
        <v>750.53286080953706</v>
      </c>
      <c r="M225">
        <v>310.77844064237001</v>
      </c>
    </row>
    <row r="226" spans="1:13" x14ac:dyDescent="0.15">
      <c r="A226">
        <v>5</v>
      </c>
      <c r="B226" t="s">
        <v>42</v>
      </c>
      <c r="C226">
        <v>2011</v>
      </c>
      <c r="D226">
        <v>5.4660176933042202</v>
      </c>
      <c r="E226">
        <v>104.33068095461999</v>
      </c>
      <c r="F226">
        <v>171.17503885020599</v>
      </c>
      <c r="G226">
        <v>23172.352490104699</v>
      </c>
      <c r="H226">
        <v>2.5702512669814901</v>
      </c>
      <c r="I226">
        <v>85.942515623028896</v>
      </c>
      <c r="J226">
        <v>13775.753552607401</v>
      </c>
      <c r="K226">
        <v>26.786013679613301</v>
      </c>
      <c r="L226">
        <v>1233.1870192378001</v>
      </c>
      <c r="M226">
        <v>558.86296309060697</v>
      </c>
    </row>
    <row r="227" spans="1:13" x14ac:dyDescent="0.15">
      <c r="A227">
        <v>6</v>
      </c>
      <c r="B227" t="s">
        <v>43</v>
      </c>
      <c r="C227">
        <v>2011</v>
      </c>
      <c r="D227">
        <v>93.3436364268387</v>
      </c>
      <c r="E227">
        <v>4473.6184058417102</v>
      </c>
      <c r="F227">
        <v>23762.917565060099</v>
      </c>
      <c r="G227">
        <v>1515838.9421916101</v>
      </c>
      <c r="H227">
        <v>12687.686507837399</v>
      </c>
      <c r="I227">
        <v>10903.5234611245</v>
      </c>
      <c r="J227">
        <v>1079448.8226513299</v>
      </c>
      <c r="K227">
        <v>2055.1071334859198</v>
      </c>
      <c r="L227">
        <v>71013.706989318496</v>
      </c>
      <c r="M227">
        <v>47986.364783872501</v>
      </c>
    </row>
    <row r="228" spans="1:13" x14ac:dyDescent="0.15">
      <c r="A228">
        <v>7</v>
      </c>
      <c r="B228" t="s">
        <v>44</v>
      </c>
      <c r="C228">
        <v>2011</v>
      </c>
      <c r="D228">
        <v>1.21793676626916</v>
      </c>
      <c r="E228">
        <v>21.046497412542799</v>
      </c>
      <c r="F228">
        <v>135.01718655048501</v>
      </c>
      <c r="G228">
        <v>15352.115114382799</v>
      </c>
      <c r="H228">
        <v>277.65915577815701</v>
      </c>
      <c r="I228">
        <v>38.519524689345999</v>
      </c>
      <c r="J228">
        <v>10967.0589579809</v>
      </c>
      <c r="K228">
        <v>36.1893106523288</v>
      </c>
      <c r="L228">
        <v>1608.1272626257701</v>
      </c>
      <c r="M228">
        <v>347.351611957942</v>
      </c>
    </row>
    <row r="229" spans="1:13" x14ac:dyDescent="0.15">
      <c r="A229">
        <v>8</v>
      </c>
      <c r="B229" t="s">
        <v>45</v>
      </c>
      <c r="C229">
        <v>2011</v>
      </c>
      <c r="D229">
        <v>48.476805658137202</v>
      </c>
      <c r="E229">
        <v>1189.57267785216</v>
      </c>
      <c r="F229">
        <v>5183.9239412297402</v>
      </c>
      <c r="G229">
        <v>564399.28934247303</v>
      </c>
      <c r="H229">
        <v>7363.8330637504396</v>
      </c>
      <c r="I229">
        <v>3787.2160613287401</v>
      </c>
      <c r="J229">
        <v>436586.74455829198</v>
      </c>
      <c r="K229">
        <v>200.267654580602</v>
      </c>
      <c r="L229">
        <v>32811.577480779997</v>
      </c>
      <c r="M229">
        <v>10638.424095601</v>
      </c>
    </row>
    <row r="230" spans="1:13" x14ac:dyDescent="0.15">
      <c r="A230">
        <v>9</v>
      </c>
      <c r="B230" t="s">
        <v>46</v>
      </c>
      <c r="C230">
        <v>2011</v>
      </c>
      <c r="D230">
        <v>14.915041014619201</v>
      </c>
      <c r="E230">
        <v>89.141797559101704</v>
      </c>
      <c r="F230">
        <v>208.07207648443</v>
      </c>
      <c r="G230">
        <v>23602.986222761901</v>
      </c>
      <c r="H230">
        <v>1202.4565063289899</v>
      </c>
      <c r="I230">
        <v>145.07073705754101</v>
      </c>
      <c r="J230">
        <v>14658.0656973855</v>
      </c>
      <c r="K230">
        <v>7.94469521381727</v>
      </c>
      <c r="L230">
        <v>1560.7080077066701</v>
      </c>
      <c r="M230">
        <v>704.83728294836101</v>
      </c>
    </row>
    <row r="231" spans="1:13" x14ac:dyDescent="0.15">
      <c r="A231">
        <v>10</v>
      </c>
      <c r="B231" t="s">
        <v>47</v>
      </c>
      <c r="C231">
        <v>2011</v>
      </c>
      <c r="D231">
        <v>0.36957110023034501</v>
      </c>
      <c r="E231">
        <v>3.6485648299514799</v>
      </c>
      <c r="F231">
        <v>62.672424444897402</v>
      </c>
      <c r="G231">
        <v>6570.9905302012903</v>
      </c>
      <c r="H231">
        <v>376.07803309459302</v>
      </c>
      <c r="I231">
        <v>2.2230404933181398</v>
      </c>
      <c r="J231">
        <v>2220.8174528248201</v>
      </c>
      <c r="K231">
        <v>7.3913281727643403</v>
      </c>
      <c r="L231">
        <v>231.10429670626399</v>
      </c>
      <c r="M231">
        <v>210.81855913259801</v>
      </c>
    </row>
    <row r="232" spans="1:13" x14ac:dyDescent="0.15">
      <c r="A232">
        <v>11</v>
      </c>
      <c r="B232" t="s">
        <v>48</v>
      </c>
      <c r="C232">
        <v>2011</v>
      </c>
      <c r="D232">
        <v>2.0566542655814</v>
      </c>
      <c r="E232">
        <v>50.418628341521298</v>
      </c>
      <c r="F232">
        <v>79.208006181205306</v>
      </c>
      <c r="G232">
        <v>12279.311020830601</v>
      </c>
      <c r="H232">
        <v>735.09729579657403</v>
      </c>
      <c r="I232">
        <v>47.778767247182401</v>
      </c>
      <c r="J232">
        <v>6497.2578419558904</v>
      </c>
      <c r="K232">
        <v>2.7236401022961898</v>
      </c>
      <c r="L232">
        <v>519.32858094430105</v>
      </c>
      <c r="M232">
        <v>309.18437887333499</v>
      </c>
    </row>
    <row r="233" spans="1:13" x14ac:dyDescent="0.15">
      <c r="A233">
        <v>12</v>
      </c>
      <c r="B233" t="s">
        <v>49</v>
      </c>
      <c r="C233">
        <v>2011</v>
      </c>
      <c r="D233">
        <v>5.7326401244239698</v>
      </c>
      <c r="E233">
        <v>131.452594202516</v>
      </c>
      <c r="F233">
        <v>143.78959743537999</v>
      </c>
      <c r="G233">
        <v>31294.237132841601</v>
      </c>
      <c r="H233">
        <v>598.63543167604996</v>
      </c>
      <c r="I233">
        <v>128.65164447669099</v>
      </c>
      <c r="J233">
        <v>21676.711826149</v>
      </c>
      <c r="K233">
        <v>33.2363511927703</v>
      </c>
      <c r="L233">
        <v>2104.5407543933302</v>
      </c>
      <c r="M233">
        <v>287.32237094291202</v>
      </c>
    </row>
    <row r="234" spans="1:13" x14ac:dyDescent="0.15">
      <c r="A234">
        <v>13</v>
      </c>
      <c r="B234" t="s">
        <v>50</v>
      </c>
      <c r="C234">
        <v>2011</v>
      </c>
      <c r="D234">
        <v>0.196141968992676</v>
      </c>
      <c r="E234">
        <v>12.5441470300907</v>
      </c>
      <c r="F234">
        <v>43.177018713313203</v>
      </c>
      <c r="G234">
        <v>12684.5504710798</v>
      </c>
      <c r="H234">
        <v>259.500982084295</v>
      </c>
      <c r="I234">
        <v>53.731362711860797</v>
      </c>
      <c r="J234">
        <v>6662.6889762707397</v>
      </c>
      <c r="K234">
        <v>10.1385285251972</v>
      </c>
      <c r="L234">
        <v>648.05134651613901</v>
      </c>
      <c r="M234">
        <v>343.80713232721399</v>
      </c>
    </row>
    <row r="235" spans="1:13" x14ac:dyDescent="0.15">
      <c r="A235">
        <v>14</v>
      </c>
      <c r="B235" t="s">
        <v>51</v>
      </c>
      <c r="C235">
        <v>2011</v>
      </c>
      <c r="D235">
        <v>9.6957049387597696</v>
      </c>
      <c r="E235">
        <v>384.15547785930602</v>
      </c>
      <c r="F235">
        <v>531.03744854640297</v>
      </c>
      <c r="G235">
        <v>74653.907167082099</v>
      </c>
      <c r="H235">
        <v>891.828825114148</v>
      </c>
      <c r="I235">
        <v>479.94119587530997</v>
      </c>
      <c r="J235">
        <v>49513.933374469401</v>
      </c>
      <c r="K235">
        <v>128.997639374134</v>
      </c>
      <c r="L235">
        <v>4148.7430132561003</v>
      </c>
      <c r="M235">
        <v>1564.32245208883</v>
      </c>
    </row>
    <row r="236" spans="1:13" x14ac:dyDescent="0.15">
      <c r="A236">
        <v>15</v>
      </c>
      <c r="B236" t="s">
        <v>52</v>
      </c>
      <c r="C236">
        <v>2011</v>
      </c>
      <c r="D236">
        <v>1.00471858462805</v>
      </c>
      <c r="E236">
        <v>24.898799258285202</v>
      </c>
      <c r="F236">
        <v>32.693487294582603</v>
      </c>
      <c r="G236">
        <v>4160.9554807785498</v>
      </c>
      <c r="H236">
        <v>0.74238383005740305</v>
      </c>
      <c r="I236">
        <v>26.555872932731202</v>
      </c>
      <c r="J236">
        <v>2924.0966751485098</v>
      </c>
      <c r="K236">
        <v>10.1336321959222</v>
      </c>
      <c r="L236">
        <v>239.41744788015899</v>
      </c>
      <c r="M236">
        <v>174.529393136756</v>
      </c>
    </row>
    <row r="237" spans="1:13" x14ac:dyDescent="0.15">
      <c r="A237">
        <v>16</v>
      </c>
      <c r="B237" t="s">
        <v>53</v>
      </c>
      <c r="C237">
        <v>2011</v>
      </c>
      <c r="D237">
        <v>6.0790869013329898</v>
      </c>
      <c r="E237">
        <v>166.45153288213899</v>
      </c>
      <c r="F237">
        <v>351.92477342555901</v>
      </c>
      <c r="G237">
        <v>23795.510481204699</v>
      </c>
      <c r="H237">
        <v>763.44089088980002</v>
      </c>
      <c r="I237">
        <v>215.84634932197099</v>
      </c>
      <c r="J237">
        <v>16136.149811433401</v>
      </c>
      <c r="K237">
        <v>843.418652455033</v>
      </c>
      <c r="L237">
        <v>1583.7088618606101</v>
      </c>
      <c r="M237">
        <v>1214.83841902471</v>
      </c>
    </row>
    <row r="238" spans="1:13" x14ac:dyDescent="0.15">
      <c r="A238">
        <v>17</v>
      </c>
      <c r="B238" t="s">
        <v>54</v>
      </c>
      <c r="C238">
        <v>2011</v>
      </c>
      <c r="D238">
        <v>0.48971190859727598</v>
      </c>
      <c r="E238">
        <v>38.0563636595734</v>
      </c>
      <c r="F238">
        <v>98.700493667535994</v>
      </c>
      <c r="G238">
        <v>8845.3079451418707</v>
      </c>
      <c r="H238">
        <v>137.83656318684899</v>
      </c>
      <c r="I238">
        <v>3.75021714773322</v>
      </c>
      <c r="J238">
        <v>3121.4307392966198</v>
      </c>
      <c r="K238">
        <v>2.1399444124581799</v>
      </c>
      <c r="L238">
        <v>477.73836135455502</v>
      </c>
      <c r="M238">
        <v>260.60580630402899</v>
      </c>
    </row>
    <row r="239" spans="1:13" x14ac:dyDescent="0.15">
      <c r="A239">
        <v>18</v>
      </c>
      <c r="B239" t="s">
        <v>55</v>
      </c>
      <c r="C239">
        <v>2011</v>
      </c>
      <c r="D239">
        <v>8.1677823791918305E-2</v>
      </c>
      <c r="E239">
        <v>0.40796514116111199</v>
      </c>
      <c r="F239">
        <v>35.6483554974211</v>
      </c>
      <c r="G239">
        <v>12759.397283787501</v>
      </c>
      <c r="H239">
        <v>98.375446340441599</v>
      </c>
      <c r="I239">
        <v>1.0827194495869401</v>
      </c>
      <c r="J239">
        <v>3607.9821125068902</v>
      </c>
      <c r="K239">
        <v>6.2774604949170296</v>
      </c>
      <c r="L239">
        <v>643.23070657897199</v>
      </c>
      <c r="M239">
        <v>1154.53663917524</v>
      </c>
    </row>
    <row r="240" spans="1:13" x14ac:dyDescent="0.15">
      <c r="A240">
        <v>19</v>
      </c>
      <c r="B240" t="s">
        <v>56</v>
      </c>
      <c r="C240">
        <v>2011</v>
      </c>
      <c r="D240">
        <v>1.23942471203961</v>
      </c>
      <c r="E240">
        <v>16.331182592674999</v>
      </c>
      <c r="F240">
        <v>53.860137736116798</v>
      </c>
      <c r="G240">
        <v>7798.2129189215102</v>
      </c>
      <c r="H240">
        <v>1.7589235346887799</v>
      </c>
      <c r="I240">
        <v>27.3184852852315</v>
      </c>
      <c r="J240">
        <v>5031.6602712391104</v>
      </c>
      <c r="K240">
        <v>1.4892005936753301</v>
      </c>
      <c r="L240">
        <v>477.35987239755201</v>
      </c>
      <c r="M240">
        <v>289.14179828718699</v>
      </c>
    </row>
    <row r="241" spans="1:13" x14ac:dyDescent="0.15">
      <c r="A241">
        <v>20</v>
      </c>
      <c r="B241" t="s">
        <v>57</v>
      </c>
      <c r="C241">
        <v>2011</v>
      </c>
      <c r="D241">
        <v>1.60661072936507</v>
      </c>
      <c r="E241">
        <v>91.932995762900205</v>
      </c>
      <c r="F241">
        <v>326.89646281300202</v>
      </c>
      <c r="G241">
        <v>28608.928087728498</v>
      </c>
      <c r="H241">
        <v>1202.4759314319699</v>
      </c>
      <c r="I241">
        <v>137.84581816542499</v>
      </c>
      <c r="J241">
        <v>17534.694972273701</v>
      </c>
      <c r="K241">
        <v>13.8182962624954</v>
      </c>
      <c r="L241">
        <v>2235.1596162999499</v>
      </c>
      <c r="M241">
        <v>510.37017040081702</v>
      </c>
    </row>
    <row r="242" spans="1:13" x14ac:dyDescent="0.15">
      <c r="A242">
        <v>21</v>
      </c>
      <c r="B242" t="s">
        <v>58</v>
      </c>
      <c r="C242">
        <v>2011</v>
      </c>
      <c r="D242">
        <v>3.9637524286004502</v>
      </c>
      <c r="E242">
        <v>72.871468828848606</v>
      </c>
      <c r="F242">
        <v>234.81287952614201</v>
      </c>
      <c r="G242">
        <v>30381.661438230702</v>
      </c>
      <c r="H242">
        <v>340.402410295778</v>
      </c>
      <c r="I242">
        <v>143.48219053938101</v>
      </c>
      <c r="J242">
        <v>20956.839947604902</v>
      </c>
      <c r="K242">
        <v>15.237704008308301</v>
      </c>
      <c r="L242">
        <v>2501.9879878919701</v>
      </c>
      <c r="M242">
        <v>495.73911407750001</v>
      </c>
    </row>
    <row r="243" spans="1:13" x14ac:dyDescent="0.15">
      <c r="A243">
        <v>22</v>
      </c>
      <c r="B243" t="s">
        <v>59</v>
      </c>
      <c r="C243">
        <v>2011</v>
      </c>
      <c r="D243">
        <v>1.1142789158724999</v>
      </c>
      <c r="E243">
        <v>5.6365460309385202</v>
      </c>
      <c r="F243">
        <v>190.19169895348901</v>
      </c>
      <c r="G243">
        <v>8125.93486265922</v>
      </c>
      <c r="H243">
        <v>420.52580296680497</v>
      </c>
      <c r="I243">
        <v>45.021058522577903</v>
      </c>
      <c r="J243">
        <v>5189.9857464283396</v>
      </c>
      <c r="K243">
        <v>3.2297242010818499</v>
      </c>
      <c r="L243">
        <v>531.90968724111701</v>
      </c>
      <c r="M243">
        <v>284.573976727088</v>
      </c>
    </row>
    <row r="244" spans="1:13" x14ac:dyDescent="0.15">
      <c r="A244">
        <v>23</v>
      </c>
      <c r="B244" t="s">
        <v>60</v>
      </c>
      <c r="C244">
        <v>2011</v>
      </c>
      <c r="D244">
        <v>0.441721076039719</v>
      </c>
      <c r="E244">
        <v>7.9976667527962801</v>
      </c>
      <c r="F244">
        <v>27.594872614194401</v>
      </c>
      <c r="G244">
        <v>4323.2027854485596</v>
      </c>
      <c r="H244">
        <v>672.77169086880701</v>
      </c>
      <c r="I244">
        <v>30.185258175817399</v>
      </c>
      <c r="J244">
        <v>2222.4459489747401</v>
      </c>
      <c r="K244">
        <v>2.4938552559623002</v>
      </c>
      <c r="L244">
        <v>206.331855922382</v>
      </c>
      <c r="M244">
        <v>319.97975745717798</v>
      </c>
    </row>
    <row r="245" spans="1:13" x14ac:dyDescent="0.15">
      <c r="A245">
        <v>24</v>
      </c>
      <c r="B245" t="s">
        <v>61</v>
      </c>
      <c r="C245">
        <v>2011</v>
      </c>
      <c r="D245">
        <v>2.5629102679332201</v>
      </c>
      <c r="E245">
        <v>135.24461496851899</v>
      </c>
      <c r="F245">
        <v>466.86447206899902</v>
      </c>
      <c r="G245">
        <v>80238.406299100403</v>
      </c>
      <c r="H245">
        <v>1084.18117999075</v>
      </c>
      <c r="I245">
        <v>563.68367239945906</v>
      </c>
      <c r="J245">
        <v>56955.058409177902</v>
      </c>
      <c r="K245">
        <v>51.252532540981001</v>
      </c>
      <c r="L245">
        <v>4520.06021708361</v>
      </c>
      <c r="M245">
        <v>727.83969913671297</v>
      </c>
    </row>
    <row r="246" spans="1:13" x14ac:dyDescent="0.15">
      <c r="A246">
        <v>25</v>
      </c>
      <c r="B246" t="s">
        <v>62</v>
      </c>
      <c r="C246">
        <v>2011</v>
      </c>
      <c r="D246">
        <v>0.87825531952986902</v>
      </c>
      <c r="E246">
        <v>44.792568428118798</v>
      </c>
      <c r="F246">
        <v>199.39266542883001</v>
      </c>
      <c r="G246">
        <v>29669.071820158999</v>
      </c>
      <c r="H246">
        <v>936.14848683175001</v>
      </c>
      <c r="I246">
        <v>153.577566679646</v>
      </c>
      <c r="J246">
        <v>16360.1392805941</v>
      </c>
      <c r="K246">
        <v>5.0608409878565999</v>
      </c>
      <c r="L246">
        <v>1798.09153316122</v>
      </c>
      <c r="M246">
        <v>647.79916398457704</v>
      </c>
    </row>
    <row r="247" spans="1:13" x14ac:dyDescent="0.15">
      <c r="A247">
        <v>26</v>
      </c>
      <c r="B247" t="s">
        <v>63</v>
      </c>
      <c r="C247">
        <v>2011</v>
      </c>
      <c r="D247">
        <v>2.3605148150771398</v>
      </c>
      <c r="E247">
        <v>37.8580000828102</v>
      </c>
      <c r="F247">
        <v>109.921607621143</v>
      </c>
      <c r="G247">
        <v>9107.5251976884902</v>
      </c>
      <c r="H247">
        <v>26.2258745044475</v>
      </c>
      <c r="I247">
        <v>61.410263554036497</v>
      </c>
      <c r="J247">
        <v>6204.9431603272396</v>
      </c>
      <c r="K247">
        <v>15.180316691316399</v>
      </c>
      <c r="L247">
        <v>565.10311596309896</v>
      </c>
      <c r="M247">
        <v>259.40096807379001</v>
      </c>
    </row>
    <row r="248" spans="1:13" x14ac:dyDescent="0.15">
      <c r="A248">
        <v>27</v>
      </c>
      <c r="B248" t="s">
        <v>64</v>
      </c>
      <c r="C248">
        <v>2011</v>
      </c>
      <c r="D248">
        <v>9.8525320034842405</v>
      </c>
      <c r="E248">
        <v>0.40066278425069302</v>
      </c>
      <c r="F248">
        <v>127.16958612378799</v>
      </c>
      <c r="G248">
        <v>9450.6440011805898</v>
      </c>
      <c r="H248">
        <v>713.37947500777398</v>
      </c>
      <c r="I248">
        <v>28.292425357066801</v>
      </c>
      <c r="J248">
        <v>91611.688035507497</v>
      </c>
      <c r="K248">
        <v>3.2659485027050699</v>
      </c>
      <c r="L248">
        <v>449.856882846291</v>
      </c>
      <c r="M248">
        <v>677.63215118408402</v>
      </c>
    </row>
    <row r="249" spans="1:13" x14ac:dyDescent="0.15">
      <c r="A249">
        <v>28</v>
      </c>
      <c r="B249" t="s">
        <v>65</v>
      </c>
      <c r="C249">
        <v>2011</v>
      </c>
      <c r="D249">
        <v>7.0568132945822404</v>
      </c>
      <c r="E249">
        <v>237.57072843810499</v>
      </c>
      <c r="F249">
        <v>221.00231892412401</v>
      </c>
      <c r="G249">
        <v>27855.841943250802</v>
      </c>
      <c r="H249">
        <v>71.289440309444899</v>
      </c>
      <c r="I249">
        <v>27.086035323364399</v>
      </c>
      <c r="J249">
        <v>19320.0820527941</v>
      </c>
      <c r="K249">
        <v>103.807578402784</v>
      </c>
      <c r="L249">
        <v>2073.29229603967</v>
      </c>
      <c r="M249">
        <v>2381.7239091967799</v>
      </c>
    </row>
    <row r="250" spans="1:13" x14ac:dyDescent="0.15">
      <c r="A250">
        <v>29</v>
      </c>
      <c r="B250" t="s">
        <v>66</v>
      </c>
      <c r="C250">
        <v>2011</v>
      </c>
      <c r="D250">
        <v>11.173731800634499</v>
      </c>
      <c r="E250">
        <v>1523.2374997757199</v>
      </c>
      <c r="F250">
        <v>1738.9764753110501</v>
      </c>
      <c r="G250">
        <v>338314.98529185302</v>
      </c>
      <c r="H250">
        <v>1407.89020687994</v>
      </c>
      <c r="I250">
        <v>1479.09644586336</v>
      </c>
      <c r="J250">
        <v>245036.97786469699</v>
      </c>
      <c r="K250">
        <v>149.384198996175</v>
      </c>
      <c r="L250">
        <v>18328.8739350623</v>
      </c>
      <c r="M250">
        <v>8042.8521500966899</v>
      </c>
    </row>
    <row r="251" spans="1:13" x14ac:dyDescent="0.15">
      <c r="A251">
        <v>30</v>
      </c>
      <c r="B251" t="s">
        <v>67</v>
      </c>
      <c r="C251">
        <v>2011</v>
      </c>
      <c r="D251">
        <v>172.07546972977099</v>
      </c>
      <c r="E251">
        <v>6176.6670358245701</v>
      </c>
      <c r="F251">
        <v>16197.0978110674</v>
      </c>
      <c r="G251">
        <v>1716878.27188072</v>
      </c>
      <c r="H251">
        <v>3970.28476411467</v>
      </c>
      <c r="I251">
        <v>11851.8251175155</v>
      </c>
      <c r="J251">
        <v>1075471.5801591401</v>
      </c>
      <c r="K251">
        <v>3114.3769081860701</v>
      </c>
      <c r="L251">
        <v>82899.979071701106</v>
      </c>
      <c r="M251">
        <v>42977.782480129601</v>
      </c>
    </row>
    <row r="252" spans="1:13" x14ac:dyDescent="0.15">
      <c r="A252">
        <v>31</v>
      </c>
      <c r="B252" t="s">
        <v>68</v>
      </c>
      <c r="C252">
        <v>2011</v>
      </c>
      <c r="D252">
        <v>13.2365745945978</v>
      </c>
      <c r="E252">
        <v>570.719839663176</v>
      </c>
      <c r="F252">
        <v>2792.05772162931</v>
      </c>
      <c r="G252">
        <v>381636.23109717801</v>
      </c>
      <c r="H252">
        <v>2669.6623825208198</v>
      </c>
      <c r="I252">
        <v>1579.7972111148699</v>
      </c>
      <c r="J252">
        <v>280526.84763082699</v>
      </c>
      <c r="K252">
        <v>447.808789856197</v>
      </c>
      <c r="L252">
        <v>20842.447879506599</v>
      </c>
      <c r="M252">
        <v>3709.1632471121502</v>
      </c>
    </row>
    <row r="253" spans="1:13" x14ac:dyDescent="0.15">
      <c r="A253">
        <v>32</v>
      </c>
      <c r="B253" t="s">
        <v>69</v>
      </c>
      <c r="C253">
        <v>2011</v>
      </c>
      <c r="D253">
        <v>55.696755437008697</v>
      </c>
      <c r="E253">
        <v>917.105525482845</v>
      </c>
      <c r="F253">
        <v>1516.7051642615099</v>
      </c>
      <c r="G253">
        <v>282736.32760479901</v>
      </c>
      <c r="H253">
        <v>3510.7865317593501</v>
      </c>
      <c r="I253">
        <v>1305.24526386619</v>
      </c>
      <c r="J253">
        <v>205876.542651403</v>
      </c>
      <c r="K253">
        <v>819.98001060040599</v>
      </c>
      <c r="L253">
        <v>20161.022143234</v>
      </c>
      <c r="M253">
        <v>4592.4037700607696</v>
      </c>
    </row>
    <row r="254" spans="1:13" x14ac:dyDescent="0.15">
      <c r="A254">
        <v>33</v>
      </c>
      <c r="B254" t="s">
        <v>70</v>
      </c>
      <c r="C254">
        <v>2011</v>
      </c>
      <c r="D254">
        <v>18.049874447178802</v>
      </c>
      <c r="E254">
        <v>285.01611269926099</v>
      </c>
      <c r="F254">
        <v>6326.2231383869103</v>
      </c>
      <c r="G254">
        <v>76779.008791313507</v>
      </c>
      <c r="H254">
        <v>8938.4697298090905</v>
      </c>
      <c r="I254">
        <v>3799.6876650539102</v>
      </c>
      <c r="J254">
        <v>946122.22859842295</v>
      </c>
      <c r="K254">
        <v>377.32832772911797</v>
      </c>
      <c r="L254">
        <v>51257.002033701297</v>
      </c>
      <c r="M254">
        <v>52724.714681606099</v>
      </c>
    </row>
    <row r="255" spans="1:13" x14ac:dyDescent="0.15">
      <c r="A255">
        <v>34</v>
      </c>
      <c r="B255" t="s">
        <v>71</v>
      </c>
      <c r="C255">
        <v>2011</v>
      </c>
      <c r="D255">
        <v>0.13909664898850599</v>
      </c>
      <c r="E255">
        <v>4.3691844349103297</v>
      </c>
      <c r="F255">
        <v>44.789966347904297</v>
      </c>
      <c r="G255">
        <v>4643.4058391058497</v>
      </c>
      <c r="H255">
        <v>351.12742264053799</v>
      </c>
      <c r="I255">
        <v>15.3315145348208</v>
      </c>
      <c r="J255">
        <v>91611.688035507497</v>
      </c>
      <c r="K255">
        <v>1.9073893418746</v>
      </c>
      <c r="L255">
        <v>307.54484097337399</v>
      </c>
      <c r="M255">
        <v>88.916550081611106</v>
      </c>
    </row>
    <row r="256" spans="1:13" x14ac:dyDescent="0.15">
      <c r="A256">
        <v>35</v>
      </c>
      <c r="B256" t="s">
        <v>72</v>
      </c>
      <c r="C256">
        <v>2011</v>
      </c>
      <c r="D256">
        <v>10.647706888173801</v>
      </c>
      <c r="E256">
        <v>1075.5710460723101</v>
      </c>
      <c r="F256">
        <v>1858.32447990216</v>
      </c>
      <c r="G256">
        <v>210629.657741812</v>
      </c>
      <c r="H256">
        <v>3906.78925959152</v>
      </c>
      <c r="I256">
        <v>979.56427959846496</v>
      </c>
      <c r="J256">
        <v>152077.354407662</v>
      </c>
      <c r="K256">
        <v>91.131409433879298</v>
      </c>
      <c r="L256">
        <v>13388.639285901099</v>
      </c>
      <c r="M256">
        <v>6950.88459807656</v>
      </c>
    </row>
    <row r="257" spans="1:13" x14ac:dyDescent="0.15">
      <c r="A257">
        <v>36</v>
      </c>
      <c r="B257" t="s">
        <v>73</v>
      </c>
      <c r="C257">
        <v>2011</v>
      </c>
      <c r="D257">
        <v>1.0497506044096201</v>
      </c>
      <c r="E257">
        <v>19.639159499159199</v>
      </c>
      <c r="F257">
        <v>619.27930068332898</v>
      </c>
      <c r="G257">
        <v>34842.418706866301</v>
      </c>
      <c r="H257">
        <v>814.21319262271004</v>
      </c>
      <c r="I257">
        <v>146.713976551835</v>
      </c>
      <c r="J257">
        <v>24720.061710199901</v>
      </c>
      <c r="K257">
        <v>1.0675250051110601</v>
      </c>
      <c r="L257">
        <v>4320.7206212750598</v>
      </c>
      <c r="M257">
        <v>1044.5600724953099</v>
      </c>
    </row>
    <row r="258" spans="1:13" x14ac:dyDescent="0.15">
      <c r="A258">
        <v>37</v>
      </c>
      <c r="B258" t="s">
        <v>74</v>
      </c>
      <c r="C258">
        <v>2011</v>
      </c>
      <c r="D258">
        <v>1.3504572254246801</v>
      </c>
      <c r="E258">
        <v>0.199408136749784</v>
      </c>
      <c r="F258">
        <v>338.43348013904603</v>
      </c>
      <c r="G258">
        <v>9919.9460171364208</v>
      </c>
      <c r="H258">
        <v>52.582946753501801</v>
      </c>
      <c r="I258">
        <v>1005.89876529818</v>
      </c>
      <c r="J258">
        <v>156165.783312543</v>
      </c>
      <c r="K258">
        <v>5.2015165521909204</v>
      </c>
      <c r="L258">
        <v>6959.4351622522199</v>
      </c>
      <c r="M258">
        <v>859.51783081803603</v>
      </c>
    </row>
    <row r="259" spans="1:13" x14ac:dyDescent="0.15">
      <c r="A259">
        <v>38</v>
      </c>
      <c r="B259" t="s">
        <v>75</v>
      </c>
      <c r="C259">
        <v>2011</v>
      </c>
      <c r="D259">
        <v>1.21226394858576</v>
      </c>
      <c r="E259">
        <v>40.518873869725397</v>
      </c>
      <c r="F259">
        <v>102.421176141674</v>
      </c>
      <c r="G259">
        <v>10600.8464917483</v>
      </c>
      <c r="H259">
        <v>170.162354941936</v>
      </c>
      <c r="I259">
        <v>78.773805621453704</v>
      </c>
      <c r="J259">
        <v>7215.0970852538903</v>
      </c>
      <c r="K259">
        <v>4.3950584761049498</v>
      </c>
      <c r="L259">
        <v>633.62227688306496</v>
      </c>
      <c r="M259">
        <v>528.93627125718501</v>
      </c>
    </row>
    <row r="260" spans="1:13" x14ac:dyDescent="0.15">
      <c r="A260">
        <v>39</v>
      </c>
      <c r="B260" t="s">
        <v>76</v>
      </c>
      <c r="C260">
        <v>2011</v>
      </c>
      <c r="D260">
        <v>0.27503693877989699</v>
      </c>
      <c r="E260">
        <v>24.4623101463573</v>
      </c>
      <c r="F260">
        <v>149.609819848211</v>
      </c>
      <c r="G260">
        <v>8220.8958696034406</v>
      </c>
      <c r="H260">
        <v>43.317749974403</v>
      </c>
      <c r="I260">
        <v>42.553446115668898</v>
      </c>
      <c r="J260">
        <v>4905.5216836132704</v>
      </c>
      <c r="K260">
        <v>18.561581339710099</v>
      </c>
      <c r="L260">
        <v>477.808818157595</v>
      </c>
      <c r="M260">
        <v>392.132408773657</v>
      </c>
    </row>
    <row r="261" spans="1:13" x14ac:dyDescent="0.15">
      <c r="A261">
        <v>40</v>
      </c>
      <c r="B261" t="s">
        <v>77</v>
      </c>
      <c r="C261">
        <v>2011</v>
      </c>
      <c r="D261">
        <v>11.436572353298599</v>
      </c>
      <c r="E261">
        <v>341.35080227030301</v>
      </c>
      <c r="F261">
        <v>859.02876517230095</v>
      </c>
      <c r="G261">
        <v>127644.920757296</v>
      </c>
      <c r="H261">
        <v>394.23745011123498</v>
      </c>
      <c r="I261">
        <v>1244.2698354711099</v>
      </c>
      <c r="J261">
        <v>91611.688035507497</v>
      </c>
      <c r="K261">
        <v>126.890789267233</v>
      </c>
      <c r="L261">
        <v>7318.2966685915299</v>
      </c>
      <c r="M261">
        <v>2647.72697176765</v>
      </c>
    </row>
    <row r="262" spans="1:13" x14ac:dyDescent="0.15">
      <c r="A262">
        <v>41</v>
      </c>
      <c r="B262" t="s">
        <v>78</v>
      </c>
      <c r="C262">
        <v>2011</v>
      </c>
      <c r="D262">
        <v>0.25190250065273101</v>
      </c>
      <c r="E262">
        <v>1.7561922736552</v>
      </c>
      <c r="F262">
        <v>34.777626705647201</v>
      </c>
      <c r="G262">
        <v>5316.5630138459201</v>
      </c>
      <c r="H262">
        <v>1773.72014395833</v>
      </c>
      <c r="I262">
        <v>13.638597729124101</v>
      </c>
      <c r="J262">
        <v>2466.1064439298002</v>
      </c>
      <c r="K262">
        <v>5.6984416289713904</v>
      </c>
      <c r="L262">
        <v>272.07156341336901</v>
      </c>
      <c r="M262">
        <v>182.572318689676</v>
      </c>
    </row>
    <row r="263" spans="1:13" x14ac:dyDescent="0.15">
      <c r="A263">
        <v>42</v>
      </c>
      <c r="B263" t="s">
        <v>79</v>
      </c>
      <c r="C263">
        <v>2011</v>
      </c>
      <c r="D263">
        <v>5.8038586218506998</v>
      </c>
      <c r="E263">
        <v>531.53291214375895</v>
      </c>
      <c r="F263">
        <v>1159.59013722491</v>
      </c>
      <c r="G263">
        <v>154029.66148954601</v>
      </c>
      <c r="H263">
        <v>688.40346113878002</v>
      </c>
      <c r="I263">
        <v>967.03643528373595</v>
      </c>
      <c r="J263">
        <v>104145.619573818</v>
      </c>
      <c r="K263">
        <v>16.2431091706225</v>
      </c>
      <c r="L263">
        <v>10750.1552254743</v>
      </c>
      <c r="M263">
        <v>1177.4922881371799</v>
      </c>
    </row>
    <row r="264" spans="1:13" x14ac:dyDescent="0.15">
      <c r="A264">
        <v>43</v>
      </c>
      <c r="B264" t="s">
        <v>80</v>
      </c>
      <c r="C264">
        <v>2011</v>
      </c>
      <c r="D264">
        <v>2.5061820910992298</v>
      </c>
      <c r="E264">
        <v>202.43570235705801</v>
      </c>
      <c r="F264">
        <v>194.71310655072401</v>
      </c>
      <c r="G264">
        <v>35357.074605075097</v>
      </c>
      <c r="H264">
        <v>865.67318181165604</v>
      </c>
      <c r="I264">
        <v>113.384574164985</v>
      </c>
      <c r="J264">
        <v>23508.401710206901</v>
      </c>
      <c r="K264">
        <v>15.2897907888559</v>
      </c>
      <c r="L264">
        <v>1610.27812004561</v>
      </c>
      <c r="M264">
        <v>1405.2805388420099</v>
      </c>
    </row>
    <row r="265" spans="1:13" x14ac:dyDescent="0.15">
      <c r="A265">
        <v>44</v>
      </c>
      <c r="B265" t="s">
        <v>81</v>
      </c>
      <c r="C265">
        <v>2011</v>
      </c>
      <c r="D265">
        <v>0.51096753357419999</v>
      </c>
      <c r="E265">
        <v>9.2063060665564809</v>
      </c>
      <c r="F265">
        <v>32.877167365525402</v>
      </c>
      <c r="G265">
        <v>2732.86341623513</v>
      </c>
      <c r="H265">
        <v>200.35193399984101</v>
      </c>
      <c r="I265">
        <v>3.7428345658983901</v>
      </c>
      <c r="J265">
        <v>91611.688035507497</v>
      </c>
      <c r="K265">
        <v>0.67833146864352301</v>
      </c>
      <c r="L265">
        <v>194.45715288983601</v>
      </c>
      <c r="M265">
        <v>94.035307615654602</v>
      </c>
    </row>
    <row r="266" spans="1:13" x14ac:dyDescent="0.15">
      <c r="A266">
        <v>45</v>
      </c>
      <c r="B266" t="s">
        <v>82</v>
      </c>
      <c r="C266">
        <v>2011</v>
      </c>
      <c r="D266">
        <v>5.8447212495626504</v>
      </c>
      <c r="E266">
        <v>1046.0332001055499</v>
      </c>
      <c r="F266">
        <v>900.77468669730195</v>
      </c>
      <c r="G266">
        <v>231258.25758501099</v>
      </c>
      <c r="H266">
        <v>1392.5907894913801</v>
      </c>
      <c r="I266">
        <v>642.29450236959997</v>
      </c>
      <c r="J266">
        <v>168382.57454226201</v>
      </c>
      <c r="K266">
        <v>48.304902091973602</v>
      </c>
      <c r="L266">
        <v>18642.4260397447</v>
      </c>
      <c r="M266">
        <v>1854.1518646406701</v>
      </c>
    </row>
    <row r="267" spans="1:13" x14ac:dyDescent="0.15">
      <c r="A267">
        <v>46</v>
      </c>
      <c r="B267" t="s">
        <v>83</v>
      </c>
      <c r="C267">
        <v>2011</v>
      </c>
      <c r="D267">
        <v>1.9250405083475299</v>
      </c>
      <c r="E267">
        <v>4.2983135746273904</v>
      </c>
      <c r="F267">
        <v>88.343882586576598</v>
      </c>
      <c r="G267">
        <v>10015.4646116688</v>
      </c>
      <c r="H267">
        <v>251.82295789873601</v>
      </c>
      <c r="I267">
        <v>56.926971275009002</v>
      </c>
      <c r="J267">
        <v>6640.3637669613399</v>
      </c>
      <c r="K267">
        <v>1.77531194353244</v>
      </c>
      <c r="L267">
        <v>520.213665586822</v>
      </c>
      <c r="M267">
        <v>400.70095904753498</v>
      </c>
    </row>
    <row r="268" spans="1:13" x14ac:dyDescent="0.15">
      <c r="A268">
        <v>47</v>
      </c>
      <c r="B268" t="s">
        <v>84</v>
      </c>
      <c r="C268">
        <v>2011</v>
      </c>
      <c r="D268">
        <v>8.5312301815674996</v>
      </c>
      <c r="E268">
        <v>618.91214491931203</v>
      </c>
      <c r="F268">
        <v>605.83372160558497</v>
      </c>
      <c r="G268">
        <v>146263.31502229901</v>
      </c>
      <c r="H268">
        <v>296.200013423168</v>
      </c>
      <c r="I268">
        <v>565.45987075857295</v>
      </c>
      <c r="J268">
        <v>106125.081781802</v>
      </c>
      <c r="K268">
        <v>1029.6561192607101</v>
      </c>
      <c r="L268">
        <v>8995.8334341271802</v>
      </c>
      <c r="M268">
        <v>880.722135704317</v>
      </c>
    </row>
    <row r="269" spans="1:13" x14ac:dyDescent="0.15">
      <c r="A269">
        <v>48</v>
      </c>
      <c r="B269" t="s">
        <v>85</v>
      </c>
      <c r="C269">
        <v>2011</v>
      </c>
      <c r="D269">
        <v>13.617899271497199</v>
      </c>
      <c r="E269">
        <v>209.22150260271599</v>
      </c>
      <c r="F269">
        <v>4074.8979759342701</v>
      </c>
      <c r="G269">
        <v>720472.54907962005</v>
      </c>
      <c r="H269">
        <v>157.98124932419</v>
      </c>
      <c r="I269">
        <v>526.36942699133795</v>
      </c>
      <c r="J269">
        <v>162006.078346227</v>
      </c>
      <c r="K269">
        <v>418.12153261485003</v>
      </c>
      <c r="L269">
        <v>30739.0947890106</v>
      </c>
      <c r="M269">
        <v>5493.2422129283505</v>
      </c>
    </row>
    <row r="270" spans="1:13" x14ac:dyDescent="0.15">
      <c r="A270">
        <v>49</v>
      </c>
      <c r="B270" t="s">
        <v>86</v>
      </c>
      <c r="C270">
        <v>2011</v>
      </c>
      <c r="D270">
        <v>1.8897194000941799</v>
      </c>
      <c r="E270">
        <v>35.628002189105899</v>
      </c>
      <c r="F270">
        <v>92.108656625309393</v>
      </c>
      <c r="G270">
        <v>11364.9896455053</v>
      </c>
      <c r="H270">
        <v>8.6355857885392098</v>
      </c>
      <c r="I270">
        <v>713.95517214329197</v>
      </c>
      <c r="J270">
        <v>6754.1951640836096</v>
      </c>
      <c r="K270">
        <v>4.70564300952468</v>
      </c>
      <c r="L270">
        <v>672.43808149437905</v>
      </c>
      <c r="M270">
        <v>407.19657235004502</v>
      </c>
    </row>
    <row r="271" spans="1:13" x14ac:dyDescent="0.15">
      <c r="A271">
        <v>50</v>
      </c>
      <c r="B271" t="s">
        <v>87</v>
      </c>
      <c r="C271">
        <v>2011</v>
      </c>
      <c r="D271">
        <v>1.37204572274809</v>
      </c>
      <c r="E271">
        <v>28.741260154327801</v>
      </c>
      <c r="F271">
        <v>121.96157459244699</v>
      </c>
      <c r="G271">
        <v>5643.9490580153497</v>
      </c>
      <c r="H271">
        <v>76.276920762826904</v>
      </c>
      <c r="I271">
        <v>24.8488876767025</v>
      </c>
      <c r="J271">
        <v>3857.7898118080602</v>
      </c>
      <c r="K271">
        <v>16.487025040186499</v>
      </c>
      <c r="L271">
        <v>465.637758109488</v>
      </c>
      <c r="M271">
        <v>171.903566163607</v>
      </c>
    </row>
    <row r="272" spans="1:13" x14ac:dyDescent="0.15">
      <c r="A272">
        <v>51</v>
      </c>
      <c r="B272" t="s">
        <v>88</v>
      </c>
      <c r="C272">
        <v>2011</v>
      </c>
      <c r="D272">
        <v>12.857871038339299</v>
      </c>
      <c r="E272">
        <v>1178.16309435875</v>
      </c>
      <c r="F272">
        <v>1398.79169493004</v>
      </c>
      <c r="G272">
        <v>318202.976465307</v>
      </c>
      <c r="H272">
        <v>1008.53089001486</v>
      </c>
      <c r="I272">
        <v>1007.06585796241</v>
      </c>
      <c r="J272">
        <v>227871.53822440299</v>
      </c>
      <c r="K272">
        <v>78.565774458018097</v>
      </c>
      <c r="L272">
        <v>20838.3629350638</v>
      </c>
      <c r="M272">
        <v>3206.5981862294302</v>
      </c>
    </row>
    <row r="273" spans="1:13" x14ac:dyDescent="0.15">
      <c r="A273">
        <v>52</v>
      </c>
      <c r="B273" t="s">
        <v>89</v>
      </c>
      <c r="C273">
        <v>2011</v>
      </c>
      <c r="D273">
        <v>0.16474481405429001</v>
      </c>
      <c r="E273">
        <v>54.957507185799997</v>
      </c>
      <c r="F273">
        <v>22.567831767937498</v>
      </c>
      <c r="G273">
        <v>12390.0611984233</v>
      </c>
      <c r="H273">
        <v>106.06171239091</v>
      </c>
      <c r="I273">
        <v>22.819825514143599</v>
      </c>
      <c r="J273">
        <v>9105.1103801433001</v>
      </c>
      <c r="K273">
        <v>0.11496272697000599</v>
      </c>
      <c r="L273">
        <v>681.57367201208694</v>
      </c>
      <c r="M273">
        <v>183.75803608625</v>
      </c>
    </row>
    <row r="274" spans="1:13" x14ac:dyDescent="0.15">
      <c r="A274">
        <v>53</v>
      </c>
      <c r="B274" t="s">
        <v>90</v>
      </c>
      <c r="C274">
        <v>2011</v>
      </c>
      <c r="D274">
        <v>0.72284826937080204</v>
      </c>
      <c r="E274">
        <v>9.5902072405942196</v>
      </c>
      <c r="F274">
        <v>85.9472403340977</v>
      </c>
      <c r="G274">
        <v>5361.6375041225401</v>
      </c>
      <c r="H274">
        <v>354.12134629703098</v>
      </c>
      <c r="I274">
        <v>29.119097130956899</v>
      </c>
      <c r="J274">
        <v>3853.4271869966301</v>
      </c>
      <c r="K274">
        <v>15.7339458388937</v>
      </c>
      <c r="L274">
        <v>345.549921778336</v>
      </c>
      <c r="M274">
        <v>224.33415384350701</v>
      </c>
    </row>
    <row r="275" spans="1:13" x14ac:dyDescent="0.15">
      <c r="A275">
        <v>54</v>
      </c>
      <c r="B275" t="s">
        <v>91</v>
      </c>
      <c r="C275">
        <v>2011</v>
      </c>
      <c r="D275">
        <v>2.4025493540945599</v>
      </c>
      <c r="E275">
        <v>28.487453919664901</v>
      </c>
      <c r="F275">
        <v>74.502213551973696</v>
      </c>
      <c r="G275">
        <v>6650.6021118027802</v>
      </c>
      <c r="H275">
        <v>3.4660477257707001</v>
      </c>
      <c r="I275">
        <v>24.6402257150277</v>
      </c>
      <c r="J275">
        <v>4806.7765811531499</v>
      </c>
      <c r="K275">
        <v>15.0196613290163</v>
      </c>
      <c r="L275">
        <v>537.09108997244596</v>
      </c>
      <c r="M275">
        <v>206.284279396329</v>
      </c>
    </row>
    <row r="276" spans="1:13" x14ac:dyDescent="0.15">
      <c r="A276">
        <v>55</v>
      </c>
      <c r="B276" t="s">
        <v>92</v>
      </c>
      <c r="C276">
        <v>2011</v>
      </c>
      <c r="D276">
        <v>2.4303726184210799</v>
      </c>
      <c r="E276">
        <v>173.227223623067</v>
      </c>
      <c r="F276">
        <v>187.67571835911801</v>
      </c>
      <c r="G276">
        <v>36904.658635023101</v>
      </c>
      <c r="H276">
        <v>254.80440475313901</v>
      </c>
      <c r="I276">
        <v>61.466422764447202</v>
      </c>
      <c r="J276">
        <v>25549.543062421901</v>
      </c>
      <c r="K276">
        <v>71.612103303134006</v>
      </c>
      <c r="L276">
        <v>2636.6809643166698</v>
      </c>
      <c r="M276">
        <v>1720.2169829427501</v>
      </c>
    </row>
    <row r="277" spans="1:13" x14ac:dyDescent="0.15">
      <c r="A277">
        <v>1</v>
      </c>
      <c r="B277" t="s">
        <v>38</v>
      </c>
      <c r="C277">
        <v>2012</v>
      </c>
      <c r="D277">
        <v>343.48169732395098</v>
      </c>
      <c r="E277">
        <v>8015.1890984640404</v>
      </c>
      <c r="F277">
        <v>23776.529038339399</v>
      </c>
      <c r="G277">
        <v>1825449.7806848099</v>
      </c>
      <c r="H277">
        <v>30005.0755702926</v>
      </c>
      <c r="I277">
        <v>14378.541559439</v>
      </c>
      <c r="J277">
        <v>1066714.8087743199</v>
      </c>
      <c r="K277">
        <v>4469.6312061753697</v>
      </c>
      <c r="L277">
        <v>95123.424673330606</v>
      </c>
      <c r="M277">
        <v>54579.645010095599</v>
      </c>
    </row>
    <row r="278" spans="1:13" x14ac:dyDescent="0.15">
      <c r="A278">
        <v>2</v>
      </c>
      <c r="B278" t="s">
        <v>39</v>
      </c>
      <c r="C278">
        <v>2012</v>
      </c>
      <c r="D278">
        <v>35.2336769750803</v>
      </c>
      <c r="E278">
        <v>1988.0942891712</v>
      </c>
      <c r="F278">
        <v>1722.44980311668</v>
      </c>
      <c r="G278">
        <v>70922.920917599593</v>
      </c>
      <c r="H278">
        <v>7.5051088337683103</v>
      </c>
      <c r="I278">
        <v>3635.16935996131</v>
      </c>
      <c r="J278">
        <v>363553.65487855498</v>
      </c>
      <c r="K278">
        <v>59.991666313429803</v>
      </c>
      <c r="L278">
        <v>22637.305779874601</v>
      </c>
      <c r="M278">
        <v>3360.8776646179199</v>
      </c>
    </row>
    <row r="279" spans="1:13" x14ac:dyDescent="0.15">
      <c r="A279">
        <v>3</v>
      </c>
      <c r="B279" t="s">
        <v>40</v>
      </c>
      <c r="C279">
        <v>2012</v>
      </c>
      <c r="D279">
        <v>3.81980550972149</v>
      </c>
      <c r="E279">
        <v>83.487057935124</v>
      </c>
      <c r="F279">
        <v>619.98782454739603</v>
      </c>
      <c r="G279">
        <v>119945.096761889</v>
      </c>
      <c r="H279">
        <v>1183.14556040047</v>
      </c>
      <c r="I279">
        <v>492.477702304243</v>
      </c>
      <c r="J279">
        <v>82978.319298414994</v>
      </c>
      <c r="K279">
        <v>79.190007797026695</v>
      </c>
      <c r="L279">
        <v>9061.3029381961005</v>
      </c>
      <c r="M279">
        <v>1478.8130594531999</v>
      </c>
    </row>
    <row r="280" spans="1:13" x14ac:dyDescent="0.15">
      <c r="A280">
        <v>4</v>
      </c>
      <c r="B280" t="s">
        <v>41</v>
      </c>
      <c r="C280">
        <v>2012</v>
      </c>
      <c r="D280">
        <v>1.1534532144968701</v>
      </c>
      <c r="E280">
        <v>25.093656995103199</v>
      </c>
      <c r="F280">
        <v>54.203058667775103</v>
      </c>
      <c r="G280">
        <v>19006.187168131699</v>
      </c>
      <c r="H280">
        <v>299.48999326458397</v>
      </c>
      <c r="I280">
        <v>57.556076046146103</v>
      </c>
      <c r="J280">
        <v>7936.3433748074904</v>
      </c>
      <c r="K280">
        <v>6.1357863084097</v>
      </c>
      <c r="L280">
        <v>1140.9299121429699</v>
      </c>
      <c r="M280">
        <v>338.04564574531503</v>
      </c>
    </row>
    <row r="281" spans="1:13" x14ac:dyDescent="0.15">
      <c r="A281">
        <v>5</v>
      </c>
      <c r="B281" t="s">
        <v>42</v>
      </c>
      <c r="C281">
        <v>2012</v>
      </c>
      <c r="D281">
        <v>1.00591068502014</v>
      </c>
      <c r="E281">
        <v>114.116416531619</v>
      </c>
      <c r="F281">
        <v>188.342744105772</v>
      </c>
      <c r="G281">
        <v>27591.4017879126</v>
      </c>
      <c r="H281">
        <v>3.3613817962676098</v>
      </c>
      <c r="I281">
        <v>98.198896774713006</v>
      </c>
      <c r="J281">
        <v>15740.3328410822</v>
      </c>
      <c r="K281">
        <v>24.817056763305199</v>
      </c>
      <c r="L281">
        <v>1612.53834867515</v>
      </c>
      <c r="M281">
        <v>546.31503352460595</v>
      </c>
    </row>
    <row r="282" spans="1:13" x14ac:dyDescent="0.15">
      <c r="A282">
        <v>6</v>
      </c>
      <c r="B282" t="s">
        <v>43</v>
      </c>
      <c r="C282">
        <v>2012</v>
      </c>
      <c r="D282">
        <v>104.691339252848</v>
      </c>
      <c r="E282">
        <v>4845.2092851964198</v>
      </c>
      <c r="F282">
        <v>25261.028702801199</v>
      </c>
      <c r="G282">
        <v>1541633.7445408199</v>
      </c>
      <c r="H282">
        <v>12030.2616004998</v>
      </c>
      <c r="I282">
        <v>10958.9166438762</v>
      </c>
      <c r="J282">
        <v>1142611.2563957199</v>
      </c>
      <c r="K282">
        <v>2076.6863089674098</v>
      </c>
      <c r="L282">
        <v>85118.9320851792</v>
      </c>
      <c r="M282">
        <v>46908.945872254902</v>
      </c>
    </row>
    <row r="283" spans="1:13" x14ac:dyDescent="0.15">
      <c r="A283">
        <v>7</v>
      </c>
      <c r="B283" t="s">
        <v>44</v>
      </c>
      <c r="C283">
        <v>2012</v>
      </c>
      <c r="D283">
        <v>1.37711962307719</v>
      </c>
      <c r="E283">
        <v>23.866264471984699</v>
      </c>
      <c r="F283">
        <v>170.68015567102199</v>
      </c>
      <c r="G283">
        <v>19164.259663419401</v>
      </c>
      <c r="H283">
        <v>405.63255949301498</v>
      </c>
      <c r="I283">
        <v>42.497076053974702</v>
      </c>
      <c r="J283">
        <v>12835.404758483801</v>
      </c>
      <c r="K283">
        <v>36.753885964728603</v>
      </c>
      <c r="L283">
        <v>1395.4137204251199</v>
      </c>
      <c r="M283">
        <v>339.55266329012898</v>
      </c>
    </row>
    <row r="284" spans="1:13" x14ac:dyDescent="0.15">
      <c r="A284">
        <v>8</v>
      </c>
      <c r="B284" t="s">
        <v>45</v>
      </c>
      <c r="C284">
        <v>2012</v>
      </c>
      <c r="D284">
        <v>2.5206582484634401</v>
      </c>
      <c r="E284">
        <v>1159.3347504099499</v>
      </c>
      <c r="F284">
        <v>6355.7557515589397</v>
      </c>
      <c r="G284">
        <v>626536.83076467097</v>
      </c>
      <c r="H284">
        <v>7676.7487176370096</v>
      </c>
      <c r="I284">
        <v>4556.53523482333</v>
      </c>
      <c r="J284">
        <v>490719.033767713</v>
      </c>
      <c r="K284">
        <v>229.04381284371101</v>
      </c>
      <c r="L284">
        <v>40430.686129820599</v>
      </c>
      <c r="M284">
        <v>12479.442900376</v>
      </c>
    </row>
    <row r="285" spans="1:13" x14ac:dyDescent="0.15">
      <c r="A285">
        <v>9</v>
      </c>
      <c r="B285" t="s">
        <v>46</v>
      </c>
      <c r="C285">
        <v>2012</v>
      </c>
      <c r="D285">
        <v>142.29317465235999</v>
      </c>
      <c r="E285">
        <v>104.177124970162</v>
      </c>
      <c r="F285">
        <v>194.02934911430501</v>
      </c>
      <c r="G285">
        <v>29397.3082330215</v>
      </c>
      <c r="H285">
        <v>873.36119884916002</v>
      </c>
      <c r="I285">
        <v>153.35618540752799</v>
      </c>
      <c r="J285">
        <v>16886.219970984501</v>
      </c>
      <c r="K285">
        <v>17.151903073611098</v>
      </c>
      <c r="L285">
        <v>2022.35301629013</v>
      </c>
      <c r="M285">
        <v>689.01184958448698</v>
      </c>
    </row>
    <row r="286" spans="1:13" x14ac:dyDescent="0.15">
      <c r="A286">
        <v>10</v>
      </c>
      <c r="B286" t="s">
        <v>47</v>
      </c>
      <c r="C286">
        <v>2012</v>
      </c>
      <c r="D286">
        <v>0.20133777420735999</v>
      </c>
      <c r="E286">
        <v>5.4515295814650502</v>
      </c>
      <c r="F286">
        <v>92.867817124923207</v>
      </c>
      <c r="G286">
        <v>8352.1344830275793</v>
      </c>
      <c r="H286">
        <v>310.67292760276302</v>
      </c>
      <c r="I286">
        <v>16.3814836525335</v>
      </c>
      <c r="J286">
        <v>2625.7932990141499</v>
      </c>
      <c r="K286">
        <v>11.085911836070499</v>
      </c>
      <c r="L286">
        <v>285.752680083283</v>
      </c>
      <c r="M286">
        <v>206.08513321979001</v>
      </c>
    </row>
    <row r="287" spans="1:13" x14ac:dyDescent="0.15">
      <c r="A287">
        <v>11</v>
      </c>
      <c r="B287" t="s">
        <v>48</v>
      </c>
      <c r="C287">
        <v>2012</v>
      </c>
      <c r="D287">
        <v>1.37241439434673</v>
      </c>
      <c r="E287">
        <v>64.925602768972098</v>
      </c>
      <c r="F287">
        <v>107.589424063048</v>
      </c>
      <c r="G287">
        <v>14828.3645012746</v>
      </c>
      <c r="H287">
        <v>604.01710192901498</v>
      </c>
      <c r="I287">
        <v>47.517223054667703</v>
      </c>
      <c r="J287">
        <v>7872.0199527232799</v>
      </c>
      <c r="K287">
        <v>2.6650079441587802</v>
      </c>
      <c r="L287">
        <v>850.26776819615395</v>
      </c>
      <c r="M287">
        <v>302.24238402802303</v>
      </c>
    </row>
    <row r="288" spans="1:13" x14ac:dyDescent="0.15">
      <c r="A288">
        <v>12</v>
      </c>
      <c r="B288" t="s">
        <v>49</v>
      </c>
      <c r="C288">
        <v>2012</v>
      </c>
      <c r="D288">
        <v>2.8365807489375201</v>
      </c>
      <c r="E288">
        <v>208.241156406909</v>
      </c>
      <c r="F288">
        <v>187.25684453233399</v>
      </c>
      <c r="G288">
        <v>37085.5071247741</v>
      </c>
      <c r="H288">
        <v>346.65201322498501</v>
      </c>
      <c r="I288">
        <v>247.990809158655</v>
      </c>
      <c r="J288">
        <v>25318.071990702701</v>
      </c>
      <c r="K288">
        <v>36.225387951967399</v>
      </c>
      <c r="L288">
        <v>2681.81619749118</v>
      </c>
      <c r="M288">
        <v>280.87123513425098</v>
      </c>
    </row>
    <row r="289" spans="1:13" x14ac:dyDescent="0.15">
      <c r="A289">
        <v>13</v>
      </c>
      <c r="B289" t="s">
        <v>50</v>
      </c>
      <c r="C289">
        <v>2012</v>
      </c>
      <c r="D289">
        <v>1.8200832992738301</v>
      </c>
      <c r="E289">
        <v>15.672444725646301</v>
      </c>
      <c r="F289">
        <v>51.337574370921899</v>
      </c>
      <c r="G289">
        <v>15199.862138723</v>
      </c>
      <c r="H289">
        <v>169.95689479759599</v>
      </c>
      <c r="I289">
        <v>51.745105927121799</v>
      </c>
      <c r="J289">
        <v>8294.2397210279996</v>
      </c>
      <c r="K289">
        <v>13.9762097683136</v>
      </c>
      <c r="L289">
        <v>944.865887690504</v>
      </c>
      <c r="M289">
        <v>537.740426338867</v>
      </c>
    </row>
    <row r="290" spans="1:13" x14ac:dyDescent="0.15">
      <c r="A290">
        <v>14</v>
      </c>
      <c r="B290" t="s">
        <v>51</v>
      </c>
      <c r="C290">
        <v>2012</v>
      </c>
      <c r="D290">
        <v>3.4596874679576799</v>
      </c>
      <c r="E290">
        <v>481.338009327365</v>
      </c>
      <c r="F290">
        <v>538.30387747934003</v>
      </c>
      <c r="G290">
        <v>89376.239844892305</v>
      </c>
      <c r="H290">
        <v>873.43547424554799</v>
      </c>
      <c r="I290">
        <v>597.79467879853598</v>
      </c>
      <c r="J290">
        <v>58589.7972814526</v>
      </c>
      <c r="K290">
        <v>121.78778784499301</v>
      </c>
      <c r="L290">
        <v>5444.3931089559501</v>
      </c>
      <c r="M290">
        <v>1529.1993374011499</v>
      </c>
    </row>
    <row r="291" spans="1:13" x14ac:dyDescent="0.15">
      <c r="A291">
        <v>15</v>
      </c>
      <c r="B291" t="s">
        <v>52</v>
      </c>
      <c r="C291">
        <v>2012</v>
      </c>
      <c r="D291">
        <v>1.38518304077014</v>
      </c>
      <c r="E291">
        <v>27.393852591620099</v>
      </c>
      <c r="F291">
        <v>36.503726597737497</v>
      </c>
      <c r="G291">
        <v>4694.6782364132896</v>
      </c>
      <c r="H291">
        <v>1.7615758366690899</v>
      </c>
      <c r="I291">
        <v>60.373280975733202</v>
      </c>
      <c r="J291">
        <v>3331.38407721153</v>
      </c>
      <c r="K291">
        <v>9.4267049518242292</v>
      </c>
      <c r="L291">
        <v>294.76471471427902</v>
      </c>
      <c r="M291">
        <v>170.61075354724801</v>
      </c>
    </row>
    <row r="292" spans="1:13" x14ac:dyDescent="0.15">
      <c r="A292">
        <v>16</v>
      </c>
      <c r="B292" t="s">
        <v>53</v>
      </c>
      <c r="C292">
        <v>2012</v>
      </c>
      <c r="D292">
        <v>5.3690149161819898</v>
      </c>
      <c r="E292">
        <v>196.94448086232799</v>
      </c>
      <c r="F292">
        <v>355.05314527860901</v>
      </c>
      <c r="G292">
        <v>26905.6168850178</v>
      </c>
      <c r="H292">
        <v>498.75334140362003</v>
      </c>
      <c r="I292">
        <v>211.735261009808</v>
      </c>
      <c r="J292">
        <v>18525.898456672399</v>
      </c>
      <c r="K292">
        <v>808.39535362169102</v>
      </c>
      <c r="L292">
        <v>1827.04066649847</v>
      </c>
      <c r="M292">
        <v>1187.5621314833199</v>
      </c>
    </row>
    <row r="293" spans="1:13" x14ac:dyDescent="0.15">
      <c r="A293">
        <v>17</v>
      </c>
      <c r="B293" t="s">
        <v>54</v>
      </c>
      <c r="C293">
        <v>2012</v>
      </c>
      <c r="D293">
        <v>0.117462674378396</v>
      </c>
      <c r="E293">
        <v>47.706482142068701</v>
      </c>
      <c r="F293">
        <v>130.28610310774599</v>
      </c>
      <c r="G293">
        <v>10984.511239687199</v>
      </c>
      <c r="H293">
        <v>133.05126520631001</v>
      </c>
      <c r="I293">
        <v>40.6457110329453</v>
      </c>
      <c r="J293">
        <v>4526.2881128934896</v>
      </c>
      <c r="K293">
        <v>2.0484549365846201</v>
      </c>
      <c r="L293">
        <v>1120.6739024583201</v>
      </c>
      <c r="M293">
        <v>254.754526978038</v>
      </c>
    </row>
    <row r="294" spans="1:13" x14ac:dyDescent="0.15">
      <c r="A294">
        <v>18</v>
      </c>
      <c r="B294" t="s">
        <v>55</v>
      </c>
      <c r="C294">
        <v>2012</v>
      </c>
      <c r="D294">
        <v>1.53349863260553</v>
      </c>
      <c r="E294">
        <v>0.159198762362809</v>
      </c>
      <c r="F294">
        <v>47.550826805121297</v>
      </c>
      <c r="G294">
        <v>17615.988185491002</v>
      </c>
      <c r="H294">
        <v>184.53741362055999</v>
      </c>
      <c r="I294">
        <v>125.11547348179499</v>
      </c>
      <c r="J294">
        <v>6825.74416439571</v>
      </c>
      <c r="K294">
        <v>10.753571552392</v>
      </c>
      <c r="L294">
        <v>1004.0436205480499</v>
      </c>
      <c r="M294">
        <v>1128.61428363101</v>
      </c>
    </row>
    <row r="295" spans="1:13" x14ac:dyDescent="0.15">
      <c r="A295">
        <v>19</v>
      </c>
      <c r="B295" t="s">
        <v>56</v>
      </c>
      <c r="C295">
        <v>2012</v>
      </c>
      <c r="D295">
        <v>1.42518017368123</v>
      </c>
      <c r="E295">
        <v>18.900903810278201</v>
      </c>
      <c r="F295">
        <v>36.759263368992002</v>
      </c>
      <c r="G295">
        <v>9249.9221144897892</v>
      </c>
      <c r="H295">
        <v>3.7942189989639599</v>
      </c>
      <c r="I295">
        <v>35.710535774700197</v>
      </c>
      <c r="J295">
        <v>6341.17085256461</v>
      </c>
      <c r="K295">
        <v>4.8418484075318</v>
      </c>
      <c r="L295">
        <v>704.18974116178401</v>
      </c>
      <c r="M295">
        <v>369.69654310797102</v>
      </c>
    </row>
    <row r="296" spans="1:13" x14ac:dyDescent="0.15">
      <c r="A296">
        <v>20</v>
      </c>
      <c r="B296" t="s">
        <v>57</v>
      </c>
      <c r="C296">
        <v>2012</v>
      </c>
      <c r="D296">
        <v>2.8318755202070598</v>
      </c>
      <c r="E296">
        <v>106.787686696154</v>
      </c>
      <c r="F296">
        <v>365.15801390967101</v>
      </c>
      <c r="G296">
        <v>35903.550642891401</v>
      </c>
      <c r="H296">
        <v>979.73499346091501</v>
      </c>
      <c r="I296">
        <v>174.72023923648399</v>
      </c>
      <c r="J296">
        <v>20875.9109940749</v>
      </c>
      <c r="K296">
        <v>16.245474367463601</v>
      </c>
      <c r="L296">
        <v>2813.2513846724601</v>
      </c>
      <c r="M296">
        <v>498.91103037235303</v>
      </c>
    </row>
    <row r="297" spans="1:13" x14ac:dyDescent="0.15">
      <c r="A297">
        <v>21</v>
      </c>
      <c r="B297" t="s">
        <v>58</v>
      </c>
      <c r="C297">
        <v>2012</v>
      </c>
      <c r="D297">
        <v>3.08545374000248</v>
      </c>
      <c r="E297">
        <v>104.864592496459</v>
      </c>
      <c r="F297">
        <v>402.938984088707</v>
      </c>
      <c r="G297">
        <v>34882.090521268103</v>
      </c>
      <c r="H297">
        <v>299.86002589545899</v>
      </c>
      <c r="I297">
        <v>185.973044181191</v>
      </c>
      <c r="J297">
        <v>24284.164348080802</v>
      </c>
      <c r="K297">
        <v>14.7707212482293</v>
      </c>
      <c r="L297">
        <v>2997.8612019561401</v>
      </c>
      <c r="M297">
        <v>484.608479382805</v>
      </c>
    </row>
    <row r="298" spans="1:13" x14ac:dyDescent="0.15">
      <c r="A298">
        <v>22</v>
      </c>
      <c r="B298" t="s">
        <v>59</v>
      </c>
      <c r="C298">
        <v>2012</v>
      </c>
      <c r="D298">
        <v>1.10724114660837</v>
      </c>
      <c r="E298">
        <v>6.80577727085128</v>
      </c>
      <c r="F298">
        <v>186.66163309793001</v>
      </c>
      <c r="G298">
        <v>9423.9184481524899</v>
      </c>
      <c r="H298">
        <v>550.86868667239696</v>
      </c>
      <c r="I298">
        <v>48.624364719297198</v>
      </c>
      <c r="J298">
        <v>6029.4212251928502</v>
      </c>
      <c r="K298">
        <v>3.5685799042912998</v>
      </c>
      <c r="L298">
        <v>647.60650893192701</v>
      </c>
      <c r="M298">
        <v>278.18454952915499</v>
      </c>
    </row>
    <row r="299" spans="1:13" x14ac:dyDescent="0.15">
      <c r="A299">
        <v>23</v>
      </c>
      <c r="B299" t="s">
        <v>60</v>
      </c>
      <c r="C299">
        <v>2012</v>
      </c>
      <c r="D299">
        <v>0.39213030069296501</v>
      </c>
      <c r="E299">
        <v>7.5159315061499798</v>
      </c>
      <c r="F299">
        <v>27.989355834227201</v>
      </c>
      <c r="G299">
        <v>4752.9531933026601</v>
      </c>
      <c r="H299">
        <v>218.72941760287799</v>
      </c>
      <c r="I299">
        <v>26.302228603299799</v>
      </c>
      <c r="J299">
        <v>3032.0964461990002</v>
      </c>
      <c r="K299">
        <v>4.8738567426362804</v>
      </c>
      <c r="L299">
        <v>324.85736254476302</v>
      </c>
      <c r="M299">
        <v>312.79537823670802</v>
      </c>
    </row>
    <row r="300" spans="1:13" x14ac:dyDescent="0.15">
      <c r="A300">
        <v>24</v>
      </c>
      <c r="B300" t="s">
        <v>61</v>
      </c>
      <c r="C300">
        <v>2012</v>
      </c>
      <c r="D300">
        <v>2.6653440319252399</v>
      </c>
      <c r="E300">
        <v>196.128217215859</v>
      </c>
      <c r="F300">
        <v>647.205724270421</v>
      </c>
      <c r="G300">
        <v>91589.244528243798</v>
      </c>
      <c r="H300">
        <v>814.78731877854898</v>
      </c>
      <c r="I300">
        <v>551.27348341522395</v>
      </c>
      <c r="J300">
        <v>65076.522161254303</v>
      </c>
      <c r="K300">
        <v>54.003758622263298</v>
      </c>
      <c r="L300">
        <v>5828.6767013477702</v>
      </c>
      <c r="M300">
        <v>711.49780159961301</v>
      </c>
    </row>
    <row r="301" spans="1:13" x14ac:dyDescent="0.15">
      <c r="A301">
        <v>25</v>
      </c>
      <c r="B301" t="s">
        <v>62</v>
      </c>
      <c r="C301">
        <v>2012</v>
      </c>
      <c r="D301">
        <v>5.9343016924158496</v>
      </c>
      <c r="E301">
        <v>49.898950686582197</v>
      </c>
      <c r="F301">
        <v>213.01192225183399</v>
      </c>
      <c r="G301">
        <v>33829.956005287699</v>
      </c>
      <c r="H301">
        <v>915.66927124243603</v>
      </c>
      <c r="I301">
        <v>143.698440819268</v>
      </c>
      <c r="J301">
        <v>19814.418339634602</v>
      </c>
      <c r="K301">
        <v>9.5743002470802896</v>
      </c>
      <c r="L301">
        <v>2280.6052086537402</v>
      </c>
      <c r="M301">
        <v>692.88996632168903</v>
      </c>
    </row>
    <row r="302" spans="1:13" x14ac:dyDescent="0.15">
      <c r="A302">
        <v>26</v>
      </c>
      <c r="B302" t="s">
        <v>63</v>
      </c>
      <c r="C302">
        <v>2012</v>
      </c>
      <c r="D302">
        <v>1.92300912915892</v>
      </c>
      <c r="E302">
        <v>45.355660129533803</v>
      </c>
      <c r="F302">
        <v>123.93718121022999</v>
      </c>
      <c r="G302">
        <v>10587.245585140199</v>
      </c>
      <c r="H302">
        <v>123.93260754641599</v>
      </c>
      <c r="I302">
        <v>102.02074964708601</v>
      </c>
      <c r="J302">
        <v>7455.0718168037201</v>
      </c>
      <c r="K302">
        <v>16.370067199261999</v>
      </c>
      <c r="L302">
        <v>649.29681013707102</v>
      </c>
      <c r="M302">
        <v>290.33019627750502</v>
      </c>
    </row>
    <row r="303" spans="1:13" x14ac:dyDescent="0.15">
      <c r="A303">
        <v>27</v>
      </c>
      <c r="B303" t="s">
        <v>64</v>
      </c>
      <c r="C303">
        <v>2012</v>
      </c>
      <c r="D303">
        <v>41.984924005823203</v>
      </c>
      <c r="E303">
        <v>32.132511131995699</v>
      </c>
      <c r="F303">
        <v>124.104944950864</v>
      </c>
      <c r="G303">
        <v>12545.2268713005</v>
      </c>
      <c r="H303">
        <v>1126.6554244819199</v>
      </c>
      <c r="I303">
        <v>39.617489531245099</v>
      </c>
      <c r="J303">
        <v>101941.539264304</v>
      </c>
      <c r="K303">
        <v>7.32990614264844</v>
      </c>
      <c r="L303">
        <v>802.298969552362</v>
      </c>
      <c r="M303">
        <v>662.41756071213103</v>
      </c>
    </row>
    <row r="304" spans="1:13" x14ac:dyDescent="0.15">
      <c r="A304">
        <v>28</v>
      </c>
      <c r="B304" t="s">
        <v>65</v>
      </c>
      <c r="C304">
        <v>2012</v>
      </c>
      <c r="D304">
        <v>0.64310394112463798</v>
      </c>
      <c r="E304">
        <v>317.96793062077103</v>
      </c>
      <c r="F304">
        <v>289.242173133515</v>
      </c>
      <c r="G304">
        <v>35864.0457105143</v>
      </c>
      <c r="H304">
        <v>503.24757082300999</v>
      </c>
      <c r="I304">
        <v>33.284479611566702</v>
      </c>
      <c r="J304">
        <v>23741.3438143647</v>
      </c>
      <c r="K304">
        <v>99.3154473844085</v>
      </c>
      <c r="L304">
        <v>3450.8386131545099</v>
      </c>
      <c r="M304">
        <v>2328.2480021640599</v>
      </c>
    </row>
    <row r="305" spans="1:13" x14ac:dyDescent="0.15">
      <c r="A305">
        <v>29</v>
      </c>
      <c r="B305" t="s">
        <v>66</v>
      </c>
      <c r="C305">
        <v>2012</v>
      </c>
      <c r="D305">
        <v>25.542670251096201</v>
      </c>
      <c r="E305">
        <v>1777.5681968164199</v>
      </c>
      <c r="F305">
        <v>1935.86553481992</v>
      </c>
      <c r="G305">
        <v>378962.65087320597</v>
      </c>
      <c r="H305">
        <v>2064.41910549156</v>
      </c>
      <c r="I305">
        <v>2067.85852686719</v>
      </c>
      <c r="J305">
        <v>277372.48294167302</v>
      </c>
      <c r="K305">
        <v>162.33039120104499</v>
      </c>
      <c r="L305">
        <v>23326.1714312806</v>
      </c>
      <c r="M305">
        <v>7862.2691647239199</v>
      </c>
    </row>
    <row r="306" spans="1:13" x14ac:dyDescent="0.15">
      <c r="A306">
        <v>30</v>
      </c>
      <c r="B306" t="s">
        <v>67</v>
      </c>
      <c r="C306">
        <v>2012</v>
      </c>
      <c r="D306">
        <v>132.418579985946</v>
      </c>
      <c r="E306">
        <v>5496.3793327161402</v>
      </c>
      <c r="F306">
        <v>19147.928318627699</v>
      </c>
      <c r="G306">
        <v>1906135.04295483</v>
      </c>
      <c r="H306">
        <v>4633.3059484422602</v>
      </c>
      <c r="I306">
        <v>12497.740997168399</v>
      </c>
      <c r="J306">
        <v>1249900.3395248901</v>
      </c>
      <c r="K306">
        <v>3074.0267559427798</v>
      </c>
      <c r="L306">
        <v>101370.960164089</v>
      </c>
      <c r="M306">
        <v>42012.819290439496</v>
      </c>
    </row>
    <row r="307" spans="1:13" x14ac:dyDescent="0.15">
      <c r="A307">
        <v>31</v>
      </c>
      <c r="B307" t="s">
        <v>68</v>
      </c>
      <c r="C307">
        <v>2012</v>
      </c>
      <c r="D307">
        <v>11.9311157093936</v>
      </c>
      <c r="E307">
        <v>681.58599038451302</v>
      </c>
      <c r="F307">
        <v>3241.06237587429</v>
      </c>
      <c r="G307">
        <v>425561.723824783</v>
      </c>
      <c r="H307">
        <v>4283.2705396723004</v>
      </c>
      <c r="I307">
        <v>1952.2034837363301</v>
      </c>
      <c r="J307">
        <v>318081.15450582502</v>
      </c>
      <c r="K307">
        <v>479.09311109128402</v>
      </c>
      <c r="L307">
        <v>25223.554916840701</v>
      </c>
      <c r="M307">
        <v>3625.8828684730402</v>
      </c>
    </row>
    <row r="308" spans="1:13" x14ac:dyDescent="0.15">
      <c r="A308">
        <v>32</v>
      </c>
      <c r="B308" t="s">
        <v>69</v>
      </c>
      <c r="C308">
        <v>2012</v>
      </c>
      <c r="D308">
        <v>109.39656798331301</v>
      </c>
      <c r="E308">
        <v>1295.78638359344</v>
      </c>
      <c r="F308">
        <v>2043.5816639709201</v>
      </c>
      <c r="G308">
        <v>323685.11961605202</v>
      </c>
      <c r="H308">
        <v>4422.5789188707204</v>
      </c>
      <c r="I308">
        <v>1768.3318328185101</v>
      </c>
      <c r="J308">
        <v>230906.909327512</v>
      </c>
      <c r="K308">
        <v>833.66570470847398</v>
      </c>
      <c r="L308">
        <v>25523.681292291101</v>
      </c>
      <c r="M308">
        <v>4766.7327917275898</v>
      </c>
    </row>
    <row r="309" spans="1:13" x14ac:dyDescent="0.15">
      <c r="A309">
        <v>33</v>
      </c>
      <c r="B309" t="s">
        <v>70</v>
      </c>
      <c r="C309">
        <v>2012</v>
      </c>
      <c r="D309">
        <v>17.644607739244101</v>
      </c>
      <c r="E309">
        <v>231.56447109217399</v>
      </c>
      <c r="F309">
        <v>7834.3738801075897</v>
      </c>
      <c r="G309">
        <v>102231.848977881</v>
      </c>
      <c r="H309">
        <v>10710.781029370801</v>
      </c>
      <c r="I309">
        <v>3235.31527506779</v>
      </c>
      <c r="J309">
        <v>1075203.10974753</v>
      </c>
      <c r="K309">
        <v>381.29157105090297</v>
      </c>
      <c r="L309">
        <v>65017.0186414497</v>
      </c>
      <c r="M309">
        <v>51540.907469631296</v>
      </c>
    </row>
    <row r="310" spans="1:13" x14ac:dyDescent="0.15">
      <c r="A310">
        <v>34</v>
      </c>
      <c r="B310" t="s">
        <v>71</v>
      </c>
      <c r="C310">
        <v>2012</v>
      </c>
      <c r="D310">
        <v>7.4817186671980701E-2</v>
      </c>
      <c r="E310">
        <v>3.8573171290818502</v>
      </c>
      <c r="F310">
        <v>47.112060962593198</v>
      </c>
      <c r="G310">
        <v>5096.0164613573597</v>
      </c>
      <c r="H310">
        <v>191.298721932641</v>
      </c>
      <c r="I310">
        <v>19.543767112562101</v>
      </c>
      <c r="J310">
        <v>101941.539264304</v>
      </c>
      <c r="K310">
        <v>3.7730032330649999</v>
      </c>
      <c r="L310">
        <v>410.833704521963</v>
      </c>
      <c r="M310">
        <v>158.452333111158</v>
      </c>
    </row>
    <row r="311" spans="1:13" x14ac:dyDescent="0.15">
      <c r="A311">
        <v>35</v>
      </c>
      <c r="B311" t="s">
        <v>72</v>
      </c>
      <c r="C311">
        <v>2012</v>
      </c>
      <c r="D311">
        <v>12.6032912423172</v>
      </c>
      <c r="E311">
        <v>1244.3649553247801</v>
      </c>
      <c r="F311">
        <v>1994.5128500675</v>
      </c>
      <c r="G311">
        <v>239788.70678137799</v>
      </c>
      <c r="H311">
        <v>4949.3964927995703</v>
      </c>
      <c r="I311">
        <v>1272.35834396014</v>
      </c>
      <c r="J311">
        <v>170667.95840741001</v>
      </c>
      <c r="K311">
        <v>110.90896293239101</v>
      </c>
      <c r="L311">
        <v>17471.690583399501</v>
      </c>
      <c r="M311">
        <v>6794.8544184412704</v>
      </c>
    </row>
    <row r="312" spans="1:13" x14ac:dyDescent="0.15">
      <c r="A312">
        <v>36</v>
      </c>
      <c r="B312" t="s">
        <v>73</v>
      </c>
      <c r="C312">
        <v>2012</v>
      </c>
      <c r="D312">
        <v>1.87479154826776</v>
      </c>
      <c r="E312">
        <v>25.990868922767401</v>
      </c>
      <c r="F312">
        <v>685.98646930951895</v>
      </c>
      <c r="G312">
        <v>51506.695415444301</v>
      </c>
      <c r="H312">
        <v>935.39768786592697</v>
      </c>
      <c r="I312">
        <v>193.19468774958901</v>
      </c>
      <c r="J312">
        <v>28641.833334577099</v>
      </c>
      <c r="K312">
        <v>1.1349667270679</v>
      </c>
      <c r="L312">
        <v>5973.4198012878496</v>
      </c>
      <c r="M312">
        <v>1184.4840937870799</v>
      </c>
    </row>
    <row r="313" spans="1:13" x14ac:dyDescent="0.15">
      <c r="A313">
        <v>37</v>
      </c>
      <c r="B313" t="s">
        <v>74</v>
      </c>
      <c r="C313">
        <v>2012</v>
      </c>
      <c r="D313">
        <v>8.5383046656453203</v>
      </c>
      <c r="E313">
        <v>0.32210063384106802</v>
      </c>
      <c r="F313">
        <v>376.49697154201903</v>
      </c>
      <c r="G313">
        <v>11807.7380466063</v>
      </c>
      <c r="H313">
        <v>99.352223208142206</v>
      </c>
      <c r="I313">
        <v>1491.00971227575</v>
      </c>
      <c r="J313">
        <v>197310.28525782499</v>
      </c>
      <c r="K313">
        <v>5.6351701367542004</v>
      </c>
      <c r="L313">
        <v>9366.8757150478905</v>
      </c>
      <c r="M313">
        <v>840.21941615447895</v>
      </c>
    </row>
    <row r="314" spans="1:13" x14ac:dyDescent="0.15">
      <c r="A314">
        <v>38</v>
      </c>
      <c r="B314" t="s">
        <v>75</v>
      </c>
      <c r="C314">
        <v>2012</v>
      </c>
      <c r="D314">
        <v>2.3124518771403602</v>
      </c>
      <c r="E314">
        <v>37.482692286301003</v>
      </c>
      <c r="F314">
        <v>100.007956227203</v>
      </c>
      <c r="G314">
        <v>12078.005724471701</v>
      </c>
      <c r="H314">
        <v>429.59309658349201</v>
      </c>
      <c r="I314">
        <v>80.9235027885004</v>
      </c>
      <c r="J314">
        <v>8348.6080376802893</v>
      </c>
      <c r="K314">
        <v>4.7670688794940501</v>
      </c>
      <c r="L314">
        <v>798.05703780796398</v>
      </c>
      <c r="M314">
        <v>517.06027389294002</v>
      </c>
    </row>
    <row r="315" spans="1:13" x14ac:dyDescent="0.15">
      <c r="A315">
        <v>39</v>
      </c>
      <c r="B315" t="s">
        <v>76</v>
      </c>
      <c r="C315">
        <v>2012</v>
      </c>
      <c r="D315">
        <v>0.88289516856426398</v>
      </c>
      <c r="E315">
        <v>28.010877802506201</v>
      </c>
      <c r="F315">
        <v>153.85168615533399</v>
      </c>
      <c r="G315">
        <v>8728.3362482568991</v>
      </c>
      <c r="H315">
        <v>50.6895603555731</v>
      </c>
      <c r="I315">
        <v>75.996548227612493</v>
      </c>
      <c r="J315">
        <v>5769.8917769733498</v>
      </c>
      <c r="K315">
        <v>18.245325971701401</v>
      </c>
      <c r="L315">
        <v>592.63221807142395</v>
      </c>
      <c r="M315">
        <v>498.32641897806002</v>
      </c>
    </row>
    <row r="316" spans="1:13" x14ac:dyDescent="0.15">
      <c r="A316">
        <v>40</v>
      </c>
      <c r="B316" t="s">
        <v>77</v>
      </c>
      <c r="C316">
        <v>2012</v>
      </c>
      <c r="D316">
        <v>13.0879298015551</v>
      </c>
      <c r="E316">
        <v>308.98464071101301</v>
      </c>
      <c r="F316">
        <v>1197.24141741364</v>
      </c>
      <c r="G316">
        <v>143873.46521179899</v>
      </c>
      <c r="H316">
        <v>1083.3046397932001</v>
      </c>
      <c r="I316">
        <v>1531.3994936172401</v>
      </c>
      <c r="J316">
        <v>101941.539264304</v>
      </c>
      <c r="K316">
        <v>138.319272901716</v>
      </c>
      <c r="L316">
        <v>8756.8042289479399</v>
      </c>
      <c r="M316">
        <v>2588.2786029438998</v>
      </c>
    </row>
    <row r="317" spans="1:13" x14ac:dyDescent="0.15">
      <c r="A317">
        <v>41</v>
      </c>
      <c r="B317" t="s">
        <v>78</v>
      </c>
      <c r="C317">
        <v>2012</v>
      </c>
      <c r="D317">
        <v>0.34957967375863402</v>
      </c>
      <c r="E317">
        <v>9.0338600277134304</v>
      </c>
      <c r="F317">
        <v>40.782283170397399</v>
      </c>
      <c r="G317">
        <v>7808.0027535121699</v>
      </c>
      <c r="H317">
        <v>1376.3966782094301</v>
      </c>
      <c r="I317">
        <v>17.415723400045501</v>
      </c>
      <c r="J317">
        <v>3268.5698237783599</v>
      </c>
      <c r="K317">
        <v>6.4706265170823798</v>
      </c>
      <c r="L317">
        <v>391.96583345574498</v>
      </c>
      <c r="M317">
        <v>210.04693429844701</v>
      </c>
    </row>
    <row r="318" spans="1:13" x14ac:dyDescent="0.15">
      <c r="A318">
        <v>42</v>
      </c>
      <c r="B318" t="s">
        <v>79</v>
      </c>
      <c r="C318">
        <v>2012</v>
      </c>
      <c r="D318">
        <v>4.6683530563764197</v>
      </c>
      <c r="E318">
        <v>702.66108572193798</v>
      </c>
      <c r="F318">
        <v>1287.0756199755201</v>
      </c>
      <c r="G318">
        <v>174093.48184812299</v>
      </c>
      <c r="H318">
        <v>1639.60859271299</v>
      </c>
      <c r="I318">
        <v>1064.9745157187899</v>
      </c>
      <c r="J318">
        <v>119954.856815962</v>
      </c>
      <c r="K318">
        <v>15.475574149369701</v>
      </c>
      <c r="L318">
        <v>12333.530630527401</v>
      </c>
      <c r="M318">
        <v>1151.0545184657999</v>
      </c>
    </row>
    <row r="319" spans="1:13" x14ac:dyDescent="0.15">
      <c r="A319">
        <v>43</v>
      </c>
      <c r="B319" t="s">
        <v>80</v>
      </c>
      <c r="C319">
        <v>2012</v>
      </c>
      <c r="D319">
        <v>2.3324490992448301</v>
      </c>
      <c r="E319">
        <v>194.186302101243</v>
      </c>
      <c r="F319">
        <v>198.08962542092999</v>
      </c>
      <c r="G319">
        <v>40253.756590176097</v>
      </c>
      <c r="H319">
        <v>604.76204046337796</v>
      </c>
      <c r="I319">
        <v>159.64330948290799</v>
      </c>
      <c r="J319">
        <v>27365.065222052999</v>
      </c>
      <c r="K319">
        <v>13.7759014595024</v>
      </c>
      <c r="L319">
        <v>2173.8136569482699</v>
      </c>
      <c r="M319">
        <v>1373.7283294697099</v>
      </c>
    </row>
    <row r="320" spans="1:13" x14ac:dyDescent="0.15">
      <c r="A320">
        <v>44</v>
      </c>
      <c r="B320" t="s">
        <v>81</v>
      </c>
      <c r="C320">
        <v>2012</v>
      </c>
      <c r="D320">
        <v>0.114438612110254</v>
      </c>
      <c r="E320">
        <v>9.0505209216841909</v>
      </c>
      <c r="F320">
        <v>53.387165413550903</v>
      </c>
      <c r="G320">
        <v>3159.8348359930901</v>
      </c>
      <c r="H320">
        <v>187.37458696112799</v>
      </c>
      <c r="I320">
        <v>13.5472154456948</v>
      </c>
      <c r="J320">
        <v>101941.539264304</v>
      </c>
      <c r="K320">
        <v>0.56585975042119596</v>
      </c>
      <c r="L320">
        <v>240.47162254502101</v>
      </c>
      <c r="M320">
        <v>102.174646840029</v>
      </c>
    </row>
    <row r="321" spans="1:13" x14ac:dyDescent="0.15">
      <c r="A321">
        <v>45</v>
      </c>
      <c r="B321" t="s">
        <v>82</v>
      </c>
      <c r="C321">
        <v>2012</v>
      </c>
      <c r="D321">
        <v>10.4187207603155</v>
      </c>
      <c r="E321">
        <v>1249.4062718217101</v>
      </c>
      <c r="F321">
        <v>1118.5000867848401</v>
      </c>
      <c r="G321">
        <v>304708.25997055398</v>
      </c>
      <c r="H321">
        <v>3619.6652447934998</v>
      </c>
      <c r="I321">
        <v>888.18073684546698</v>
      </c>
      <c r="J321">
        <v>205665.478994659</v>
      </c>
      <c r="K321">
        <v>42.010970807724</v>
      </c>
      <c r="L321">
        <v>26173.675032628202</v>
      </c>
      <c r="M321">
        <v>2134.4934047988399</v>
      </c>
    </row>
    <row r="322" spans="1:13" x14ac:dyDescent="0.15">
      <c r="A322">
        <v>46</v>
      </c>
      <c r="B322" t="s">
        <v>83</v>
      </c>
      <c r="C322">
        <v>2012</v>
      </c>
      <c r="D322">
        <v>14.880329235583</v>
      </c>
      <c r="E322">
        <v>10.3774234987669</v>
      </c>
      <c r="F322">
        <v>83.7691450383318</v>
      </c>
      <c r="G322">
        <v>12606.9545153647</v>
      </c>
      <c r="H322">
        <v>165.66886315460201</v>
      </c>
      <c r="I322">
        <v>71.382365127947494</v>
      </c>
      <c r="J322">
        <v>8326.5429440423504</v>
      </c>
      <c r="K322">
        <v>4.91683582601837</v>
      </c>
      <c r="L322">
        <v>975.13263148618898</v>
      </c>
      <c r="M322">
        <v>391.70417854278998</v>
      </c>
    </row>
    <row r="323" spans="1:13" x14ac:dyDescent="0.15">
      <c r="A323">
        <v>47</v>
      </c>
      <c r="B323" t="s">
        <v>84</v>
      </c>
      <c r="C323">
        <v>2012</v>
      </c>
      <c r="D323">
        <v>14.869699095452299</v>
      </c>
      <c r="E323">
        <v>817.21521680346905</v>
      </c>
      <c r="F323">
        <v>594.27761454471897</v>
      </c>
      <c r="G323">
        <v>171590.903441056</v>
      </c>
      <c r="H323">
        <v>712.07788908452596</v>
      </c>
      <c r="I323">
        <v>1150.66544310208</v>
      </c>
      <c r="J323">
        <v>119972.012778169</v>
      </c>
      <c r="K323">
        <v>987.82563426294996</v>
      </c>
      <c r="L323">
        <v>12538.371689128</v>
      </c>
      <c r="M323">
        <v>860.94762915101001</v>
      </c>
    </row>
    <row r="324" spans="1:13" x14ac:dyDescent="0.15">
      <c r="A324">
        <v>48</v>
      </c>
      <c r="B324" t="s">
        <v>85</v>
      </c>
      <c r="C324">
        <v>2012</v>
      </c>
      <c r="D324">
        <v>14.8063619683442</v>
      </c>
      <c r="E324">
        <v>288.69502215153</v>
      </c>
      <c r="F324">
        <v>4592.7174556231703</v>
      </c>
      <c r="G324">
        <v>784983.60560056602</v>
      </c>
      <c r="H324">
        <v>341.05071454439297</v>
      </c>
      <c r="I324">
        <v>811.30308605182699</v>
      </c>
      <c r="J324">
        <v>198817.291713321</v>
      </c>
      <c r="K324">
        <v>424.61583530909098</v>
      </c>
      <c r="L324">
        <v>34967.417241755902</v>
      </c>
      <c r="M324">
        <v>6512.4375097727898</v>
      </c>
    </row>
    <row r="325" spans="1:13" x14ac:dyDescent="0.15">
      <c r="A325">
        <v>49</v>
      </c>
      <c r="B325" t="s">
        <v>86</v>
      </c>
      <c r="C325">
        <v>2012</v>
      </c>
      <c r="D325">
        <v>12.282039902261999</v>
      </c>
      <c r="E325">
        <v>38.1633069830404</v>
      </c>
      <c r="F325">
        <v>85.611776395279094</v>
      </c>
      <c r="G325">
        <v>11986.711347721701</v>
      </c>
      <c r="H325">
        <v>8.3964110993472794</v>
      </c>
      <c r="I325">
        <v>90.9370290797265</v>
      </c>
      <c r="J325">
        <v>7816.6307169834499</v>
      </c>
      <c r="K325">
        <v>3.2891091468799001</v>
      </c>
      <c r="L325">
        <v>676.61528693558296</v>
      </c>
      <c r="M325">
        <v>398.05394840318399</v>
      </c>
    </row>
    <row r="326" spans="1:13" x14ac:dyDescent="0.15">
      <c r="A326">
        <v>50</v>
      </c>
      <c r="B326" t="s">
        <v>87</v>
      </c>
      <c r="C326">
        <v>2012</v>
      </c>
      <c r="D326">
        <v>0.129403163575596</v>
      </c>
      <c r="E326">
        <v>28.423206188157199</v>
      </c>
      <c r="F326">
        <v>146.09876161622901</v>
      </c>
      <c r="G326">
        <v>6944.2618989340999</v>
      </c>
      <c r="H326">
        <v>182.16669545759501</v>
      </c>
      <c r="I326">
        <v>46.424923160240198</v>
      </c>
      <c r="J326">
        <v>4690.8121340071302</v>
      </c>
      <c r="K326">
        <v>15.7793439951613</v>
      </c>
      <c r="L326">
        <v>544.26409016731202</v>
      </c>
      <c r="M326">
        <v>168.043883230896</v>
      </c>
    </row>
    <row r="327" spans="1:13" x14ac:dyDescent="0.15">
      <c r="A327">
        <v>51</v>
      </c>
      <c r="B327" t="s">
        <v>88</v>
      </c>
      <c r="C327">
        <v>2012</v>
      </c>
      <c r="D327">
        <v>16.6363444398587</v>
      </c>
      <c r="E327">
        <v>1212.2685736276801</v>
      </c>
      <c r="F327">
        <v>1475.5933386505001</v>
      </c>
      <c r="G327">
        <v>358666.98283211101</v>
      </c>
      <c r="H327">
        <v>3098.8972506609498</v>
      </c>
      <c r="I327">
        <v>1505.40556706039</v>
      </c>
      <c r="J327">
        <v>258047.278408869</v>
      </c>
      <c r="K327">
        <v>86.878687630373093</v>
      </c>
      <c r="L327">
        <v>25247.417148259501</v>
      </c>
      <c r="M327">
        <v>3134.5225539059002</v>
      </c>
    </row>
    <row r="328" spans="1:13" x14ac:dyDescent="0.15">
      <c r="A328">
        <v>52</v>
      </c>
      <c r="B328" t="s">
        <v>89</v>
      </c>
      <c r="C328">
        <v>2012</v>
      </c>
      <c r="D328">
        <v>0.16294509572590399</v>
      </c>
      <c r="E328">
        <v>64.137539132856006</v>
      </c>
      <c r="F328">
        <v>22.1862175180115</v>
      </c>
      <c r="G328">
        <v>16180.268772161</v>
      </c>
      <c r="H328">
        <v>3290.7972922046902</v>
      </c>
      <c r="I328">
        <v>46.681654295967199</v>
      </c>
      <c r="J328">
        <v>11067.9979399819</v>
      </c>
      <c r="K328">
        <v>0.119824065949217</v>
      </c>
      <c r="L328">
        <v>1136.8474637903</v>
      </c>
      <c r="M328">
        <v>303.78977243534501</v>
      </c>
    </row>
    <row r="329" spans="1:13" x14ac:dyDescent="0.15">
      <c r="A329">
        <v>53</v>
      </c>
      <c r="B329" t="s">
        <v>90</v>
      </c>
      <c r="C329">
        <v>2012</v>
      </c>
      <c r="D329">
        <v>2.5267062200797898</v>
      </c>
      <c r="E329">
        <v>23.476726839705101</v>
      </c>
      <c r="F329">
        <v>263.72228003263803</v>
      </c>
      <c r="G329">
        <v>7361.9834177560197</v>
      </c>
      <c r="H329">
        <v>10.0826329938537</v>
      </c>
      <c r="I329">
        <v>64.074801908443405</v>
      </c>
      <c r="J329">
        <v>5320.3623332548696</v>
      </c>
      <c r="K329">
        <v>19.717567545706999</v>
      </c>
      <c r="L329">
        <v>558.32563030220501</v>
      </c>
      <c r="M329">
        <v>248.460860416543</v>
      </c>
    </row>
    <row r="330" spans="1:13" x14ac:dyDescent="0.15">
      <c r="A330">
        <v>54</v>
      </c>
      <c r="B330" t="s">
        <v>91</v>
      </c>
      <c r="C330">
        <v>2012</v>
      </c>
      <c r="D330">
        <v>0.74295037357128002</v>
      </c>
      <c r="E330">
        <v>17.336503475396</v>
      </c>
      <c r="F330">
        <v>219.428470612225</v>
      </c>
      <c r="G330">
        <v>7532.26962815159</v>
      </c>
      <c r="H330">
        <v>5.38745028811495</v>
      </c>
      <c r="I330">
        <v>47.179105318096397</v>
      </c>
      <c r="J330">
        <v>5850.2090594439596</v>
      </c>
      <c r="K330">
        <v>14.680205771682401</v>
      </c>
      <c r="L330">
        <v>581.59244585616295</v>
      </c>
      <c r="M330">
        <v>201.652659877075</v>
      </c>
    </row>
    <row r="331" spans="1:13" x14ac:dyDescent="0.15">
      <c r="A331">
        <v>55</v>
      </c>
      <c r="B331" t="s">
        <v>92</v>
      </c>
      <c r="C331">
        <v>2012</v>
      </c>
      <c r="D331">
        <v>1.8679758059946401</v>
      </c>
      <c r="E331">
        <v>153.068316489008</v>
      </c>
      <c r="F331">
        <v>210.55596089841401</v>
      </c>
      <c r="G331">
        <v>44848.8822961728</v>
      </c>
      <c r="H331">
        <v>278.841769156471</v>
      </c>
      <c r="I331">
        <v>140.92259082725101</v>
      </c>
      <c r="J331">
        <v>30494.423241183798</v>
      </c>
      <c r="K331">
        <v>85.928063382935903</v>
      </c>
      <c r="L331">
        <v>3402.12386771306</v>
      </c>
      <c r="M331">
        <v>1681.59362987452</v>
      </c>
    </row>
    <row r="332" spans="1:13" x14ac:dyDescent="0.15">
      <c r="A332">
        <v>1</v>
      </c>
      <c r="B332" t="s">
        <v>38</v>
      </c>
      <c r="C332">
        <v>2013</v>
      </c>
      <c r="D332">
        <v>326.44169043900598</v>
      </c>
      <c r="E332">
        <v>7498.4511886979899</v>
      </c>
      <c r="F332">
        <v>24821.9087590413</v>
      </c>
      <c r="G332">
        <v>1943415.8131602199</v>
      </c>
      <c r="H332">
        <v>53126.081598955199</v>
      </c>
      <c r="I332">
        <v>14502.5503028283</v>
      </c>
      <c r="J332">
        <v>1174231.0810765401</v>
      </c>
      <c r="K332">
        <v>4357.60167821907</v>
      </c>
      <c r="L332">
        <v>100924.450528346</v>
      </c>
      <c r="M332">
        <v>53440.676615144403</v>
      </c>
    </row>
    <row r="333" spans="1:13" x14ac:dyDescent="0.15">
      <c r="A333">
        <v>2</v>
      </c>
      <c r="B333" t="s">
        <v>39</v>
      </c>
      <c r="C333">
        <v>2013</v>
      </c>
      <c r="D333">
        <v>51.171051273453003</v>
      </c>
      <c r="E333">
        <v>1954.2759799622499</v>
      </c>
      <c r="F333">
        <v>1762.0282575157801</v>
      </c>
      <c r="G333">
        <v>73757.064804986498</v>
      </c>
      <c r="H333">
        <v>14.201580378752199</v>
      </c>
      <c r="I333">
        <v>2923.6674260332802</v>
      </c>
      <c r="J333">
        <v>408860.477085697</v>
      </c>
      <c r="K333">
        <v>63.017725523255699</v>
      </c>
      <c r="L333">
        <v>24307.236577744301</v>
      </c>
      <c r="M333">
        <v>3290.7428471674002</v>
      </c>
    </row>
    <row r="334" spans="1:13" x14ac:dyDescent="0.15">
      <c r="A334">
        <v>3</v>
      </c>
      <c r="B334" t="s">
        <v>40</v>
      </c>
      <c r="C334">
        <v>2013</v>
      </c>
      <c r="D334">
        <v>3.8942650853379002</v>
      </c>
      <c r="E334">
        <v>54.7798444167992</v>
      </c>
      <c r="F334">
        <v>855.66208132617101</v>
      </c>
      <c r="G334">
        <v>137302.93267177299</v>
      </c>
      <c r="H334">
        <v>2175.3824154398999</v>
      </c>
      <c r="I334">
        <v>625.50471539593798</v>
      </c>
      <c r="J334">
        <v>95605.989960902196</v>
      </c>
      <c r="K334">
        <v>90.022054938538403</v>
      </c>
      <c r="L334">
        <v>9523.5779566619403</v>
      </c>
      <c r="M334">
        <v>1447.9531786964301</v>
      </c>
    </row>
    <row r="335" spans="1:13" x14ac:dyDescent="0.15">
      <c r="A335">
        <v>4</v>
      </c>
      <c r="B335" t="s">
        <v>41</v>
      </c>
      <c r="C335">
        <v>2013</v>
      </c>
      <c r="D335">
        <v>1.7954292974145301</v>
      </c>
      <c r="E335">
        <v>23.0149618616617</v>
      </c>
      <c r="F335">
        <v>66.522037581204202</v>
      </c>
      <c r="G335">
        <v>21843.1571277853</v>
      </c>
      <c r="H335">
        <v>531.53016329159198</v>
      </c>
      <c r="I335">
        <v>68.384142083825793</v>
      </c>
      <c r="J335">
        <v>9299.3065543306602</v>
      </c>
      <c r="K335">
        <v>6.4883576717599603</v>
      </c>
      <c r="L335">
        <v>1398.8844184908901</v>
      </c>
      <c r="M335">
        <v>380.12686924769503</v>
      </c>
    </row>
    <row r="336" spans="1:13" x14ac:dyDescent="0.15">
      <c r="A336">
        <v>5</v>
      </c>
      <c r="B336" t="s">
        <v>42</v>
      </c>
      <c r="C336">
        <v>2013</v>
      </c>
      <c r="D336">
        <v>0.51779838700179004</v>
      </c>
      <c r="E336">
        <v>149.288169078881</v>
      </c>
      <c r="F336">
        <v>191.77889887007601</v>
      </c>
      <c r="G336">
        <v>32088.284092797101</v>
      </c>
      <c r="H336">
        <v>139.20714290372601</v>
      </c>
      <c r="I336">
        <v>131.28211100856299</v>
      </c>
      <c r="J336">
        <v>18102.3444179586</v>
      </c>
      <c r="K336">
        <v>23.2431748781128</v>
      </c>
      <c r="L336">
        <v>1937.8320806971401</v>
      </c>
      <c r="M336">
        <v>534.91452777276197</v>
      </c>
    </row>
    <row r="337" spans="1:13" x14ac:dyDescent="0.15">
      <c r="A337">
        <v>6</v>
      </c>
      <c r="B337" t="s">
        <v>43</v>
      </c>
      <c r="C337">
        <v>2013</v>
      </c>
      <c r="D337">
        <v>83.420331175693505</v>
      </c>
      <c r="E337">
        <v>4893.9927623073499</v>
      </c>
      <c r="F337">
        <v>26156.140446425299</v>
      </c>
      <c r="G337">
        <v>1661460.8525863499</v>
      </c>
      <c r="H337">
        <v>12373.193105349401</v>
      </c>
      <c r="I337">
        <v>12016.9362316774</v>
      </c>
      <c r="J337">
        <v>1239747.2545680499</v>
      </c>
      <c r="K337">
        <v>2109.20162789194</v>
      </c>
      <c r="L337">
        <v>85393.954198282197</v>
      </c>
      <c r="M337">
        <v>45965.918774946003</v>
      </c>
    </row>
    <row r="338" spans="1:13" x14ac:dyDescent="0.15">
      <c r="A338">
        <v>7</v>
      </c>
      <c r="B338" t="s">
        <v>44</v>
      </c>
      <c r="C338">
        <v>2013</v>
      </c>
      <c r="D338">
        <v>1.53101810964463</v>
      </c>
      <c r="E338">
        <v>26.591834799390298</v>
      </c>
      <c r="F338">
        <v>340.42274049948099</v>
      </c>
      <c r="G338">
        <v>24483.298724239201</v>
      </c>
      <c r="H338">
        <v>330.643475443412</v>
      </c>
      <c r="I338">
        <v>56.878435636714102</v>
      </c>
      <c r="J338">
        <v>14527.3358301874</v>
      </c>
      <c r="K338">
        <v>37.3352875096801</v>
      </c>
      <c r="L338">
        <v>1722.23494963641</v>
      </c>
      <c r="M338">
        <v>445.11048454784799</v>
      </c>
    </row>
    <row r="339" spans="1:13" x14ac:dyDescent="0.15">
      <c r="A339">
        <v>8</v>
      </c>
      <c r="B339" t="s">
        <v>45</v>
      </c>
      <c r="C339">
        <v>2013</v>
      </c>
      <c r="D339">
        <v>39.817988450725501</v>
      </c>
      <c r="E339">
        <v>933.419208599032</v>
      </c>
      <c r="F339">
        <v>7226.1422180948903</v>
      </c>
      <c r="G339">
        <v>684117.96022332797</v>
      </c>
      <c r="H339">
        <v>9721.3479819595705</v>
      </c>
      <c r="I339">
        <v>5643.10799441365</v>
      </c>
      <c r="J339">
        <v>531795.74861640995</v>
      </c>
      <c r="K339">
        <v>240.38876498557801</v>
      </c>
      <c r="L339">
        <v>42663.164716386404</v>
      </c>
      <c r="M339">
        <v>12219.0218029596</v>
      </c>
    </row>
    <row r="340" spans="1:13" x14ac:dyDescent="0.15">
      <c r="A340">
        <v>9</v>
      </c>
      <c r="B340" t="s">
        <v>46</v>
      </c>
      <c r="C340">
        <v>2013</v>
      </c>
      <c r="D340">
        <v>1.97543293115459</v>
      </c>
      <c r="E340">
        <v>94.247368754301306</v>
      </c>
      <c r="F340">
        <v>190.362563148655</v>
      </c>
      <c r="G340">
        <v>35166.5436743229</v>
      </c>
      <c r="H340">
        <v>701.93486468360402</v>
      </c>
      <c r="I340">
        <v>383.66113048792499</v>
      </c>
      <c r="J340">
        <v>19190.886343385799</v>
      </c>
      <c r="K340">
        <v>23.6418483740471</v>
      </c>
      <c r="L340">
        <v>2411.86227153447</v>
      </c>
      <c r="M340">
        <v>674.63354572636501</v>
      </c>
    </row>
    <row r="341" spans="1:13" x14ac:dyDescent="0.15">
      <c r="A341">
        <v>10</v>
      </c>
      <c r="B341" t="s">
        <v>47</v>
      </c>
      <c r="C341">
        <v>2013</v>
      </c>
      <c r="D341">
        <v>0.366071349676588</v>
      </c>
      <c r="E341">
        <v>8.7134238148471894</v>
      </c>
      <c r="F341">
        <v>129.77614883214599</v>
      </c>
      <c r="G341">
        <v>8897.3302560132197</v>
      </c>
      <c r="H341">
        <v>257.05867938110299</v>
      </c>
      <c r="I341">
        <v>36.582462865718</v>
      </c>
      <c r="J341">
        <v>3037.5740804719298</v>
      </c>
      <c r="K341">
        <v>11.412660132036301</v>
      </c>
      <c r="L341">
        <v>288.52203409297903</v>
      </c>
      <c r="M341">
        <v>201.784547289573</v>
      </c>
    </row>
    <row r="342" spans="1:13" x14ac:dyDescent="0.15">
      <c r="A342">
        <v>11</v>
      </c>
      <c r="B342" t="s">
        <v>48</v>
      </c>
      <c r="C342">
        <v>2013</v>
      </c>
      <c r="D342">
        <v>0.84358192887136196</v>
      </c>
      <c r="E342">
        <v>58.660781993606001</v>
      </c>
      <c r="F342">
        <v>157.62740506502999</v>
      </c>
      <c r="G342">
        <v>18039.7953583204</v>
      </c>
      <c r="H342">
        <v>607.60917624954004</v>
      </c>
      <c r="I342">
        <v>55.503679948455201</v>
      </c>
      <c r="J342">
        <v>9351.8997011456504</v>
      </c>
      <c r="K342">
        <v>8.3890907402838497</v>
      </c>
      <c r="L342">
        <v>982.91889158040897</v>
      </c>
      <c r="M342">
        <v>295.93518794862501</v>
      </c>
    </row>
    <row r="343" spans="1:13" x14ac:dyDescent="0.15">
      <c r="A343">
        <v>12</v>
      </c>
      <c r="B343" t="s">
        <v>49</v>
      </c>
      <c r="C343">
        <v>2013</v>
      </c>
      <c r="D343">
        <v>5.4690500748498598</v>
      </c>
      <c r="E343">
        <v>171.89244623321599</v>
      </c>
      <c r="F343">
        <v>237.01509541866201</v>
      </c>
      <c r="G343">
        <v>41010.160743843</v>
      </c>
      <c r="H343">
        <v>833.59238534735903</v>
      </c>
      <c r="I343">
        <v>340.08772361033999</v>
      </c>
      <c r="J343">
        <v>28238.7125797796</v>
      </c>
      <c r="K343">
        <v>39.625973605593302</v>
      </c>
      <c r="L343">
        <v>2830.2976654888898</v>
      </c>
      <c r="M343">
        <v>275.01001233205699</v>
      </c>
    </row>
    <row r="344" spans="1:13" x14ac:dyDescent="0.15">
      <c r="A344">
        <v>13</v>
      </c>
      <c r="B344" t="s">
        <v>50</v>
      </c>
      <c r="C344">
        <v>2013</v>
      </c>
      <c r="D344">
        <v>0.431909998690721</v>
      </c>
      <c r="E344">
        <v>22.368166355050899</v>
      </c>
      <c r="F344">
        <v>62.785563615388</v>
      </c>
      <c r="G344">
        <v>19241.624665397201</v>
      </c>
      <c r="H344">
        <v>121.235738066775</v>
      </c>
      <c r="I344">
        <v>69.645868093640999</v>
      </c>
      <c r="J344">
        <v>10172.393557441799</v>
      </c>
      <c r="K344">
        <v>16.378356224636899</v>
      </c>
      <c r="L344">
        <v>1261.51778806159</v>
      </c>
      <c r="M344">
        <v>526.51885554678404</v>
      </c>
    </row>
    <row r="345" spans="1:13" x14ac:dyDescent="0.15">
      <c r="A345">
        <v>14</v>
      </c>
      <c r="B345" t="s">
        <v>51</v>
      </c>
      <c r="C345">
        <v>2013</v>
      </c>
      <c r="D345">
        <v>3.5943138748185901</v>
      </c>
      <c r="E345">
        <v>530.80159282523005</v>
      </c>
      <c r="F345">
        <v>497.974952090454</v>
      </c>
      <c r="G345">
        <v>98096.320310633702</v>
      </c>
      <c r="H345">
        <v>270.33156322623898</v>
      </c>
      <c r="I345">
        <v>776.85794465403899</v>
      </c>
      <c r="J345">
        <v>66776.006807871105</v>
      </c>
      <c r="K345">
        <v>118.993919502143</v>
      </c>
      <c r="L345">
        <v>6200.1330233765302</v>
      </c>
      <c r="M345">
        <v>1709.5409091034601</v>
      </c>
    </row>
    <row r="346" spans="1:13" x14ac:dyDescent="0.15">
      <c r="A346">
        <v>15</v>
      </c>
      <c r="B346" t="s">
        <v>52</v>
      </c>
      <c r="C346">
        <v>2013</v>
      </c>
      <c r="D346">
        <v>2.0017792765375799</v>
      </c>
      <c r="E346">
        <v>24.890401457976498</v>
      </c>
      <c r="F346">
        <v>37.976572667393199</v>
      </c>
      <c r="G346">
        <v>5286.73489170424</v>
      </c>
      <c r="H346">
        <v>4.1867555433213601</v>
      </c>
      <c r="I346">
        <v>62.655933093595799</v>
      </c>
      <c r="J346">
        <v>3734.6733453061502</v>
      </c>
      <c r="K346">
        <v>8.8094826453980506</v>
      </c>
      <c r="L346">
        <v>319.98140889160601</v>
      </c>
      <c r="M346">
        <v>167.050447207894</v>
      </c>
    </row>
    <row r="347" spans="1:13" x14ac:dyDescent="0.15">
      <c r="A347">
        <v>16</v>
      </c>
      <c r="B347" t="s">
        <v>53</v>
      </c>
      <c r="C347">
        <v>2013</v>
      </c>
      <c r="D347">
        <v>7.3881241085046598</v>
      </c>
      <c r="E347">
        <v>69.814368922595804</v>
      </c>
      <c r="F347">
        <v>454.80009558895</v>
      </c>
      <c r="G347">
        <v>31586.646214843498</v>
      </c>
      <c r="H347">
        <v>340.11628311191799</v>
      </c>
      <c r="I347">
        <v>242.20037568825799</v>
      </c>
      <c r="J347">
        <v>20458.686435274001</v>
      </c>
      <c r="K347">
        <v>830.25317392541103</v>
      </c>
      <c r="L347">
        <v>1796.1396619530401</v>
      </c>
      <c r="M347">
        <v>1162.78007702785</v>
      </c>
    </row>
    <row r="348" spans="1:13" x14ac:dyDescent="0.15">
      <c r="A348">
        <v>17</v>
      </c>
      <c r="B348" t="s">
        <v>54</v>
      </c>
      <c r="C348">
        <v>2013</v>
      </c>
      <c r="D348">
        <v>0.26622109633584201</v>
      </c>
      <c r="E348">
        <v>61.156810443182501</v>
      </c>
      <c r="F348">
        <v>159.75964189285199</v>
      </c>
      <c r="G348">
        <v>13803.9529753551</v>
      </c>
      <c r="H348">
        <v>181.60128939235599</v>
      </c>
      <c r="I348">
        <v>49.337551783382501</v>
      </c>
      <c r="J348">
        <v>5144.0889517305604</v>
      </c>
      <c r="K348">
        <v>1.69670701199951</v>
      </c>
      <c r="L348">
        <v>927.21763916640305</v>
      </c>
      <c r="M348">
        <v>249.43830781528899</v>
      </c>
    </row>
    <row r="349" spans="1:13" x14ac:dyDescent="0.15">
      <c r="A349">
        <v>18</v>
      </c>
      <c r="B349" t="s">
        <v>55</v>
      </c>
      <c r="C349">
        <v>2013</v>
      </c>
      <c r="D349">
        <v>0.98899909841683498</v>
      </c>
      <c r="E349">
        <v>0.37963054295777099</v>
      </c>
      <c r="F349">
        <v>49.022436285205501</v>
      </c>
      <c r="G349">
        <v>21459.801217118798</v>
      </c>
      <c r="H349">
        <v>897.81345655199505</v>
      </c>
      <c r="I349">
        <v>106.82678942314</v>
      </c>
      <c r="J349">
        <v>10264.7061642798</v>
      </c>
      <c r="K349">
        <v>13.894771589152599</v>
      </c>
      <c r="L349">
        <v>1414.1420260017201</v>
      </c>
      <c r="M349">
        <v>1214.3702450337</v>
      </c>
    </row>
    <row r="350" spans="1:13" x14ac:dyDescent="0.15">
      <c r="A350">
        <v>19</v>
      </c>
      <c r="B350" t="s">
        <v>56</v>
      </c>
      <c r="C350">
        <v>2013</v>
      </c>
      <c r="D350">
        <v>0.44737649007240798</v>
      </c>
      <c r="E350">
        <v>24.377987548958401</v>
      </c>
      <c r="F350">
        <v>46.360149768036599</v>
      </c>
      <c r="G350">
        <v>10656.5930592273</v>
      </c>
      <c r="H350">
        <v>8.1978741654910294</v>
      </c>
      <c r="I350">
        <v>41.238771709826601</v>
      </c>
      <c r="J350">
        <v>7193.6334580843104</v>
      </c>
      <c r="K350">
        <v>4.8707930252348204</v>
      </c>
      <c r="L350">
        <v>789.91517822261801</v>
      </c>
      <c r="M350">
        <v>361.98171318841401</v>
      </c>
    </row>
    <row r="351" spans="1:13" x14ac:dyDescent="0.15">
      <c r="A351">
        <v>20</v>
      </c>
      <c r="B351" t="s">
        <v>57</v>
      </c>
      <c r="C351">
        <v>2013</v>
      </c>
      <c r="D351">
        <v>2.8807162884103401</v>
      </c>
      <c r="E351">
        <v>116.278069430375</v>
      </c>
      <c r="F351">
        <v>360.01648156008503</v>
      </c>
      <c r="G351">
        <v>42804.225863810301</v>
      </c>
      <c r="H351">
        <v>568.41182189978997</v>
      </c>
      <c r="I351">
        <v>215.207418257569</v>
      </c>
      <c r="J351">
        <v>23965.4013747278</v>
      </c>
      <c r="K351">
        <v>19.7505449572716</v>
      </c>
      <c r="L351">
        <v>3417.1493294699299</v>
      </c>
      <c r="M351">
        <v>488.49975167346201</v>
      </c>
    </row>
    <row r="352" spans="1:13" x14ac:dyDescent="0.15">
      <c r="A352">
        <v>21</v>
      </c>
      <c r="B352" t="s">
        <v>58</v>
      </c>
      <c r="C352">
        <v>2013</v>
      </c>
      <c r="D352">
        <v>6.8505039220907298</v>
      </c>
      <c r="E352">
        <v>167.64590712608901</v>
      </c>
      <c r="F352">
        <v>393.58403304690103</v>
      </c>
      <c r="G352">
        <v>42002.766430605501</v>
      </c>
      <c r="H352">
        <v>193.974153423421</v>
      </c>
      <c r="I352">
        <v>250.68682015982199</v>
      </c>
      <c r="J352">
        <v>27916.371624764</v>
      </c>
      <c r="K352">
        <v>24.285024063525999</v>
      </c>
      <c r="L352">
        <v>3865.7820606242399</v>
      </c>
      <c r="M352">
        <v>474.49566641305699</v>
      </c>
    </row>
    <row r="353" spans="1:13" x14ac:dyDescent="0.15">
      <c r="A353">
        <v>22</v>
      </c>
      <c r="B353" t="s">
        <v>59</v>
      </c>
      <c r="C353">
        <v>2013</v>
      </c>
      <c r="D353">
        <v>1.35743142445655</v>
      </c>
      <c r="E353">
        <v>9.6678734106930992</v>
      </c>
      <c r="F353">
        <v>181.12857418236101</v>
      </c>
      <c r="G353">
        <v>10833.989272872501</v>
      </c>
      <c r="H353">
        <v>488.52179965053801</v>
      </c>
      <c r="I353">
        <v>60.938021933254902</v>
      </c>
      <c r="J353">
        <v>6943.4323152224797</v>
      </c>
      <c r="K353">
        <v>4.4490843293703204</v>
      </c>
      <c r="L353">
        <v>739.52896911821404</v>
      </c>
      <c r="M353">
        <v>296.72118187767097</v>
      </c>
    </row>
    <row r="354" spans="1:13" x14ac:dyDescent="0.15">
      <c r="A354">
        <v>23</v>
      </c>
      <c r="B354" t="s">
        <v>60</v>
      </c>
      <c r="C354">
        <v>2013</v>
      </c>
      <c r="D354">
        <v>0.26975854946500499</v>
      </c>
      <c r="E354">
        <v>6.4874411126723404</v>
      </c>
      <c r="F354">
        <v>29.2839127686001</v>
      </c>
      <c r="G354">
        <v>5799.2754614145297</v>
      </c>
      <c r="H354">
        <v>168.69436133752501</v>
      </c>
      <c r="I354">
        <v>24.511448725776699</v>
      </c>
      <c r="J354">
        <v>3866.1946982229101</v>
      </c>
      <c r="K354">
        <v>7.1529176086455397</v>
      </c>
      <c r="L354">
        <v>348.43115270215998</v>
      </c>
      <c r="M354">
        <v>306.26796220400001</v>
      </c>
    </row>
    <row r="355" spans="1:13" x14ac:dyDescent="0.15">
      <c r="A355">
        <v>24</v>
      </c>
      <c r="B355" t="s">
        <v>61</v>
      </c>
      <c r="C355">
        <v>2013</v>
      </c>
      <c r="D355">
        <v>13.5738206331384</v>
      </c>
      <c r="E355">
        <v>235.75737350247499</v>
      </c>
      <c r="F355">
        <v>752.19882269123502</v>
      </c>
      <c r="G355">
        <v>103002.325107019</v>
      </c>
      <c r="H355">
        <v>1198.0408393740099</v>
      </c>
      <c r="I355">
        <v>595.65815896100196</v>
      </c>
      <c r="J355">
        <v>72045.580738722201</v>
      </c>
      <c r="K355">
        <v>77.811424529839002</v>
      </c>
      <c r="L355">
        <v>7145.0851338948896</v>
      </c>
      <c r="M355">
        <v>696.65026074533796</v>
      </c>
    </row>
    <row r="356" spans="1:13" x14ac:dyDescent="0.15">
      <c r="A356">
        <v>25</v>
      </c>
      <c r="B356" t="s">
        <v>62</v>
      </c>
      <c r="C356">
        <v>2013</v>
      </c>
      <c r="D356">
        <v>0.70306720929731403</v>
      </c>
      <c r="E356">
        <v>59.469482048297401</v>
      </c>
      <c r="F356">
        <v>202.00586949050299</v>
      </c>
      <c r="G356">
        <v>40658.2832565668</v>
      </c>
      <c r="H356">
        <v>783.91220512081497</v>
      </c>
      <c r="I356">
        <v>251.224808422405</v>
      </c>
      <c r="J356">
        <v>24139.533290840202</v>
      </c>
      <c r="K356">
        <v>10.4349455683678</v>
      </c>
      <c r="L356">
        <v>3352.6468207740299</v>
      </c>
      <c r="M356">
        <v>678.43073389771098</v>
      </c>
    </row>
    <row r="357" spans="1:13" x14ac:dyDescent="0.15">
      <c r="A357">
        <v>26</v>
      </c>
      <c r="B357" t="s">
        <v>63</v>
      </c>
      <c r="C357">
        <v>2013</v>
      </c>
      <c r="D357">
        <v>1.4886719602858001</v>
      </c>
      <c r="E357">
        <v>56.433349717561597</v>
      </c>
      <c r="F357">
        <v>140.120359620036</v>
      </c>
      <c r="G357">
        <v>12012.492149277101</v>
      </c>
      <c r="H357">
        <v>9.4198896112162593</v>
      </c>
      <c r="I357">
        <v>107.49485543592201</v>
      </c>
      <c r="J357">
        <v>8561.4450990738806</v>
      </c>
      <c r="K357">
        <v>16.154264457195101</v>
      </c>
      <c r="L357">
        <v>833.25015710459797</v>
      </c>
      <c r="M357">
        <v>320.46975513012598</v>
      </c>
    </row>
    <row r="358" spans="1:13" x14ac:dyDescent="0.15">
      <c r="A358">
        <v>27</v>
      </c>
      <c r="B358" t="s">
        <v>64</v>
      </c>
      <c r="C358">
        <v>2013</v>
      </c>
      <c r="D358">
        <v>0.95201190568552796</v>
      </c>
      <c r="E358">
        <v>35.174585756230002</v>
      </c>
      <c r="F358">
        <v>152.37143058953399</v>
      </c>
      <c r="G358">
        <v>16798.7162095454</v>
      </c>
      <c r="H358">
        <v>1314.71330433462</v>
      </c>
      <c r="I358">
        <v>54.889900941987797</v>
      </c>
      <c r="J358">
        <v>116573.43144882801</v>
      </c>
      <c r="K358">
        <v>9.0242041097871493</v>
      </c>
      <c r="L358">
        <v>1138.7648530051299</v>
      </c>
      <c r="M358">
        <v>648.59422665101397</v>
      </c>
    </row>
    <row r="359" spans="1:13" x14ac:dyDescent="0.15">
      <c r="A359">
        <v>28</v>
      </c>
      <c r="B359" t="s">
        <v>65</v>
      </c>
      <c r="C359">
        <v>2013</v>
      </c>
      <c r="D359">
        <v>0.41578535873960099</v>
      </c>
      <c r="E359">
        <v>382.78562493106398</v>
      </c>
      <c r="F359">
        <v>349.56590496319302</v>
      </c>
      <c r="G359">
        <v>49977.7365989561</v>
      </c>
      <c r="H359">
        <v>114.389347573244</v>
      </c>
      <c r="I359">
        <v>71.830775366807501</v>
      </c>
      <c r="J359">
        <v>27555.3905195591</v>
      </c>
      <c r="K359">
        <v>95.884348783624802</v>
      </c>
      <c r="L359">
        <v>4464.5203813806702</v>
      </c>
      <c r="M359">
        <v>2279.6621073752099</v>
      </c>
    </row>
    <row r="360" spans="1:13" x14ac:dyDescent="0.15">
      <c r="A360">
        <v>29</v>
      </c>
      <c r="B360" t="s">
        <v>66</v>
      </c>
      <c r="C360">
        <v>2013</v>
      </c>
      <c r="D360">
        <v>16.782788520553702</v>
      </c>
      <c r="E360">
        <v>1727.63999476288</v>
      </c>
      <c r="F360">
        <v>2259.7531131498499</v>
      </c>
      <c r="G360">
        <v>436299.52057455701</v>
      </c>
      <c r="H360">
        <v>1812.8702345045201</v>
      </c>
      <c r="I360">
        <v>3289.7724893703398</v>
      </c>
      <c r="J360">
        <v>316105.61482813797</v>
      </c>
      <c r="K360">
        <v>207.81041079862101</v>
      </c>
      <c r="L360">
        <v>26874.674147104299</v>
      </c>
      <c r="M360">
        <v>7698.1992795210499</v>
      </c>
    </row>
    <row r="361" spans="1:13" x14ac:dyDescent="0.15">
      <c r="A361">
        <v>30</v>
      </c>
      <c r="B361" t="s">
        <v>67</v>
      </c>
      <c r="C361">
        <v>2013</v>
      </c>
      <c r="D361">
        <v>148.577039549608</v>
      </c>
      <c r="E361">
        <v>5607.42581157324</v>
      </c>
      <c r="F361">
        <v>22324.070400898901</v>
      </c>
      <c r="G361">
        <v>2011143.57892062</v>
      </c>
      <c r="H361">
        <v>59899.7466755645</v>
      </c>
      <c r="I361">
        <v>13992.495971607599</v>
      </c>
      <c r="J361">
        <v>1399390.9355039001</v>
      </c>
      <c r="K361">
        <v>2926.1285397012498</v>
      </c>
      <c r="L361">
        <v>106332.621860524</v>
      </c>
      <c r="M361">
        <v>41136.0954981584</v>
      </c>
    </row>
    <row r="362" spans="1:13" x14ac:dyDescent="0.15">
      <c r="A362">
        <v>31</v>
      </c>
      <c r="B362" t="s">
        <v>68</v>
      </c>
      <c r="C362">
        <v>2013</v>
      </c>
      <c r="D362">
        <v>19.2508456559293</v>
      </c>
      <c r="E362">
        <v>842.26563173249497</v>
      </c>
      <c r="F362">
        <v>3834.37356551945</v>
      </c>
      <c r="G362">
        <v>456635.982295767</v>
      </c>
      <c r="H362">
        <v>3821.0460569884199</v>
      </c>
      <c r="I362">
        <v>3000.4796164975801</v>
      </c>
      <c r="J362">
        <v>358503.08863622299</v>
      </c>
      <c r="K362">
        <v>492.953278505676</v>
      </c>
      <c r="L362">
        <v>28546.371513465401</v>
      </c>
      <c r="M362">
        <v>4149.6267302780898</v>
      </c>
    </row>
    <row r="363" spans="1:13" x14ac:dyDescent="0.15">
      <c r="A363">
        <v>32</v>
      </c>
      <c r="B363" t="s">
        <v>69</v>
      </c>
      <c r="C363">
        <v>2013</v>
      </c>
      <c r="D363">
        <v>65.814856943347905</v>
      </c>
      <c r="E363">
        <v>1263.974327597</v>
      </c>
      <c r="F363">
        <v>3533.9287435730698</v>
      </c>
      <c r="G363">
        <v>353210.07359214697</v>
      </c>
      <c r="H363">
        <v>3662.9258631820298</v>
      </c>
      <c r="I363">
        <v>2201.7102503943702</v>
      </c>
      <c r="J363">
        <v>256823.02509012001</v>
      </c>
      <c r="K363">
        <v>887.18427159632995</v>
      </c>
      <c r="L363">
        <v>29971.098629146501</v>
      </c>
      <c r="M363">
        <v>4667.2605801375203</v>
      </c>
    </row>
    <row r="364" spans="1:13" x14ac:dyDescent="0.15">
      <c r="A364">
        <v>33</v>
      </c>
      <c r="B364" t="s">
        <v>70</v>
      </c>
      <c r="C364">
        <v>2013</v>
      </c>
      <c r="D364">
        <v>18.099085659420702</v>
      </c>
      <c r="E364">
        <v>232.655519294735</v>
      </c>
      <c r="F364">
        <v>8490.4456199765991</v>
      </c>
      <c r="G364">
        <v>112573.351133034</v>
      </c>
      <c r="H364">
        <v>9463.3537427416395</v>
      </c>
      <c r="I364">
        <v>5645.5721026576102</v>
      </c>
      <c r="J364">
        <v>1170515.28261768</v>
      </c>
      <c r="K364">
        <v>460.21038717635997</v>
      </c>
      <c r="L364">
        <v>70769.563911185498</v>
      </c>
      <c r="M364">
        <v>50465.351469877998</v>
      </c>
    </row>
    <row r="365" spans="1:13" x14ac:dyDescent="0.15">
      <c r="A365">
        <v>34</v>
      </c>
      <c r="B365" t="s">
        <v>71</v>
      </c>
      <c r="C365">
        <v>2013</v>
      </c>
      <c r="D365">
        <v>0.12624902190266399</v>
      </c>
      <c r="E365">
        <v>3.28155166089332</v>
      </c>
      <c r="F365">
        <v>61.856116567048197</v>
      </c>
      <c r="G365">
        <v>5901.1953616541496</v>
      </c>
      <c r="H365">
        <v>127.269189559898</v>
      </c>
      <c r="I365">
        <v>33.958027413243499</v>
      </c>
      <c r="J365">
        <v>116573.43144882801</v>
      </c>
      <c r="K365">
        <v>8.5963999874005594</v>
      </c>
      <c r="L365">
        <v>442.66895656684801</v>
      </c>
      <c r="M365">
        <v>155.14574877030199</v>
      </c>
    </row>
    <row r="366" spans="1:13" x14ac:dyDescent="0.15">
      <c r="A366">
        <v>35</v>
      </c>
      <c r="B366" t="s">
        <v>72</v>
      </c>
      <c r="C366">
        <v>2013</v>
      </c>
      <c r="D366">
        <v>13.985657100461401</v>
      </c>
      <c r="E366">
        <v>1340.81317307836</v>
      </c>
      <c r="F366">
        <v>2077.9395708438501</v>
      </c>
      <c r="G366">
        <v>264127.85481075902</v>
      </c>
      <c r="H366">
        <v>2055.0689080560401</v>
      </c>
      <c r="I366">
        <v>1650.3513047343199</v>
      </c>
      <c r="J366">
        <v>190250.96319925599</v>
      </c>
      <c r="K366">
        <v>125.541839619436</v>
      </c>
      <c r="L366">
        <v>19757.949128677799</v>
      </c>
      <c r="M366">
        <v>7614.2853369182803</v>
      </c>
    </row>
    <row r="367" spans="1:13" x14ac:dyDescent="0.15">
      <c r="A367">
        <v>36</v>
      </c>
      <c r="B367" t="s">
        <v>73</v>
      </c>
      <c r="C367">
        <v>2013</v>
      </c>
      <c r="D367">
        <v>6.8855730181488797</v>
      </c>
      <c r="E367">
        <v>43.130812205432598</v>
      </c>
      <c r="F367">
        <v>984.88333858540295</v>
      </c>
      <c r="G367">
        <v>60911.946267924803</v>
      </c>
      <c r="H367">
        <v>732.67489689886099</v>
      </c>
      <c r="I367">
        <v>327.42321635913902</v>
      </c>
      <c r="J367">
        <v>33779.161821051202</v>
      </c>
      <c r="K367">
        <v>1.19171248255559</v>
      </c>
      <c r="L367">
        <v>6594.3366806316299</v>
      </c>
      <c r="M367">
        <v>1345.32887533755</v>
      </c>
    </row>
    <row r="368" spans="1:13" x14ac:dyDescent="0.15">
      <c r="A368">
        <v>37</v>
      </c>
      <c r="B368" t="s">
        <v>74</v>
      </c>
      <c r="C368">
        <v>2013</v>
      </c>
      <c r="D368">
        <v>3.0859862457309499</v>
      </c>
      <c r="E368">
        <v>0.43989498620937301</v>
      </c>
      <c r="F368">
        <v>383.312372493238</v>
      </c>
      <c r="G368">
        <v>10245.2118661773</v>
      </c>
      <c r="H368">
        <v>188.02416907337201</v>
      </c>
      <c r="I368">
        <v>1647.26418461394</v>
      </c>
      <c r="J368">
        <v>237086.67561450801</v>
      </c>
      <c r="K368">
        <v>36.876783372669998</v>
      </c>
      <c r="L368">
        <v>11278.6921001964</v>
      </c>
      <c r="M368">
        <v>822.68571179184903</v>
      </c>
    </row>
    <row r="369" spans="1:13" x14ac:dyDescent="0.15">
      <c r="A369">
        <v>38</v>
      </c>
      <c r="B369" t="s">
        <v>75</v>
      </c>
      <c r="C369">
        <v>2013</v>
      </c>
      <c r="D369">
        <v>1.6707101435068901</v>
      </c>
      <c r="E369">
        <v>33.084799511136303</v>
      </c>
      <c r="F369">
        <v>109.576471622119</v>
      </c>
      <c r="G369">
        <v>13817.9804248897</v>
      </c>
      <c r="H369">
        <v>874.67286729140005</v>
      </c>
      <c r="I369">
        <v>84.279048909197897</v>
      </c>
      <c r="J369">
        <v>9602.9679521480302</v>
      </c>
      <c r="K369">
        <v>5.8450174451387298</v>
      </c>
      <c r="L369">
        <v>901.74877036360795</v>
      </c>
      <c r="M369">
        <v>506.27025665959297</v>
      </c>
    </row>
    <row r="370" spans="1:13" x14ac:dyDescent="0.15">
      <c r="A370">
        <v>39</v>
      </c>
      <c r="B370" t="s">
        <v>76</v>
      </c>
      <c r="C370">
        <v>2013</v>
      </c>
      <c r="D370">
        <v>0.43070706764293898</v>
      </c>
      <c r="E370">
        <v>22.827122969202499</v>
      </c>
      <c r="F370">
        <v>147.22656722358701</v>
      </c>
      <c r="G370">
        <v>9451.3172665067304</v>
      </c>
      <c r="H370">
        <v>33.222351245850803</v>
      </c>
      <c r="I370">
        <v>96.348941748477102</v>
      </c>
      <c r="J370">
        <v>6458.0008370594896</v>
      </c>
      <c r="K370">
        <v>18.2769251361273</v>
      </c>
      <c r="L370">
        <v>664.58408402752502</v>
      </c>
      <c r="M370">
        <v>487.92733995363199</v>
      </c>
    </row>
    <row r="371" spans="1:13" x14ac:dyDescent="0.15">
      <c r="A371">
        <v>40</v>
      </c>
      <c r="B371" t="s">
        <v>77</v>
      </c>
      <c r="C371">
        <v>2013</v>
      </c>
      <c r="D371">
        <v>13.4782245534282</v>
      </c>
      <c r="E371">
        <v>238.421394374399</v>
      </c>
      <c r="F371">
        <v>1294.0303273915999</v>
      </c>
      <c r="G371">
        <v>163702.44033453401</v>
      </c>
      <c r="H371">
        <v>1566.43242601728</v>
      </c>
      <c r="I371">
        <v>1023.0897342931599</v>
      </c>
      <c r="J371">
        <v>116573.43144882801</v>
      </c>
      <c r="K371">
        <v>198.889042402808</v>
      </c>
      <c r="L371">
        <v>10817.057249163799</v>
      </c>
      <c r="M371">
        <v>2534.2663878491298</v>
      </c>
    </row>
    <row r="372" spans="1:13" x14ac:dyDescent="0.15">
      <c r="A372">
        <v>41</v>
      </c>
      <c r="B372" t="s">
        <v>78</v>
      </c>
      <c r="C372">
        <v>2013</v>
      </c>
      <c r="D372">
        <v>0.87385561130530598</v>
      </c>
      <c r="E372">
        <v>12.3969741521459</v>
      </c>
      <c r="F372">
        <v>59.135410441493001</v>
      </c>
      <c r="G372">
        <v>11184.6508306666</v>
      </c>
      <c r="H372">
        <v>979.073212460533</v>
      </c>
      <c r="I372">
        <v>33.291138959882197</v>
      </c>
      <c r="J372">
        <v>3929.9396895975301</v>
      </c>
      <c r="K372">
        <v>10.6255779724299</v>
      </c>
      <c r="L372">
        <v>456.00976512047703</v>
      </c>
      <c r="M372">
        <v>229.31753306241899</v>
      </c>
    </row>
    <row r="373" spans="1:13" x14ac:dyDescent="0.15">
      <c r="A373">
        <v>42</v>
      </c>
      <c r="B373" t="s">
        <v>79</v>
      </c>
      <c r="C373">
        <v>2013</v>
      </c>
      <c r="D373">
        <v>4.1134285589592503</v>
      </c>
      <c r="E373">
        <v>851.97332313163895</v>
      </c>
      <c r="F373">
        <v>1328.1438131167599</v>
      </c>
      <c r="G373">
        <v>193757.62254407699</v>
      </c>
      <c r="H373">
        <v>1431.3086013754601</v>
      </c>
      <c r="I373">
        <v>1218.97687444197</v>
      </c>
      <c r="J373">
        <v>134222.89806355501</v>
      </c>
      <c r="K373">
        <v>14.972879954611701</v>
      </c>
      <c r="L373">
        <v>12546.450716252801</v>
      </c>
      <c r="M373">
        <v>1465.20325270128</v>
      </c>
    </row>
    <row r="374" spans="1:13" x14ac:dyDescent="0.15">
      <c r="A374">
        <v>43</v>
      </c>
      <c r="B374" t="s">
        <v>80</v>
      </c>
      <c r="C374">
        <v>2013</v>
      </c>
      <c r="D374">
        <v>2.1687640734256699</v>
      </c>
      <c r="E374">
        <v>186.50712882891401</v>
      </c>
      <c r="F374">
        <v>248.811421302903</v>
      </c>
      <c r="G374">
        <v>44885.443179066999</v>
      </c>
      <c r="H374">
        <v>297.03742226528402</v>
      </c>
      <c r="I374">
        <v>173.65693504497401</v>
      </c>
      <c r="J374">
        <v>31985.034739950101</v>
      </c>
      <c r="K374">
        <v>12.342260122586</v>
      </c>
      <c r="L374">
        <v>3102.6487576004401</v>
      </c>
      <c r="M374">
        <v>1818.10564183722</v>
      </c>
    </row>
    <row r="375" spans="1:13" x14ac:dyDescent="0.15">
      <c r="A375">
        <v>44</v>
      </c>
      <c r="B375" t="s">
        <v>81</v>
      </c>
      <c r="C375">
        <v>2013</v>
      </c>
      <c r="D375">
        <v>0.31501438187615999</v>
      </c>
      <c r="E375">
        <v>14.769459830794601</v>
      </c>
      <c r="F375">
        <v>57.584364181469802</v>
      </c>
      <c r="G375">
        <v>3503.7318999846102</v>
      </c>
      <c r="H375">
        <v>163.58883234094299</v>
      </c>
      <c r="I375">
        <v>29.7004100203213</v>
      </c>
      <c r="J375">
        <v>116573.43144882801</v>
      </c>
      <c r="K375">
        <v>0.459757044569506</v>
      </c>
      <c r="L375">
        <v>233.51390630035601</v>
      </c>
      <c r="M375">
        <v>100.042465630449</v>
      </c>
    </row>
    <row r="376" spans="1:13" x14ac:dyDescent="0.15">
      <c r="A376">
        <v>45</v>
      </c>
      <c r="B376" t="s">
        <v>82</v>
      </c>
      <c r="C376">
        <v>2013</v>
      </c>
      <c r="D376">
        <v>21.389828506588099</v>
      </c>
      <c r="E376">
        <v>1515.8806925476599</v>
      </c>
      <c r="F376">
        <v>1197.1722477994999</v>
      </c>
      <c r="G376">
        <v>357102.36423177598</v>
      </c>
      <c r="H376">
        <v>6959.0984360472503</v>
      </c>
      <c r="I376">
        <v>1696.9757340604101</v>
      </c>
      <c r="J376">
        <v>221589.305063362</v>
      </c>
      <c r="K376">
        <v>87.204685449935994</v>
      </c>
      <c r="L376">
        <v>31196.571265431601</v>
      </c>
      <c r="M376">
        <v>3134.7616362116601</v>
      </c>
    </row>
    <row r="377" spans="1:13" x14ac:dyDescent="0.15">
      <c r="A377">
        <v>46</v>
      </c>
      <c r="B377" t="s">
        <v>83</v>
      </c>
      <c r="C377">
        <v>2013</v>
      </c>
      <c r="D377">
        <v>3.3849357360284902</v>
      </c>
      <c r="E377">
        <v>6.7409810780594199</v>
      </c>
      <c r="F377">
        <v>135.634721258415</v>
      </c>
      <c r="G377">
        <v>16766.053497165602</v>
      </c>
      <c r="H377">
        <v>132.28443843819699</v>
      </c>
      <c r="I377">
        <v>98.580601942055296</v>
      </c>
      <c r="J377">
        <v>10734.4525785036</v>
      </c>
      <c r="K377">
        <v>16.688236772894399</v>
      </c>
      <c r="L377">
        <v>1061.16359758361</v>
      </c>
      <c r="M377">
        <v>596.18058808133901</v>
      </c>
    </row>
    <row r="378" spans="1:13" x14ac:dyDescent="0.15">
      <c r="A378">
        <v>47</v>
      </c>
      <c r="B378" t="s">
        <v>84</v>
      </c>
      <c r="C378">
        <v>2013</v>
      </c>
      <c r="D378">
        <v>4.27796570131762</v>
      </c>
      <c r="E378">
        <v>989.36183700087804</v>
      </c>
      <c r="F378">
        <v>607.80020387181798</v>
      </c>
      <c r="G378">
        <v>200242.031324421</v>
      </c>
      <c r="H378">
        <v>1714.6415605165701</v>
      </c>
      <c r="I378">
        <v>1240.75354622396</v>
      </c>
      <c r="J378">
        <v>138169.75726545701</v>
      </c>
      <c r="K378">
        <v>898.86640870377403</v>
      </c>
      <c r="L378">
        <v>15318.737027849</v>
      </c>
      <c r="M378">
        <v>1566.5581323940401</v>
      </c>
    </row>
    <row r="379" spans="1:13" x14ac:dyDescent="0.15">
      <c r="A379">
        <v>48</v>
      </c>
      <c r="B379" t="s">
        <v>85</v>
      </c>
      <c r="C379">
        <v>2013</v>
      </c>
      <c r="D379">
        <v>16.124639951120201</v>
      </c>
      <c r="E379">
        <v>399.00257021904702</v>
      </c>
      <c r="F379">
        <v>5184.7298928545897</v>
      </c>
      <c r="G379">
        <v>856657.36650029698</v>
      </c>
      <c r="H379">
        <v>737.45547205021398</v>
      </c>
      <c r="I379">
        <v>1252.50370298605</v>
      </c>
      <c r="J379">
        <v>244336.457666829</v>
      </c>
      <c r="K379">
        <v>431.90999869072101</v>
      </c>
      <c r="L379">
        <v>39841.846336367496</v>
      </c>
      <c r="M379">
        <v>7733.2456908433796</v>
      </c>
    </row>
    <row r="380" spans="1:13" x14ac:dyDescent="0.15">
      <c r="A380">
        <v>49</v>
      </c>
      <c r="B380" t="s">
        <v>86</v>
      </c>
      <c r="C380">
        <v>2013</v>
      </c>
      <c r="D380">
        <v>2.48478875284483</v>
      </c>
      <c r="E380">
        <v>47.7555547195781</v>
      </c>
      <c r="F380">
        <v>81.906348912694398</v>
      </c>
      <c r="G380">
        <v>13705.848362372501</v>
      </c>
      <c r="H380">
        <v>69.957459089407294</v>
      </c>
      <c r="I380">
        <v>84.580251687944198</v>
      </c>
      <c r="J380">
        <v>8725.8626324729103</v>
      </c>
      <c r="K380">
        <v>2.7627969609849399</v>
      </c>
      <c r="L380">
        <v>723.15484067545003</v>
      </c>
      <c r="M380">
        <v>389.74735596138902</v>
      </c>
    </row>
    <row r="381" spans="1:13" x14ac:dyDescent="0.15">
      <c r="A381">
        <v>50</v>
      </c>
      <c r="B381" t="s">
        <v>87</v>
      </c>
      <c r="C381">
        <v>2013</v>
      </c>
      <c r="D381">
        <v>0.42225771023815201</v>
      </c>
      <c r="E381">
        <v>28.409387030421399</v>
      </c>
      <c r="F381">
        <v>152.36135155590401</v>
      </c>
      <c r="G381">
        <v>8433.9996724562807</v>
      </c>
      <c r="H381">
        <v>342.42399592266497</v>
      </c>
      <c r="I381">
        <v>49.868066637329697</v>
      </c>
      <c r="J381">
        <v>5144.7222080845204</v>
      </c>
      <c r="K381">
        <v>16.569018446119902</v>
      </c>
      <c r="L381">
        <v>616.81332732482997</v>
      </c>
      <c r="M381">
        <v>411.025825730029</v>
      </c>
    </row>
    <row r="382" spans="1:13" x14ac:dyDescent="0.15">
      <c r="A382">
        <v>51</v>
      </c>
      <c r="B382" t="s">
        <v>88</v>
      </c>
      <c r="C382">
        <v>2013</v>
      </c>
      <c r="D382">
        <v>19.415382798287599</v>
      </c>
      <c r="E382">
        <v>1032.1414940140501</v>
      </c>
      <c r="F382">
        <v>1460.10260128817</v>
      </c>
      <c r="G382">
        <v>398129.865215978</v>
      </c>
      <c r="H382">
        <v>4710.2047742930499</v>
      </c>
      <c r="I382">
        <v>2152.0562480271801</v>
      </c>
      <c r="J382">
        <v>288666.35564753698</v>
      </c>
      <c r="K382">
        <v>124.719153907644</v>
      </c>
      <c r="L382">
        <v>29255.3620598876</v>
      </c>
      <c r="M382">
        <v>3069.11131641067</v>
      </c>
    </row>
    <row r="383" spans="1:13" x14ac:dyDescent="0.15">
      <c r="A383">
        <v>52</v>
      </c>
      <c r="B383" t="s">
        <v>89</v>
      </c>
      <c r="C383">
        <v>2013</v>
      </c>
      <c r="D383">
        <v>0.15008156717933299</v>
      </c>
      <c r="E383">
        <v>122.562919173072</v>
      </c>
      <c r="F383">
        <v>24.688112255526899</v>
      </c>
      <c r="G383">
        <v>22440.162049746999</v>
      </c>
      <c r="H383">
        <v>148.77738523933201</v>
      </c>
      <c r="I383">
        <v>53.589235226534001</v>
      </c>
      <c r="J383">
        <v>13343.719571407</v>
      </c>
      <c r="K383">
        <v>0.81117142204148796</v>
      </c>
      <c r="L383">
        <v>1933.3266619764299</v>
      </c>
      <c r="M383">
        <v>329.78179442888103</v>
      </c>
    </row>
    <row r="384" spans="1:13" x14ac:dyDescent="0.15">
      <c r="A384">
        <v>53</v>
      </c>
      <c r="B384" t="s">
        <v>90</v>
      </c>
      <c r="C384">
        <v>2013</v>
      </c>
      <c r="D384">
        <v>0.97132983971588305</v>
      </c>
      <c r="E384">
        <v>40.530658256613002</v>
      </c>
      <c r="F384">
        <v>293.74326797411197</v>
      </c>
      <c r="G384">
        <v>8955.1036435554797</v>
      </c>
      <c r="H384">
        <v>16.453714235837001</v>
      </c>
      <c r="I384">
        <v>95.012614306180893</v>
      </c>
      <c r="J384">
        <v>6840.2147073128599</v>
      </c>
      <c r="K384">
        <v>19.218636873553901</v>
      </c>
      <c r="L384">
        <v>800.04089546466901</v>
      </c>
      <c r="M384">
        <v>243.275977529443</v>
      </c>
    </row>
    <row r="385" spans="1:13" x14ac:dyDescent="0.15">
      <c r="A385">
        <v>54</v>
      </c>
      <c r="B385" t="s">
        <v>91</v>
      </c>
      <c r="C385">
        <v>2013</v>
      </c>
      <c r="D385">
        <v>1.2851076723153301</v>
      </c>
      <c r="E385">
        <v>27.747616636502901</v>
      </c>
      <c r="F385">
        <v>253.00903054714399</v>
      </c>
      <c r="G385">
        <v>9985.8198839350007</v>
      </c>
      <c r="H385">
        <v>8.3875559861225604</v>
      </c>
      <c r="I385">
        <v>64.689327293537005</v>
      </c>
      <c r="J385">
        <v>6744.7135457103604</v>
      </c>
      <c r="K385">
        <v>20.332036012672202</v>
      </c>
      <c r="L385">
        <v>766.33163760954403</v>
      </c>
      <c r="M385">
        <v>493.61142707510999</v>
      </c>
    </row>
    <row r="386" spans="1:13" x14ac:dyDescent="0.15">
      <c r="A386">
        <v>55</v>
      </c>
      <c r="B386" t="s">
        <v>92</v>
      </c>
      <c r="C386">
        <v>2013</v>
      </c>
      <c r="D386">
        <v>2.7456312945341201</v>
      </c>
      <c r="E386">
        <v>216.876736416852</v>
      </c>
      <c r="F386">
        <v>229.864969360337</v>
      </c>
      <c r="G386">
        <v>52618.118748712099</v>
      </c>
      <c r="H386">
        <v>358.141909897196</v>
      </c>
      <c r="I386">
        <v>228.653784339716</v>
      </c>
      <c r="J386">
        <v>35498.500018740902</v>
      </c>
      <c r="K386">
        <v>84.825971982861105</v>
      </c>
      <c r="L386">
        <v>3994.6337293993602</v>
      </c>
      <c r="M386">
        <v>1893.30783636354</v>
      </c>
    </row>
    <row r="387" spans="1:13" x14ac:dyDescent="0.15">
      <c r="A387">
        <v>1</v>
      </c>
      <c r="B387" t="s">
        <v>38</v>
      </c>
      <c r="C387">
        <v>2014</v>
      </c>
      <c r="D387">
        <v>318.31096542556202</v>
      </c>
      <c r="E387">
        <v>6595.9567879053402</v>
      </c>
      <c r="F387">
        <v>25228.789817233199</v>
      </c>
      <c r="G387">
        <v>2040674.0149012001</v>
      </c>
      <c r="H387">
        <v>67514.488451848301</v>
      </c>
      <c r="I387">
        <v>20305.183776319001</v>
      </c>
      <c r="J387">
        <v>1298213.2432573801</v>
      </c>
      <c r="K387">
        <v>4252.34142405085</v>
      </c>
      <c r="L387">
        <v>113857.471458555</v>
      </c>
      <c r="M387">
        <v>52882.604452393898</v>
      </c>
    </row>
    <row r="388" spans="1:13" x14ac:dyDescent="0.15">
      <c r="A388">
        <v>2</v>
      </c>
      <c r="B388" t="s">
        <v>39</v>
      </c>
      <c r="C388">
        <v>2014</v>
      </c>
      <c r="D388">
        <v>54.707153137078699</v>
      </c>
      <c r="E388">
        <v>1897.32873662612</v>
      </c>
      <c r="F388">
        <v>1813.80263674719</v>
      </c>
      <c r="G388">
        <v>91745.198362146097</v>
      </c>
      <c r="H388">
        <v>27.159139399600299</v>
      </c>
      <c r="I388">
        <v>2627.7311021912201</v>
      </c>
      <c r="J388">
        <v>458377.72542258399</v>
      </c>
      <c r="K388">
        <v>66.592933431741599</v>
      </c>
      <c r="L388">
        <v>28414.8302118354</v>
      </c>
      <c r="M388">
        <v>3256.3781629213499</v>
      </c>
    </row>
    <row r="389" spans="1:13" x14ac:dyDescent="0.15">
      <c r="A389">
        <v>3</v>
      </c>
      <c r="B389" t="s">
        <v>40</v>
      </c>
      <c r="C389">
        <v>2014</v>
      </c>
      <c r="D389">
        <v>5.6986617851123604</v>
      </c>
      <c r="E389">
        <v>63.336555268820298</v>
      </c>
      <c r="F389">
        <v>984.40311865112403</v>
      </c>
      <c r="G389">
        <v>150251.40508299699</v>
      </c>
      <c r="H389">
        <v>2175.2606128314601</v>
      </c>
      <c r="I389">
        <v>945.56703165961801</v>
      </c>
      <c r="J389">
        <v>109004.087812482</v>
      </c>
      <c r="K389">
        <v>101.436179775</v>
      </c>
      <c r="L389">
        <v>11927.2991162402</v>
      </c>
      <c r="M389">
        <v>1719.3676700224701</v>
      </c>
    </row>
    <row r="390" spans="1:13" x14ac:dyDescent="0.15">
      <c r="A390">
        <v>4</v>
      </c>
      <c r="B390" t="s">
        <v>41</v>
      </c>
      <c r="C390">
        <v>2014</v>
      </c>
      <c r="D390">
        <v>6.8828437040587103</v>
      </c>
      <c r="E390">
        <v>23.2565643828598</v>
      </c>
      <c r="F390">
        <v>75.929946538286003</v>
      </c>
      <c r="G390">
        <v>25984.5048243532</v>
      </c>
      <c r="H390">
        <v>538.90225547346597</v>
      </c>
      <c r="I390">
        <v>123.445539110043</v>
      </c>
      <c r="J390">
        <v>11522.360037309099</v>
      </c>
      <c r="K390">
        <v>9.1386996764224797</v>
      </c>
      <c r="L390">
        <v>1748.86198959532</v>
      </c>
      <c r="M390">
        <v>425.769653793977</v>
      </c>
    </row>
    <row r="391" spans="1:13" x14ac:dyDescent="0.15">
      <c r="A391">
        <v>5</v>
      </c>
      <c r="B391" t="s">
        <v>42</v>
      </c>
      <c r="C391">
        <v>2014</v>
      </c>
      <c r="D391">
        <v>1.52447343697163</v>
      </c>
      <c r="E391">
        <v>225.73848419112599</v>
      </c>
      <c r="F391">
        <v>197.36924327357099</v>
      </c>
      <c r="G391">
        <v>35747.701144718201</v>
      </c>
      <c r="H391">
        <v>309.68221456945298</v>
      </c>
      <c r="I391">
        <v>241.97918021006399</v>
      </c>
      <c r="J391">
        <v>20092.405711391999</v>
      </c>
      <c r="K391">
        <v>21.639284168244998</v>
      </c>
      <c r="L391">
        <v>2360.2846008515799</v>
      </c>
      <c r="M391">
        <v>529.32850367447702</v>
      </c>
    </row>
    <row r="392" spans="1:13" x14ac:dyDescent="0.15">
      <c r="A392">
        <v>6</v>
      </c>
      <c r="B392" t="s">
        <v>43</v>
      </c>
      <c r="C392">
        <v>2014</v>
      </c>
      <c r="D392">
        <v>123.253913466573</v>
      </c>
      <c r="E392">
        <v>5002.4481338797796</v>
      </c>
      <c r="F392">
        <v>28036.927526028401</v>
      </c>
      <c r="G392">
        <v>1772320.1237864599</v>
      </c>
      <c r="H392">
        <v>17019.134830692099</v>
      </c>
      <c r="I392">
        <v>16298.603361433399</v>
      </c>
      <c r="J392">
        <v>1364938.9696414</v>
      </c>
      <c r="K392">
        <v>2151.97750896657</v>
      </c>
      <c r="L392">
        <v>98127.699561472007</v>
      </c>
      <c r="M392">
        <v>47010.866167922199</v>
      </c>
    </row>
    <row r="393" spans="1:13" x14ac:dyDescent="0.15">
      <c r="A393">
        <v>7</v>
      </c>
      <c r="B393" t="s">
        <v>44</v>
      </c>
      <c r="C393">
        <v>2014</v>
      </c>
      <c r="D393">
        <v>1.6957589283412899</v>
      </c>
      <c r="E393">
        <v>29.944137305908999</v>
      </c>
      <c r="F393">
        <v>390.22058748390498</v>
      </c>
      <c r="G393">
        <v>27342.575871829398</v>
      </c>
      <c r="H393">
        <v>781.23931325554304</v>
      </c>
      <c r="I393">
        <v>119.590178677361</v>
      </c>
      <c r="J393">
        <v>17212.319774563399</v>
      </c>
      <c r="K393">
        <v>38.2797022185893</v>
      </c>
      <c r="L393">
        <v>2155.0959795142999</v>
      </c>
      <c r="M393">
        <v>440.46226924617002</v>
      </c>
    </row>
    <row r="394" spans="1:13" x14ac:dyDescent="0.15">
      <c r="A394">
        <v>8</v>
      </c>
      <c r="B394" t="s">
        <v>45</v>
      </c>
      <c r="C394">
        <v>2014</v>
      </c>
      <c r="D394">
        <v>22.794647140449399</v>
      </c>
      <c r="E394">
        <v>1003.45293090421</v>
      </c>
      <c r="F394">
        <v>9154.8187483289403</v>
      </c>
      <c r="G394">
        <v>656106.14395114803</v>
      </c>
      <c r="H394">
        <v>17210.284228855598</v>
      </c>
      <c r="I394">
        <v>6984.39182183306</v>
      </c>
      <c r="J394">
        <v>551766.95392481203</v>
      </c>
      <c r="K394">
        <v>277.93187620533701</v>
      </c>
      <c r="L394">
        <v>46974.7203703138</v>
      </c>
      <c r="M394">
        <v>12091.4205756514</v>
      </c>
    </row>
    <row r="395" spans="1:13" x14ac:dyDescent="0.15">
      <c r="A395">
        <v>9</v>
      </c>
      <c r="B395" t="s">
        <v>46</v>
      </c>
      <c r="C395">
        <v>2014</v>
      </c>
      <c r="D395">
        <v>39.347468618211302</v>
      </c>
      <c r="E395">
        <v>98.330164873751599</v>
      </c>
      <c r="F395">
        <v>189.70193807006501</v>
      </c>
      <c r="G395">
        <v>32218.7646180171</v>
      </c>
      <c r="H395">
        <v>40.382109270362697</v>
      </c>
      <c r="I395">
        <v>1196.17386071858</v>
      </c>
      <c r="J395">
        <v>20202.2851861253</v>
      </c>
      <c r="K395">
        <v>25.249386409113601</v>
      </c>
      <c r="L395">
        <v>2168.7574628212001</v>
      </c>
      <c r="M395">
        <v>792.470561539458</v>
      </c>
    </row>
    <row r="396" spans="1:13" x14ac:dyDescent="0.15">
      <c r="A396">
        <v>10</v>
      </c>
      <c r="B396" t="s">
        <v>47</v>
      </c>
      <c r="C396">
        <v>2014</v>
      </c>
      <c r="D396">
        <v>1.1382376045489899</v>
      </c>
      <c r="E396">
        <v>15.2837065830842</v>
      </c>
      <c r="F396">
        <v>199.32570765365099</v>
      </c>
      <c r="G396">
        <v>9130.0944163050499</v>
      </c>
      <c r="H396">
        <v>46.147255140846497</v>
      </c>
      <c r="I396">
        <v>60.941844287114797</v>
      </c>
      <c r="J396">
        <v>4200.72558837826</v>
      </c>
      <c r="K396">
        <v>17.600659891580399</v>
      </c>
      <c r="L396">
        <v>339.86712508187998</v>
      </c>
      <c r="M396">
        <v>199.677344577181</v>
      </c>
    </row>
    <row r="397" spans="1:13" x14ac:dyDescent="0.15">
      <c r="A397">
        <v>11</v>
      </c>
      <c r="B397" t="s">
        <v>48</v>
      </c>
      <c r="C397">
        <v>2014</v>
      </c>
      <c r="D397">
        <v>2.3252168272339899</v>
      </c>
      <c r="E397">
        <v>79.535082802456202</v>
      </c>
      <c r="F397">
        <v>212.44480879772399</v>
      </c>
      <c r="G397">
        <v>21240.022898067298</v>
      </c>
      <c r="H397">
        <v>481.39901322679498</v>
      </c>
      <c r="I397">
        <v>92.411824870746301</v>
      </c>
      <c r="J397">
        <v>11316.455443122601</v>
      </c>
      <c r="K397">
        <v>8.1562503846691108</v>
      </c>
      <c r="L397">
        <v>1237.8152813842</v>
      </c>
      <c r="M397">
        <v>292.84478564025198</v>
      </c>
    </row>
    <row r="398" spans="1:13" x14ac:dyDescent="0.15">
      <c r="A398">
        <v>12</v>
      </c>
      <c r="B398" t="s">
        <v>49</v>
      </c>
      <c r="C398">
        <v>2014</v>
      </c>
      <c r="D398">
        <v>10.069861012109801</v>
      </c>
      <c r="E398">
        <v>164.85447013570999</v>
      </c>
      <c r="F398">
        <v>39.333140554294403</v>
      </c>
      <c r="G398">
        <v>45537.283083242903</v>
      </c>
      <c r="H398">
        <v>1817.7620669554899</v>
      </c>
      <c r="I398">
        <v>384.23325558995799</v>
      </c>
      <c r="J398">
        <v>31635.204710239799</v>
      </c>
      <c r="K398">
        <v>162.302772207244</v>
      </c>
      <c r="L398">
        <v>3328.6923899664398</v>
      </c>
      <c r="M398">
        <v>354.16352618041799</v>
      </c>
    </row>
    <row r="399" spans="1:13" x14ac:dyDescent="0.15">
      <c r="A399">
        <v>13</v>
      </c>
      <c r="B399" t="s">
        <v>50</v>
      </c>
      <c r="C399">
        <v>2014</v>
      </c>
      <c r="D399">
        <v>3.1860403946022502</v>
      </c>
      <c r="E399">
        <v>47.436311974907902</v>
      </c>
      <c r="F399">
        <v>95.401785401290496</v>
      </c>
      <c r="G399">
        <v>22507.031609682101</v>
      </c>
      <c r="H399">
        <v>81.489723794749807</v>
      </c>
      <c r="I399">
        <v>137.44756887681899</v>
      </c>
      <c r="J399">
        <v>11711.4807825731</v>
      </c>
      <c r="K399">
        <v>16.052967429753402</v>
      </c>
      <c r="L399">
        <v>1531.03015440267</v>
      </c>
      <c r="M399">
        <v>613.31798616599394</v>
      </c>
    </row>
    <row r="400" spans="1:13" x14ac:dyDescent="0.15">
      <c r="A400">
        <v>14</v>
      </c>
      <c r="B400" t="s">
        <v>51</v>
      </c>
      <c r="C400">
        <v>2014</v>
      </c>
      <c r="D400">
        <v>6.8957063978022504</v>
      </c>
      <c r="E400">
        <v>533.40174429956699</v>
      </c>
      <c r="F400">
        <v>802.56061209617803</v>
      </c>
      <c r="G400">
        <v>110928.087230612</v>
      </c>
      <c r="H400">
        <v>897.62666490887204</v>
      </c>
      <c r="I400">
        <v>1034.0065478511699</v>
      </c>
      <c r="J400">
        <v>78504.958671469794</v>
      </c>
      <c r="K400">
        <v>118.39393187732099</v>
      </c>
      <c r="L400">
        <v>7925.84502211379</v>
      </c>
      <c r="M400">
        <v>1691.6884556376399</v>
      </c>
    </row>
    <row r="401" spans="1:13" x14ac:dyDescent="0.15">
      <c r="A401">
        <v>15</v>
      </c>
      <c r="B401" t="s">
        <v>52</v>
      </c>
      <c r="C401">
        <v>2014</v>
      </c>
      <c r="D401">
        <v>2.13509937531034</v>
      </c>
      <c r="E401">
        <v>27.883837047644001</v>
      </c>
      <c r="F401">
        <v>41.1121168778648</v>
      </c>
      <c r="G401">
        <v>5191.3541968449299</v>
      </c>
      <c r="H401">
        <v>6.5792645934422103</v>
      </c>
      <c r="I401">
        <v>105.236756981985</v>
      </c>
      <c r="J401">
        <v>3836.2148153770099</v>
      </c>
      <c r="K401">
        <v>8.9904426401453605</v>
      </c>
      <c r="L401">
        <v>351.233279989175</v>
      </c>
      <c r="M401">
        <v>165.30596696799901</v>
      </c>
    </row>
    <row r="402" spans="1:13" x14ac:dyDescent="0.15">
      <c r="A402">
        <v>16</v>
      </c>
      <c r="B402" t="s">
        <v>53</v>
      </c>
      <c r="C402">
        <v>2014</v>
      </c>
      <c r="D402">
        <v>17.615675961447302</v>
      </c>
      <c r="E402">
        <v>174.67939750456401</v>
      </c>
      <c r="F402">
        <v>475.41280539062802</v>
      </c>
      <c r="G402">
        <v>33994.770473427299</v>
      </c>
      <c r="H402">
        <v>377.82596472340998</v>
      </c>
      <c r="I402">
        <v>246.91444047022199</v>
      </c>
      <c r="J402">
        <v>22829.201491326199</v>
      </c>
      <c r="K402">
        <v>649.36228250615898</v>
      </c>
      <c r="L402">
        <v>1963.7103987451801</v>
      </c>
      <c r="M402">
        <v>1150.6373566603099</v>
      </c>
    </row>
    <row r="403" spans="1:13" x14ac:dyDescent="0.15">
      <c r="A403">
        <v>17</v>
      </c>
      <c r="B403" t="s">
        <v>54</v>
      </c>
      <c r="C403">
        <v>2014</v>
      </c>
      <c r="D403">
        <v>0.29079456994887698</v>
      </c>
      <c r="E403">
        <v>79.325534867672204</v>
      </c>
      <c r="F403">
        <v>135.61626470537999</v>
      </c>
      <c r="G403">
        <v>14334.532874893501</v>
      </c>
      <c r="H403">
        <v>930.17546719853601</v>
      </c>
      <c r="I403">
        <v>96.656459831646302</v>
      </c>
      <c r="J403">
        <v>6710.1364860589401</v>
      </c>
      <c r="K403">
        <v>1.3764710494668499</v>
      </c>
      <c r="L403">
        <v>1267.1488986947099</v>
      </c>
      <c r="M403">
        <v>246.83346474943801</v>
      </c>
    </row>
    <row r="404" spans="1:13" x14ac:dyDescent="0.15">
      <c r="A404">
        <v>18</v>
      </c>
      <c r="B404" t="s">
        <v>55</v>
      </c>
      <c r="C404">
        <v>2014</v>
      </c>
      <c r="D404">
        <v>7.7250801905108302E-2</v>
      </c>
      <c r="E404">
        <v>0.99196601297340403</v>
      </c>
      <c r="F404">
        <v>43.7730957085599</v>
      </c>
      <c r="G404">
        <v>18415.279288830301</v>
      </c>
      <c r="H404">
        <v>1088.6131399584799</v>
      </c>
      <c r="I404">
        <v>104.685319660541</v>
      </c>
      <c r="J404">
        <v>11791.373732673601</v>
      </c>
      <c r="K404">
        <v>15.7464226525063</v>
      </c>
      <c r="L404">
        <v>1921.8889760746799</v>
      </c>
      <c r="M404">
        <v>1201.68877705928</v>
      </c>
    </row>
    <row r="405" spans="1:13" x14ac:dyDescent="0.15">
      <c r="A405">
        <v>19</v>
      </c>
      <c r="B405" t="s">
        <v>56</v>
      </c>
      <c r="C405">
        <v>2014</v>
      </c>
      <c r="D405">
        <v>0.45605576171713502</v>
      </c>
      <c r="E405">
        <v>18.161960746969399</v>
      </c>
      <c r="F405">
        <v>89.3597385388981</v>
      </c>
      <c r="G405">
        <v>12484.750841462001</v>
      </c>
      <c r="H405">
        <v>17.9011011867984</v>
      </c>
      <c r="I405">
        <v>68.786881552191801</v>
      </c>
      <c r="J405">
        <v>8319.8572101785103</v>
      </c>
      <c r="K405">
        <v>5.27744926973849</v>
      </c>
      <c r="L405">
        <v>1050.5668614409899</v>
      </c>
      <c r="M405">
        <v>358.20159792134803</v>
      </c>
    </row>
    <row r="406" spans="1:13" x14ac:dyDescent="0.15">
      <c r="A406">
        <v>20</v>
      </c>
      <c r="B406" t="s">
        <v>57</v>
      </c>
      <c r="C406">
        <v>2014</v>
      </c>
      <c r="D406">
        <v>3.80703171027135</v>
      </c>
      <c r="E406">
        <v>207.27579692081099</v>
      </c>
      <c r="F406">
        <v>594.740837203252</v>
      </c>
      <c r="G406">
        <v>59970.906405901696</v>
      </c>
      <c r="H406">
        <v>1346.4364967567799</v>
      </c>
      <c r="I406">
        <v>267.35531239579399</v>
      </c>
      <c r="J406">
        <v>28174.6991977951</v>
      </c>
      <c r="K406">
        <v>19.3537951545986</v>
      </c>
      <c r="L406">
        <v>4815.9716383800896</v>
      </c>
      <c r="M406">
        <v>483.39842941882898</v>
      </c>
    </row>
    <row r="407" spans="1:13" x14ac:dyDescent="0.15">
      <c r="A407">
        <v>21</v>
      </c>
      <c r="B407" t="s">
        <v>58</v>
      </c>
      <c r="C407">
        <v>2014</v>
      </c>
      <c r="D407">
        <v>6.4857283870904503</v>
      </c>
      <c r="E407">
        <v>178.90020606583801</v>
      </c>
      <c r="F407">
        <v>545.77207366487301</v>
      </c>
      <c r="G407">
        <v>49909.177709797099</v>
      </c>
      <c r="H407">
        <v>1445.6656662318601</v>
      </c>
      <c r="I407">
        <v>304.39864653258297</v>
      </c>
      <c r="J407">
        <v>33897.696469487899</v>
      </c>
      <c r="K407">
        <v>33.970862633411798</v>
      </c>
      <c r="L407">
        <v>4587.4992619022796</v>
      </c>
      <c r="M407">
        <v>529.13360944142596</v>
      </c>
    </row>
    <row r="408" spans="1:13" x14ac:dyDescent="0.15">
      <c r="A408">
        <v>22</v>
      </c>
      <c r="B408" t="s">
        <v>59</v>
      </c>
      <c r="C408">
        <v>2014</v>
      </c>
      <c r="D408">
        <v>2.4072775569396101</v>
      </c>
      <c r="E408">
        <v>19.665267725882</v>
      </c>
      <c r="F408">
        <v>182.63950511032101</v>
      </c>
      <c r="G408">
        <v>13423.536823798901</v>
      </c>
      <c r="H408">
        <v>956.62425909450701</v>
      </c>
      <c r="I408">
        <v>126.962288771724</v>
      </c>
      <c r="J408">
        <v>7908.6256081728598</v>
      </c>
      <c r="K408">
        <v>4.6805551524749998</v>
      </c>
      <c r="L408">
        <v>920.88062418920094</v>
      </c>
      <c r="M408">
        <v>293.34854734205601</v>
      </c>
    </row>
    <row r="409" spans="1:13" x14ac:dyDescent="0.15">
      <c r="A409">
        <v>23</v>
      </c>
      <c r="B409" t="s">
        <v>60</v>
      </c>
      <c r="C409">
        <v>2014</v>
      </c>
      <c r="D409">
        <v>0.68015908980572004</v>
      </c>
      <c r="E409">
        <v>9.1799100457191898</v>
      </c>
      <c r="F409">
        <v>32.2287028090064</v>
      </c>
      <c r="G409">
        <v>6455.8369522006396</v>
      </c>
      <c r="H409">
        <v>142.28708562725001</v>
      </c>
      <c r="I409">
        <v>44.272153985667501</v>
      </c>
      <c r="J409">
        <v>4665.53146151088</v>
      </c>
      <c r="K409">
        <v>7.2001213523092398</v>
      </c>
      <c r="L409">
        <v>436.99279131748301</v>
      </c>
      <c r="M409">
        <v>303.06965644003498</v>
      </c>
    </row>
    <row r="410" spans="1:13" x14ac:dyDescent="0.15">
      <c r="A410">
        <v>24</v>
      </c>
      <c r="B410" t="s">
        <v>61</v>
      </c>
      <c r="C410">
        <v>2014</v>
      </c>
      <c r="D410">
        <v>7.16582296641658</v>
      </c>
      <c r="E410">
        <v>270.44350898188299</v>
      </c>
      <c r="F410">
        <v>718.76390719190704</v>
      </c>
      <c r="G410">
        <v>117981.532423807</v>
      </c>
      <c r="H410">
        <v>1301.0598439699199</v>
      </c>
      <c r="I410">
        <v>773.11472701290802</v>
      </c>
      <c r="J410">
        <v>78116.143131447097</v>
      </c>
      <c r="K410">
        <v>86.7258170618191</v>
      </c>
      <c r="L410">
        <v>9100.0296972810593</v>
      </c>
      <c r="M410">
        <v>765.90014391910199</v>
      </c>
    </row>
    <row r="411" spans="1:13" x14ac:dyDescent="0.15">
      <c r="A411">
        <v>25</v>
      </c>
      <c r="B411" t="s">
        <v>62</v>
      </c>
      <c r="C411">
        <v>2014</v>
      </c>
      <c r="D411">
        <v>1.7532340029168501</v>
      </c>
      <c r="E411">
        <v>69.084714002008994</v>
      </c>
      <c r="F411">
        <v>227.053246874405</v>
      </c>
      <c r="G411">
        <v>47126.259998597998</v>
      </c>
      <c r="H411">
        <v>1223.12527103454</v>
      </c>
      <c r="I411">
        <v>303.42307184589703</v>
      </c>
      <c r="J411">
        <v>27533.555996585001</v>
      </c>
      <c r="K411">
        <v>10.7051803916958</v>
      </c>
      <c r="L411">
        <v>4099.1884232057801</v>
      </c>
      <c r="M411">
        <v>834.61753846433305</v>
      </c>
    </row>
    <row r="412" spans="1:13" x14ac:dyDescent="0.15">
      <c r="A412">
        <v>26</v>
      </c>
      <c r="B412" t="s">
        <v>63</v>
      </c>
      <c r="C412">
        <v>2014</v>
      </c>
      <c r="D412">
        <v>4.6819082069090996</v>
      </c>
      <c r="E412">
        <v>54.630128036372199</v>
      </c>
      <c r="F412">
        <v>175.05946124015</v>
      </c>
      <c r="G412">
        <v>13028.500867106601</v>
      </c>
      <c r="H412">
        <v>9.6567568783616409</v>
      </c>
      <c r="I412">
        <v>116.867005231579</v>
      </c>
      <c r="J412">
        <v>9384.5155339211506</v>
      </c>
      <c r="K412">
        <v>15.4452308773868</v>
      </c>
      <c r="L412">
        <v>998.99606141025197</v>
      </c>
      <c r="M412">
        <v>408.30173094917097</v>
      </c>
    </row>
    <row r="413" spans="1:13" x14ac:dyDescent="0.15">
      <c r="A413">
        <v>27</v>
      </c>
      <c r="B413" t="s">
        <v>64</v>
      </c>
      <c r="C413">
        <v>2014</v>
      </c>
      <c r="D413">
        <v>4.9438333269471899</v>
      </c>
      <c r="E413">
        <v>48.012853728653099</v>
      </c>
      <c r="F413">
        <v>188.63742804860601</v>
      </c>
      <c r="G413">
        <v>21583.498339841401</v>
      </c>
      <c r="H413">
        <v>1785.69472017721</v>
      </c>
      <c r="I413">
        <v>95.232104490260596</v>
      </c>
      <c r="J413">
        <v>127440.39917281301</v>
      </c>
      <c r="K413">
        <v>13.875590171116</v>
      </c>
      <c r="L413">
        <v>1642.4446909634</v>
      </c>
      <c r="M413">
        <v>641.82106422604397</v>
      </c>
    </row>
    <row r="414" spans="1:13" x14ac:dyDescent="0.15">
      <c r="A414">
        <v>28</v>
      </c>
      <c r="B414" t="s">
        <v>65</v>
      </c>
      <c r="C414">
        <v>2014</v>
      </c>
      <c r="D414">
        <v>2.21563970205169</v>
      </c>
      <c r="E414">
        <v>435.87875416294997</v>
      </c>
      <c r="F414">
        <v>552.35435366449406</v>
      </c>
      <c r="G414">
        <v>57756.694300036703</v>
      </c>
      <c r="H414">
        <v>486.23343224746799</v>
      </c>
      <c r="I414">
        <v>401.24033986761998</v>
      </c>
      <c r="J414">
        <v>33035.454649100699</v>
      </c>
      <c r="K414">
        <v>93.737450522221394</v>
      </c>
      <c r="L414">
        <v>5947.3753197941596</v>
      </c>
      <c r="M414">
        <v>2255.85597236377</v>
      </c>
    </row>
    <row r="415" spans="1:13" x14ac:dyDescent="0.15">
      <c r="A415">
        <v>29</v>
      </c>
      <c r="B415" t="s">
        <v>66</v>
      </c>
      <c r="C415">
        <v>2014</v>
      </c>
      <c r="D415">
        <v>25.562568578932598</v>
      </c>
      <c r="E415">
        <v>1875.8366407508399</v>
      </c>
      <c r="F415">
        <v>2399.6250682567402</v>
      </c>
      <c r="G415">
        <v>463964.52736142202</v>
      </c>
      <c r="H415">
        <v>4478.9853441901696</v>
      </c>
      <c r="I415">
        <v>4631.0262918926001</v>
      </c>
      <c r="J415">
        <v>351601.76539215399</v>
      </c>
      <c r="K415">
        <v>208.896659151405</v>
      </c>
      <c r="L415">
        <v>33481.917452249203</v>
      </c>
      <c r="M415">
        <v>7617.8082554300599</v>
      </c>
    </row>
    <row r="416" spans="1:13" x14ac:dyDescent="0.15">
      <c r="A416">
        <v>30</v>
      </c>
      <c r="B416" t="s">
        <v>67</v>
      </c>
      <c r="C416">
        <v>2014</v>
      </c>
      <c r="D416">
        <v>215.08377766095501</v>
      </c>
      <c r="E416">
        <v>5622.9509928244397</v>
      </c>
      <c r="F416">
        <v>24684.486207300899</v>
      </c>
      <c r="G416">
        <v>2100148.1800309801</v>
      </c>
      <c r="H416">
        <v>54094.139947908698</v>
      </c>
      <c r="I416">
        <v>18357.314731771199</v>
      </c>
      <c r="J416">
        <v>1524274.1753330301</v>
      </c>
      <c r="K416">
        <v>2898.33938390815</v>
      </c>
      <c r="L416">
        <v>120343.68830237001</v>
      </c>
      <c r="M416">
        <v>40706.518044506498</v>
      </c>
    </row>
    <row r="417" spans="1:13" x14ac:dyDescent="0.15">
      <c r="A417">
        <v>31</v>
      </c>
      <c r="B417" t="s">
        <v>68</v>
      </c>
      <c r="C417">
        <v>2014</v>
      </c>
      <c r="D417">
        <v>24.097198405617998</v>
      </c>
      <c r="E417">
        <v>987.98513463033805</v>
      </c>
      <c r="F417">
        <v>4315.3523415033696</v>
      </c>
      <c r="G417">
        <v>538024.98719637503</v>
      </c>
      <c r="H417">
        <v>6543.6919183904502</v>
      </c>
      <c r="I417">
        <v>4543.3803688989601</v>
      </c>
      <c r="J417">
        <v>404770.16637875501</v>
      </c>
      <c r="K417">
        <v>535.99984561685403</v>
      </c>
      <c r="L417">
        <v>36281.588577820803</v>
      </c>
      <c r="M417">
        <v>4106.2928634438204</v>
      </c>
    </row>
    <row r="418" spans="1:13" x14ac:dyDescent="0.15">
      <c r="A418">
        <v>32</v>
      </c>
      <c r="B418" t="s">
        <v>69</v>
      </c>
      <c r="C418">
        <v>2014</v>
      </c>
      <c r="D418">
        <v>87.2709347662922</v>
      </c>
      <c r="E418">
        <v>1301.89998953596</v>
      </c>
      <c r="F418">
        <v>5434.0810593750002</v>
      </c>
      <c r="G418">
        <v>396270.286834981</v>
      </c>
      <c r="H418">
        <v>4430.7909473789396</v>
      </c>
      <c r="I418">
        <v>3453.0946977559502</v>
      </c>
      <c r="J418">
        <v>291683.204255744</v>
      </c>
      <c r="K418">
        <v>858.54410265421404</v>
      </c>
      <c r="L418">
        <v>32409.429304290999</v>
      </c>
      <c r="M418">
        <v>5560.7541699126396</v>
      </c>
    </row>
    <row r="419" spans="1:13" x14ac:dyDescent="0.15">
      <c r="A419">
        <v>33</v>
      </c>
      <c r="B419" t="s">
        <v>70</v>
      </c>
      <c r="C419">
        <v>2014</v>
      </c>
      <c r="D419">
        <v>13.513969376123599</v>
      </c>
      <c r="E419">
        <v>263.60381228848303</v>
      </c>
      <c r="F419">
        <v>9272.2111811022496</v>
      </c>
      <c r="G419">
        <v>177100.08021737501</v>
      </c>
      <c r="H419">
        <v>15597.237305852501</v>
      </c>
      <c r="I419">
        <v>8404.7771660632607</v>
      </c>
      <c r="J419">
        <v>1284637.8637667501</v>
      </c>
      <c r="K419">
        <v>444.65843814690999</v>
      </c>
      <c r="L419">
        <v>82902.177822916899</v>
      </c>
      <c r="M419">
        <v>49938.350136388501</v>
      </c>
    </row>
    <row r="420" spans="1:13" x14ac:dyDescent="0.15">
      <c r="A420">
        <v>34</v>
      </c>
      <c r="B420" t="s">
        <v>71</v>
      </c>
      <c r="C420">
        <v>2014</v>
      </c>
      <c r="D420">
        <v>8.4614288654203298E-2</v>
      </c>
      <c r="E420">
        <v>2.7831944903173702</v>
      </c>
      <c r="F420">
        <v>79.866985974999693</v>
      </c>
      <c r="G420">
        <v>5962.2655974008503</v>
      </c>
      <c r="H420">
        <v>216.389720771246</v>
      </c>
      <c r="I420">
        <v>37.931106936248597</v>
      </c>
      <c r="J420">
        <v>127440.39917281301</v>
      </c>
      <c r="K420">
        <v>11.7527963541811</v>
      </c>
      <c r="L420">
        <v>534.48601573006101</v>
      </c>
      <c r="M420">
        <v>239.97302476432199</v>
      </c>
    </row>
    <row r="421" spans="1:13" x14ac:dyDescent="0.15">
      <c r="A421">
        <v>35</v>
      </c>
      <c r="B421" t="s">
        <v>72</v>
      </c>
      <c r="C421">
        <v>2014</v>
      </c>
      <c r="D421">
        <v>16.607528630898901</v>
      </c>
      <c r="E421">
        <v>1574.1332039561801</v>
      </c>
      <c r="F421">
        <v>2123.6470189491602</v>
      </c>
      <c r="G421">
        <v>290686.62101277598</v>
      </c>
      <c r="H421">
        <v>712.65836095533803</v>
      </c>
      <c r="I421">
        <v>2517.7525469908801</v>
      </c>
      <c r="J421">
        <v>209058.091737957</v>
      </c>
      <c r="K421">
        <v>150.11903331067401</v>
      </c>
      <c r="L421">
        <v>21805.6850923702</v>
      </c>
      <c r="M421">
        <v>7600.2238133502897</v>
      </c>
    </row>
    <row r="422" spans="1:13" x14ac:dyDescent="0.15">
      <c r="A422">
        <v>36</v>
      </c>
      <c r="B422" t="s">
        <v>73</v>
      </c>
      <c r="C422">
        <v>2014</v>
      </c>
      <c r="D422">
        <v>4.3248315557597303</v>
      </c>
      <c r="E422">
        <v>140.582879432521</v>
      </c>
      <c r="F422">
        <v>1154.15121157928</v>
      </c>
      <c r="G422">
        <v>77603.785157023594</v>
      </c>
      <c r="H422">
        <v>66.598916556069298</v>
      </c>
      <c r="I422">
        <v>365.73797816134999</v>
      </c>
      <c r="J422">
        <v>38542.557570918398</v>
      </c>
      <c r="K422">
        <v>1.1060614084460501</v>
      </c>
      <c r="L422">
        <v>8415.1763464193009</v>
      </c>
      <c r="M422">
        <v>1636.27199299891</v>
      </c>
    </row>
    <row r="423" spans="1:13" x14ac:dyDescent="0.15">
      <c r="A423">
        <v>37</v>
      </c>
      <c r="B423" t="s">
        <v>74</v>
      </c>
      <c r="C423">
        <v>2014</v>
      </c>
      <c r="D423">
        <v>2.0620591387538298</v>
      </c>
      <c r="E423">
        <v>0.18205759033260699</v>
      </c>
      <c r="F423">
        <v>512.39451987636699</v>
      </c>
      <c r="G423">
        <v>12443.7161114343</v>
      </c>
      <c r="H423">
        <v>359.62461726846499</v>
      </c>
      <c r="I423">
        <v>1786.5928480280299</v>
      </c>
      <c r="J423">
        <v>281799.57350562699</v>
      </c>
      <c r="K423">
        <v>32.881158014106298</v>
      </c>
      <c r="L423">
        <v>13908.846657648999</v>
      </c>
      <c r="M423">
        <v>814.09454073033805</v>
      </c>
    </row>
    <row r="424" spans="1:13" x14ac:dyDescent="0.15">
      <c r="A424">
        <v>38</v>
      </c>
      <c r="B424" t="s">
        <v>75</v>
      </c>
      <c r="C424">
        <v>2014</v>
      </c>
      <c r="D424">
        <v>4.8982440326662999</v>
      </c>
      <c r="E424">
        <v>33.9112709130304</v>
      </c>
      <c r="F424">
        <v>114.438897779545</v>
      </c>
      <c r="G424">
        <v>15163.449472107999</v>
      </c>
      <c r="H424">
        <v>461.79529104819198</v>
      </c>
      <c r="I424">
        <v>111.532475022995</v>
      </c>
      <c r="J424">
        <v>11154.374092956299</v>
      </c>
      <c r="K424">
        <v>6.5643699197250003</v>
      </c>
      <c r="L424">
        <v>1096.5903937499199</v>
      </c>
      <c r="M424">
        <v>773.37939328369896</v>
      </c>
    </row>
    <row r="425" spans="1:13" x14ac:dyDescent="0.15">
      <c r="A425">
        <v>39</v>
      </c>
      <c r="B425" t="s">
        <v>76</v>
      </c>
      <c r="C425">
        <v>2014</v>
      </c>
      <c r="D425">
        <v>0.56769791911145495</v>
      </c>
      <c r="E425">
        <v>26.2259691727876</v>
      </c>
      <c r="F425">
        <v>119.714061397451</v>
      </c>
      <c r="G425">
        <v>10349.0363395731</v>
      </c>
      <c r="H425">
        <v>297.660397448845</v>
      </c>
      <c r="I425">
        <v>124.72432617662599</v>
      </c>
      <c r="J425">
        <v>7343.7981993698204</v>
      </c>
      <c r="K425">
        <v>18.6104643164511</v>
      </c>
      <c r="L425">
        <v>905.91229754789094</v>
      </c>
      <c r="M425">
        <v>531.11519484637199</v>
      </c>
    </row>
    <row r="426" spans="1:13" x14ac:dyDescent="0.15">
      <c r="A426">
        <v>40</v>
      </c>
      <c r="B426" t="s">
        <v>77</v>
      </c>
      <c r="C426">
        <v>2014</v>
      </c>
      <c r="D426">
        <v>21.130800718104801</v>
      </c>
      <c r="E426">
        <v>255.81406726605101</v>
      </c>
      <c r="F426">
        <v>1522.89327946807</v>
      </c>
      <c r="G426">
        <v>177524.945086497</v>
      </c>
      <c r="H426">
        <v>3445.1632677196399</v>
      </c>
      <c r="I426">
        <v>1339.3089646294</v>
      </c>
      <c r="J426">
        <v>127440.39917281301</v>
      </c>
      <c r="K426">
        <v>230.44378781763899</v>
      </c>
      <c r="L426">
        <v>13709.962636804399</v>
      </c>
      <c r="M426">
        <v>2507.8014623722702</v>
      </c>
    </row>
    <row r="427" spans="1:13" x14ac:dyDescent="0.15">
      <c r="A427">
        <v>41</v>
      </c>
      <c r="B427" t="s">
        <v>78</v>
      </c>
      <c r="C427">
        <v>2014</v>
      </c>
      <c r="D427">
        <v>0.64624224885784198</v>
      </c>
      <c r="E427">
        <v>13.603237121979401</v>
      </c>
      <c r="F427">
        <v>83.259827464739601</v>
      </c>
      <c r="G427">
        <v>12164.526265409</v>
      </c>
      <c r="H427">
        <v>703.86013300320496</v>
      </c>
      <c r="I427">
        <v>64.786245981280402</v>
      </c>
      <c r="J427">
        <v>5036.4929651431603</v>
      </c>
      <c r="K427">
        <v>13.2925620377081</v>
      </c>
      <c r="L427">
        <v>1055.8075170566899</v>
      </c>
      <c r="M427">
        <v>359.51822976569298</v>
      </c>
    </row>
    <row r="428" spans="1:13" x14ac:dyDescent="0.15">
      <c r="A428">
        <v>42</v>
      </c>
      <c r="B428" t="s">
        <v>79</v>
      </c>
      <c r="C428">
        <v>2014</v>
      </c>
      <c r="D428">
        <v>9.7691344887640508</v>
      </c>
      <c r="E428">
        <v>1096.2597085474699</v>
      </c>
      <c r="F428">
        <v>1523.8221613390499</v>
      </c>
      <c r="G428">
        <v>212188.206198486</v>
      </c>
      <c r="H428">
        <v>1476.1162212522499</v>
      </c>
      <c r="I428">
        <v>1668.22301087752</v>
      </c>
      <c r="J428">
        <v>151379.75963843599</v>
      </c>
      <c r="K428">
        <v>14.3280639168539</v>
      </c>
      <c r="L428">
        <v>15363.917810479201</v>
      </c>
      <c r="M428">
        <v>1449.90237704073</v>
      </c>
    </row>
    <row r="429" spans="1:13" x14ac:dyDescent="0.15">
      <c r="A429">
        <v>43</v>
      </c>
      <c r="B429" t="s">
        <v>80</v>
      </c>
      <c r="C429">
        <v>2014</v>
      </c>
      <c r="D429">
        <v>2.03230561147921</v>
      </c>
      <c r="E429">
        <v>180.970448482916</v>
      </c>
      <c r="F429">
        <v>230.39429086956301</v>
      </c>
      <c r="G429">
        <v>51755.253333603498</v>
      </c>
      <c r="H429">
        <v>482.58693998062898</v>
      </c>
      <c r="I429">
        <v>296.491973094983</v>
      </c>
      <c r="J429">
        <v>35425.432496180103</v>
      </c>
      <c r="K429">
        <v>11.0791754237073</v>
      </c>
      <c r="L429">
        <v>3754.0649284434398</v>
      </c>
      <c r="M429">
        <v>1799.11946479167</v>
      </c>
    </row>
    <row r="430" spans="1:13" x14ac:dyDescent="0.15">
      <c r="A430">
        <v>44</v>
      </c>
      <c r="B430" t="s">
        <v>81</v>
      </c>
      <c r="C430">
        <v>2014</v>
      </c>
      <c r="D430">
        <v>0.86073215432046901</v>
      </c>
      <c r="E430">
        <v>13.3683265960558</v>
      </c>
      <c r="F430">
        <v>69.961047666003495</v>
      </c>
      <c r="G430">
        <v>4035.8915957505401</v>
      </c>
      <c r="H430">
        <v>186.006622143898</v>
      </c>
      <c r="I430">
        <v>39.611057092958603</v>
      </c>
      <c r="J430">
        <v>127440.39917281301</v>
      </c>
      <c r="K430">
        <v>0.463517771815738</v>
      </c>
      <c r="L430">
        <v>243.48170367671199</v>
      </c>
      <c r="M430">
        <v>98.997738679041305</v>
      </c>
    </row>
    <row r="431" spans="1:13" x14ac:dyDescent="0.15">
      <c r="A431">
        <v>45</v>
      </c>
      <c r="B431" t="s">
        <v>82</v>
      </c>
      <c r="C431">
        <v>2014</v>
      </c>
      <c r="D431">
        <v>26.539482027809001</v>
      </c>
      <c r="E431">
        <v>1615.9776633497199</v>
      </c>
      <c r="F431">
        <v>1614.5122931764099</v>
      </c>
      <c r="G431">
        <v>369237.46351548901</v>
      </c>
      <c r="H431">
        <v>7234.8581834705101</v>
      </c>
      <c r="I431">
        <v>2853.3407966260002</v>
      </c>
      <c r="J431">
        <v>256541.27707846501</v>
      </c>
      <c r="K431">
        <v>80.106902807865197</v>
      </c>
      <c r="L431">
        <v>35724.747911961298</v>
      </c>
      <c r="M431">
        <v>3102.02583799888</v>
      </c>
    </row>
    <row r="432" spans="1:13" x14ac:dyDescent="0.15">
      <c r="A432">
        <v>46</v>
      </c>
      <c r="B432" t="s">
        <v>83</v>
      </c>
      <c r="C432">
        <v>2014</v>
      </c>
      <c r="D432">
        <v>9.3568357501423201</v>
      </c>
      <c r="E432">
        <v>5.4825783302909796</v>
      </c>
      <c r="F432">
        <v>177.900809481469</v>
      </c>
      <c r="G432">
        <v>21573.795521493899</v>
      </c>
      <c r="H432">
        <v>110.107808990569</v>
      </c>
      <c r="I432">
        <v>159.533517115828</v>
      </c>
      <c r="J432">
        <v>13958.476847116801</v>
      </c>
      <c r="K432">
        <v>20.569866856534802</v>
      </c>
      <c r="L432">
        <v>1457.6848826948999</v>
      </c>
      <c r="M432">
        <v>589.95477263037697</v>
      </c>
    </row>
    <row r="433" spans="1:13" x14ac:dyDescent="0.15">
      <c r="A433">
        <v>47</v>
      </c>
      <c r="B433" t="s">
        <v>84</v>
      </c>
      <c r="C433">
        <v>2014</v>
      </c>
      <c r="D433">
        <v>14.979339549438199</v>
      </c>
      <c r="E433">
        <v>1296.2013277508399</v>
      </c>
      <c r="F433">
        <v>620.66567785280904</v>
      </c>
      <c r="G433">
        <v>249631.18204811201</v>
      </c>
      <c r="H433">
        <v>4202.5188381581502</v>
      </c>
      <c r="I433">
        <v>1701.8299244055499</v>
      </c>
      <c r="J433">
        <v>165144.24109574701</v>
      </c>
      <c r="K433">
        <v>861.80048081713505</v>
      </c>
      <c r="L433">
        <v>19408.3394888275</v>
      </c>
      <c r="M433">
        <v>1860.20602556882</v>
      </c>
    </row>
    <row r="434" spans="1:13" x14ac:dyDescent="0.15">
      <c r="A434">
        <v>48</v>
      </c>
      <c r="B434" t="s">
        <v>85</v>
      </c>
      <c r="C434">
        <v>2014</v>
      </c>
      <c r="D434">
        <v>17.7472609879214</v>
      </c>
      <c r="E434">
        <v>557.32912258398903</v>
      </c>
      <c r="F434">
        <v>5915.3737518547796</v>
      </c>
      <c r="G434">
        <v>944829.33175059</v>
      </c>
      <c r="H434">
        <v>1611.5815528297801</v>
      </c>
      <c r="I434">
        <v>1954.22495741945</v>
      </c>
      <c r="J434">
        <v>303393.42463936901</v>
      </c>
      <c r="K434">
        <v>444.00716251432601</v>
      </c>
      <c r="L434">
        <v>45879.111937398899</v>
      </c>
      <c r="M434">
        <v>9280.6777643258501</v>
      </c>
    </row>
    <row r="435" spans="1:13" x14ac:dyDescent="0.15">
      <c r="A435">
        <v>49</v>
      </c>
      <c r="B435" t="s">
        <v>86</v>
      </c>
      <c r="C435">
        <v>2014</v>
      </c>
      <c r="D435">
        <v>11.8504456608549</v>
      </c>
      <c r="E435">
        <v>70.573525864805106</v>
      </c>
      <c r="F435">
        <v>104.60195458856199</v>
      </c>
      <c r="G435">
        <v>16444.6301043067</v>
      </c>
      <c r="H435">
        <v>63.004857007129097</v>
      </c>
      <c r="I435">
        <v>172.20884299873001</v>
      </c>
      <c r="J435">
        <v>9839.9331918111402</v>
      </c>
      <c r="K435">
        <v>2.6777205774647701</v>
      </c>
      <c r="L435">
        <v>910.18166006059903</v>
      </c>
      <c r="M435">
        <v>385.67728867099697</v>
      </c>
    </row>
    <row r="436" spans="1:13" x14ac:dyDescent="0.15">
      <c r="A436">
        <v>50</v>
      </c>
      <c r="B436" t="s">
        <v>87</v>
      </c>
      <c r="C436">
        <v>2014</v>
      </c>
      <c r="D436">
        <v>0.62718146912310002</v>
      </c>
      <c r="E436">
        <v>3.7165735449042399</v>
      </c>
      <c r="F436">
        <v>149.606005492001</v>
      </c>
      <c r="G436">
        <v>9245.2006639731808</v>
      </c>
      <c r="H436">
        <v>195.41025257414699</v>
      </c>
      <c r="I436">
        <v>108.592862739189</v>
      </c>
      <c r="J436">
        <v>5924.3439561046398</v>
      </c>
      <c r="K436">
        <v>16.838348743687099</v>
      </c>
      <c r="L436">
        <v>754.86293442094995</v>
      </c>
      <c r="M436">
        <v>406.73355089295302</v>
      </c>
    </row>
    <row r="437" spans="1:13" x14ac:dyDescent="0.15">
      <c r="A437">
        <v>51</v>
      </c>
      <c r="B437" t="s">
        <v>88</v>
      </c>
      <c r="C437">
        <v>2014</v>
      </c>
      <c r="D437">
        <v>26.702300935955101</v>
      </c>
      <c r="E437">
        <v>927.41650080000102</v>
      </c>
      <c r="F437">
        <v>1716.43692967584</v>
      </c>
      <c r="G437">
        <v>443519.35706552002</v>
      </c>
      <c r="H437">
        <v>5347.1357624250004</v>
      </c>
      <c r="I437">
        <v>3500.7413391964001</v>
      </c>
      <c r="J437">
        <v>326757.87556612398</v>
      </c>
      <c r="K437">
        <v>139.69862318932601</v>
      </c>
      <c r="L437">
        <v>34520.050810588502</v>
      </c>
      <c r="M437">
        <v>3037.0610936486</v>
      </c>
    </row>
    <row r="438" spans="1:13" x14ac:dyDescent="0.15">
      <c r="A438">
        <v>52</v>
      </c>
      <c r="B438" t="s">
        <v>89</v>
      </c>
      <c r="C438">
        <v>2014</v>
      </c>
      <c r="D438">
        <v>0.168780034011111</v>
      </c>
      <c r="E438">
        <v>153.27622528831199</v>
      </c>
      <c r="F438">
        <v>29.723805497024902</v>
      </c>
      <c r="G438">
        <v>36501.592091610299</v>
      </c>
      <c r="H438">
        <v>119.693669794576</v>
      </c>
      <c r="I438">
        <v>83.415103624146894</v>
      </c>
      <c r="J438">
        <v>18050.303075538199</v>
      </c>
      <c r="K438">
        <v>5.54984530306686</v>
      </c>
      <c r="L438">
        <v>2546.0355145651201</v>
      </c>
      <c r="M438">
        <v>373.36492283699198</v>
      </c>
    </row>
    <row r="439" spans="1:13" x14ac:dyDescent="0.15">
      <c r="A439">
        <v>53</v>
      </c>
      <c r="B439" t="s">
        <v>90</v>
      </c>
      <c r="C439">
        <v>2014</v>
      </c>
      <c r="D439">
        <v>2.0424359857667298</v>
      </c>
      <c r="E439">
        <v>41.939840152506797</v>
      </c>
      <c r="F439">
        <v>308.25509397848703</v>
      </c>
      <c r="G439">
        <v>9763.6907851071992</v>
      </c>
      <c r="H439">
        <v>8.4047429301314498</v>
      </c>
      <c r="I439">
        <v>111.134464765386</v>
      </c>
      <c r="J439">
        <v>7884.1507701544597</v>
      </c>
      <c r="K439">
        <v>19.493289558916</v>
      </c>
      <c r="L439">
        <v>974.194712827133</v>
      </c>
      <c r="M439">
        <v>284.067874950754</v>
      </c>
    </row>
    <row r="440" spans="1:13" x14ac:dyDescent="0.15">
      <c r="A440">
        <v>54</v>
      </c>
      <c r="B440" t="s">
        <v>91</v>
      </c>
      <c r="C440">
        <v>2014</v>
      </c>
      <c r="D440">
        <v>1.9786915202873301</v>
      </c>
      <c r="E440">
        <v>53.099718695812598</v>
      </c>
      <c r="F440">
        <v>289.91521873275002</v>
      </c>
      <c r="G440">
        <v>10651.1914327625</v>
      </c>
      <c r="H440">
        <v>13.1973651957982</v>
      </c>
      <c r="I440">
        <v>77.535610144825199</v>
      </c>
      <c r="J440">
        <v>8259.6267710191696</v>
      </c>
      <c r="K440">
        <v>22.715712735675702</v>
      </c>
      <c r="L440">
        <v>961.84881283360005</v>
      </c>
      <c r="M440">
        <v>488.45672443820303</v>
      </c>
    </row>
    <row r="441" spans="1:13" x14ac:dyDescent="0.15">
      <c r="A441">
        <v>55</v>
      </c>
      <c r="B441" t="s">
        <v>92</v>
      </c>
      <c r="C441">
        <v>2014</v>
      </c>
      <c r="D441">
        <v>5.1240738582648904</v>
      </c>
      <c r="E441">
        <v>318.82645008875198</v>
      </c>
      <c r="F441">
        <v>297.06456328267399</v>
      </c>
      <c r="G441">
        <v>59148.852951303401</v>
      </c>
      <c r="H441">
        <v>682.34489945561097</v>
      </c>
      <c r="I441">
        <v>371.12980999352601</v>
      </c>
      <c r="J441">
        <v>41802.712234725303</v>
      </c>
      <c r="K441">
        <v>85.114398327897504</v>
      </c>
      <c r="L441">
        <v>5496.7484289313397</v>
      </c>
      <c r="M441">
        <v>1873.53633521656</v>
      </c>
    </row>
    <row r="442" spans="1:13" x14ac:dyDescent="0.15">
      <c r="A442">
        <v>1</v>
      </c>
      <c r="B442" t="s">
        <v>38</v>
      </c>
      <c r="C442">
        <v>2015</v>
      </c>
      <c r="D442">
        <v>1089.3582912454499</v>
      </c>
      <c r="E442">
        <v>6492.5298427881298</v>
      </c>
      <c r="F442">
        <v>25419.662215767501</v>
      </c>
      <c r="G442">
        <v>2203514.82382575</v>
      </c>
      <c r="H442">
        <v>71494.488625544094</v>
      </c>
      <c r="I442">
        <v>34659.438792476903</v>
      </c>
      <c r="J442">
        <v>1415526.28474212</v>
      </c>
      <c r="K442">
        <v>4195.3233699600596</v>
      </c>
      <c r="L442">
        <v>118130.67716687699</v>
      </c>
      <c r="M442">
        <v>52863.7437392461</v>
      </c>
    </row>
    <row r="443" spans="1:13" x14ac:dyDescent="0.15">
      <c r="A443">
        <v>2</v>
      </c>
      <c r="B443" t="s">
        <v>39</v>
      </c>
      <c r="C443">
        <v>2015</v>
      </c>
      <c r="D443">
        <v>48.1772081590696</v>
      </c>
      <c r="E443">
        <v>1413.25235961217</v>
      </c>
      <c r="F443">
        <v>1914.3929809695201</v>
      </c>
      <c r="G443">
        <v>152588.28597678299</v>
      </c>
      <c r="H443">
        <v>52.468605845300402</v>
      </c>
      <c r="I443">
        <v>4480.5285360016296</v>
      </c>
      <c r="J443">
        <v>555585.53846420196</v>
      </c>
      <c r="K443">
        <v>70.8009646932273</v>
      </c>
      <c r="L443">
        <v>28068.2693386477</v>
      </c>
      <c r="M443">
        <v>9277.3677873884008</v>
      </c>
    </row>
    <row r="444" spans="1:13" x14ac:dyDescent="0.15">
      <c r="A444">
        <v>3</v>
      </c>
      <c r="B444" t="s">
        <v>40</v>
      </c>
      <c r="C444">
        <v>2015</v>
      </c>
      <c r="D444">
        <v>9.1146069490131705</v>
      </c>
      <c r="E444">
        <v>187.33772496989599</v>
      </c>
      <c r="F444">
        <v>1160.97306013055</v>
      </c>
      <c r="G444">
        <v>166390.40507100301</v>
      </c>
      <c r="H444">
        <v>2689.13457163563</v>
      </c>
      <c r="I444">
        <v>1413.47501643906</v>
      </c>
      <c r="J444">
        <v>124789.65145133399</v>
      </c>
      <c r="K444">
        <v>98.958589732142897</v>
      </c>
      <c r="L444">
        <v>12876.335445541599</v>
      </c>
      <c r="M444">
        <v>2062.5053438909799</v>
      </c>
    </row>
    <row r="445" spans="1:13" x14ac:dyDescent="0.15">
      <c r="A445">
        <v>4</v>
      </c>
      <c r="B445" t="s">
        <v>41</v>
      </c>
      <c r="C445">
        <v>2015</v>
      </c>
      <c r="D445">
        <v>11.536976506551801</v>
      </c>
      <c r="E445">
        <v>57.7392446527763</v>
      </c>
      <c r="F445">
        <v>76.681839305401297</v>
      </c>
      <c r="G445">
        <v>32061.3805961404</v>
      </c>
      <c r="H445">
        <v>574.19859059632495</v>
      </c>
      <c r="I445">
        <v>152.645364493812</v>
      </c>
      <c r="J445">
        <v>14667.292935876299</v>
      </c>
      <c r="K445">
        <v>38.517352401499402</v>
      </c>
      <c r="L445">
        <v>2092.81499273489</v>
      </c>
      <c r="M445">
        <v>501.20540017102201</v>
      </c>
    </row>
    <row r="446" spans="1:13" x14ac:dyDescent="0.15">
      <c r="A446">
        <v>5</v>
      </c>
      <c r="B446" t="s">
        <v>42</v>
      </c>
      <c r="C446">
        <v>2015</v>
      </c>
      <c r="D446">
        <v>2.90121194403857</v>
      </c>
      <c r="E446">
        <v>235.908326075318</v>
      </c>
      <c r="F446">
        <v>182.78823401563099</v>
      </c>
      <c r="G446">
        <v>39167.861899450501</v>
      </c>
      <c r="H446">
        <v>179.818662519475</v>
      </c>
      <c r="I446">
        <v>514.09346326739296</v>
      </c>
      <c r="J446">
        <v>21362.2241225791</v>
      </c>
      <c r="K446">
        <v>20.292207524432399</v>
      </c>
      <c r="L446">
        <v>2337.7972355496299</v>
      </c>
      <c r="M446">
        <v>529.13971733968697</v>
      </c>
    </row>
    <row r="447" spans="1:13" x14ac:dyDescent="0.15">
      <c r="A447">
        <v>6</v>
      </c>
      <c r="B447" t="s">
        <v>43</v>
      </c>
      <c r="C447">
        <v>2015</v>
      </c>
      <c r="D447">
        <v>118.815412013922</v>
      </c>
      <c r="E447">
        <v>5040.05212112753</v>
      </c>
      <c r="F447">
        <v>29627.518170282401</v>
      </c>
      <c r="G447">
        <v>1909049.70540649</v>
      </c>
      <c r="H447">
        <v>19378.630938632199</v>
      </c>
      <c r="I447">
        <v>21263.531330166501</v>
      </c>
      <c r="J447">
        <v>1465696.7015486101</v>
      </c>
      <c r="K447">
        <v>2254.8886548505102</v>
      </c>
      <c r="L447">
        <v>100107.030207719</v>
      </c>
      <c r="M447">
        <v>47914.837687608699</v>
      </c>
    </row>
    <row r="448" spans="1:13" x14ac:dyDescent="0.15">
      <c r="A448">
        <v>7</v>
      </c>
      <c r="B448" t="s">
        <v>44</v>
      </c>
      <c r="C448">
        <v>2015</v>
      </c>
      <c r="D448">
        <v>1.8758186622745801</v>
      </c>
      <c r="E448">
        <v>34.062733708953402</v>
      </c>
      <c r="F448">
        <v>427.57386173761103</v>
      </c>
      <c r="G448">
        <v>32438.024312898699</v>
      </c>
      <c r="H448">
        <v>376.39843617483098</v>
      </c>
      <c r="I448">
        <v>192.321394197541</v>
      </c>
      <c r="J448">
        <v>19634.626461218999</v>
      </c>
      <c r="K448">
        <v>39.599874737533099</v>
      </c>
      <c r="L448">
        <v>2524.0316047961801</v>
      </c>
      <c r="M448">
        <v>508.962093445471</v>
      </c>
    </row>
    <row r="449" spans="1:13" x14ac:dyDescent="0.15">
      <c r="A449">
        <v>8</v>
      </c>
      <c r="B449" t="s">
        <v>45</v>
      </c>
      <c r="C449">
        <v>2015</v>
      </c>
      <c r="D449">
        <v>69.987160501351099</v>
      </c>
      <c r="E449">
        <v>1183.43405582633</v>
      </c>
      <c r="F449">
        <v>12751.0095999927</v>
      </c>
      <c r="G449">
        <v>729952.08659699198</v>
      </c>
      <c r="H449">
        <v>22623.593773319299</v>
      </c>
      <c r="I449">
        <v>9147.5319366645908</v>
      </c>
      <c r="J449">
        <v>596649.28506099095</v>
      </c>
      <c r="K449">
        <v>335.12456621460899</v>
      </c>
      <c r="L449">
        <v>49662.563570081998</v>
      </c>
      <c r="M449">
        <v>12087.108140260099</v>
      </c>
    </row>
    <row r="450" spans="1:13" x14ac:dyDescent="0.15">
      <c r="A450">
        <v>9</v>
      </c>
      <c r="B450" t="s">
        <v>46</v>
      </c>
      <c r="C450">
        <v>2015</v>
      </c>
      <c r="D450">
        <v>76.712763864692505</v>
      </c>
      <c r="E450">
        <v>103.360293845163</v>
      </c>
      <c r="F450">
        <v>190.96110675380501</v>
      </c>
      <c r="G450">
        <v>28828.932767837701</v>
      </c>
      <c r="H450">
        <v>161.54224797832001</v>
      </c>
      <c r="I450">
        <v>871.45935597256005</v>
      </c>
      <c r="J450">
        <v>21531.094782139498</v>
      </c>
      <c r="K450">
        <v>27.094145720971898</v>
      </c>
      <c r="L450">
        <v>1950.1435618794701</v>
      </c>
      <c r="M450">
        <v>917.02548796536598</v>
      </c>
    </row>
    <row r="451" spans="1:13" x14ac:dyDescent="0.15">
      <c r="A451">
        <v>10</v>
      </c>
      <c r="B451" t="s">
        <v>47</v>
      </c>
      <c r="C451">
        <v>2015</v>
      </c>
      <c r="D451">
        <v>0.40542517316611199</v>
      </c>
      <c r="E451">
        <v>16.4427218701892</v>
      </c>
      <c r="F451">
        <v>176.82178018432799</v>
      </c>
      <c r="G451">
        <v>10036.4796175062</v>
      </c>
      <c r="H451">
        <v>287.26739469203699</v>
      </c>
      <c r="I451">
        <v>94.541037547462196</v>
      </c>
      <c r="J451">
        <v>5128.7207054062501</v>
      </c>
      <c r="K451">
        <v>18.8867629666256</v>
      </c>
      <c r="L451">
        <v>381.85555801427</v>
      </c>
      <c r="M451">
        <v>199.60612915280501</v>
      </c>
    </row>
    <row r="452" spans="1:13" x14ac:dyDescent="0.15">
      <c r="A452">
        <v>11</v>
      </c>
      <c r="B452" t="s">
        <v>48</v>
      </c>
      <c r="C452">
        <v>2015</v>
      </c>
      <c r="D452">
        <v>1.17692362229132</v>
      </c>
      <c r="E452">
        <v>77.549029052264501</v>
      </c>
      <c r="F452">
        <v>212.294983643839</v>
      </c>
      <c r="G452">
        <v>29457.598133670399</v>
      </c>
      <c r="H452">
        <v>174.60022451948799</v>
      </c>
      <c r="I452">
        <v>200.35513610648101</v>
      </c>
      <c r="J452">
        <v>13337.1540602774</v>
      </c>
      <c r="K452">
        <v>8.0062056396778107</v>
      </c>
      <c r="L452">
        <v>1675.78835884567</v>
      </c>
      <c r="M452">
        <v>292.74034181499098</v>
      </c>
    </row>
    <row r="453" spans="1:13" x14ac:dyDescent="0.15">
      <c r="A453">
        <v>12</v>
      </c>
      <c r="B453" t="s">
        <v>49</v>
      </c>
      <c r="C453">
        <v>2015</v>
      </c>
      <c r="D453">
        <v>9.0825430638532403</v>
      </c>
      <c r="E453">
        <v>214.89134453760099</v>
      </c>
      <c r="F453">
        <v>238.47929627829299</v>
      </c>
      <c r="G453">
        <v>50788.952067948703</v>
      </c>
      <c r="H453">
        <v>971.24226255402505</v>
      </c>
      <c r="I453">
        <v>476.48005017086399</v>
      </c>
      <c r="J453">
        <v>34558.817756510303</v>
      </c>
      <c r="K453">
        <v>34.2984287099749</v>
      </c>
      <c r="L453">
        <v>4108.7082366886198</v>
      </c>
      <c r="M453">
        <v>383.41554419970299</v>
      </c>
    </row>
    <row r="454" spans="1:13" x14ac:dyDescent="0.15">
      <c r="A454">
        <v>13</v>
      </c>
      <c r="B454" t="s">
        <v>50</v>
      </c>
      <c r="C454">
        <v>2015</v>
      </c>
      <c r="D454">
        <v>0.33024174106335202</v>
      </c>
      <c r="E454">
        <v>74.4306941498334</v>
      </c>
      <c r="F454">
        <v>97.277921315080306</v>
      </c>
      <c r="G454">
        <v>26569.893060565199</v>
      </c>
      <c r="H454">
        <v>684.383120872885</v>
      </c>
      <c r="I454">
        <v>224.64903684423501</v>
      </c>
      <c r="J454">
        <v>16054.2666765062</v>
      </c>
      <c r="K454">
        <v>16.871137462623398</v>
      </c>
      <c r="L454">
        <v>1705.4035071922401</v>
      </c>
      <c r="M454">
        <v>813.80419187617497</v>
      </c>
    </row>
    <row r="455" spans="1:13" x14ac:dyDescent="0.15">
      <c r="A455">
        <v>14</v>
      </c>
      <c r="B455" t="s">
        <v>51</v>
      </c>
      <c r="C455">
        <v>2015</v>
      </c>
      <c r="D455">
        <v>7.8922730528151499</v>
      </c>
      <c r="E455">
        <v>594.32217789220101</v>
      </c>
      <c r="F455">
        <v>866.16256321226604</v>
      </c>
      <c r="G455">
        <v>126372.148878362</v>
      </c>
      <c r="H455">
        <v>116.341447270618</v>
      </c>
      <c r="I455">
        <v>1307.53978677193</v>
      </c>
      <c r="J455">
        <v>90128.808938537593</v>
      </c>
      <c r="K455">
        <v>112.789191973079</v>
      </c>
      <c r="L455">
        <v>9568.3312691308493</v>
      </c>
      <c r="M455">
        <v>1691.08511071869</v>
      </c>
    </row>
    <row r="456" spans="1:13" x14ac:dyDescent="0.15">
      <c r="A456">
        <v>15</v>
      </c>
      <c r="B456" t="s">
        <v>52</v>
      </c>
      <c r="C456">
        <v>2015</v>
      </c>
      <c r="D456">
        <v>2.38859700909744</v>
      </c>
      <c r="E456">
        <v>38.937542617804098</v>
      </c>
      <c r="F456">
        <v>41.395185704235402</v>
      </c>
      <c r="G456">
        <v>5502.0211566174503</v>
      </c>
      <c r="H456">
        <v>317.80456381945902</v>
      </c>
      <c r="I456">
        <v>65.668563016418503</v>
      </c>
      <c r="J456">
        <v>4171.0129219138098</v>
      </c>
      <c r="K456">
        <v>8.3667785140157402</v>
      </c>
      <c r="L456">
        <v>398.618307222429</v>
      </c>
      <c r="M456">
        <v>231.34581425398301</v>
      </c>
    </row>
    <row r="457" spans="1:13" x14ac:dyDescent="0.15">
      <c r="A457">
        <v>16</v>
      </c>
      <c r="B457" t="s">
        <v>53</v>
      </c>
      <c r="C457">
        <v>2015</v>
      </c>
      <c r="D457">
        <v>8.7718056588068194</v>
      </c>
      <c r="E457">
        <v>140.50526764366899</v>
      </c>
      <c r="F457">
        <v>499.99714311468199</v>
      </c>
      <c r="G457">
        <v>37802.419071263503</v>
      </c>
      <c r="H457">
        <v>422.81509615258102</v>
      </c>
      <c r="I457">
        <v>388.67006220853699</v>
      </c>
      <c r="J457">
        <v>25522.667418360601</v>
      </c>
      <c r="K457">
        <v>58.650330252304698</v>
      </c>
      <c r="L457">
        <v>1952.37638998888</v>
      </c>
      <c r="M457">
        <v>1150.2269789690899</v>
      </c>
    </row>
    <row r="458" spans="1:13" x14ac:dyDescent="0.15">
      <c r="A458">
        <v>17</v>
      </c>
      <c r="B458" t="s">
        <v>54</v>
      </c>
      <c r="C458">
        <v>2015</v>
      </c>
      <c r="D458">
        <v>0.24251364917910001</v>
      </c>
      <c r="E458">
        <v>74.181019023765799</v>
      </c>
      <c r="F458">
        <v>154.586989072031</v>
      </c>
      <c r="G458">
        <v>16355.567930183201</v>
      </c>
      <c r="H458">
        <v>884.24415302988598</v>
      </c>
      <c r="I458">
        <v>146.53931717908199</v>
      </c>
      <c r="J458">
        <v>7731.9185956747797</v>
      </c>
      <c r="K458">
        <v>2.4895897837876002</v>
      </c>
      <c r="L458">
        <v>1396.0504921259601</v>
      </c>
      <c r="M458">
        <v>246.745430976856</v>
      </c>
    </row>
    <row r="459" spans="1:13" x14ac:dyDescent="0.15">
      <c r="A459">
        <v>18</v>
      </c>
      <c r="B459" t="s">
        <v>55</v>
      </c>
      <c r="C459">
        <v>2015</v>
      </c>
      <c r="D459">
        <v>0.57763239506612896</v>
      </c>
      <c r="E459">
        <v>1.9573996093255099</v>
      </c>
      <c r="F459">
        <v>44.814371841892402</v>
      </c>
      <c r="G459">
        <v>22966.597591719699</v>
      </c>
      <c r="H459">
        <v>1124.8482689980999</v>
      </c>
      <c r="I459">
        <v>165.282886739216</v>
      </c>
      <c r="J459">
        <v>14207.142047105601</v>
      </c>
      <c r="K459">
        <v>12.349746677194201</v>
      </c>
      <c r="L459">
        <v>1795.352386323</v>
      </c>
      <c r="M459">
        <v>1201.26019175129</v>
      </c>
    </row>
    <row r="460" spans="1:13" x14ac:dyDescent="0.15">
      <c r="A460">
        <v>19</v>
      </c>
      <c r="B460" t="s">
        <v>56</v>
      </c>
      <c r="C460">
        <v>2015</v>
      </c>
      <c r="D460">
        <v>0.38639423030280801</v>
      </c>
      <c r="E460">
        <v>25.470118075663802</v>
      </c>
      <c r="F460">
        <v>95.125246466729394</v>
      </c>
      <c r="G460">
        <v>15025.5132145191</v>
      </c>
      <c r="H460">
        <v>39.487754641890596</v>
      </c>
      <c r="I460">
        <v>130.725526873332</v>
      </c>
      <c r="J460">
        <v>9411.2837339538</v>
      </c>
      <c r="K460">
        <v>6.0149895429951901</v>
      </c>
      <c r="L460">
        <v>1306.0816717798</v>
      </c>
      <c r="M460">
        <v>431.31622169437298</v>
      </c>
    </row>
    <row r="461" spans="1:13" x14ac:dyDescent="0.15">
      <c r="A461">
        <v>20</v>
      </c>
      <c r="B461" t="s">
        <v>57</v>
      </c>
      <c r="C461">
        <v>2015</v>
      </c>
      <c r="D461">
        <v>4.0136822743333003</v>
      </c>
      <c r="E461">
        <v>304.92559474079098</v>
      </c>
      <c r="F461">
        <v>732.37234026363103</v>
      </c>
      <c r="G461">
        <v>82063.543678927294</v>
      </c>
      <c r="H461">
        <v>3182.2336682513801</v>
      </c>
      <c r="I461">
        <v>339.34652648626701</v>
      </c>
      <c r="J461">
        <v>40545.777146557899</v>
      </c>
      <c r="K461">
        <v>29.205804838052199</v>
      </c>
      <c r="L461">
        <v>6246.82933639364</v>
      </c>
      <c r="M461">
        <v>547.84582049415303</v>
      </c>
    </row>
    <row r="462" spans="1:13" x14ac:dyDescent="0.15">
      <c r="A462">
        <v>21</v>
      </c>
      <c r="B462" t="s">
        <v>58</v>
      </c>
      <c r="C462">
        <v>2015</v>
      </c>
      <c r="D462">
        <v>7.3146348374214396</v>
      </c>
      <c r="E462">
        <v>243.486470710069</v>
      </c>
      <c r="F462">
        <v>556.68405953960496</v>
      </c>
      <c r="G462">
        <v>57891.691987867001</v>
      </c>
      <c r="H462">
        <v>1145.81856123027</v>
      </c>
      <c r="I462">
        <v>387.029615087092</v>
      </c>
      <c r="J462">
        <v>41229.058028686297</v>
      </c>
      <c r="K462">
        <v>39.7535209689593</v>
      </c>
      <c r="L462">
        <v>5180.8503374940901</v>
      </c>
      <c r="M462">
        <v>634.73374093071197</v>
      </c>
    </row>
    <row r="463" spans="1:13" x14ac:dyDescent="0.15">
      <c r="A463">
        <v>22</v>
      </c>
      <c r="B463" t="s">
        <v>59</v>
      </c>
      <c r="C463">
        <v>2015</v>
      </c>
      <c r="D463">
        <v>2.4490623350321599</v>
      </c>
      <c r="E463">
        <v>12.176789362204801</v>
      </c>
      <c r="F463">
        <v>189.26172084032899</v>
      </c>
      <c r="G463">
        <v>14979.148022773699</v>
      </c>
      <c r="H463">
        <v>2236.3819337230502</v>
      </c>
      <c r="I463">
        <v>176.08854391930001</v>
      </c>
      <c r="J463">
        <v>8762.4162235578497</v>
      </c>
      <c r="K463">
        <v>8.0198775501013309</v>
      </c>
      <c r="L463">
        <v>1047.95095739776</v>
      </c>
      <c r="M463">
        <v>300.81425596343303</v>
      </c>
    </row>
    <row r="464" spans="1:13" x14ac:dyDescent="0.15">
      <c r="A464">
        <v>23</v>
      </c>
      <c r="B464" t="s">
        <v>60</v>
      </c>
      <c r="C464">
        <v>2015</v>
      </c>
      <c r="D464">
        <v>0.31638134545095198</v>
      </c>
      <c r="E464">
        <v>15.0871664781021</v>
      </c>
      <c r="F464">
        <v>52.586189725840903</v>
      </c>
      <c r="G464">
        <v>8461.2849437749701</v>
      </c>
      <c r="H464">
        <v>144.855762686833</v>
      </c>
      <c r="I464">
        <v>109.235504380161</v>
      </c>
      <c r="J464">
        <v>5701.1636647773603</v>
      </c>
      <c r="K464">
        <v>6.8913363578549696</v>
      </c>
      <c r="L464">
        <v>475.99614003197598</v>
      </c>
      <c r="M464">
        <v>302.96156588902898</v>
      </c>
    </row>
    <row r="465" spans="1:13" x14ac:dyDescent="0.15">
      <c r="A465">
        <v>24</v>
      </c>
      <c r="B465" t="s">
        <v>61</v>
      </c>
      <c r="C465">
        <v>2015</v>
      </c>
      <c r="D465">
        <v>8.9526599148298107</v>
      </c>
      <c r="E465">
        <v>333.16752989398498</v>
      </c>
      <c r="F465">
        <v>679.18047067422106</v>
      </c>
      <c r="G465">
        <v>129017.242808546</v>
      </c>
      <c r="H465">
        <v>751.010734909333</v>
      </c>
      <c r="I465">
        <v>1039.13692892936</v>
      </c>
      <c r="J465">
        <v>86283.294073537705</v>
      </c>
      <c r="K465">
        <v>94.386800543020897</v>
      </c>
      <c r="L465">
        <v>10001.0205412578</v>
      </c>
      <c r="M465">
        <v>879.55957057977002</v>
      </c>
    </row>
    <row r="466" spans="1:13" x14ac:dyDescent="0.15">
      <c r="A466">
        <v>25</v>
      </c>
      <c r="B466" t="s">
        <v>62</v>
      </c>
      <c r="C466">
        <v>2015</v>
      </c>
      <c r="D466">
        <v>2.80974035287168</v>
      </c>
      <c r="E466">
        <v>81.072574497484595</v>
      </c>
      <c r="F466">
        <v>250.72786317022201</v>
      </c>
      <c r="G466">
        <v>54474.591988427601</v>
      </c>
      <c r="H466">
        <v>968.76699572401503</v>
      </c>
      <c r="I466">
        <v>402.61982699780202</v>
      </c>
      <c r="J466">
        <v>29643.6359191068</v>
      </c>
      <c r="K466">
        <v>11.094353105661501</v>
      </c>
      <c r="L466">
        <v>4338.6479600598796</v>
      </c>
      <c r="M466">
        <v>834.31987003169695</v>
      </c>
    </row>
    <row r="467" spans="1:13" x14ac:dyDescent="0.15">
      <c r="A467">
        <v>26</v>
      </c>
      <c r="B467" t="s">
        <v>63</v>
      </c>
      <c r="C467">
        <v>2015</v>
      </c>
      <c r="D467">
        <v>4.05039873014164</v>
      </c>
      <c r="E467">
        <v>39.978680556247397</v>
      </c>
      <c r="F467">
        <v>216.123999538014</v>
      </c>
      <c r="G467">
        <v>14665.4486422794</v>
      </c>
      <c r="H467">
        <v>3.4012946199464702</v>
      </c>
      <c r="I467">
        <v>130.66746868254</v>
      </c>
      <c r="J467">
        <v>10492.7039689223</v>
      </c>
      <c r="K467">
        <v>14.733208502088001</v>
      </c>
      <c r="L467">
        <v>1299.0255290167499</v>
      </c>
      <c r="M467">
        <v>408.15610911558502</v>
      </c>
    </row>
    <row r="468" spans="1:13" x14ac:dyDescent="0.15">
      <c r="A468">
        <v>27</v>
      </c>
      <c r="B468" t="s">
        <v>64</v>
      </c>
      <c r="C468">
        <v>2015</v>
      </c>
      <c r="D468">
        <v>3.1150929687167199</v>
      </c>
      <c r="E468">
        <v>61.196610381543003</v>
      </c>
      <c r="F468">
        <v>232.54959341460699</v>
      </c>
      <c r="G468">
        <v>27538.3967092528</v>
      </c>
      <c r="H468">
        <v>2116.1378070698702</v>
      </c>
      <c r="I468">
        <v>168.820584870132</v>
      </c>
      <c r="J468">
        <v>139071.857259009</v>
      </c>
      <c r="K468">
        <v>18.814501872823701</v>
      </c>
      <c r="L468">
        <v>2061.28496312484</v>
      </c>
      <c r="M468">
        <v>836.90516318844902</v>
      </c>
    </row>
    <row r="469" spans="1:13" x14ac:dyDescent="0.15">
      <c r="A469">
        <v>28</v>
      </c>
      <c r="B469" t="s">
        <v>65</v>
      </c>
      <c r="C469">
        <v>2015</v>
      </c>
      <c r="D469">
        <v>1.31885107335453</v>
      </c>
      <c r="E469">
        <v>519.49516110092395</v>
      </c>
      <c r="F469">
        <v>602.519139234455</v>
      </c>
      <c r="G469">
        <v>66124.2157595014</v>
      </c>
      <c r="H469">
        <v>192.406585759416</v>
      </c>
      <c r="I469">
        <v>603.31968549809994</v>
      </c>
      <c r="J469">
        <v>44087.027388435199</v>
      </c>
      <c r="K469">
        <v>93.641518664100801</v>
      </c>
      <c r="L469">
        <v>6595.9567058161902</v>
      </c>
      <c r="M469">
        <v>2255.0514156888798</v>
      </c>
    </row>
    <row r="470" spans="1:13" x14ac:dyDescent="0.15">
      <c r="A470">
        <v>29</v>
      </c>
      <c r="B470" t="s">
        <v>66</v>
      </c>
      <c r="C470">
        <v>2015</v>
      </c>
      <c r="D470">
        <v>23.1120390492834</v>
      </c>
      <c r="E470">
        <v>1351.2404801912</v>
      </c>
      <c r="F470">
        <v>2601.4064797513802</v>
      </c>
      <c r="G470">
        <v>518031.12735973898</v>
      </c>
      <c r="H470">
        <v>4267.5891821986597</v>
      </c>
      <c r="I470">
        <v>5885.6848459913399</v>
      </c>
      <c r="J470">
        <v>405700.66802053602</v>
      </c>
      <c r="K470">
        <v>269.043665834264</v>
      </c>
      <c r="L470">
        <v>35101.165164841601</v>
      </c>
      <c r="M470">
        <v>7964.7016258921303</v>
      </c>
    </row>
    <row r="471" spans="1:13" x14ac:dyDescent="0.15">
      <c r="A471">
        <v>30</v>
      </c>
      <c r="B471" t="s">
        <v>67</v>
      </c>
      <c r="C471">
        <v>2015</v>
      </c>
      <c r="D471">
        <v>247.07095265360701</v>
      </c>
      <c r="E471">
        <v>5402.0322256740501</v>
      </c>
      <c r="F471">
        <v>25965.399306839601</v>
      </c>
      <c r="G471">
        <v>2224701.89043957</v>
      </c>
      <c r="H471">
        <v>44136.344824727603</v>
      </c>
      <c r="I471">
        <v>26963.8087947311</v>
      </c>
      <c r="J471">
        <v>1679606.36808698</v>
      </c>
      <c r="K471">
        <v>2821.2963723963198</v>
      </c>
      <c r="L471">
        <v>125416.82885758299</v>
      </c>
      <c r="M471">
        <v>40691.999963030903</v>
      </c>
    </row>
    <row r="472" spans="1:13" x14ac:dyDescent="0.15">
      <c r="A472">
        <v>31</v>
      </c>
      <c r="B472" t="s">
        <v>68</v>
      </c>
      <c r="C472">
        <v>2015</v>
      </c>
      <c r="D472">
        <v>22.6237565341577</v>
      </c>
      <c r="E472">
        <v>1061.85170956003</v>
      </c>
      <c r="F472">
        <v>5015.1497128561195</v>
      </c>
      <c r="G472">
        <v>581332.56090315001</v>
      </c>
      <c r="H472">
        <v>9616.0730920472597</v>
      </c>
      <c r="I472">
        <v>7722.67704048018</v>
      </c>
      <c r="J472">
        <v>451960.48013095901</v>
      </c>
      <c r="K472">
        <v>585.12521395896999</v>
      </c>
      <c r="L472">
        <v>38203.5495051119</v>
      </c>
      <c r="M472">
        <v>4104.8283438234303</v>
      </c>
    </row>
    <row r="473" spans="1:13" x14ac:dyDescent="0.15">
      <c r="A473">
        <v>32</v>
      </c>
      <c r="B473" t="s">
        <v>69</v>
      </c>
      <c r="C473">
        <v>2015</v>
      </c>
      <c r="D473">
        <v>22.786517372532899</v>
      </c>
      <c r="E473">
        <v>1487.63406274965</v>
      </c>
      <c r="F473">
        <v>6140.3153885441197</v>
      </c>
      <c r="G473">
        <v>444705.25378079701</v>
      </c>
      <c r="H473">
        <v>4387.86944175796</v>
      </c>
      <c r="I473">
        <v>5333.4721522035798</v>
      </c>
      <c r="J473">
        <v>328008.53736051999</v>
      </c>
      <c r="K473">
        <v>861.49311752011897</v>
      </c>
      <c r="L473">
        <v>33102.624830432098</v>
      </c>
      <c r="M473">
        <v>5938.3291881204505</v>
      </c>
    </row>
    <row r="474" spans="1:13" x14ac:dyDescent="0.15">
      <c r="A474">
        <v>33</v>
      </c>
      <c r="B474" t="s">
        <v>70</v>
      </c>
      <c r="C474">
        <v>2015</v>
      </c>
      <c r="D474">
        <v>14.8112362921464</v>
      </c>
      <c r="E474">
        <v>279.62312032865401</v>
      </c>
      <c r="F474">
        <v>10305.202481728</v>
      </c>
      <c r="G474">
        <v>301988.24989063299</v>
      </c>
      <c r="H474">
        <v>110866.172667675</v>
      </c>
      <c r="I474">
        <v>12138.034378979301</v>
      </c>
      <c r="J474">
        <v>1486384.7284579701</v>
      </c>
      <c r="K474">
        <v>427.24720073499202</v>
      </c>
      <c r="L474">
        <v>81915.251302518605</v>
      </c>
      <c r="M474">
        <v>68562.677643891002</v>
      </c>
    </row>
    <row r="475" spans="1:13" x14ac:dyDescent="0.15">
      <c r="A475">
        <v>34</v>
      </c>
      <c r="B475" t="s">
        <v>71</v>
      </c>
      <c r="C475">
        <v>2015</v>
      </c>
      <c r="D475">
        <v>8.9753678187174002E-2</v>
      </c>
      <c r="E475">
        <v>14.427382799220799</v>
      </c>
      <c r="F475">
        <v>84.160689208598598</v>
      </c>
      <c r="G475">
        <v>7344.0945491673601</v>
      </c>
      <c r="H475">
        <v>126.59158824900599</v>
      </c>
      <c r="I475">
        <v>77.575168442907596</v>
      </c>
      <c r="J475">
        <v>139071.857259009</v>
      </c>
      <c r="K475">
        <v>11.9148363625287</v>
      </c>
      <c r="L475">
        <v>627.05041965138105</v>
      </c>
      <c r="M475">
        <v>260.23254258172398</v>
      </c>
    </row>
    <row r="476" spans="1:13" x14ac:dyDescent="0.15">
      <c r="A476">
        <v>35</v>
      </c>
      <c r="B476" t="s">
        <v>72</v>
      </c>
      <c r="C476">
        <v>2015</v>
      </c>
      <c r="D476">
        <v>14.160192938645499</v>
      </c>
      <c r="E476">
        <v>1825.6883240550101</v>
      </c>
      <c r="F476">
        <v>2058.2735620932199</v>
      </c>
      <c r="G476">
        <v>324519.55826859397</v>
      </c>
      <c r="H476">
        <v>917.48284592120001</v>
      </c>
      <c r="I476">
        <v>3966.1629943111898</v>
      </c>
      <c r="J476">
        <v>242379.36460265701</v>
      </c>
      <c r="K476">
        <v>153.971753102972</v>
      </c>
      <c r="L476">
        <v>23096.902291314502</v>
      </c>
      <c r="M476">
        <v>7597.5131745176004</v>
      </c>
    </row>
    <row r="477" spans="1:13" x14ac:dyDescent="0.15">
      <c r="A477">
        <v>36</v>
      </c>
      <c r="B477" t="s">
        <v>73</v>
      </c>
      <c r="C477">
        <v>2015</v>
      </c>
      <c r="D477">
        <v>6.3096618038782202</v>
      </c>
      <c r="E477">
        <v>201.04427476376401</v>
      </c>
      <c r="F477">
        <v>1595.9389147868801</v>
      </c>
      <c r="G477">
        <v>98570.701357343802</v>
      </c>
      <c r="H477">
        <v>705.54340484244199</v>
      </c>
      <c r="I477">
        <v>768.08668328673002</v>
      </c>
      <c r="J477">
        <v>50781.355148037401</v>
      </c>
      <c r="K477">
        <v>3.2433005712655998</v>
      </c>
      <c r="L477">
        <v>8425.16492982612</v>
      </c>
      <c r="M477">
        <v>1935.9799242704501</v>
      </c>
    </row>
    <row r="478" spans="1:13" x14ac:dyDescent="0.15">
      <c r="A478">
        <v>37</v>
      </c>
      <c r="B478" t="s">
        <v>74</v>
      </c>
      <c r="C478">
        <v>2015</v>
      </c>
      <c r="D478">
        <v>1.23202630412326</v>
      </c>
      <c r="E478">
        <v>3.64814096264312</v>
      </c>
      <c r="F478">
        <v>555.45108922261898</v>
      </c>
      <c r="G478">
        <v>13269.335298428099</v>
      </c>
      <c r="H478">
        <v>694.847244664811</v>
      </c>
      <c r="I478">
        <v>1904.1766174735001</v>
      </c>
      <c r="J478">
        <v>332161.89662349102</v>
      </c>
      <c r="K478">
        <v>31.483746938050199</v>
      </c>
      <c r="L478">
        <v>15293.7913135912</v>
      </c>
      <c r="M478">
        <v>24414.125756285299</v>
      </c>
    </row>
    <row r="479" spans="1:13" x14ac:dyDescent="0.15">
      <c r="A479">
        <v>38</v>
      </c>
      <c r="B479" t="s">
        <v>75</v>
      </c>
      <c r="C479">
        <v>2015</v>
      </c>
      <c r="D479">
        <v>2.4560610510823002</v>
      </c>
      <c r="E479">
        <v>36.926365206381497</v>
      </c>
      <c r="F479">
        <v>115.734349343478</v>
      </c>
      <c r="G479">
        <v>16971.779813228499</v>
      </c>
      <c r="H479">
        <v>412.22974646062403</v>
      </c>
      <c r="I479">
        <v>245.07466151122301</v>
      </c>
      <c r="J479">
        <v>12653.5917338163</v>
      </c>
      <c r="K479">
        <v>9.1233960342854292</v>
      </c>
      <c r="L479">
        <v>1205.7287099452999</v>
      </c>
      <c r="M479">
        <v>773.10356558871104</v>
      </c>
    </row>
    <row r="480" spans="1:13" x14ac:dyDescent="0.15">
      <c r="A480">
        <v>39</v>
      </c>
      <c r="B480" t="s">
        <v>76</v>
      </c>
      <c r="C480">
        <v>2015</v>
      </c>
      <c r="D480">
        <v>1.13570704414621</v>
      </c>
      <c r="E480">
        <v>28.737859452442301</v>
      </c>
      <c r="F480">
        <v>113.144805687432</v>
      </c>
      <c r="G480">
        <v>11675.3321710168</v>
      </c>
      <c r="H480">
        <v>54.333704579121601</v>
      </c>
      <c r="I480">
        <v>214.400426940778</v>
      </c>
      <c r="J480">
        <v>8465.7788014307898</v>
      </c>
      <c r="K480">
        <v>19.923030135613001</v>
      </c>
      <c r="L480">
        <v>1114.2488409249399</v>
      </c>
      <c r="M480">
        <v>530.92577128370704</v>
      </c>
    </row>
    <row r="481" spans="1:13" x14ac:dyDescent="0.15">
      <c r="A481">
        <v>40</v>
      </c>
      <c r="B481" t="s">
        <v>77</v>
      </c>
      <c r="C481">
        <v>2015</v>
      </c>
      <c r="D481">
        <v>36.967055415975302</v>
      </c>
      <c r="E481">
        <v>284.96574484832098</v>
      </c>
      <c r="F481">
        <v>1784.11806660811</v>
      </c>
      <c r="G481">
        <v>187763.281573802</v>
      </c>
      <c r="H481">
        <v>2213.4956439565899</v>
      </c>
      <c r="I481">
        <v>2017.57893761167</v>
      </c>
      <c r="J481">
        <v>139071.857259009</v>
      </c>
      <c r="K481">
        <v>309.12270847997303</v>
      </c>
      <c r="L481">
        <v>14253.086571257199</v>
      </c>
      <c r="M481">
        <v>2506.9070487082099</v>
      </c>
    </row>
    <row r="482" spans="1:13" x14ac:dyDescent="0.15">
      <c r="A482">
        <v>41</v>
      </c>
      <c r="B482" t="s">
        <v>78</v>
      </c>
      <c r="C482">
        <v>2015</v>
      </c>
      <c r="D482">
        <v>1.28876196544662</v>
      </c>
      <c r="E482">
        <v>12.7369231377138</v>
      </c>
      <c r="F482">
        <v>91.467876150746207</v>
      </c>
      <c r="G482">
        <v>14246.6243183483</v>
      </c>
      <c r="H482">
        <v>511.16576378424401</v>
      </c>
      <c r="I482">
        <v>113.878719669125</v>
      </c>
      <c r="J482">
        <v>7329.1748534762901</v>
      </c>
      <c r="K482">
        <v>13.6240079556559</v>
      </c>
      <c r="L482">
        <v>1112.9678735760399</v>
      </c>
      <c r="M482">
        <v>410.34887244671</v>
      </c>
    </row>
    <row r="483" spans="1:13" x14ac:dyDescent="0.15">
      <c r="A483">
        <v>42</v>
      </c>
      <c r="B483" t="s">
        <v>79</v>
      </c>
      <c r="C483">
        <v>2015</v>
      </c>
      <c r="D483">
        <v>9.7656503025141106</v>
      </c>
      <c r="E483">
        <v>1224.7753087736401</v>
      </c>
      <c r="F483">
        <v>1831.3849533981499</v>
      </c>
      <c r="G483">
        <v>219997.803080785</v>
      </c>
      <c r="H483">
        <v>1932.29667319079</v>
      </c>
      <c r="I483">
        <v>2645.0938325273701</v>
      </c>
      <c r="J483">
        <v>171374.23725479899</v>
      </c>
      <c r="K483">
        <v>14.160192938645499</v>
      </c>
      <c r="L483">
        <v>14863.970803779999</v>
      </c>
      <c r="M483">
        <v>1739.26231887776</v>
      </c>
    </row>
    <row r="484" spans="1:13" x14ac:dyDescent="0.15">
      <c r="A484">
        <v>43</v>
      </c>
      <c r="B484" t="s">
        <v>80</v>
      </c>
      <c r="C484">
        <v>2015</v>
      </c>
      <c r="D484">
        <v>1.91781095857539</v>
      </c>
      <c r="E484">
        <v>177.318167759516</v>
      </c>
      <c r="F484">
        <v>263.24645029301399</v>
      </c>
      <c r="G484">
        <v>58467.689574009899</v>
      </c>
      <c r="H484">
        <v>444.356620064997</v>
      </c>
      <c r="I484">
        <v>388.29122115535603</v>
      </c>
      <c r="J484">
        <v>39233.261957962597</v>
      </c>
      <c r="K484">
        <v>9.9414320079593601</v>
      </c>
      <c r="L484">
        <v>4710.5034157139798</v>
      </c>
      <c r="M484">
        <v>1798.4778043346</v>
      </c>
    </row>
    <row r="485" spans="1:13" x14ac:dyDescent="0.15">
      <c r="A485">
        <v>44</v>
      </c>
      <c r="B485" t="s">
        <v>81</v>
      </c>
      <c r="C485">
        <v>2015</v>
      </c>
      <c r="D485">
        <v>0.49628514165454701</v>
      </c>
      <c r="E485">
        <v>11.7203256339478</v>
      </c>
      <c r="F485">
        <v>74.777447880293394</v>
      </c>
      <c r="G485">
        <v>4318.6493730878701</v>
      </c>
      <c r="H485">
        <v>277.57980634308097</v>
      </c>
      <c r="I485">
        <v>35.577080964982798</v>
      </c>
      <c r="J485">
        <v>139071.857259009</v>
      </c>
      <c r="K485">
        <v>0.270996795894766</v>
      </c>
      <c r="L485">
        <v>214.64221916881701</v>
      </c>
      <c r="M485">
        <v>98.962430887928605</v>
      </c>
    </row>
    <row r="486" spans="1:13" x14ac:dyDescent="0.15">
      <c r="A486">
        <v>45</v>
      </c>
      <c r="B486" t="s">
        <v>82</v>
      </c>
      <c r="C486">
        <v>2015</v>
      </c>
      <c r="D486">
        <v>20.670626473654899</v>
      </c>
      <c r="E486">
        <v>1833.0125617819001</v>
      </c>
      <c r="F486">
        <v>1850.2652106496701</v>
      </c>
      <c r="G486">
        <v>404285.38993952901</v>
      </c>
      <c r="H486">
        <v>20944.878486317099</v>
      </c>
      <c r="I486">
        <v>4228.4218932173599</v>
      </c>
      <c r="J486">
        <v>285389.51599838299</v>
      </c>
      <c r="K486">
        <v>84.472875116747005</v>
      </c>
      <c r="L486">
        <v>41662.217320585703</v>
      </c>
      <c r="M486">
        <v>3100.91949272498</v>
      </c>
    </row>
    <row r="487" spans="1:13" x14ac:dyDescent="0.15">
      <c r="A487">
        <v>46</v>
      </c>
      <c r="B487" t="s">
        <v>83</v>
      </c>
      <c r="C487">
        <v>2015</v>
      </c>
      <c r="D487">
        <v>1.9580093097984601</v>
      </c>
      <c r="E487">
        <v>18.111254883088101</v>
      </c>
      <c r="F487">
        <v>253.83086063056999</v>
      </c>
      <c r="G487">
        <v>28710.804629739901</v>
      </c>
      <c r="H487">
        <v>53.985242413245501</v>
      </c>
      <c r="I487">
        <v>316.14264732572099</v>
      </c>
      <c r="J487">
        <v>17247.3377596588</v>
      </c>
      <c r="K487">
        <v>26.665130865917401</v>
      </c>
      <c r="L487">
        <v>1840.76944733712</v>
      </c>
      <c r="M487">
        <v>834.33280154306703</v>
      </c>
    </row>
    <row r="488" spans="1:13" x14ac:dyDescent="0.15">
      <c r="A488">
        <v>47</v>
      </c>
      <c r="B488" t="s">
        <v>84</v>
      </c>
      <c r="C488">
        <v>2015</v>
      </c>
      <c r="D488">
        <v>14.485714615395899</v>
      </c>
      <c r="E488">
        <v>1684.7374380220599</v>
      </c>
      <c r="F488">
        <v>779.29889414062598</v>
      </c>
      <c r="G488">
        <v>282214.43563642597</v>
      </c>
      <c r="H488">
        <v>3215.6658837795198</v>
      </c>
      <c r="I488">
        <v>2870.1247866697299</v>
      </c>
      <c r="J488">
        <v>195069.51567331201</v>
      </c>
      <c r="K488">
        <v>807.45651917954103</v>
      </c>
      <c r="L488">
        <v>21427.3016112613</v>
      </c>
      <c r="M488">
        <v>2328.9448363112401</v>
      </c>
    </row>
    <row r="489" spans="1:13" x14ac:dyDescent="0.15">
      <c r="A489">
        <v>48</v>
      </c>
      <c r="B489" t="s">
        <v>85</v>
      </c>
      <c r="C489">
        <v>2015</v>
      </c>
      <c r="D489">
        <v>22.135474019031999</v>
      </c>
      <c r="E489">
        <v>1012.20965385559</v>
      </c>
      <c r="F489">
        <v>5948.2575992613401</v>
      </c>
      <c r="G489">
        <v>1026209.36460759</v>
      </c>
      <c r="H489">
        <v>4511.5676789231402</v>
      </c>
      <c r="I489">
        <v>3218.5669329627199</v>
      </c>
      <c r="J489">
        <v>399102.299687377</v>
      </c>
      <c r="K489">
        <v>549.480590354794</v>
      </c>
      <c r="L489">
        <v>48919.560342899</v>
      </c>
      <c r="M489">
        <v>11166.044555894599</v>
      </c>
    </row>
    <row r="490" spans="1:13" x14ac:dyDescent="0.15">
      <c r="A490">
        <v>49</v>
      </c>
      <c r="B490" t="s">
        <v>86</v>
      </c>
      <c r="C490">
        <v>2015</v>
      </c>
      <c r="D490">
        <v>1.4529113165340299</v>
      </c>
      <c r="E490">
        <v>99.953772160891901</v>
      </c>
      <c r="F490">
        <v>107.908057906932</v>
      </c>
      <c r="G490">
        <v>20092.310502110598</v>
      </c>
      <c r="H490">
        <v>23.488016423169299</v>
      </c>
      <c r="I490">
        <v>248.72461904758299</v>
      </c>
      <c r="J490">
        <v>11108.563921937901</v>
      </c>
      <c r="K490">
        <v>3.3526629835266601</v>
      </c>
      <c r="L490">
        <v>1086.4028436465601</v>
      </c>
      <c r="M490">
        <v>462.36285161444903</v>
      </c>
    </row>
    <row r="491" spans="1:13" x14ac:dyDescent="0.15">
      <c r="A491">
        <v>50</v>
      </c>
      <c r="B491" t="s">
        <v>87</v>
      </c>
      <c r="C491">
        <v>2015</v>
      </c>
      <c r="D491">
        <v>0.70095213027405801</v>
      </c>
      <c r="E491">
        <v>5.4278838632929096</v>
      </c>
      <c r="F491">
        <v>188.235725797566</v>
      </c>
      <c r="G491">
        <v>10968.0946615018</v>
      </c>
      <c r="H491">
        <v>675.45182917748195</v>
      </c>
      <c r="I491">
        <v>180.373620386391</v>
      </c>
      <c r="J491">
        <v>7122.2021037589902</v>
      </c>
      <c r="K491">
        <v>15.573526515916001</v>
      </c>
      <c r="L491">
        <v>803.00102050005796</v>
      </c>
      <c r="M491">
        <v>406.58848835470599</v>
      </c>
    </row>
    <row r="492" spans="1:13" x14ac:dyDescent="0.15">
      <c r="A492">
        <v>51</v>
      </c>
      <c r="B492" t="s">
        <v>88</v>
      </c>
      <c r="C492">
        <v>2015</v>
      </c>
      <c r="D492">
        <v>28.1576250389157</v>
      </c>
      <c r="E492">
        <v>925.13260532483605</v>
      </c>
      <c r="F492">
        <v>3102.5471011087302</v>
      </c>
      <c r="G492">
        <v>480819.76792536199</v>
      </c>
      <c r="H492">
        <v>10375.3524030677</v>
      </c>
      <c r="I492">
        <v>5701.5253193602302</v>
      </c>
      <c r="J492">
        <v>359780.86694732099</v>
      </c>
      <c r="K492">
        <v>143.06677693183201</v>
      </c>
      <c r="L492">
        <v>37150.812402500902</v>
      </c>
      <c r="M492">
        <v>3035.9779182132602</v>
      </c>
    </row>
    <row r="493" spans="1:13" x14ac:dyDescent="0.15">
      <c r="A493">
        <v>52</v>
      </c>
      <c r="B493" t="s">
        <v>89</v>
      </c>
      <c r="C493">
        <v>2015</v>
      </c>
      <c r="D493">
        <v>0.84506729371129097</v>
      </c>
      <c r="E493">
        <v>188.064398564925</v>
      </c>
      <c r="F493">
        <v>36.019586978039399</v>
      </c>
      <c r="G493">
        <v>50511.549330977199</v>
      </c>
      <c r="H493">
        <v>84.954513083406894</v>
      </c>
      <c r="I493">
        <v>139.99216779373401</v>
      </c>
      <c r="J493">
        <v>24858.609223944499</v>
      </c>
      <c r="K493">
        <v>38.357766050515799</v>
      </c>
      <c r="L493">
        <v>3255.7722368801001</v>
      </c>
      <c r="M493">
        <v>1039.43303168223</v>
      </c>
    </row>
    <row r="494" spans="1:13" x14ac:dyDescent="0.15">
      <c r="A494">
        <v>53</v>
      </c>
      <c r="B494" t="s">
        <v>90</v>
      </c>
      <c r="C494">
        <v>2015</v>
      </c>
      <c r="D494">
        <v>6.5755705673843199</v>
      </c>
      <c r="E494">
        <v>40.006722642249997</v>
      </c>
      <c r="F494">
        <v>422.57116505181199</v>
      </c>
      <c r="G494">
        <v>10852.4864192559</v>
      </c>
      <c r="H494">
        <v>254.315354633276</v>
      </c>
      <c r="I494">
        <v>146.59687780836299</v>
      </c>
      <c r="J494">
        <v>9190.7838743166594</v>
      </c>
      <c r="K494">
        <v>20.156580130382601</v>
      </c>
      <c r="L494">
        <v>958.045154190782</v>
      </c>
      <c r="M494">
        <v>454.34649995238902</v>
      </c>
    </row>
    <row r="495" spans="1:13" x14ac:dyDescent="0.15">
      <c r="A495">
        <v>54</v>
      </c>
      <c r="B495" t="s">
        <v>91</v>
      </c>
      <c r="C495">
        <v>2015</v>
      </c>
      <c r="D495">
        <v>6.4585549240309401</v>
      </c>
      <c r="E495">
        <v>72.379692842910501</v>
      </c>
      <c r="F495">
        <v>297.15597351455199</v>
      </c>
      <c r="G495">
        <v>12875.8535106992</v>
      </c>
      <c r="H495">
        <v>20.976992820119101</v>
      </c>
      <c r="I495">
        <v>127.001708842867</v>
      </c>
      <c r="J495">
        <v>10198.340473504</v>
      </c>
      <c r="K495">
        <v>36.047739754432897</v>
      </c>
      <c r="L495">
        <v>1124.8222829574599</v>
      </c>
      <c r="M495">
        <v>488.282515125705</v>
      </c>
    </row>
    <row r="496" spans="1:13" x14ac:dyDescent="0.15">
      <c r="A496">
        <v>55</v>
      </c>
      <c r="B496" t="s">
        <v>92</v>
      </c>
      <c r="C496">
        <v>2015</v>
      </c>
      <c r="D496">
        <v>7.5285025790465001</v>
      </c>
      <c r="E496">
        <v>422.89009309168699</v>
      </c>
      <c r="F496">
        <v>397.89035383892798</v>
      </c>
      <c r="G496">
        <v>83988.872560627206</v>
      </c>
      <c r="H496">
        <v>1757.05061366463</v>
      </c>
      <c r="I496">
        <v>691.52216773908697</v>
      </c>
      <c r="J496">
        <v>55529.792282593196</v>
      </c>
      <c r="K496">
        <v>86.257873231208194</v>
      </c>
      <c r="L496">
        <v>7719.7156395781103</v>
      </c>
      <c r="M496">
        <v>2361.6104482906298</v>
      </c>
    </row>
    <row r="497" spans="1:13" x14ac:dyDescent="0.15">
      <c r="A497">
        <v>1</v>
      </c>
      <c r="B497" t="s">
        <v>38</v>
      </c>
      <c r="C497">
        <v>2016</v>
      </c>
      <c r="D497">
        <v>332.72924597544602</v>
      </c>
      <c r="E497">
        <v>6401.4283379519002</v>
      </c>
      <c r="F497">
        <v>25455.070747192902</v>
      </c>
      <c r="G497">
        <v>2412527.8368890998</v>
      </c>
      <c r="H497">
        <v>67052.001929444305</v>
      </c>
      <c r="I497">
        <v>36955.638036778102</v>
      </c>
      <c r="J497">
        <v>1522353.98376821</v>
      </c>
      <c r="K497">
        <v>4053.3930225726199</v>
      </c>
      <c r="L497">
        <v>105432.17606682899</v>
      </c>
      <c r="M497">
        <v>52106.298320804701</v>
      </c>
    </row>
    <row r="498" spans="1:13" x14ac:dyDescent="0.15">
      <c r="A498">
        <v>2</v>
      </c>
      <c r="B498" t="s">
        <v>39</v>
      </c>
      <c r="C498">
        <v>2016</v>
      </c>
      <c r="D498">
        <v>48.449485190253</v>
      </c>
      <c r="E498">
        <v>916.52949964210302</v>
      </c>
      <c r="F498">
        <v>2098.0873090004202</v>
      </c>
      <c r="G498">
        <v>232621.70041677699</v>
      </c>
      <c r="H498">
        <v>99.947116799760295</v>
      </c>
      <c r="I498">
        <v>5780.6912235202499</v>
      </c>
      <c r="J498">
        <v>651116.03872196295</v>
      </c>
      <c r="K498">
        <v>73.957657856644403</v>
      </c>
      <c r="L498">
        <v>30036.113957814301</v>
      </c>
      <c r="M498">
        <v>9144.4392577629806</v>
      </c>
    </row>
    <row r="499" spans="1:13" x14ac:dyDescent="0.15">
      <c r="A499">
        <v>3</v>
      </c>
      <c r="B499" t="s">
        <v>40</v>
      </c>
      <c r="C499">
        <v>2016</v>
      </c>
      <c r="D499">
        <v>15.0803033373635</v>
      </c>
      <c r="E499">
        <v>306.25850075560601</v>
      </c>
      <c r="F499">
        <v>1401.18478030354</v>
      </c>
      <c r="G499">
        <v>184638.100342394</v>
      </c>
      <c r="H499">
        <v>6569.8785348054298</v>
      </c>
      <c r="I499">
        <v>1833.5112319126899</v>
      </c>
      <c r="J499">
        <v>142537.45191081901</v>
      </c>
      <c r="K499">
        <v>95.775969068149095</v>
      </c>
      <c r="L499">
        <v>12264.1369034903</v>
      </c>
      <c r="M499">
        <v>2439.4797079569098</v>
      </c>
    </row>
    <row r="500" spans="1:13" x14ac:dyDescent="0.15">
      <c r="A500">
        <v>4</v>
      </c>
      <c r="B500" t="s">
        <v>41</v>
      </c>
      <c r="C500">
        <v>2016</v>
      </c>
      <c r="D500">
        <v>5.1070891110811703</v>
      </c>
      <c r="E500">
        <v>86.916611714965796</v>
      </c>
      <c r="F500">
        <v>195.64656134991</v>
      </c>
      <c r="G500">
        <v>43857.585444658704</v>
      </c>
      <c r="H500">
        <v>707.81200516015394</v>
      </c>
      <c r="I500">
        <v>219.49352315915601</v>
      </c>
      <c r="J500">
        <v>18225.340355761498</v>
      </c>
      <c r="K500">
        <v>41.522492238118097</v>
      </c>
      <c r="L500">
        <v>2505.8972141448698</v>
      </c>
      <c r="M500">
        <v>494.02399932415398</v>
      </c>
    </row>
    <row r="501" spans="1:13" x14ac:dyDescent="0.15">
      <c r="A501">
        <v>5</v>
      </c>
      <c r="B501" t="s">
        <v>42</v>
      </c>
      <c r="C501">
        <v>2016</v>
      </c>
      <c r="D501">
        <v>3.2053666029842902</v>
      </c>
      <c r="E501">
        <v>245.93760826366901</v>
      </c>
      <c r="F501">
        <v>178.494641448766</v>
      </c>
      <c r="G501">
        <v>43477.414045670201</v>
      </c>
      <c r="H501">
        <v>200.23081313571001</v>
      </c>
      <c r="I501">
        <v>483.94293229247597</v>
      </c>
      <c r="J501">
        <v>21413.927307186099</v>
      </c>
      <c r="K501">
        <v>6.6587560672405299</v>
      </c>
      <c r="L501">
        <v>2065.03481351762</v>
      </c>
      <c r="M501">
        <v>521.55806635803799</v>
      </c>
    </row>
    <row r="502" spans="1:13" x14ac:dyDescent="0.15">
      <c r="A502">
        <v>6</v>
      </c>
      <c r="B502" t="s">
        <v>43</v>
      </c>
      <c r="C502">
        <v>2016</v>
      </c>
      <c r="D502">
        <v>83.743812150039901</v>
      </c>
      <c r="E502">
        <v>5014.3612884322702</v>
      </c>
      <c r="F502">
        <v>31267.083824916299</v>
      </c>
      <c r="G502">
        <v>2075907.71222386</v>
      </c>
      <c r="H502">
        <v>19907.604692908899</v>
      </c>
      <c r="I502">
        <v>23360.205681900901</v>
      </c>
      <c r="J502">
        <v>1576653.8821195301</v>
      </c>
      <c r="K502">
        <v>2332.9550120419199</v>
      </c>
      <c r="L502">
        <v>90824.977139485505</v>
      </c>
      <c r="M502">
        <v>47228.3014774443</v>
      </c>
    </row>
    <row r="503" spans="1:13" x14ac:dyDescent="0.15">
      <c r="A503">
        <v>7</v>
      </c>
      <c r="B503" t="s">
        <v>44</v>
      </c>
      <c r="C503">
        <v>2016</v>
      </c>
      <c r="D503">
        <v>2.0270173688041302</v>
      </c>
      <c r="E503">
        <v>38.2062504835461</v>
      </c>
      <c r="F503">
        <v>431.75165140886003</v>
      </c>
      <c r="G503">
        <v>36833.447263998401</v>
      </c>
      <c r="H503">
        <v>141.49447549550899</v>
      </c>
      <c r="I503">
        <v>232.589318449335</v>
      </c>
      <c r="J503">
        <v>23995.4646866898</v>
      </c>
      <c r="K503">
        <v>40.347191150357098</v>
      </c>
      <c r="L503">
        <v>2603.1609995231402</v>
      </c>
      <c r="M503">
        <v>501.66955268743902</v>
      </c>
    </row>
    <row r="504" spans="1:13" x14ac:dyDescent="0.15">
      <c r="A504">
        <v>8</v>
      </c>
      <c r="B504" t="s">
        <v>45</v>
      </c>
      <c r="C504">
        <v>2016</v>
      </c>
      <c r="D504">
        <v>27.754175291105199</v>
      </c>
      <c r="E504">
        <v>1253.59032210807</v>
      </c>
      <c r="F504">
        <v>17217.374834778599</v>
      </c>
      <c r="G504">
        <v>758601.66465659998</v>
      </c>
      <c r="H504">
        <v>28752.202600272602</v>
      </c>
      <c r="I504">
        <v>10005.135827357801</v>
      </c>
      <c r="J504">
        <v>648227.48439355299</v>
      </c>
      <c r="K504">
        <v>351.01812449097201</v>
      </c>
      <c r="L504">
        <v>46499.313196965799</v>
      </c>
      <c r="M504">
        <v>11913.920922793901</v>
      </c>
    </row>
    <row r="505" spans="1:13" x14ac:dyDescent="0.15">
      <c r="A505">
        <v>9</v>
      </c>
      <c r="B505" t="s">
        <v>46</v>
      </c>
      <c r="C505">
        <v>2016</v>
      </c>
      <c r="D505">
        <v>150.39618604104399</v>
      </c>
      <c r="E505">
        <v>95.468106279804402</v>
      </c>
      <c r="F505">
        <v>167.93457882239801</v>
      </c>
      <c r="G505">
        <v>29683.2659828992</v>
      </c>
      <c r="H505">
        <v>637.19222806135201</v>
      </c>
      <c r="I505">
        <v>604.45126398757895</v>
      </c>
      <c r="J505">
        <v>23286.903043821902</v>
      </c>
      <c r="K505">
        <v>28.523752047587401</v>
      </c>
      <c r="L505">
        <v>1672.52355525141</v>
      </c>
      <c r="M505">
        <v>1090.94604203942</v>
      </c>
    </row>
    <row r="506" spans="1:13" x14ac:dyDescent="0.15">
      <c r="A506">
        <v>10</v>
      </c>
      <c r="B506" t="s">
        <v>47</v>
      </c>
      <c r="C506">
        <v>2016</v>
      </c>
      <c r="D506">
        <v>0.64868502188772403</v>
      </c>
      <c r="E506">
        <v>14.466086909196299</v>
      </c>
      <c r="F506">
        <v>188.43648783233701</v>
      </c>
      <c r="G506">
        <v>12300.0305639424</v>
      </c>
      <c r="H506">
        <v>239.27992386053799</v>
      </c>
      <c r="I506">
        <v>116.586245944989</v>
      </c>
      <c r="J506">
        <v>6433.2028520881104</v>
      </c>
      <c r="K506">
        <v>18.513749310617801</v>
      </c>
      <c r="L506">
        <v>393.975410785718</v>
      </c>
      <c r="M506">
        <v>236.09534593699101</v>
      </c>
    </row>
    <row r="507" spans="1:13" x14ac:dyDescent="0.15">
      <c r="A507">
        <v>11</v>
      </c>
      <c r="B507" t="s">
        <v>48</v>
      </c>
      <c r="C507">
        <v>2016</v>
      </c>
      <c r="D507">
        <v>1.4643937113133401</v>
      </c>
      <c r="E507">
        <v>113.13163349310599</v>
      </c>
      <c r="F507">
        <v>399.70729024703297</v>
      </c>
      <c r="G507">
        <v>42192.453965331501</v>
      </c>
      <c r="H507">
        <v>151.367421747474</v>
      </c>
      <c r="I507">
        <v>233.48972941488401</v>
      </c>
      <c r="J507">
        <v>16209.4489617741</v>
      </c>
      <c r="K507">
        <v>16.5796705181188</v>
      </c>
      <c r="L507">
        <v>2109.0319193618998</v>
      </c>
      <c r="M507">
        <v>368.76026179613899</v>
      </c>
    </row>
    <row r="508" spans="1:13" x14ac:dyDescent="0.15">
      <c r="A508">
        <v>12</v>
      </c>
      <c r="B508" t="s">
        <v>49</v>
      </c>
      <c r="C508">
        <v>2016</v>
      </c>
      <c r="D508">
        <v>8.1306899302225499</v>
      </c>
      <c r="E508">
        <v>242.65379199757899</v>
      </c>
      <c r="F508">
        <v>227.38113457828501</v>
      </c>
      <c r="G508">
        <v>59087.039880465403</v>
      </c>
      <c r="H508">
        <v>1275.6051585492401</v>
      </c>
      <c r="I508">
        <v>640.92001224381295</v>
      </c>
      <c r="J508">
        <v>38922.0437065101</v>
      </c>
      <c r="K508">
        <v>32.994259843321203</v>
      </c>
      <c r="L508">
        <v>3958.8581303833798</v>
      </c>
      <c r="M508">
        <v>419.91409457530602</v>
      </c>
    </row>
    <row r="509" spans="1:13" x14ac:dyDescent="0.15">
      <c r="A509">
        <v>13</v>
      </c>
      <c r="B509" t="s">
        <v>50</v>
      </c>
      <c r="C509">
        <v>2016</v>
      </c>
      <c r="D509">
        <v>8.3867342294399094</v>
      </c>
      <c r="E509">
        <v>100.46546211979199</v>
      </c>
      <c r="F509">
        <v>92.335734762123295</v>
      </c>
      <c r="G509">
        <v>31308.153587196801</v>
      </c>
      <c r="H509">
        <v>1484.79270929479</v>
      </c>
      <c r="I509">
        <v>310.33696879319598</v>
      </c>
      <c r="J509">
        <v>20517.647513971599</v>
      </c>
      <c r="K509">
        <v>15.6270445477224</v>
      </c>
      <c r="L509">
        <v>1793.4064646599199</v>
      </c>
      <c r="M509">
        <v>802.14379454061202</v>
      </c>
    </row>
    <row r="510" spans="1:13" x14ac:dyDescent="0.15">
      <c r="A510">
        <v>14</v>
      </c>
      <c r="B510" t="s">
        <v>51</v>
      </c>
      <c r="C510">
        <v>2016</v>
      </c>
      <c r="D510">
        <v>14.277196970269401</v>
      </c>
      <c r="E510">
        <v>648.81400821417401</v>
      </c>
      <c r="F510">
        <v>888.42061636505196</v>
      </c>
      <c r="G510">
        <v>145575.05894671401</v>
      </c>
      <c r="H510">
        <v>750.96846430775099</v>
      </c>
      <c r="I510">
        <v>1489.7622300231701</v>
      </c>
      <c r="J510">
        <v>102689.41469467399</v>
      </c>
      <c r="K510">
        <v>105.50597329592701</v>
      </c>
      <c r="L510">
        <v>9621.7502702703605</v>
      </c>
      <c r="M510">
        <v>1852.06178577687</v>
      </c>
    </row>
    <row r="511" spans="1:13" x14ac:dyDescent="0.15">
      <c r="A511">
        <v>15</v>
      </c>
      <c r="B511" t="s">
        <v>52</v>
      </c>
      <c r="C511">
        <v>2016</v>
      </c>
      <c r="D511">
        <v>0.215587695653431</v>
      </c>
      <c r="E511">
        <v>52.863359227660801</v>
      </c>
      <c r="F511">
        <v>69.940258951277997</v>
      </c>
      <c r="G511">
        <v>6444.95355864472</v>
      </c>
      <c r="H511">
        <v>497.452131205466</v>
      </c>
      <c r="I511">
        <v>75.372693414277094</v>
      </c>
      <c r="J511">
        <v>4635.4206449780404</v>
      </c>
      <c r="K511">
        <v>7.7422551667202004</v>
      </c>
      <c r="L511">
        <v>492.845653298549</v>
      </c>
      <c r="M511">
        <v>228.031031480622</v>
      </c>
    </row>
    <row r="512" spans="1:13" x14ac:dyDescent="0.15">
      <c r="A512">
        <v>16</v>
      </c>
      <c r="B512" t="s">
        <v>53</v>
      </c>
      <c r="C512">
        <v>2016</v>
      </c>
      <c r="D512">
        <v>7.4090459740481602</v>
      </c>
      <c r="E512">
        <v>121.804604603494</v>
      </c>
      <c r="F512">
        <v>484.65814627843201</v>
      </c>
      <c r="G512">
        <v>42321.533019603899</v>
      </c>
      <c r="H512">
        <v>482.27822298142797</v>
      </c>
      <c r="I512">
        <v>481.48801999567002</v>
      </c>
      <c r="J512">
        <v>27675.706131797899</v>
      </c>
      <c r="K512">
        <v>55.859658875801799</v>
      </c>
      <c r="L512">
        <v>2616.18453554895</v>
      </c>
      <c r="M512">
        <v>1133.7462287656001</v>
      </c>
    </row>
    <row r="513" spans="1:13" x14ac:dyDescent="0.15">
      <c r="A513">
        <v>17</v>
      </c>
      <c r="B513" t="s">
        <v>54</v>
      </c>
      <c r="C513">
        <v>2016</v>
      </c>
      <c r="D513">
        <v>2.5999084668650299</v>
      </c>
      <c r="E513">
        <v>83.057497919431</v>
      </c>
      <c r="F513">
        <v>171.56748806787201</v>
      </c>
      <c r="G513">
        <v>23361.011643899899</v>
      </c>
      <c r="H513">
        <v>284.119492455044</v>
      </c>
      <c r="I513">
        <v>245.52988235902299</v>
      </c>
      <c r="J513">
        <v>12092.655160808001</v>
      </c>
      <c r="K513">
        <v>3.6701287175411199</v>
      </c>
      <c r="L513">
        <v>1425.83866982875</v>
      </c>
      <c r="M513">
        <v>243.20999850471401</v>
      </c>
    </row>
    <row r="514" spans="1:13" x14ac:dyDescent="0.15">
      <c r="A514">
        <v>18</v>
      </c>
      <c r="B514" t="s">
        <v>55</v>
      </c>
      <c r="C514">
        <v>2016</v>
      </c>
      <c r="D514">
        <v>0.107911074725137</v>
      </c>
      <c r="E514">
        <v>2.9221515950376702</v>
      </c>
      <c r="F514">
        <v>52.138434684651202</v>
      </c>
      <c r="G514">
        <v>23841.115721099799</v>
      </c>
      <c r="H514">
        <v>703.78033258243704</v>
      </c>
      <c r="I514">
        <v>285.43807503424603</v>
      </c>
      <c r="J514">
        <v>16406.847014687701</v>
      </c>
      <c r="K514">
        <v>12.8295443833729</v>
      </c>
      <c r="L514">
        <v>1475.7340807619701</v>
      </c>
      <c r="M514">
        <v>1650.4717012265401</v>
      </c>
    </row>
    <row r="515" spans="1:13" x14ac:dyDescent="0.15">
      <c r="A515">
        <v>19</v>
      </c>
      <c r="B515" t="s">
        <v>56</v>
      </c>
      <c r="C515">
        <v>2016</v>
      </c>
      <c r="D515">
        <v>0.63224973885691005</v>
      </c>
      <c r="E515">
        <v>45.362835868860699</v>
      </c>
      <c r="F515">
        <v>100.96102655606001</v>
      </c>
      <c r="G515">
        <v>17647.230859972198</v>
      </c>
      <c r="H515">
        <v>85.887973733968906</v>
      </c>
      <c r="I515">
        <v>164.15218757812201</v>
      </c>
      <c r="J515">
        <v>10635.3338372983</v>
      </c>
      <c r="K515">
        <v>8.6857734360446592</v>
      </c>
      <c r="L515">
        <v>1551.49080538208</v>
      </c>
      <c r="M515">
        <v>425.136211106524</v>
      </c>
    </row>
    <row r="516" spans="1:13" x14ac:dyDescent="0.15">
      <c r="A516">
        <v>20</v>
      </c>
      <c r="B516" t="s">
        <v>57</v>
      </c>
      <c r="C516">
        <v>2016</v>
      </c>
      <c r="D516">
        <v>7.4578517153618904</v>
      </c>
      <c r="E516">
        <v>374.71617947060298</v>
      </c>
      <c r="F516">
        <v>869.402909997807</v>
      </c>
      <c r="G516">
        <v>105113.38711743</v>
      </c>
      <c r="H516">
        <v>4050.8819916381899</v>
      </c>
      <c r="I516">
        <v>463.08208702659601</v>
      </c>
      <c r="J516">
        <v>52764.744007984402</v>
      </c>
      <c r="K516">
        <v>49.452164933428698</v>
      </c>
      <c r="L516">
        <v>6879.6189813443798</v>
      </c>
      <c r="M516">
        <v>971.99293017181901</v>
      </c>
    </row>
    <row r="517" spans="1:13" x14ac:dyDescent="0.15">
      <c r="A517">
        <v>21</v>
      </c>
      <c r="B517" t="s">
        <v>58</v>
      </c>
      <c r="C517">
        <v>2016</v>
      </c>
      <c r="D517">
        <v>8.7716028220604993</v>
      </c>
      <c r="E517">
        <v>298.88728057005397</v>
      </c>
      <c r="F517">
        <v>564.35949666217095</v>
      </c>
      <c r="G517">
        <v>82044.066882548199</v>
      </c>
      <c r="H517">
        <v>1327.75814163888</v>
      </c>
      <c r="I517">
        <v>441.63001530792701</v>
      </c>
      <c r="J517">
        <v>48089.140897651101</v>
      </c>
      <c r="K517">
        <v>46.187920975925202</v>
      </c>
      <c r="L517">
        <v>5415.0375683831098</v>
      </c>
      <c r="M517">
        <v>625.63911141734195</v>
      </c>
    </row>
    <row r="518" spans="1:13" x14ac:dyDescent="0.15">
      <c r="A518">
        <v>22</v>
      </c>
      <c r="B518" t="s">
        <v>59</v>
      </c>
      <c r="C518">
        <v>2016</v>
      </c>
      <c r="D518">
        <v>0.97107527767086499</v>
      </c>
      <c r="E518">
        <v>29.4945064677405</v>
      </c>
      <c r="F518">
        <v>177.604261836826</v>
      </c>
      <c r="G518">
        <v>15363.3439464149</v>
      </c>
      <c r="H518">
        <v>319.94965146958401</v>
      </c>
      <c r="I518">
        <v>174.00722582548801</v>
      </c>
      <c r="J518">
        <v>9439.6516595605808</v>
      </c>
      <c r="K518">
        <v>9.5442277249620204</v>
      </c>
      <c r="L518">
        <v>899.09169569258495</v>
      </c>
      <c r="M518">
        <v>320.56842519269202</v>
      </c>
    </row>
    <row r="519" spans="1:13" x14ac:dyDescent="0.15">
      <c r="A519">
        <v>23</v>
      </c>
      <c r="B519" t="s">
        <v>60</v>
      </c>
      <c r="C519">
        <v>2016</v>
      </c>
      <c r="D519">
        <v>0.924197641374642</v>
      </c>
      <c r="E519">
        <v>17.4908734733377</v>
      </c>
      <c r="F519">
        <v>50.965575184632101</v>
      </c>
      <c r="G519">
        <v>9342.6337486618704</v>
      </c>
      <c r="H519">
        <v>105.594873288388</v>
      </c>
      <c r="I519">
        <v>123.184362757797</v>
      </c>
      <c r="J519">
        <v>6571.6179610355202</v>
      </c>
      <c r="K519">
        <v>6.5342476106622902</v>
      </c>
      <c r="L519">
        <v>490.99313028169502</v>
      </c>
      <c r="M519">
        <v>298.62065406904202</v>
      </c>
    </row>
    <row r="520" spans="1:13" x14ac:dyDescent="0.15">
      <c r="A520">
        <v>24</v>
      </c>
      <c r="B520" t="s">
        <v>61</v>
      </c>
      <c r="C520">
        <v>2016</v>
      </c>
      <c r="D520">
        <v>12.062798811060601</v>
      </c>
      <c r="E520">
        <v>394.58977326662301</v>
      </c>
      <c r="F520">
        <v>713.81476803221904</v>
      </c>
      <c r="G520">
        <v>136215.786008464</v>
      </c>
      <c r="H520">
        <v>1146.31770731905</v>
      </c>
      <c r="I520">
        <v>1039.86581557913</v>
      </c>
      <c r="J520">
        <v>87837.554319389397</v>
      </c>
      <c r="K520">
        <v>92.986915094531398</v>
      </c>
      <c r="L520">
        <v>9730.3140157110793</v>
      </c>
      <c r="M520">
        <v>963.28646142587604</v>
      </c>
    </row>
    <row r="521" spans="1:13" x14ac:dyDescent="0.15">
      <c r="A521">
        <v>25</v>
      </c>
      <c r="B521" t="s">
        <v>62</v>
      </c>
      <c r="C521">
        <v>2016</v>
      </c>
      <c r="D521">
        <v>3.8114664541391701</v>
      </c>
      <c r="E521">
        <v>93.810875758740593</v>
      </c>
      <c r="F521">
        <v>270.55058845535399</v>
      </c>
      <c r="G521">
        <v>58632.052048473801</v>
      </c>
      <c r="H521">
        <v>943.39024717484904</v>
      </c>
      <c r="I521">
        <v>493.51849536370003</v>
      </c>
      <c r="J521">
        <v>32852.325785967398</v>
      </c>
      <c r="K521">
        <v>11.336975393200101</v>
      </c>
      <c r="L521">
        <v>4043.2179889676299</v>
      </c>
      <c r="M521">
        <v>973.89112324721998</v>
      </c>
    </row>
    <row r="522" spans="1:13" x14ac:dyDescent="0.15">
      <c r="A522">
        <v>26</v>
      </c>
      <c r="B522" t="s">
        <v>63</v>
      </c>
      <c r="C522">
        <v>2016</v>
      </c>
      <c r="D522">
        <v>2.9525575309747998</v>
      </c>
      <c r="E522">
        <v>34.738330779568301</v>
      </c>
      <c r="F522">
        <v>294.56842041537698</v>
      </c>
      <c r="G522">
        <v>16456.971234301898</v>
      </c>
      <c r="H522">
        <v>12.564955265031401</v>
      </c>
      <c r="I522">
        <v>167.33390555422699</v>
      </c>
      <c r="J522">
        <v>11372.935443013201</v>
      </c>
      <c r="K522">
        <v>14.0112810290859</v>
      </c>
      <c r="L522">
        <v>1348.35781122752</v>
      </c>
      <c r="M522">
        <v>412.60750423828199</v>
      </c>
    </row>
    <row r="523" spans="1:13" x14ac:dyDescent="0.15">
      <c r="A523">
        <v>27</v>
      </c>
      <c r="B523" t="s">
        <v>64</v>
      </c>
      <c r="C523">
        <v>2016</v>
      </c>
      <c r="D523">
        <v>1.9353763495924701</v>
      </c>
      <c r="E523">
        <v>73.331504410625996</v>
      </c>
      <c r="F523">
        <v>272.56685709731101</v>
      </c>
      <c r="G523">
        <v>34715.121385775397</v>
      </c>
      <c r="H523">
        <v>1435.2112387816801</v>
      </c>
      <c r="I523">
        <v>233.47330935493801</v>
      </c>
      <c r="J523">
        <v>154547.082244527</v>
      </c>
      <c r="K523">
        <v>23.4179463665775</v>
      </c>
      <c r="L523">
        <v>2415.6415986707502</v>
      </c>
      <c r="M523">
        <v>853.79094575342197</v>
      </c>
    </row>
    <row r="524" spans="1:13" x14ac:dyDescent="0.15">
      <c r="A524">
        <v>28</v>
      </c>
      <c r="B524" t="s">
        <v>65</v>
      </c>
      <c r="C524">
        <v>2016</v>
      </c>
      <c r="D524">
        <v>0.39401303187834902</v>
      </c>
      <c r="E524">
        <v>580.31044687412896</v>
      </c>
      <c r="F524">
        <v>588.19343480059797</v>
      </c>
      <c r="G524">
        <v>78640.705041183595</v>
      </c>
      <c r="H524">
        <v>411.35104913982599</v>
      </c>
      <c r="I524">
        <v>958.91812241252399</v>
      </c>
      <c r="J524">
        <v>55781.799180103699</v>
      </c>
      <c r="K524">
        <v>91.265514511447194</v>
      </c>
      <c r="L524">
        <v>6172.7145216733697</v>
      </c>
      <c r="M524">
        <v>2222.74045467204</v>
      </c>
    </row>
    <row r="525" spans="1:13" x14ac:dyDescent="0.15">
      <c r="A525">
        <v>29</v>
      </c>
      <c r="B525" t="s">
        <v>66</v>
      </c>
      <c r="C525">
        <v>2016</v>
      </c>
      <c r="D525">
        <v>65.454933634513907</v>
      </c>
      <c r="E525">
        <v>1414.82122481073</v>
      </c>
      <c r="F525">
        <v>2861.0864863674601</v>
      </c>
      <c r="G525">
        <v>583846.77800674096</v>
      </c>
      <c r="H525">
        <v>10413.5911694851</v>
      </c>
      <c r="I525">
        <v>7802.7681405651701</v>
      </c>
      <c r="J525">
        <v>453899.48869761103</v>
      </c>
      <c r="K525">
        <v>303.85206937198399</v>
      </c>
      <c r="L525">
        <v>34247.368879152498</v>
      </c>
      <c r="M525">
        <v>7850.5813171689697</v>
      </c>
    </row>
    <row r="526" spans="1:13" x14ac:dyDescent="0.15">
      <c r="A526">
        <v>30</v>
      </c>
      <c r="B526" t="s">
        <v>67</v>
      </c>
      <c r="C526">
        <v>2016</v>
      </c>
      <c r="D526">
        <v>230.37569779206399</v>
      </c>
      <c r="E526">
        <v>5433.7220642181101</v>
      </c>
      <c r="F526">
        <v>27288.129746477101</v>
      </c>
      <c r="G526">
        <v>2471070.5370172998</v>
      </c>
      <c r="H526">
        <v>78348.592987959695</v>
      </c>
      <c r="I526">
        <v>28669.723993486801</v>
      </c>
      <c r="J526">
        <v>1857496.3282095899</v>
      </c>
      <c r="K526">
        <v>2781.9951082257498</v>
      </c>
      <c r="L526">
        <v>111760.609319478</v>
      </c>
      <c r="M526">
        <v>40108.9544433786</v>
      </c>
    </row>
    <row r="527" spans="1:13" x14ac:dyDescent="0.15">
      <c r="A527">
        <v>31</v>
      </c>
      <c r="B527" t="s">
        <v>68</v>
      </c>
      <c r="C527">
        <v>2016</v>
      </c>
      <c r="D527">
        <v>22.620455006045301</v>
      </c>
      <c r="E527">
        <v>1130.7018927844499</v>
      </c>
      <c r="F527">
        <v>6909.3457886550104</v>
      </c>
      <c r="G527">
        <v>609958.00237786805</v>
      </c>
      <c r="H527">
        <v>8979.5184936054302</v>
      </c>
      <c r="I527">
        <v>9785.1010304646097</v>
      </c>
      <c r="J527">
        <v>513482.33375373902</v>
      </c>
      <c r="K527">
        <v>627.91816236639102</v>
      </c>
      <c r="L527">
        <v>34569.349398281098</v>
      </c>
      <c r="M527">
        <v>4046.0132996628499</v>
      </c>
    </row>
    <row r="528" spans="1:13" x14ac:dyDescent="0.15">
      <c r="A528">
        <v>32</v>
      </c>
      <c r="B528" t="s">
        <v>69</v>
      </c>
      <c r="C528">
        <v>2016</v>
      </c>
      <c r="D528">
        <v>78.9309493827962</v>
      </c>
      <c r="E528">
        <v>1621.4534662843901</v>
      </c>
      <c r="F528">
        <v>6942.2336842311797</v>
      </c>
      <c r="G528">
        <v>494480.258714489</v>
      </c>
      <c r="H528">
        <v>14396.8768244149</v>
      </c>
      <c r="I528">
        <v>6634.4743403502398</v>
      </c>
      <c r="J528">
        <v>388274.712585259</v>
      </c>
      <c r="K528">
        <v>820.11181553832205</v>
      </c>
      <c r="L528">
        <v>32714.311659026502</v>
      </c>
      <c r="M528">
        <v>5853.2432687628498</v>
      </c>
    </row>
    <row r="529" spans="1:13" x14ac:dyDescent="0.15">
      <c r="A529">
        <v>33</v>
      </c>
      <c r="B529" t="s">
        <v>70</v>
      </c>
      <c r="C529">
        <v>2016</v>
      </c>
      <c r="D529">
        <v>14.599017060639101</v>
      </c>
      <c r="E529">
        <v>297.43491901565898</v>
      </c>
      <c r="F529">
        <v>11039.905044262399</v>
      </c>
      <c r="G529">
        <v>349492.76785127301</v>
      </c>
      <c r="H529">
        <v>203187.03387611001</v>
      </c>
      <c r="I529">
        <v>14566.8821534858</v>
      </c>
      <c r="J529">
        <v>1640760.63528808</v>
      </c>
      <c r="K529">
        <v>392.40874428926702</v>
      </c>
      <c r="L529">
        <v>80405.770963438597</v>
      </c>
      <c r="M529">
        <v>67580.293832528696</v>
      </c>
    </row>
    <row r="530" spans="1:13" x14ac:dyDescent="0.15">
      <c r="A530">
        <v>34</v>
      </c>
      <c r="B530" t="s">
        <v>71</v>
      </c>
      <c r="C530">
        <v>2016</v>
      </c>
      <c r="D530">
        <v>0.482248608634678</v>
      </c>
      <c r="E530">
        <v>23.3434713147434</v>
      </c>
      <c r="F530">
        <v>84.696251530559707</v>
      </c>
      <c r="G530">
        <v>9763.6461385206603</v>
      </c>
      <c r="H530">
        <v>73.023105112607496</v>
      </c>
      <c r="I530">
        <v>116.976446669072</v>
      </c>
      <c r="J530">
        <v>154547.082244527</v>
      </c>
      <c r="K530">
        <v>10.914854462009201</v>
      </c>
      <c r="L530">
        <v>796.192745957591</v>
      </c>
      <c r="M530">
        <v>265.48787377855803</v>
      </c>
    </row>
    <row r="531" spans="1:13" x14ac:dyDescent="0.15">
      <c r="A531">
        <v>35</v>
      </c>
      <c r="B531" t="s">
        <v>72</v>
      </c>
      <c r="C531">
        <v>2016</v>
      </c>
      <c r="D531">
        <v>13.636444507190401</v>
      </c>
      <c r="E531">
        <v>1247.4940292695601</v>
      </c>
      <c r="F531">
        <v>2282.58038174477</v>
      </c>
      <c r="G531">
        <v>340251.26919437101</v>
      </c>
      <c r="H531">
        <v>1256.7988972862299</v>
      </c>
      <c r="I531">
        <v>4608.2275429608999</v>
      </c>
      <c r="J531">
        <v>283405.99389209499</v>
      </c>
      <c r="K531">
        <v>152.407320962716</v>
      </c>
      <c r="L531">
        <v>23013.505465370199</v>
      </c>
      <c r="M531">
        <v>7488.6540370722496</v>
      </c>
    </row>
    <row r="532" spans="1:13" x14ac:dyDescent="0.15">
      <c r="A532">
        <v>36</v>
      </c>
      <c r="B532" t="s">
        <v>73</v>
      </c>
      <c r="C532">
        <v>2016</v>
      </c>
      <c r="D532">
        <v>8.4447274626731392</v>
      </c>
      <c r="E532">
        <v>405.880087436042</v>
      </c>
      <c r="F532">
        <v>1679.96443556452</v>
      </c>
      <c r="G532">
        <v>122262.481226415</v>
      </c>
      <c r="H532">
        <v>1012.46811809035</v>
      </c>
      <c r="I532">
        <v>1227.8953060876099</v>
      </c>
      <c r="J532">
        <v>67754.987058385101</v>
      </c>
      <c r="K532">
        <v>22.288734513645799</v>
      </c>
      <c r="L532">
        <v>8659.9470652462696</v>
      </c>
      <c r="M532">
        <v>1795.94057102532</v>
      </c>
    </row>
    <row r="533" spans="1:13" x14ac:dyDescent="0.15">
      <c r="A533">
        <v>37</v>
      </c>
      <c r="B533" t="s">
        <v>74</v>
      </c>
      <c r="C533">
        <v>2016</v>
      </c>
      <c r="D533">
        <v>2.5454621546667902</v>
      </c>
      <c r="E533">
        <v>8.2184155841686906</v>
      </c>
      <c r="F533">
        <v>676.88197734484095</v>
      </c>
      <c r="G533">
        <v>25046.432371894502</v>
      </c>
      <c r="H533">
        <v>1607.32523383392</v>
      </c>
      <c r="I533">
        <v>1943.95043496275</v>
      </c>
      <c r="J533">
        <v>379222.80151851702</v>
      </c>
      <c r="K533">
        <v>33.217331219720201</v>
      </c>
      <c r="L533">
        <v>15662.4804306019</v>
      </c>
      <c r="M533">
        <v>24064.3138362184</v>
      </c>
    </row>
    <row r="534" spans="1:13" x14ac:dyDescent="0.15">
      <c r="A534">
        <v>38</v>
      </c>
      <c r="B534" t="s">
        <v>75</v>
      </c>
      <c r="C534">
        <v>2016</v>
      </c>
      <c r="D534">
        <v>2.5039720690379701</v>
      </c>
      <c r="E534">
        <v>49.883557866132698</v>
      </c>
      <c r="F534">
        <v>139.865321448797</v>
      </c>
      <c r="G534">
        <v>21313.8497171259</v>
      </c>
      <c r="H534">
        <v>588.14931689189802</v>
      </c>
      <c r="I534">
        <v>268.39368170661601</v>
      </c>
      <c r="J534">
        <v>14084.2096181124</v>
      </c>
      <c r="K534">
        <v>3.8940872649768501</v>
      </c>
      <c r="L534">
        <v>1200.40417781105</v>
      </c>
      <c r="M534">
        <v>762.02633737301096</v>
      </c>
    </row>
    <row r="535" spans="1:13" x14ac:dyDescent="0.15">
      <c r="A535">
        <v>39</v>
      </c>
      <c r="B535" t="s">
        <v>76</v>
      </c>
      <c r="C535">
        <v>2016</v>
      </c>
      <c r="D535">
        <v>0.86144933341741903</v>
      </c>
      <c r="E535">
        <v>42.682978050851297</v>
      </c>
      <c r="F535">
        <v>177.711716377828</v>
      </c>
      <c r="G535">
        <v>12495.5901975661</v>
      </c>
      <c r="H535">
        <v>50.9888173065156</v>
      </c>
      <c r="I535">
        <v>253.847530603813</v>
      </c>
      <c r="J535">
        <v>9398.1498307579095</v>
      </c>
      <c r="K535">
        <v>20.9582455761328</v>
      </c>
      <c r="L535">
        <v>1066.88503849022</v>
      </c>
      <c r="M535">
        <v>523.31852925834198</v>
      </c>
    </row>
    <row r="536" spans="1:13" x14ac:dyDescent="0.15">
      <c r="A536">
        <v>40</v>
      </c>
      <c r="B536" t="s">
        <v>77</v>
      </c>
      <c r="C536">
        <v>2016</v>
      </c>
      <c r="D536">
        <v>30.443442576681999</v>
      </c>
      <c r="E536">
        <v>353.05717401669398</v>
      </c>
      <c r="F536">
        <v>1751.3136481838901</v>
      </c>
      <c r="G536">
        <v>177134.36776669999</v>
      </c>
      <c r="H536">
        <v>7769.7369339786801</v>
      </c>
      <c r="I536">
        <v>2497.0009223533998</v>
      </c>
      <c r="J536">
        <v>154547.082244527</v>
      </c>
      <c r="K536">
        <v>333.920108652821</v>
      </c>
      <c r="L536">
        <v>11922.4491551887</v>
      </c>
      <c r="M536">
        <v>2470.98743492019</v>
      </c>
    </row>
    <row r="537" spans="1:13" x14ac:dyDescent="0.15">
      <c r="A537">
        <v>41</v>
      </c>
      <c r="B537" t="s">
        <v>78</v>
      </c>
      <c r="C537">
        <v>2016</v>
      </c>
      <c r="D537">
        <v>2.8479476918704001</v>
      </c>
      <c r="E537">
        <v>19.252010804914502</v>
      </c>
      <c r="F537">
        <v>87.910505577159995</v>
      </c>
      <c r="G537">
        <v>31238.025363815301</v>
      </c>
      <c r="H537">
        <v>366.03648408739798</v>
      </c>
      <c r="I537">
        <v>191.051157358935</v>
      </c>
      <c r="J537">
        <v>12134.829962572399</v>
      </c>
      <c r="K537">
        <v>15.322393703559801</v>
      </c>
      <c r="L537">
        <v>1220.7751222571401</v>
      </c>
      <c r="M537">
        <v>481.28627672436699</v>
      </c>
    </row>
    <row r="538" spans="1:13" x14ac:dyDescent="0.15">
      <c r="A538">
        <v>42</v>
      </c>
      <c r="B538" t="s">
        <v>79</v>
      </c>
      <c r="C538">
        <v>2016</v>
      </c>
      <c r="D538">
        <v>7.7005804275898804</v>
      </c>
      <c r="E538">
        <v>1308.6173864135501</v>
      </c>
      <c r="F538">
        <v>1824.3958463031699</v>
      </c>
      <c r="G538">
        <v>219514.670813984</v>
      </c>
      <c r="H538">
        <v>792.35764024721698</v>
      </c>
      <c r="I538">
        <v>3259.61106371807</v>
      </c>
      <c r="J538">
        <v>191926.68017688501</v>
      </c>
      <c r="K538">
        <v>13.4760157482823</v>
      </c>
      <c r="L538">
        <v>14156.554543570501</v>
      </c>
      <c r="M538">
        <v>1714.3417176922001</v>
      </c>
    </row>
    <row r="539" spans="1:13" x14ac:dyDescent="0.15">
      <c r="A539">
        <v>43</v>
      </c>
      <c r="B539" t="s">
        <v>80</v>
      </c>
      <c r="C539">
        <v>2016</v>
      </c>
      <c r="D539">
        <v>1.77819236373763</v>
      </c>
      <c r="E539">
        <v>171.24117597225299</v>
      </c>
      <c r="F539">
        <v>275.81586032271798</v>
      </c>
      <c r="G539">
        <v>74120.332618177301</v>
      </c>
      <c r="H539">
        <v>921.20070381523101</v>
      </c>
      <c r="I539">
        <v>476.13165257202201</v>
      </c>
      <c r="J539">
        <v>44022.153634532799</v>
      </c>
      <c r="K539">
        <v>8.6814418595541394</v>
      </c>
      <c r="L539">
        <v>5246.3319689454001</v>
      </c>
      <c r="M539">
        <v>1772.7087483293899</v>
      </c>
    </row>
    <row r="540" spans="1:13" x14ac:dyDescent="0.15">
      <c r="A540">
        <v>44</v>
      </c>
      <c r="B540" t="s">
        <v>81</v>
      </c>
      <c r="C540">
        <v>2016</v>
      </c>
      <c r="D540">
        <v>0.27767519594842399</v>
      </c>
      <c r="E540">
        <v>12.9356164856947</v>
      </c>
      <c r="F540">
        <v>77.707176985116703</v>
      </c>
      <c r="G540">
        <v>4462.1760885685999</v>
      </c>
      <c r="H540">
        <v>166.60205610704801</v>
      </c>
      <c r="I540">
        <v>36.155037133740599</v>
      </c>
      <c r="J540">
        <v>154547.082244527</v>
      </c>
      <c r="K540">
        <v>0.17807592238801601</v>
      </c>
      <c r="L540">
        <v>227.98366247991399</v>
      </c>
      <c r="M540">
        <v>146.31670730227299</v>
      </c>
    </row>
    <row r="541" spans="1:13" x14ac:dyDescent="0.15">
      <c r="A541">
        <v>45</v>
      </c>
      <c r="B541" t="s">
        <v>82</v>
      </c>
      <c r="C541">
        <v>2016</v>
      </c>
      <c r="D541">
        <v>20.214023622423401</v>
      </c>
      <c r="E541">
        <v>2232.5266089654301</v>
      </c>
      <c r="F541">
        <v>2499.6404925474599</v>
      </c>
      <c r="G541">
        <v>432315.55849642202</v>
      </c>
      <c r="H541">
        <v>56887.235765025704</v>
      </c>
      <c r="I541">
        <v>5505.4226498656699</v>
      </c>
      <c r="J541">
        <v>328156.55612987198</v>
      </c>
      <c r="K541">
        <v>89.198389952916102</v>
      </c>
      <c r="L541">
        <v>37905.946726052302</v>
      </c>
      <c r="M541">
        <v>3056.48871471755</v>
      </c>
    </row>
    <row r="542" spans="1:13" x14ac:dyDescent="0.15">
      <c r="A542">
        <v>46</v>
      </c>
      <c r="B542" t="s">
        <v>83</v>
      </c>
      <c r="C542">
        <v>2016</v>
      </c>
      <c r="D542">
        <v>9.1915755405128898</v>
      </c>
      <c r="E542">
        <v>20.1117859182426</v>
      </c>
      <c r="F542">
        <v>248.540089470391</v>
      </c>
      <c r="G542">
        <v>33865.416711457197</v>
      </c>
      <c r="H542">
        <v>52.899713186573102</v>
      </c>
      <c r="I542">
        <v>355.04106934954899</v>
      </c>
      <c r="J542">
        <v>19703.7764080261</v>
      </c>
      <c r="K542">
        <v>29.9996370013811</v>
      </c>
      <c r="L542">
        <v>2006.5765638661901</v>
      </c>
      <c r="M542">
        <v>822.37826496878699</v>
      </c>
    </row>
    <row r="543" spans="1:13" x14ac:dyDescent="0.15">
      <c r="A543">
        <v>47</v>
      </c>
      <c r="B543" t="s">
        <v>84</v>
      </c>
      <c r="C543">
        <v>2016</v>
      </c>
      <c r="D543">
        <v>10.427869329028001</v>
      </c>
      <c r="E543">
        <v>1490.22274149755</v>
      </c>
      <c r="F543">
        <v>1334.1255590799501</v>
      </c>
      <c r="G543">
        <v>308317.60387619102</v>
      </c>
      <c r="H543">
        <v>9173.1560056075305</v>
      </c>
      <c r="I543">
        <v>4119.6400571613704</v>
      </c>
      <c r="J543">
        <v>232641.28276820501</v>
      </c>
      <c r="K543">
        <v>765.40560875065205</v>
      </c>
      <c r="L543">
        <v>21035.258439274101</v>
      </c>
      <c r="M543">
        <v>2754.5617904524602</v>
      </c>
    </row>
    <row r="544" spans="1:13" x14ac:dyDescent="0.15">
      <c r="A544">
        <v>48</v>
      </c>
      <c r="B544" t="s">
        <v>85</v>
      </c>
      <c r="C544">
        <v>2016</v>
      </c>
      <c r="D544">
        <v>26.1498877020239</v>
      </c>
      <c r="E544">
        <v>1446.2652615567199</v>
      </c>
      <c r="F544">
        <v>6301.9625074288697</v>
      </c>
      <c r="G544">
        <v>1168933.8307486</v>
      </c>
      <c r="H544">
        <v>11065.7340744467</v>
      </c>
      <c r="I544">
        <v>4202.0523426982199</v>
      </c>
      <c r="J544">
        <v>478792.469806523</v>
      </c>
      <c r="K544">
        <v>645.72575460519295</v>
      </c>
      <c r="L544">
        <v>44630.959870721803</v>
      </c>
      <c r="M544">
        <v>12999.7027630841</v>
      </c>
    </row>
    <row r="545" spans="1:13" x14ac:dyDescent="0.15">
      <c r="A545">
        <v>49</v>
      </c>
      <c r="B545" t="s">
        <v>86</v>
      </c>
      <c r="C545">
        <v>2016</v>
      </c>
      <c r="D545">
        <v>0.92081374964874496</v>
      </c>
      <c r="E545">
        <v>108.669421468496</v>
      </c>
      <c r="F545">
        <v>122.24875542308899</v>
      </c>
      <c r="G545">
        <v>23649.124208164099</v>
      </c>
      <c r="H545">
        <v>83.922546632483204</v>
      </c>
      <c r="I545">
        <v>233.21037310349001</v>
      </c>
      <c r="J545">
        <v>13648.3594544852</v>
      </c>
      <c r="K545">
        <v>3.9183075155667302</v>
      </c>
      <c r="L545">
        <v>1236.21071561599</v>
      </c>
      <c r="M545">
        <v>455.73799686824901</v>
      </c>
    </row>
    <row r="546" spans="1:13" x14ac:dyDescent="0.15">
      <c r="A546">
        <v>50</v>
      </c>
      <c r="B546" t="s">
        <v>87</v>
      </c>
      <c r="C546">
        <v>2016</v>
      </c>
      <c r="D546">
        <v>0.117890609844521</v>
      </c>
      <c r="E546">
        <v>16.112507681837901</v>
      </c>
      <c r="F546">
        <v>173.17876227325399</v>
      </c>
      <c r="G546">
        <v>12300.127009977499</v>
      </c>
      <c r="H546">
        <v>609.57708514557896</v>
      </c>
      <c r="I546">
        <v>179.65148684418801</v>
      </c>
      <c r="J546">
        <v>8254.69061851675</v>
      </c>
      <c r="K546">
        <v>13.988512151809299</v>
      </c>
      <c r="L546">
        <v>801.46376701092299</v>
      </c>
      <c r="M546">
        <v>440.839061451406</v>
      </c>
    </row>
    <row r="547" spans="1:13" x14ac:dyDescent="0.15">
      <c r="A547">
        <v>51</v>
      </c>
      <c r="B547" t="s">
        <v>88</v>
      </c>
      <c r="C547">
        <v>2016</v>
      </c>
      <c r="D547">
        <v>23.101741282769598</v>
      </c>
      <c r="E547">
        <v>1031.2360622614101</v>
      </c>
      <c r="F547">
        <v>3466.0633362099802</v>
      </c>
      <c r="G547">
        <v>481609.54067356698</v>
      </c>
      <c r="H547">
        <v>28428.457364795999</v>
      </c>
      <c r="I547">
        <v>8377.1138622259696</v>
      </c>
      <c r="J547">
        <v>434856.42382168799</v>
      </c>
      <c r="K547">
        <v>544.81606525198401</v>
      </c>
      <c r="L547">
        <v>34462.343416089403</v>
      </c>
      <c r="M547">
        <v>3468.1489100757899</v>
      </c>
    </row>
    <row r="548" spans="1:13" x14ac:dyDescent="0.15">
      <c r="A548">
        <v>52</v>
      </c>
      <c r="B548" t="s">
        <v>89</v>
      </c>
      <c r="C548">
        <v>2016</v>
      </c>
      <c r="D548">
        <v>0.16029127146173799</v>
      </c>
      <c r="E548">
        <v>227.20613118748699</v>
      </c>
      <c r="F548">
        <v>36.820979222142299</v>
      </c>
      <c r="G548">
        <v>64856.407442819997</v>
      </c>
      <c r="H548">
        <v>67.427092068351897</v>
      </c>
      <c r="I548">
        <v>240.41345707497999</v>
      </c>
      <c r="J548">
        <v>34104.366125065098</v>
      </c>
      <c r="K548">
        <v>37.197774718757103</v>
      </c>
      <c r="L548">
        <v>3280.3153295526799</v>
      </c>
      <c r="M548">
        <v>1345.39728368083</v>
      </c>
    </row>
    <row r="549" spans="1:13" x14ac:dyDescent="0.15">
      <c r="A549">
        <v>53</v>
      </c>
      <c r="B549" t="s">
        <v>90</v>
      </c>
      <c r="C549">
        <v>2016</v>
      </c>
      <c r="D549">
        <v>2.3967398855047701</v>
      </c>
      <c r="E549">
        <v>38.958163539477802</v>
      </c>
      <c r="F549">
        <v>478.74322055509202</v>
      </c>
      <c r="G549">
        <v>11695.1214979826</v>
      </c>
      <c r="H549">
        <v>266.11683970114802</v>
      </c>
      <c r="I549">
        <v>153.23448901732601</v>
      </c>
      <c r="J549">
        <v>9862.0915905464608</v>
      </c>
      <c r="K549">
        <v>20.279244540231598</v>
      </c>
      <c r="L549">
        <v>870.06118041023001</v>
      </c>
      <c r="M549">
        <v>537.40380610647298</v>
      </c>
    </row>
    <row r="550" spans="1:13" x14ac:dyDescent="0.15">
      <c r="A550">
        <v>54</v>
      </c>
      <c r="B550" t="s">
        <v>91</v>
      </c>
      <c r="C550">
        <v>2016</v>
      </c>
      <c r="D550">
        <v>4.0993098012988298</v>
      </c>
      <c r="E550">
        <v>80.159678719498501</v>
      </c>
      <c r="F550">
        <v>317.91830256279201</v>
      </c>
      <c r="G550">
        <v>12851.1125235821</v>
      </c>
      <c r="H550">
        <v>32.876566097210997</v>
      </c>
      <c r="I550">
        <v>162.21962674810101</v>
      </c>
      <c r="J550">
        <v>12316.2132000289</v>
      </c>
      <c r="K550">
        <v>35.903137063913299</v>
      </c>
      <c r="L550">
        <v>1248.160785866</v>
      </c>
      <c r="M550">
        <v>481.28627672436699</v>
      </c>
    </row>
    <row r="551" spans="1:13" x14ac:dyDescent="0.15">
      <c r="A551">
        <v>55</v>
      </c>
      <c r="B551" t="s">
        <v>92</v>
      </c>
      <c r="C551">
        <v>2016</v>
      </c>
      <c r="D551">
        <v>9.7924110149928794</v>
      </c>
      <c r="E551">
        <v>519.51548739961902</v>
      </c>
      <c r="F551">
        <v>488.61803143522701</v>
      </c>
      <c r="G551">
        <v>118114.662724066</v>
      </c>
      <c r="H551">
        <v>3711.0090134573302</v>
      </c>
      <c r="I551">
        <v>980.42147292193204</v>
      </c>
      <c r="J551">
        <v>72735.478746772205</v>
      </c>
      <c r="K551">
        <v>86.178960281506306</v>
      </c>
      <c r="L551">
        <v>8771.6762984320794</v>
      </c>
      <c r="M551">
        <v>2881.2519000759298</v>
      </c>
    </row>
    <row r="552" spans="1:13" x14ac:dyDescent="0.15">
      <c r="A552">
        <v>1</v>
      </c>
      <c r="B552" t="s">
        <v>38</v>
      </c>
      <c r="C552">
        <v>2017</v>
      </c>
      <c r="D552">
        <v>269.38461538461502</v>
      </c>
      <c r="E552">
        <v>6188</v>
      </c>
      <c r="F552">
        <v>23885.8461538462</v>
      </c>
      <c r="G552">
        <v>2491427.5384615399</v>
      </c>
      <c r="H552">
        <v>88917.692307692298</v>
      </c>
      <c r="I552">
        <v>29852.778323076898</v>
      </c>
      <c r="J552">
        <v>1619471.99090769</v>
      </c>
      <c r="K552">
        <v>3774.6153846153802</v>
      </c>
      <c r="L552">
        <v>109799.846153846</v>
      </c>
      <c r="M552">
        <v>49968.307692307702</v>
      </c>
    </row>
    <row r="553" spans="1:13" x14ac:dyDescent="0.15">
      <c r="A553">
        <v>2</v>
      </c>
      <c r="B553" t="s">
        <v>39</v>
      </c>
      <c r="C553">
        <v>2017</v>
      </c>
      <c r="D553">
        <v>53.846153846153797</v>
      </c>
      <c r="E553">
        <v>1222.76923076923</v>
      </c>
      <c r="F553">
        <v>2140.6153846153802</v>
      </c>
      <c r="G553">
        <v>226153.84615384601</v>
      </c>
      <c r="H553">
        <v>185.230769230769</v>
      </c>
      <c r="I553">
        <v>5802.14215384616</v>
      </c>
      <c r="J553">
        <v>710511.70400000003</v>
      </c>
      <c r="K553">
        <v>74.923076923076906</v>
      </c>
      <c r="L553">
        <v>32962</v>
      </c>
      <c r="M553">
        <v>8769.2307692307695</v>
      </c>
    </row>
    <row r="554" spans="1:13" x14ac:dyDescent="0.15">
      <c r="A554">
        <v>3</v>
      </c>
      <c r="B554" t="s">
        <v>40</v>
      </c>
      <c r="C554">
        <v>2017</v>
      </c>
      <c r="D554">
        <v>12.461538461538501</v>
      </c>
      <c r="E554">
        <v>424.92307692307702</v>
      </c>
      <c r="F554">
        <v>1784.4615384615399</v>
      </c>
      <c r="G554">
        <v>195184.30769230801</v>
      </c>
      <c r="H554">
        <v>6601.6923076923104</v>
      </c>
      <c r="I554">
        <v>2054.77729230769</v>
      </c>
      <c r="J554">
        <v>163653.06886153799</v>
      </c>
      <c r="K554">
        <v>88.923076923076906</v>
      </c>
      <c r="L554">
        <v>13878.307692307701</v>
      </c>
      <c r="M554">
        <v>3252.76923076923</v>
      </c>
    </row>
    <row r="555" spans="1:13" x14ac:dyDescent="0.15">
      <c r="A555">
        <v>4</v>
      </c>
      <c r="B555" t="s">
        <v>41</v>
      </c>
      <c r="C555">
        <v>2017</v>
      </c>
      <c r="D555">
        <v>8.3372307692307697</v>
      </c>
      <c r="E555">
        <v>115.59153846153799</v>
      </c>
      <c r="F555">
        <v>231.92661538461499</v>
      </c>
      <c r="G555">
        <v>51790.879846153803</v>
      </c>
      <c r="H555">
        <v>1603.36584615385</v>
      </c>
      <c r="I555">
        <v>294.71437501538497</v>
      </c>
      <c r="J555">
        <v>23472.5739326769</v>
      </c>
      <c r="K555">
        <v>55.605692307692301</v>
      </c>
      <c r="L555">
        <v>2984.6680000000001</v>
      </c>
      <c r="M555">
        <v>473.75353846153803</v>
      </c>
    </row>
    <row r="556" spans="1:13" x14ac:dyDescent="0.15">
      <c r="A556">
        <v>5</v>
      </c>
      <c r="B556" t="s">
        <v>42</v>
      </c>
      <c r="C556">
        <v>2017</v>
      </c>
      <c r="D556">
        <v>2.0627692307692298</v>
      </c>
      <c r="E556">
        <v>255.699076923077</v>
      </c>
      <c r="F556">
        <v>160.49723076923101</v>
      </c>
      <c r="G556">
        <v>48122.638461538503</v>
      </c>
      <c r="H556">
        <v>285.58246153846198</v>
      </c>
      <c r="I556">
        <v>386.52297320000002</v>
      </c>
      <c r="J556">
        <v>22484.658872953802</v>
      </c>
      <c r="K556">
        <v>5.4492307692307698</v>
      </c>
      <c r="L556">
        <v>2203.64215384615</v>
      </c>
      <c r="M556">
        <v>500.15784615384598</v>
      </c>
    </row>
    <row r="557" spans="1:13" x14ac:dyDescent="0.15">
      <c r="A557">
        <v>6</v>
      </c>
      <c r="B557" t="s">
        <v>43</v>
      </c>
      <c r="C557">
        <v>2017</v>
      </c>
      <c r="D557">
        <v>149.38461538461499</v>
      </c>
      <c r="E557">
        <v>4909.2307692307704</v>
      </c>
      <c r="F557">
        <v>31632.9230769231</v>
      </c>
      <c r="G557">
        <v>2101219.0769230798</v>
      </c>
      <c r="H557">
        <v>29786.307692307699</v>
      </c>
      <c r="I557">
        <v>24307.7063076923</v>
      </c>
      <c r="J557">
        <v>1652085.83215385</v>
      </c>
      <c r="K557">
        <v>2897.6923076923099</v>
      </c>
      <c r="L557">
        <v>95787.076923076893</v>
      </c>
      <c r="M557">
        <v>45290.461538461503</v>
      </c>
    </row>
    <row r="558" spans="1:13" x14ac:dyDescent="0.15">
      <c r="A558">
        <v>7</v>
      </c>
      <c r="B558" t="s">
        <v>44</v>
      </c>
      <c r="C558">
        <v>2017</v>
      </c>
      <c r="D558">
        <v>2.1146153846153801</v>
      </c>
      <c r="E558">
        <v>41.692837393792502</v>
      </c>
      <c r="F558">
        <v>440.96261538461499</v>
      </c>
      <c r="G558">
        <v>36723.796615384599</v>
      </c>
      <c r="H558">
        <v>108.03107692307699</v>
      </c>
      <c r="I558">
        <v>368.04510830769198</v>
      </c>
      <c r="J558">
        <v>26894.555507076901</v>
      </c>
      <c r="K558">
        <v>39.952461538461499</v>
      </c>
      <c r="L558">
        <v>2910.7963076923102</v>
      </c>
      <c r="M558">
        <v>1236.36338461538</v>
      </c>
    </row>
    <row r="559" spans="1:13" x14ac:dyDescent="0.15">
      <c r="A559">
        <v>8</v>
      </c>
      <c r="B559" t="s">
        <v>45</v>
      </c>
      <c r="C559">
        <v>2017</v>
      </c>
      <c r="D559">
        <v>48.769230769230802</v>
      </c>
      <c r="E559">
        <v>1349.23076923077</v>
      </c>
      <c r="F559">
        <v>19726.461538461499</v>
      </c>
      <c r="G559">
        <v>758514.61538461503</v>
      </c>
      <c r="H559">
        <v>34927.692307692298</v>
      </c>
      <c r="I559">
        <v>10285.1861538462</v>
      </c>
      <c r="J559">
        <v>675393.89076923102</v>
      </c>
      <c r="K559">
        <v>486.461538461538</v>
      </c>
      <c r="L559">
        <v>48848.9230769231</v>
      </c>
      <c r="M559">
        <v>11425.0769230769</v>
      </c>
    </row>
    <row r="560" spans="1:13" x14ac:dyDescent="0.15">
      <c r="A560">
        <v>9</v>
      </c>
      <c r="B560" t="s">
        <v>46</v>
      </c>
      <c r="C560">
        <v>2017</v>
      </c>
      <c r="D560">
        <v>8.0559999999999992</v>
      </c>
      <c r="E560">
        <v>89.824153846153806</v>
      </c>
      <c r="F560">
        <v>146.84630769230799</v>
      </c>
      <c r="G560">
        <v>35733.640615384596</v>
      </c>
      <c r="H560">
        <v>587.35446153846203</v>
      </c>
      <c r="I560">
        <v>583.65749335384601</v>
      </c>
      <c r="J560">
        <v>24682.900660492302</v>
      </c>
      <c r="K560">
        <v>26.2904615384615</v>
      </c>
      <c r="L560">
        <v>2450.3053846153798</v>
      </c>
      <c r="M560">
        <v>1046.1830769230801</v>
      </c>
    </row>
    <row r="561" spans="1:13" x14ac:dyDescent="0.15">
      <c r="A561">
        <v>10</v>
      </c>
      <c r="B561" t="s">
        <v>47</v>
      </c>
      <c r="C561">
        <v>2017</v>
      </c>
      <c r="D561">
        <v>1.1011926692307701</v>
      </c>
      <c r="E561">
        <v>20.130197181538499</v>
      </c>
      <c r="F561">
        <v>184.940756650769</v>
      </c>
      <c r="G561">
        <v>12867.2415009262</v>
      </c>
      <c r="H561">
        <v>103.596976426154</v>
      </c>
      <c r="I561">
        <v>155.54688610955901</v>
      </c>
      <c r="J561">
        <v>7988.2691405689002</v>
      </c>
      <c r="K561">
        <v>18.347849035384598</v>
      </c>
      <c r="L561">
        <v>483.966978046154</v>
      </c>
      <c r="M561">
        <v>302.745768</v>
      </c>
    </row>
    <row r="562" spans="1:13" x14ac:dyDescent="0.15">
      <c r="A562">
        <v>11</v>
      </c>
      <c r="B562" t="s">
        <v>48</v>
      </c>
      <c r="C562">
        <v>2017</v>
      </c>
      <c r="D562">
        <v>2.42584615384615</v>
      </c>
      <c r="E562">
        <v>167.499384615385</v>
      </c>
      <c r="F562">
        <v>390.62461538461503</v>
      </c>
      <c r="G562">
        <v>45773.945692307701</v>
      </c>
      <c r="H562">
        <v>270.958153846154</v>
      </c>
      <c r="I562">
        <v>258.75246003076899</v>
      </c>
      <c r="J562">
        <v>19051.132616892301</v>
      </c>
      <c r="K562">
        <v>17.641384615384599</v>
      </c>
      <c r="L562">
        <v>2989.3246153846198</v>
      </c>
      <c r="M562">
        <v>353.629538461538</v>
      </c>
    </row>
    <row r="563" spans="1:13" x14ac:dyDescent="0.15">
      <c r="A563">
        <v>12</v>
      </c>
      <c r="B563" t="s">
        <v>49</v>
      </c>
      <c r="C563">
        <v>2017</v>
      </c>
      <c r="D563">
        <v>3.33076923076923</v>
      </c>
      <c r="E563">
        <v>238.14430769230799</v>
      </c>
      <c r="F563">
        <v>211.95230769230801</v>
      </c>
      <c r="G563">
        <v>69019.517076923104</v>
      </c>
      <c r="H563">
        <v>1098.20569230769</v>
      </c>
      <c r="I563">
        <v>694.30369532307702</v>
      </c>
      <c r="J563">
        <v>42972.595381599996</v>
      </c>
      <c r="K563">
        <v>31.2176923076923</v>
      </c>
      <c r="L563">
        <v>4817.60046153846</v>
      </c>
      <c r="M563">
        <v>563.75830769230799</v>
      </c>
    </row>
    <row r="564" spans="1:13" x14ac:dyDescent="0.15">
      <c r="A564">
        <v>13</v>
      </c>
      <c r="B564" t="s">
        <v>50</v>
      </c>
      <c r="C564">
        <v>2017</v>
      </c>
      <c r="D564">
        <v>1.8647692307692301</v>
      </c>
      <c r="E564">
        <v>89.629230769230801</v>
      </c>
      <c r="F564">
        <v>74.469076923076898</v>
      </c>
      <c r="G564">
        <v>32435.622923076899</v>
      </c>
      <c r="H564">
        <v>284.56046153846199</v>
      </c>
      <c r="I564">
        <v>410.78687558461502</v>
      </c>
      <c r="J564">
        <v>25103.925893646199</v>
      </c>
      <c r="K564">
        <v>15.0824615384615</v>
      </c>
      <c r="L564">
        <v>2071.4723076923101</v>
      </c>
      <c r="M564">
        <v>923.07692307692298</v>
      </c>
    </row>
    <row r="565" spans="1:13" x14ac:dyDescent="0.15">
      <c r="A565">
        <v>14</v>
      </c>
      <c r="B565" t="s">
        <v>51</v>
      </c>
      <c r="C565">
        <v>2017</v>
      </c>
      <c r="D565">
        <v>5.6487692307692301</v>
      </c>
      <c r="E565">
        <v>700.104307692308</v>
      </c>
      <c r="F565">
        <v>842.07430769230803</v>
      </c>
      <c r="G565">
        <v>155051.20923076899</v>
      </c>
      <c r="H565">
        <v>1296.54169230769</v>
      </c>
      <c r="I565">
        <v>1621.0433725846201</v>
      </c>
      <c r="J565">
        <v>113346.571704338</v>
      </c>
      <c r="K565">
        <v>97.4478461538462</v>
      </c>
      <c r="L565">
        <v>11675.9201538462</v>
      </c>
      <c r="M565">
        <v>1776.06923076923</v>
      </c>
    </row>
    <row r="566" spans="1:13" x14ac:dyDescent="0.15">
      <c r="A566">
        <v>15</v>
      </c>
      <c r="B566" t="s">
        <v>52</v>
      </c>
      <c r="C566">
        <v>2017</v>
      </c>
      <c r="D566">
        <v>0.303988307692308</v>
      </c>
      <c r="E566">
        <v>52.328926923076899</v>
      </c>
      <c r="F566">
        <v>63.351111076923097</v>
      </c>
      <c r="G566">
        <v>6545.3605230769199</v>
      </c>
      <c r="H566">
        <v>239.73896400000001</v>
      </c>
      <c r="I566">
        <v>56.134912967692301</v>
      </c>
      <c r="J566">
        <v>5093.8571024169196</v>
      </c>
      <c r="K566">
        <v>7.1801058461538503</v>
      </c>
      <c r="L566">
        <v>523.00904076923098</v>
      </c>
      <c r="M566">
        <v>218.67461538461501</v>
      </c>
    </row>
    <row r="567" spans="1:13" x14ac:dyDescent="0.15">
      <c r="A567">
        <v>16</v>
      </c>
      <c r="B567" t="s">
        <v>53</v>
      </c>
      <c r="C567">
        <v>2017</v>
      </c>
      <c r="D567">
        <v>11.0731222723077</v>
      </c>
      <c r="E567">
        <v>133.396560918462</v>
      </c>
      <c r="F567">
        <v>458.55171129538502</v>
      </c>
      <c r="G567">
        <v>38235.2936923077</v>
      </c>
      <c r="H567">
        <v>284.653367692308</v>
      </c>
      <c r="I567">
        <v>498.66094726153801</v>
      </c>
      <c r="J567">
        <v>28493.254591199999</v>
      </c>
      <c r="K567">
        <v>59.624215452307702</v>
      </c>
      <c r="L567">
        <v>2157.6743398784602</v>
      </c>
      <c r="M567">
        <v>1087.22711514</v>
      </c>
    </row>
    <row r="568" spans="1:13" x14ac:dyDescent="0.15">
      <c r="A568">
        <v>17</v>
      </c>
      <c r="B568" t="s">
        <v>54</v>
      </c>
      <c r="C568">
        <v>2017</v>
      </c>
      <c r="D568">
        <v>5.7512307692307703</v>
      </c>
      <c r="E568">
        <v>107.34876923076899</v>
      </c>
      <c r="F568">
        <v>184.25215384615399</v>
      </c>
      <c r="G568">
        <v>27636.3953846154</v>
      </c>
      <c r="H568">
        <v>140.11738461538499</v>
      </c>
      <c r="I568">
        <v>256.02275630769202</v>
      </c>
      <c r="J568">
        <v>15547.851089846199</v>
      </c>
      <c r="K568">
        <v>5.8613846153846199</v>
      </c>
      <c r="L568">
        <v>1820.8240000000001</v>
      </c>
      <c r="M568">
        <v>307.69230769230802</v>
      </c>
    </row>
    <row r="569" spans="1:13" x14ac:dyDescent="0.15">
      <c r="A569">
        <v>18</v>
      </c>
      <c r="B569" t="s">
        <v>55</v>
      </c>
      <c r="C569">
        <v>2017</v>
      </c>
      <c r="D569">
        <v>0.51080751999999996</v>
      </c>
      <c r="E569">
        <v>3.0088968369230802</v>
      </c>
      <c r="F569">
        <v>47.921611878461498</v>
      </c>
      <c r="G569">
        <v>23228.944542152301</v>
      </c>
      <c r="H569">
        <v>2136.0081465615399</v>
      </c>
      <c r="I569">
        <v>268.36125350479603</v>
      </c>
      <c r="J569">
        <v>16824.712218138298</v>
      </c>
      <c r="K569">
        <v>11.9741927769231</v>
      </c>
      <c r="L569">
        <v>1517.4428651907699</v>
      </c>
      <c r="M569">
        <v>1582.7506551430799</v>
      </c>
    </row>
    <row r="570" spans="1:13" x14ac:dyDescent="0.15">
      <c r="A570">
        <v>19</v>
      </c>
      <c r="B570" t="s">
        <v>56</v>
      </c>
      <c r="C570">
        <v>2017</v>
      </c>
      <c r="D570">
        <v>1.37907692307692</v>
      </c>
      <c r="E570">
        <v>51.1453846153846</v>
      </c>
      <c r="F570">
        <v>102.33446153846199</v>
      </c>
      <c r="G570">
        <v>19202.9115384615</v>
      </c>
      <c r="H570">
        <v>181.74998702021799</v>
      </c>
      <c r="I570">
        <v>181.42552861538499</v>
      </c>
      <c r="J570">
        <v>11374.3406252308</v>
      </c>
      <c r="K570">
        <v>8.8064615384615408</v>
      </c>
      <c r="L570">
        <v>1693.80923076923</v>
      </c>
      <c r="M570">
        <v>407.69230769230802</v>
      </c>
    </row>
    <row r="571" spans="1:13" x14ac:dyDescent="0.15">
      <c r="A571">
        <v>20</v>
      </c>
      <c r="B571" t="s">
        <v>57</v>
      </c>
      <c r="C571">
        <v>2017</v>
      </c>
      <c r="D571">
        <v>4.6803076923076903</v>
      </c>
      <c r="E571">
        <v>442.318923076923</v>
      </c>
      <c r="F571">
        <v>937.39738461538502</v>
      </c>
      <c r="G571">
        <v>111172.766</v>
      </c>
      <c r="H571">
        <v>9537.1490769230804</v>
      </c>
      <c r="I571">
        <v>514.61332806153803</v>
      </c>
      <c r="J571">
        <v>59324.145748861498</v>
      </c>
      <c r="K571">
        <v>54.501846153846202</v>
      </c>
      <c r="L571">
        <v>7249.5333846153799</v>
      </c>
      <c r="M571">
        <v>1304.95507692308</v>
      </c>
    </row>
    <row r="572" spans="1:13" x14ac:dyDescent="0.15">
      <c r="A572">
        <v>21</v>
      </c>
      <c r="B572" t="s">
        <v>58</v>
      </c>
      <c r="C572">
        <v>2017</v>
      </c>
      <c r="D572">
        <v>7.0904615384615397</v>
      </c>
      <c r="E572">
        <v>307.09369230769198</v>
      </c>
      <c r="F572">
        <v>740.14753846153803</v>
      </c>
      <c r="G572">
        <v>86962.139076923093</v>
      </c>
      <c r="H572">
        <v>22535.677076923101</v>
      </c>
      <c r="I572">
        <v>436.74559938461499</v>
      </c>
      <c r="J572">
        <v>52824.912862153797</v>
      </c>
      <c r="K572">
        <v>52.763538461538502</v>
      </c>
      <c r="L572">
        <v>5619.1153846153802</v>
      </c>
      <c r="M572">
        <v>779.95876923076901</v>
      </c>
    </row>
    <row r="573" spans="1:13" x14ac:dyDescent="0.15">
      <c r="A573">
        <v>22</v>
      </c>
      <c r="B573" t="s">
        <v>59</v>
      </c>
      <c r="C573">
        <v>2017</v>
      </c>
      <c r="D573">
        <v>0.63738461538461499</v>
      </c>
      <c r="E573">
        <v>29.914307692307698</v>
      </c>
      <c r="F573">
        <v>164.14369230769199</v>
      </c>
      <c r="G573">
        <v>14891.9935384615</v>
      </c>
      <c r="H573">
        <v>222.218769230769</v>
      </c>
      <c r="I573">
        <v>213.428248</v>
      </c>
      <c r="J573">
        <v>9487.8557519999995</v>
      </c>
      <c r="K573">
        <v>8.2289230769230794</v>
      </c>
      <c r="L573">
        <v>917.725384615385</v>
      </c>
      <c r="M573">
        <v>307.41507692307698</v>
      </c>
    </row>
    <row r="574" spans="1:13" x14ac:dyDescent="0.15">
      <c r="A574">
        <v>23</v>
      </c>
      <c r="B574" t="s">
        <v>60</v>
      </c>
      <c r="C574">
        <v>2017</v>
      </c>
      <c r="D574">
        <v>0.74941319076923096</v>
      </c>
      <c r="E574">
        <v>20.870962632307702</v>
      </c>
      <c r="F574">
        <v>129.072221998462</v>
      </c>
      <c r="G574">
        <v>9767.7387692307693</v>
      </c>
      <c r="H574">
        <v>83.992387692307702</v>
      </c>
      <c r="I574">
        <v>140.98801800000001</v>
      </c>
      <c r="J574">
        <v>7089.1667512307704</v>
      </c>
      <c r="K574">
        <v>6.5283375230769201</v>
      </c>
      <c r="L574">
        <v>706.11045477846199</v>
      </c>
      <c r="M574">
        <v>286.36785200000003</v>
      </c>
    </row>
    <row r="575" spans="1:13" x14ac:dyDescent="0.15">
      <c r="A575">
        <v>24</v>
      </c>
      <c r="B575" t="s">
        <v>61</v>
      </c>
      <c r="C575">
        <v>2017</v>
      </c>
      <c r="D575">
        <v>3.9981538461538499</v>
      </c>
      <c r="E575">
        <v>458.29938461538501</v>
      </c>
      <c r="F575">
        <v>676.08276923076903</v>
      </c>
      <c r="G575">
        <v>142090.049846154</v>
      </c>
      <c r="H575">
        <v>1777.57492307692</v>
      </c>
      <c r="I575">
        <v>1174.8074762307699</v>
      </c>
      <c r="J575">
        <v>100982.364369923</v>
      </c>
      <c r="K575">
        <v>78.564615384615394</v>
      </c>
      <c r="L575">
        <v>9243.4284615384604</v>
      </c>
      <c r="M575">
        <v>1200.8900000000001</v>
      </c>
    </row>
    <row r="576" spans="1:13" x14ac:dyDescent="0.15">
      <c r="A576">
        <v>25</v>
      </c>
      <c r="B576" t="s">
        <v>62</v>
      </c>
      <c r="C576">
        <v>2017</v>
      </c>
      <c r="D576">
        <v>4.6543076923076896</v>
      </c>
      <c r="E576">
        <v>105.60987537556601</v>
      </c>
      <c r="F576">
        <v>254.43507692307699</v>
      </c>
      <c r="G576">
        <v>55055.020769230803</v>
      </c>
      <c r="H576">
        <v>880.015076923077</v>
      </c>
      <c r="I576">
        <v>557.62442076923105</v>
      </c>
      <c r="J576">
        <v>36617.336963846203</v>
      </c>
      <c r="K576">
        <v>11.2710541885602</v>
      </c>
      <c r="L576">
        <v>4291.4976923076902</v>
      </c>
      <c r="M576">
        <v>933.93107692307694</v>
      </c>
    </row>
    <row r="577" spans="1:13" x14ac:dyDescent="0.15">
      <c r="A577">
        <v>26</v>
      </c>
      <c r="B577" t="s">
        <v>63</v>
      </c>
      <c r="C577">
        <v>2017</v>
      </c>
      <c r="D577">
        <v>2.6990601138461501</v>
      </c>
      <c r="E577">
        <v>30.6487118892308</v>
      </c>
      <c r="F577">
        <v>303.98250403538498</v>
      </c>
      <c r="G577">
        <v>17986.470331252302</v>
      </c>
      <c r="H577">
        <v>296.13898723846199</v>
      </c>
      <c r="I577">
        <v>175.037265445625</v>
      </c>
      <c r="J577">
        <v>11980.328390500499</v>
      </c>
      <c r="K577">
        <v>13.9771610092308</v>
      </c>
      <c r="L577">
        <v>1513.2675902353801</v>
      </c>
      <c r="M577">
        <v>455.820299384615</v>
      </c>
    </row>
    <row r="578" spans="1:13" x14ac:dyDescent="0.15">
      <c r="A578">
        <v>27</v>
      </c>
      <c r="B578" t="s">
        <v>64</v>
      </c>
      <c r="C578">
        <v>2017</v>
      </c>
      <c r="D578">
        <v>1.16985479850956</v>
      </c>
      <c r="E578">
        <v>82.800461538461505</v>
      </c>
      <c r="F578">
        <v>290.79538461538499</v>
      </c>
      <c r="G578">
        <v>39293.445846153802</v>
      </c>
      <c r="H578">
        <v>1822.96876923077</v>
      </c>
      <c r="I578">
        <v>296.43802615384601</v>
      </c>
      <c r="J578">
        <v>167066.13943163099</v>
      </c>
      <c r="K578">
        <v>27.130153846153799</v>
      </c>
      <c r="L578">
        <v>2841.0386153846198</v>
      </c>
      <c r="M578">
        <v>818.75876923076896</v>
      </c>
    </row>
    <row r="579" spans="1:13" x14ac:dyDescent="0.15">
      <c r="A579">
        <v>28</v>
      </c>
      <c r="B579" t="s">
        <v>65</v>
      </c>
      <c r="C579">
        <v>2017</v>
      </c>
      <c r="D579">
        <v>1.9135384615384601</v>
      </c>
      <c r="E579">
        <v>671.45307692307699</v>
      </c>
      <c r="F579">
        <v>586.68200000000002</v>
      </c>
      <c r="G579">
        <v>89554.356615384604</v>
      </c>
      <c r="H579">
        <v>1978.60215384615</v>
      </c>
      <c r="I579">
        <v>1244.47432218462</v>
      </c>
      <c r="J579">
        <v>70277.038447046201</v>
      </c>
      <c r="K579">
        <v>86.795846153846199</v>
      </c>
      <c r="L579">
        <v>6286.9484615384599</v>
      </c>
      <c r="M579">
        <v>2223.0769230769201</v>
      </c>
    </row>
    <row r="580" spans="1:13" x14ac:dyDescent="0.15">
      <c r="A580">
        <v>29</v>
      </c>
      <c r="B580" t="s">
        <v>66</v>
      </c>
      <c r="C580">
        <v>2017</v>
      </c>
      <c r="D580">
        <v>51.846153846153797</v>
      </c>
      <c r="E580">
        <v>1359.6923076923099</v>
      </c>
      <c r="F580">
        <v>3281.5384615384601</v>
      </c>
      <c r="G580">
        <v>524251.69230769202</v>
      </c>
      <c r="H580">
        <v>10139.0769230769</v>
      </c>
      <c r="I580">
        <v>8262.7233230769198</v>
      </c>
      <c r="J580">
        <v>483566.04590769199</v>
      </c>
      <c r="K580">
        <v>332.769230769231</v>
      </c>
      <c r="L580">
        <v>33963.384615384603</v>
      </c>
      <c r="M580">
        <v>7528.4615384615399</v>
      </c>
    </row>
    <row r="581" spans="1:13" x14ac:dyDescent="0.15">
      <c r="A581">
        <v>30</v>
      </c>
      <c r="B581" t="s">
        <v>67</v>
      </c>
      <c r="C581">
        <v>2017</v>
      </c>
      <c r="D581">
        <v>366.461538461538</v>
      </c>
      <c r="E581">
        <v>5020.3076923076896</v>
      </c>
      <c r="F581">
        <v>26104.461538461499</v>
      </c>
      <c r="G581">
        <v>2517500.6153846201</v>
      </c>
      <c r="H581">
        <v>88990.1538461538</v>
      </c>
      <c r="I581">
        <v>29578.657061538499</v>
      </c>
      <c r="J581">
        <v>1955566.1121692299</v>
      </c>
      <c r="K581">
        <v>2661.0769230769201</v>
      </c>
      <c r="L581">
        <v>115408.30769230799</v>
      </c>
      <c r="M581">
        <v>38463.230769230802</v>
      </c>
    </row>
    <row r="582" spans="1:13" x14ac:dyDescent="0.15">
      <c r="A582">
        <v>31</v>
      </c>
      <c r="B582" t="s">
        <v>68</v>
      </c>
      <c r="C582">
        <v>2017</v>
      </c>
      <c r="D582">
        <v>31.230769230769202</v>
      </c>
      <c r="E582">
        <v>1233.8461538461499</v>
      </c>
      <c r="F582">
        <v>7566.3076923076896</v>
      </c>
      <c r="G582">
        <v>625283.84615384601</v>
      </c>
      <c r="H582">
        <v>9968.6153846153793</v>
      </c>
      <c r="I582">
        <v>8830.3397538461504</v>
      </c>
      <c r="J582">
        <v>539637.96793846204</v>
      </c>
      <c r="K582">
        <v>1116.1538461538501</v>
      </c>
      <c r="L582">
        <v>37231.538461538497</v>
      </c>
      <c r="M582">
        <v>3880</v>
      </c>
    </row>
    <row r="583" spans="1:13" x14ac:dyDescent="0.15">
      <c r="A583">
        <v>32</v>
      </c>
      <c r="B583" t="s">
        <v>69</v>
      </c>
      <c r="C583">
        <v>2017</v>
      </c>
      <c r="D583">
        <v>56.769230769230802</v>
      </c>
      <c r="E583">
        <v>1790.4615384615399</v>
      </c>
      <c r="F583">
        <v>7074.9230769230799</v>
      </c>
      <c r="G583">
        <v>456355.53846153797</v>
      </c>
      <c r="H583">
        <v>11477.0769230769</v>
      </c>
      <c r="I583">
        <v>7377.4845692307699</v>
      </c>
      <c r="J583">
        <v>424054.36158461502</v>
      </c>
      <c r="K583">
        <v>756.15384615384596</v>
      </c>
      <c r="L583">
        <v>35524.615384615397</v>
      </c>
      <c r="M583">
        <v>5613.0769230769201</v>
      </c>
    </row>
    <row r="584" spans="1:13" x14ac:dyDescent="0.15">
      <c r="A584">
        <v>33</v>
      </c>
      <c r="B584" t="s">
        <v>70</v>
      </c>
      <c r="C584">
        <v>2017</v>
      </c>
      <c r="D584">
        <v>13.846153846153801</v>
      </c>
      <c r="E584">
        <v>319.84615384615398</v>
      </c>
      <c r="F584">
        <v>11194.1538461538</v>
      </c>
      <c r="G584">
        <v>318550.61538461503</v>
      </c>
      <c r="H584">
        <v>284906.15384615399</v>
      </c>
      <c r="I584">
        <v>11885.7846153846</v>
      </c>
      <c r="J584">
        <v>1686083.4461538501</v>
      </c>
      <c r="K584">
        <v>367.230769230769</v>
      </c>
      <c r="L584">
        <v>86228.307692307702</v>
      </c>
      <c r="M584">
        <v>64807.384615384603</v>
      </c>
    </row>
    <row r="585" spans="1:13" x14ac:dyDescent="0.15">
      <c r="A585">
        <v>34</v>
      </c>
      <c r="B585" t="s">
        <v>71</v>
      </c>
      <c r="C585">
        <v>2017</v>
      </c>
      <c r="D585">
        <v>0.76571025846153795</v>
      </c>
      <c r="E585">
        <v>20.5042341969231</v>
      </c>
      <c r="F585">
        <v>78.688152564615393</v>
      </c>
      <c r="G585">
        <v>10121.2661538462</v>
      </c>
      <c r="H585">
        <v>40.981500704180299</v>
      </c>
      <c r="I585">
        <v>135.398705538462</v>
      </c>
      <c r="J585">
        <v>167066.13943163099</v>
      </c>
      <c r="K585">
        <v>12.511932213846199</v>
      </c>
      <c r="L585">
        <v>787.79180536769195</v>
      </c>
      <c r="M585">
        <v>322.19880769230798</v>
      </c>
    </row>
    <row r="586" spans="1:13" x14ac:dyDescent="0.15">
      <c r="A586">
        <v>35</v>
      </c>
      <c r="B586" t="s">
        <v>72</v>
      </c>
      <c r="C586">
        <v>2017</v>
      </c>
      <c r="D586">
        <v>15.846153846153801</v>
      </c>
      <c r="E586">
        <v>1294.1538461538501</v>
      </c>
      <c r="F586">
        <v>2296.76923076923</v>
      </c>
      <c r="G586">
        <v>349640.76923076902</v>
      </c>
      <c r="H586">
        <v>3722.4615384615399</v>
      </c>
      <c r="I586">
        <v>4970.7215999999999</v>
      </c>
      <c r="J586">
        <v>307653.27840000001</v>
      </c>
      <c r="K586">
        <v>168</v>
      </c>
      <c r="L586">
        <v>24668.1538461538</v>
      </c>
      <c r="M586">
        <v>8075.2307692307704</v>
      </c>
    </row>
    <row r="587" spans="1:13" x14ac:dyDescent="0.15">
      <c r="A587">
        <v>36</v>
      </c>
      <c r="B587" t="s">
        <v>73</v>
      </c>
      <c r="C587">
        <v>2017</v>
      </c>
      <c r="D587">
        <v>6.1517918736247399</v>
      </c>
      <c r="E587">
        <v>588.41983459076903</v>
      </c>
      <c r="F587">
        <v>1713.53986732615</v>
      </c>
      <c r="G587">
        <v>141319.96</v>
      </c>
      <c r="H587">
        <v>1274.9508054953801</v>
      </c>
      <c r="I587">
        <v>1730.0822746153799</v>
      </c>
      <c r="J587">
        <v>81848.771571538498</v>
      </c>
      <c r="K587">
        <v>39.682736713846197</v>
      </c>
      <c r="L587">
        <v>8894.7292006664302</v>
      </c>
      <c r="M587">
        <v>1614.55843630769</v>
      </c>
    </row>
    <row r="588" spans="1:13" x14ac:dyDescent="0.15">
      <c r="A588">
        <v>37</v>
      </c>
      <c r="B588" t="s">
        <v>74</v>
      </c>
      <c r="C588">
        <v>2017</v>
      </c>
      <c r="D588">
        <v>4.1282615384615404</v>
      </c>
      <c r="E588">
        <v>16.037986153846202</v>
      </c>
      <c r="F588">
        <v>617.74006615384599</v>
      </c>
      <c r="G588">
        <v>27005.041389230799</v>
      </c>
      <c r="H588">
        <v>3986.5259276923098</v>
      </c>
      <c r="I588">
        <v>1901.40032060308</v>
      </c>
      <c r="J588">
        <v>420632.00425785797</v>
      </c>
      <c r="K588">
        <v>34.784921538461496</v>
      </c>
      <c r="L588">
        <v>18040.8807076923</v>
      </c>
      <c r="M588">
        <v>23076.9230769231</v>
      </c>
    </row>
    <row r="589" spans="1:13" x14ac:dyDescent="0.15">
      <c r="A589">
        <v>38</v>
      </c>
      <c r="B589" t="s">
        <v>75</v>
      </c>
      <c r="C589">
        <v>2017</v>
      </c>
      <c r="D589">
        <v>1.75</v>
      </c>
      <c r="E589">
        <v>47.493846153846199</v>
      </c>
      <c r="F589">
        <v>159.98046153846201</v>
      </c>
      <c r="G589">
        <v>23474.749692307701</v>
      </c>
      <c r="H589">
        <v>1730.1810769230799</v>
      </c>
      <c r="I589">
        <v>297.64975569230802</v>
      </c>
      <c r="J589">
        <v>15368.1268596923</v>
      </c>
      <c r="K589">
        <v>5.6709230769230796</v>
      </c>
      <c r="L589">
        <v>1387.82476923077</v>
      </c>
      <c r="M589">
        <v>730.75938461538499</v>
      </c>
    </row>
    <row r="590" spans="1:13" x14ac:dyDescent="0.15">
      <c r="A590">
        <v>39</v>
      </c>
      <c r="B590" t="s">
        <v>76</v>
      </c>
      <c r="C590">
        <v>2017</v>
      </c>
      <c r="D590">
        <v>0.86923661538461505</v>
      </c>
      <c r="E590">
        <v>21.2880136923077</v>
      </c>
      <c r="F590">
        <v>161.07842892307701</v>
      </c>
      <c r="G590">
        <v>12291.0123576923</v>
      </c>
      <c r="H590">
        <v>49.780116923076903</v>
      </c>
      <c r="I590">
        <v>234.130424774462</v>
      </c>
      <c r="J590">
        <v>9945.4532610716906</v>
      </c>
      <c r="K590">
        <v>18.807823538461498</v>
      </c>
      <c r="L590">
        <v>1068.13222584615</v>
      </c>
      <c r="M590">
        <v>666.69570430769204</v>
      </c>
    </row>
    <row r="591" spans="1:13" x14ac:dyDescent="0.15">
      <c r="A591">
        <v>40</v>
      </c>
      <c r="B591" t="s">
        <v>77</v>
      </c>
      <c r="C591">
        <v>2017</v>
      </c>
      <c r="D591">
        <v>150.99384615384599</v>
      </c>
      <c r="E591">
        <v>438.67646153846198</v>
      </c>
      <c r="F591">
        <v>1681.8612307692299</v>
      </c>
      <c r="G591">
        <v>166126.751230769</v>
      </c>
      <c r="H591">
        <v>10007.0738461538</v>
      </c>
      <c r="I591">
        <v>2406.5116452923098</v>
      </c>
      <c r="J591">
        <v>167066.13943163099</v>
      </c>
      <c r="K591">
        <v>390.29707692307699</v>
      </c>
      <c r="L591">
        <v>11325.1896923077</v>
      </c>
      <c r="M591">
        <v>2369.5995384615399</v>
      </c>
    </row>
    <row r="592" spans="1:13" x14ac:dyDescent="0.15">
      <c r="A592">
        <v>41</v>
      </c>
      <c r="B592" t="s">
        <v>78</v>
      </c>
      <c r="C592">
        <v>2017</v>
      </c>
      <c r="D592">
        <v>9.8682790769230806</v>
      </c>
      <c r="E592">
        <v>24.8540030769231</v>
      </c>
      <c r="F592">
        <v>84.496071538461507</v>
      </c>
      <c r="G592">
        <v>23400.536923076899</v>
      </c>
      <c r="H592">
        <v>255.011112461538</v>
      </c>
      <c r="I592">
        <v>236.05570523076901</v>
      </c>
      <c r="J592">
        <v>14610.215064</v>
      </c>
      <c r="K592">
        <v>17.240591538461501</v>
      </c>
      <c r="L592">
        <v>1564.4794907692301</v>
      </c>
      <c r="M592">
        <v>627.09037661538503</v>
      </c>
    </row>
    <row r="593" spans="1:13" x14ac:dyDescent="0.15">
      <c r="A593">
        <v>42</v>
      </c>
      <c r="B593" t="s">
        <v>79</v>
      </c>
      <c r="C593">
        <v>2017</v>
      </c>
      <c r="D593">
        <v>10.9230769230769</v>
      </c>
      <c r="E593">
        <v>1005.38461538462</v>
      </c>
      <c r="F593">
        <v>1979.0769230769199</v>
      </c>
      <c r="G593">
        <v>220601.07692307699</v>
      </c>
      <c r="H593">
        <v>493.230769230769</v>
      </c>
      <c r="I593">
        <v>3774.7451076923098</v>
      </c>
      <c r="J593">
        <v>210699.40873846199</v>
      </c>
      <c r="K593">
        <v>12.7692307692308</v>
      </c>
      <c r="L593">
        <v>15420.307692307701</v>
      </c>
      <c r="M593">
        <v>1972.76923076923</v>
      </c>
    </row>
    <row r="594" spans="1:13" x14ac:dyDescent="0.15">
      <c r="A594">
        <v>43</v>
      </c>
      <c r="B594" t="s">
        <v>80</v>
      </c>
      <c r="C594">
        <v>2017</v>
      </c>
      <c r="D594">
        <v>18.088923076923098</v>
      </c>
      <c r="E594">
        <v>262.511384615385</v>
      </c>
      <c r="F594">
        <v>204.98123076923099</v>
      </c>
      <c r="G594">
        <v>78893.566461538503</v>
      </c>
      <c r="H594">
        <v>414.630615384615</v>
      </c>
      <c r="I594">
        <v>508.35208684615401</v>
      </c>
      <c r="J594">
        <v>47906.132374692301</v>
      </c>
      <c r="K594">
        <v>49.477692307692301</v>
      </c>
      <c r="L594">
        <v>6064.03923076923</v>
      </c>
      <c r="M594">
        <v>1699.9721538461499</v>
      </c>
    </row>
    <row r="595" spans="1:13" x14ac:dyDescent="0.15">
      <c r="A595">
        <v>44</v>
      </c>
      <c r="B595" t="s">
        <v>81</v>
      </c>
      <c r="C595">
        <v>2017</v>
      </c>
      <c r="D595">
        <v>0.35286673692307702</v>
      </c>
      <c r="E595">
        <v>18.137835355384599</v>
      </c>
      <c r="F595">
        <v>52.6032410476923</v>
      </c>
      <c r="G595">
        <v>4816.6147692307704</v>
      </c>
      <c r="H595">
        <v>210.26902000000001</v>
      </c>
      <c r="I595">
        <v>41.844394230769197</v>
      </c>
      <c r="J595">
        <v>167066.13943163099</v>
      </c>
      <c r="K595">
        <v>11.384122844615399</v>
      </c>
      <c r="L595">
        <v>264.67494732615398</v>
      </c>
      <c r="M595">
        <v>140.31313846153799</v>
      </c>
    </row>
    <row r="596" spans="1:13" x14ac:dyDescent="0.15">
      <c r="A596">
        <v>45</v>
      </c>
      <c r="B596" t="s">
        <v>82</v>
      </c>
      <c r="C596">
        <v>2017</v>
      </c>
      <c r="D596">
        <v>66.615384615384599</v>
      </c>
      <c r="E596">
        <v>2159.5384615384601</v>
      </c>
      <c r="F596">
        <v>2288.3076923076901</v>
      </c>
      <c r="G596">
        <v>474906.61538461503</v>
      </c>
      <c r="H596">
        <v>55703.384615384603</v>
      </c>
      <c r="I596">
        <v>5945.8539230769202</v>
      </c>
      <c r="J596">
        <v>368007.223</v>
      </c>
      <c r="K596">
        <v>84.769230769230802</v>
      </c>
      <c r="L596">
        <v>38868.307692307702</v>
      </c>
      <c r="M596">
        <v>3196</v>
      </c>
    </row>
    <row r="597" spans="1:13" x14ac:dyDescent="0.15">
      <c r="A597">
        <v>46</v>
      </c>
      <c r="B597" t="s">
        <v>83</v>
      </c>
      <c r="C597">
        <v>2017</v>
      </c>
      <c r="D597">
        <v>2.6052769138461498</v>
      </c>
      <c r="E597">
        <v>21.137795306153802</v>
      </c>
      <c r="F597">
        <v>241.72225153846199</v>
      </c>
      <c r="G597">
        <v>34642.220615384598</v>
      </c>
      <c r="H597">
        <v>15.3080307692308</v>
      </c>
      <c r="I597">
        <v>455.45954735596803</v>
      </c>
      <c r="J597">
        <v>21336.863292642502</v>
      </c>
      <c r="K597">
        <v>27.883416901538499</v>
      </c>
      <c r="L597">
        <v>2056.25773143692</v>
      </c>
      <c r="M597">
        <v>788.63499246153799</v>
      </c>
    </row>
    <row r="598" spans="1:13" x14ac:dyDescent="0.15">
      <c r="A598">
        <v>47</v>
      </c>
      <c r="B598" t="s">
        <v>84</v>
      </c>
      <c r="C598">
        <v>2017</v>
      </c>
      <c r="D598">
        <v>16</v>
      </c>
      <c r="E598">
        <v>1648.1538461538501</v>
      </c>
      <c r="F598">
        <v>1236.3076923076901</v>
      </c>
      <c r="G598">
        <v>307756.92307692301</v>
      </c>
      <c r="H598">
        <v>6088.4615384615399</v>
      </c>
      <c r="I598">
        <v>4457.2169230769196</v>
      </c>
      <c r="J598">
        <v>257732.013846154</v>
      </c>
      <c r="K598">
        <v>723.23076923076906</v>
      </c>
      <c r="L598">
        <v>22779.692307692301</v>
      </c>
      <c r="M598">
        <v>2641.5384615384601</v>
      </c>
    </row>
    <row r="599" spans="1:13" x14ac:dyDescent="0.15">
      <c r="A599">
        <v>48</v>
      </c>
      <c r="B599" t="s">
        <v>85</v>
      </c>
      <c r="C599">
        <v>2017</v>
      </c>
      <c r="D599">
        <v>29.230769230769202</v>
      </c>
      <c r="E599">
        <v>1817.0769230769199</v>
      </c>
      <c r="F599">
        <v>6739.0769230769201</v>
      </c>
      <c r="G599">
        <v>1240409.07692308</v>
      </c>
      <c r="H599">
        <v>18460.307692307699</v>
      </c>
      <c r="I599">
        <v>4188.6173076923096</v>
      </c>
      <c r="J599">
        <v>554293.69038461498</v>
      </c>
      <c r="K599">
        <v>719.07692307692298</v>
      </c>
      <c r="L599">
        <v>46966.9230769231</v>
      </c>
      <c r="M599">
        <v>12466.307692307701</v>
      </c>
    </row>
    <row r="600" spans="1:13" x14ac:dyDescent="0.15">
      <c r="A600">
        <v>49</v>
      </c>
      <c r="B600" t="s">
        <v>86</v>
      </c>
      <c r="C600">
        <v>2017</v>
      </c>
      <c r="D600">
        <v>0.27994784615384599</v>
      </c>
      <c r="E600">
        <v>111.190876923077</v>
      </c>
      <c r="F600">
        <v>101.106655846154</v>
      </c>
      <c r="G600">
        <v>25206.942228461499</v>
      </c>
      <c r="H600">
        <v>154.02470400000001</v>
      </c>
      <c r="I600">
        <v>238.49859023760001</v>
      </c>
      <c r="J600">
        <v>15248.4228537624</v>
      </c>
      <c r="K600">
        <v>2.8221295384615401</v>
      </c>
      <c r="L600">
        <v>1460.51717107692</v>
      </c>
      <c r="M600">
        <v>634.26923076923094</v>
      </c>
    </row>
    <row r="601" spans="1:13" x14ac:dyDescent="0.15">
      <c r="A601">
        <v>50</v>
      </c>
      <c r="B601" t="s">
        <v>87</v>
      </c>
      <c r="C601">
        <v>2017</v>
      </c>
      <c r="D601">
        <v>5.98330233384615</v>
      </c>
      <c r="E601">
        <v>23.1996282707692</v>
      </c>
      <c r="F601">
        <v>157.03494923230801</v>
      </c>
      <c r="G601">
        <v>13763.476153846201</v>
      </c>
      <c r="H601">
        <v>1844.9148092307701</v>
      </c>
      <c r="I601">
        <v>278.23427926153801</v>
      </c>
      <c r="J601">
        <v>8582.7300284307694</v>
      </c>
      <c r="K601">
        <v>13.7527431153846</v>
      </c>
      <c r="L601">
        <v>828.394229030769</v>
      </c>
      <c r="M601">
        <v>576.59700307692299</v>
      </c>
    </row>
    <row r="602" spans="1:13" x14ac:dyDescent="0.15">
      <c r="A602">
        <v>51</v>
      </c>
      <c r="B602" t="s">
        <v>88</v>
      </c>
      <c r="C602">
        <v>2017</v>
      </c>
      <c r="D602">
        <v>99.076923076923094</v>
      </c>
      <c r="E602">
        <v>1217.0769230769199</v>
      </c>
      <c r="F602">
        <v>3867.6923076923099</v>
      </c>
      <c r="G602">
        <v>467374.76923076902</v>
      </c>
      <c r="H602">
        <v>25056.307692307699</v>
      </c>
      <c r="I602">
        <v>10517.6061538462</v>
      </c>
      <c r="J602">
        <v>480959.31692307699</v>
      </c>
      <c r="K602">
        <v>507.538461538462</v>
      </c>
      <c r="L602">
        <v>37818.1538461538</v>
      </c>
      <c r="M602">
        <v>4515.6923076923104</v>
      </c>
    </row>
    <row r="603" spans="1:13" x14ac:dyDescent="0.15">
      <c r="A603">
        <v>52</v>
      </c>
      <c r="B603" t="s">
        <v>89</v>
      </c>
      <c r="C603">
        <v>2017</v>
      </c>
      <c r="D603">
        <v>1.48078107692308</v>
      </c>
      <c r="E603">
        <v>234.83523969230799</v>
      </c>
      <c r="F603">
        <v>238.22819523076899</v>
      </c>
      <c r="G603">
        <v>72409.047425230805</v>
      </c>
      <c r="H603">
        <v>187.026837846154</v>
      </c>
      <c r="I603">
        <v>289.38194898461501</v>
      </c>
      <c r="J603">
        <v>43556.367897169199</v>
      </c>
      <c r="K603">
        <v>57.636661384615401</v>
      </c>
      <c r="L603">
        <v>3763.3468683076899</v>
      </c>
      <c r="M603">
        <v>1290.19384615385</v>
      </c>
    </row>
    <row r="604" spans="1:13" x14ac:dyDescent="0.15">
      <c r="A604">
        <v>53</v>
      </c>
      <c r="B604" t="s">
        <v>90</v>
      </c>
      <c r="C604">
        <v>2017</v>
      </c>
      <c r="D604">
        <v>2.3807090630769201</v>
      </c>
      <c r="E604">
        <v>40.058692184615403</v>
      </c>
      <c r="F604">
        <v>283.226722049231</v>
      </c>
      <c r="G604">
        <v>11495.4931435862</v>
      </c>
      <c r="H604">
        <v>272.54006307692299</v>
      </c>
      <c r="I604">
        <v>163.51397375556201</v>
      </c>
      <c r="J604">
        <v>10251.3888132229</v>
      </c>
      <c r="K604">
        <v>16.896037135384599</v>
      </c>
      <c r="L604">
        <v>1040.76573560769</v>
      </c>
      <c r="M604">
        <v>515.35341415384596</v>
      </c>
    </row>
    <row r="605" spans="1:13" x14ac:dyDescent="0.15">
      <c r="A605">
        <v>54</v>
      </c>
      <c r="B605" t="s">
        <v>91</v>
      </c>
      <c r="C605">
        <v>2017</v>
      </c>
      <c r="D605">
        <v>2.1814208123076901</v>
      </c>
      <c r="E605">
        <v>73.063551126153797</v>
      </c>
      <c r="F605">
        <v>549.32118823384599</v>
      </c>
      <c r="G605">
        <v>15156.70356308</v>
      </c>
      <c r="H605">
        <v>553.50353663846204</v>
      </c>
      <c r="I605">
        <v>174.219759845022</v>
      </c>
      <c r="J605">
        <v>13436.6989780473</v>
      </c>
      <c r="K605">
        <v>32.665026267692298</v>
      </c>
      <c r="L605">
        <v>1321.85664972462</v>
      </c>
      <c r="M605">
        <v>461.538461538462</v>
      </c>
    </row>
    <row r="606" spans="1:13" x14ac:dyDescent="0.15">
      <c r="A606">
        <v>55</v>
      </c>
      <c r="B606" t="s">
        <v>92</v>
      </c>
      <c r="C606">
        <v>2017</v>
      </c>
      <c r="D606">
        <v>11.665076923076899</v>
      </c>
      <c r="E606">
        <v>596.67046153846104</v>
      </c>
      <c r="F606">
        <v>1015.80046153846</v>
      </c>
      <c r="G606">
        <v>132402.99338461499</v>
      </c>
      <c r="H606">
        <v>7129.9255384615399</v>
      </c>
      <c r="I606">
        <v>1190.478114</v>
      </c>
      <c r="J606">
        <v>102329.357886</v>
      </c>
      <c r="K606">
        <v>83.752461538461503</v>
      </c>
      <c r="L606">
        <v>9628.0443076923093</v>
      </c>
      <c r="M606">
        <v>2763.0303076923101</v>
      </c>
    </row>
    <row r="607" spans="1:13" x14ac:dyDescent="0.15">
      <c r="A607">
        <v>1</v>
      </c>
      <c r="B607" t="s">
        <v>38</v>
      </c>
      <c r="C607">
        <v>2018</v>
      </c>
      <c r="D607">
        <v>369.80237272727402</v>
      </c>
      <c r="E607">
        <v>6728.2042784068299</v>
      </c>
      <c r="F607">
        <v>22650.506760553799</v>
      </c>
      <c r="G607">
        <v>2577219.44556665</v>
      </c>
      <c r="H607">
        <v>95569.918539556194</v>
      </c>
      <c r="I607">
        <v>28207.926458547499</v>
      </c>
      <c r="J607">
        <v>1745875.49860733</v>
      </c>
      <c r="K607">
        <v>3502.6480261331799</v>
      </c>
      <c r="L607">
        <v>116590.115362008</v>
      </c>
      <c r="M607">
        <v>51998.611415913801</v>
      </c>
    </row>
    <row r="608" spans="1:13" x14ac:dyDescent="0.15">
      <c r="A608">
        <v>2</v>
      </c>
      <c r="B608" t="s">
        <v>39</v>
      </c>
      <c r="C608">
        <v>2018</v>
      </c>
      <c r="D608">
        <v>61.509916556485102</v>
      </c>
      <c r="E608">
        <v>1373.57289508383</v>
      </c>
      <c r="F608">
        <v>2000.1123108294701</v>
      </c>
      <c r="G608">
        <v>206313.174611111</v>
      </c>
      <c r="H608">
        <v>48567.873533774196</v>
      </c>
      <c r="I608">
        <v>6115.0318292620404</v>
      </c>
      <c r="J608">
        <v>758263.94682849303</v>
      </c>
      <c r="K608">
        <v>79.784601910223401</v>
      </c>
      <c r="L608">
        <v>37838.256036287101</v>
      </c>
      <c r="M608">
        <v>8468.7566273421508</v>
      </c>
    </row>
    <row r="609" spans="1:13" x14ac:dyDescent="0.15">
      <c r="A609">
        <v>3</v>
      </c>
      <c r="B609" t="s">
        <v>40</v>
      </c>
      <c r="C609">
        <v>2018</v>
      </c>
      <c r="D609">
        <v>21.543328262537099</v>
      </c>
      <c r="E609">
        <v>435.472380258594</v>
      </c>
      <c r="F609">
        <v>2347.3313325505001</v>
      </c>
      <c r="G609">
        <v>205925.39470238599</v>
      </c>
      <c r="H609">
        <v>7303.3368556777395</v>
      </c>
      <c r="I609">
        <v>3006.5107626548302</v>
      </c>
      <c r="J609">
        <v>202918.88393973099</v>
      </c>
      <c r="K609">
        <v>82.7560954636768</v>
      </c>
      <c r="L609">
        <v>15817.260185032401</v>
      </c>
      <c r="M609">
        <v>3141.3144100332502</v>
      </c>
    </row>
    <row r="610" spans="1:13" x14ac:dyDescent="0.15">
      <c r="A610">
        <v>4</v>
      </c>
      <c r="B610" t="s">
        <v>41</v>
      </c>
      <c r="C610">
        <v>2018</v>
      </c>
      <c r="D610">
        <v>8.1528868626100603</v>
      </c>
      <c r="E610">
        <v>133.63876247559099</v>
      </c>
      <c r="F610">
        <v>227.57094234316199</v>
      </c>
      <c r="G610">
        <v>50694.036303991903</v>
      </c>
      <c r="H610">
        <v>3078.1224795508301</v>
      </c>
      <c r="I610">
        <v>391.76163193701399</v>
      </c>
      <c r="J610">
        <v>29977.3571228703</v>
      </c>
      <c r="K610">
        <v>65.497809479897199</v>
      </c>
      <c r="L610">
        <v>3323.2463314636002</v>
      </c>
      <c r="M610">
        <v>508.35628268963302</v>
      </c>
    </row>
    <row r="611" spans="1:13" x14ac:dyDescent="0.15">
      <c r="A611">
        <v>5</v>
      </c>
      <c r="B611" t="s">
        <v>42</v>
      </c>
      <c r="C611">
        <v>2018</v>
      </c>
      <c r="D611">
        <v>2.76408330342234</v>
      </c>
      <c r="E611">
        <v>278.94568868752799</v>
      </c>
      <c r="F611">
        <v>152.39542408369999</v>
      </c>
      <c r="G611">
        <v>52341.7117989951</v>
      </c>
      <c r="H611">
        <v>304.602306901433</v>
      </c>
      <c r="I611">
        <v>425.18804306099202</v>
      </c>
      <c r="J611">
        <v>27184.425142717701</v>
      </c>
      <c r="K611">
        <v>6.4041629064027399</v>
      </c>
      <c r="L611">
        <v>2776.12260670351</v>
      </c>
      <c r="M611">
        <v>536.689027997778</v>
      </c>
    </row>
    <row r="612" spans="1:13" x14ac:dyDescent="0.15">
      <c r="A612">
        <v>6</v>
      </c>
      <c r="B612" t="s">
        <v>43</v>
      </c>
      <c r="C612">
        <v>2018</v>
      </c>
      <c r="D612">
        <v>96.722115164907706</v>
      </c>
      <c r="E612">
        <v>5025.0927482450197</v>
      </c>
      <c r="F612">
        <v>33784.990254698998</v>
      </c>
      <c r="G612">
        <v>2211325.4783102302</v>
      </c>
      <c r="H612">
        <v>55045.580905624898</v>
      </c>
      <c r="I612">
        <v>24935.832293703599</v>
      </c>
      <c r="J612">
        <v>1731108.6954319</v>
      </c>
      <c r="K612">
        <v>2890.0746300887599</v>
      </c>
      <c r="L612">
        <v>102204.520771029</v>
      </c>
      <c r="M612">
        <v>43738.6022107018</v>
      </c>
    </row>
    <row r="613" spans="1:13" x14ac:dyDescent="0.15">
      <c r="A613">
        <v>7</v>
      </c>
      <c r="B613" t="s">
        <v>44</v>
      </c>
      <c r="C613">
        <v>2018</v>
      </c>
      <c r="D613">
        <v>2.2070768368275</v>
      </c>
      <c r="E613">
        <v>45.818642615556897</v>
      </c>
      <c r="F613">
        <v>451.85689856298097</v>
      </c>
      <c r="G613">
        <v>38093.684582119196</v>
      </c>
      <c r="H613">
        <v>83.063774322265402</v>
      </c>
      <c r="I613">
        <v>429.24092923427901</v>
      </c>
      <c r="J613">
        <v>31132.592102698</v>
      </c>
      <c r="K613">
        <v>39.801076103020698</v>
      </c>
      <c r="L613">
        <v>3211.3046720419302</v>
      </c>
      <c r="M613">
        <v>1923.3985989320699</v>
      </c>
    </row>
    <row r="614" spans="1:13" x14ac:dyDescent="0.15">
      <c r="A614">
        <v>8</v>
      </c>
      <c r="B614" t="s">
        <v>45</v>
      </c>
      <c r="C614">
        <v>2018</v>
      </c>
      <c r="D614">
        <v>126.88277473246001</v>
      </c>
      <c r="E614">
        <v>1383.0816744548799</v>
      </c>
      <c r="F614">
        <v>22419.175987417399</v>
      </c>
      <c r="G614">
        <v>850514.10801574099</v>
      </c>
      <c r="H614">
        <v>55921.428630505303</v>
      </c>
      <c r="I614">
        <v>10746.1088706997</v>
      </c>
      <c r="J614">
        <v>710469.25157894695</v>
      </c>
      <c r="K614">
        <v>472.17032564374301</v>
      </c>
      <c r="L614">
        <v>51832.3563515981</v>
      </c>
      <c r="M614">
        <v>11033.6012880054</v>
      </c>
    </row>
    <row r="615" spans="1:13" x14ac:dyDescent="0.15">
      <c r="A615">
        <v>9</v>
      </c>
      <c r="B615" t="s">
        <v>46</v>
      </c>
      <c r="C615">
        <v>2018</v>
      </c>
      <c r="D615">
        <v>3.4176633105044099</v>
      </c>
      <c r="E615">
        <v>70.804896966365007</v>
      </c>
      <c r="F615">
        <v>183.09288396168299</v>
      </c>
      <c r="G615">
        <v>38988.323437932901</v>
      </c>
      <c r="H615">
        <v>409.73731461487802</v>
      </c>
      <c r="I615">
        <v>615.87671984877602</v>
      </c>
      <c r="J615">
        <v>26278.303186211298</v>
      </c>
      <c r="K615">
        <v>28.184616354505401</v>
      </c>
      <c r="L615">
        <v>2799.8122447597102</v>
      </c>
      <c r="M615">
        <v>1010.33603736291</v>
      </c>
    </row>
    <row r="616" spans="1:13" x14ac:dyDescent="0.15">
      <c r="A616">
        <v>10</v>
      </c>
      <c r="B616" t="s">
        <v>47</v>
      </c>
      <c r="C616">
        <v>2018</v>
      </c>
      <c r="D616">
        <v>0.83892886826424495</v>
      </c>
      <c r="E616">
        <v>18.870844782491499</v>
      </c>
      <c r="F616">
        <v>183.58131072683</v>
      </c>
      <c r="G616">
        <v>14950.6246498337</v>
      </c>
      <c r="H616">
        <v>62.440248101414802</v>
      </c>
      <c r="I616">
        <v>184.382091270514</v>
      </c>
      <c r="J616">
        <v>9623.17595503343</v>
      </c>
      <c r="K616">
        <v>13.9720001811577</v>
      </c>
      <c r="L616">
        <v>594.95069927427198</v>
      </c>
      <c r="M616">
        <v>292.372306832871</v>
      </c>
    </row>
    <row r="617" spans="1:13" x14ac:dyDescent="0.15">
      <c r="A617">
        <v>11</v>
      </c>
      <c r="B617" t="s">
        <v>48</v>
      </c>
      <c r="C617">
        <v>2018</v>
      </c>
      <c r="D617">
        <v>1.1920146389678301</v>
      </c>
      <c r="E617">
        <v>165.89061063138601</v>
      </c>
      <c r="F617">
        <v>415.626814837822</v>
      </c>
      <c r="G617">
        <v>46426.449321240798</v>
      </c>
      <c r="H617">
        <v>166.852185945283</v>
      </c>
      <c r="I617">
        <v>341.58997157087202</v>
      </c>
      <c r="J617">
        <v>24961.370885530701</v>
      </c>
      <c r="K617">
        <v>23.975495736038699</v>
      </c>
      <c r="L617">
        <v>3456.2448856531</v>
      </c>
      <c r="M617">
        <v>341.512565500976</v>
      </c>
    </row>
    <row r="618" spans="1:13" x14ac:dyDescent="0.15">
      <c r="A618">
        <v>12</v>
      </c>
      <c r="B618" t="s">
        <v>49</v>
      </c>
      <c r="C618">
        <v>2018</v>
      </c>
      <c r="D618">
        <v>6.9625065450966304</v>
      </c>
      <c r="E618">
        <v>259.77970384243099</v>
      </c>
      <c r="F618">
        <v>210.586330915655</v>
      </c>
      <c r="G618">
        <v>79158.016287752995</v>
      </c>
      <c r="H618">
        <v>2809.55458352406</v>
      </c>
      <c r="I618">
        <v>755.04557520190701</v>
      </c>
      <c r="J618">
        <v>51317.063059412401</v>
      </c>
      <c r="K618">
        <v>169.48626640574199</v>
      </c>
      <c r="L618">
        <v>5430.1062795579801</v>
      </c>
      <c r="M618">
        <v>762.21781139632799</v>
      </c>
    </row>
    <row r="619" spans="1:13" x14ac:dyDescent="0.15">
      <c r="A619">
        <v>13</v>
      </c>
      <c r="B619" t="s">
        <v>50</v>
      </c>
      <c r="C619">
        <v>2018</v>
      </c>
      <c r="D619">
        <v>3.9421319226889402</v>
      </c>
      <c r="E619">
        <v>80.972307883538804</v>
      </c>
      <c r="F619">
        <v>86.5829334364918</v>
      </c>
      <c r="G619">
        <v>33414.147859227996</v>
      </c>
      <c r="H619">
        <v>296.03311379198402</v>
      </c>
      <c r="I619">
        <v>698.39965350498801</v>
      </c>
      <c r="J619">
        <v>26906.329734044</v>
      </c>
      <c r="K619">
        <v>16.021104642799301</v>
      </c>
      <c r="L619">
        <v>1941.0717054159099</v>
      </c>
      <c r="M619">
        <v>891.44806603601603</v>
      </c>
    </row>
    <row r="620" spans="1:13" x14ac:dyDescent="0.15">
      <c r="A620">
        <v>14</v>
      </c>
      <c r="B620" t="s">
        <v>51</v>
      </c>
      <c r="C620">
        <v>2018</v>
      </c>
      <c r="D620">
        <v>23.371539671299299</v>
      </c>
      <c r="E620">
        <v>776.71810563846998</v>
      </c>
      <c r="F620">
        <v>810.40934527155798</v>
      </c>
      <c r="G620">
        <v>162440.80200077</v>
      </c>
      <c r="H620">
        <v>2237.77905109517</v>
      </c>
      <c r="I620">
        <v>1836.3837655043001</v>
      </c>
      <c r="J620">
        <v>130277.55619883401</v>
      </c>
      <c r="K620">
        <v>92.437518610183304</v>
      </c>
      <c r="L620">
        <v>12146.3759998314</v>
      </c>
      <c r="M620">
        <v>1715.21293765825</v>
      </c>
    </row>
    <row r="621" spans="1:13" x14ac:dyDescent="0.15">
      <c r="A621">
        <v>15</v>
      </c>
      <c r="B621" t="s">
        <v>52</v>
      </c>
      <c r="C621">
        <v>2018</v>
      </c>
      <c r="D621">
        <v>3.5474602289647401</v>
      </c>
      <c r="E621">
        <v>54.736732780159699</v>
      </c>
      <c r="F621">
        <v>60.395278569626498</v>
      </c>
      <c r="G621">
        <v>6989.7642337520701</v>
      </c>
      <c r="H621">
        <v>382.223536890964</v>
      </c>
      <c r="I621">
        <v>62.154955229695503</v>
      </c>
      <c r="J621">
        <v>5438.2835606725603</v>
      </c>
      <c r="K621">
        <v>6.7113568014068203</v>
      </c>
      <c r="L621">
        <v>517.64491123489302</v>
      </c>
      <c r="M621">
        <v>211.18181822376701</v>
      </c>
    </row>
    <row r="622" spans="1:13" x14ac:dyDescent="0.15">
      <c r="A622">
        <v>16</v>
      </c>
      <c r="B622" t="s">
        <v>53</v>
      </c>
      <c r="C622">
        <v>2018</v>
      </c>
      <c r="D622">
        <v>8.4847733683466693</v>
      </c>
      <c r="E622">
        <v>117.58018090740001</v>
      </c>
      <c r="F622">
        <v>425.98035805639699</v>
      </c>
      <c r="G622">
        <v>39151.307185964302</v>
      </c>
      <c r="H622">
        <v>311.71605386295499</v>
      </c>
      <c r="I622">
        <v>918.73474077905303</v>
      </c>
      <c r="J622">
        <v>31660.511386137699</v>
      </c>
      <c r="K622">
        <v>52.6176694488531</v>
      </c>
      <c r="L622">
        <v>2475.4567764733301</v>
      </c>
      <c r="M622">
        <v>1049.97371822793</v>
      </c>
    </row>
    <row r="623" spans="1:13" x14ac:dyDescent="0.15">
      <c r="A623">
        <v>17</v>
      </c>
      <c r="B623" t="s">
        <v>54</v>
      </c>
      <c r="C623">
        <v>2018</v>
      </c>
      <c r="D623">
        <v>6.1138479862303399</v>
      </c>
      <c r="E623">
        <v>117.804267627949</v>
      </c>
      <c r="F623">
        <v>305.86266589213</v>
      </c>
      <c r="G623">
        <v>32379.512136182399</v>
      </c>
      <c r="H623">
        <v>18255.974155981599</v>
      </c>
      <c r="I623">
        <v>405.497320163533</v>
      </c>
      <c r="J623">
        <v>19971.252436797899</v>
      </c>
      <c r="K623">
        <v>13.178128185532801</v>
      </c>
      <c r="L623">
        <v>1867.68398625288</v>
      </c>
      <c r="M623">
        <v>357.67377606482103</v>
      </c>
    </row>
    <row r="624" spans="1:13" x14ac:dyDescent="0.15">
      <c r="A624">
        <v>18</v>
      </c>
      <c r="B624" t="s">
        <v>55</v>
      </c>
      <c r="C624">
        <v>2018</v>
      </c>
      <c r="D624">
        <v>0.60299037539267897</v>
      </c>
      <c r="E624">
        <v>4.0861545753300597</v>
      </c>
      <c r="F624">
        <v>49.967094545628903</v>
      </c>
      <c r="G624">
        <v>23148.618224919199</v>
      </c>
      <c r="H624">
        <v>6736.8223447078099</v>
      </c>
      <c r="I624">
        <v>256.200986769927</v>
      </c>
      <c r="J624">
        <v>18582.106863960002</v>
      </c>
      <c r="K624">
        <v>12.509323073043699</v>
      </c>
      <c r="L624">
        <v>1758.6603411374499</v>
      </c>
      <c r="M624">
        <v>1528.5183447565801</v>
      </c>
    </row>
    <row r="625" spans="1:13" x14ac:dyDescent="0.15">
      <c r="A625">
        <v>19</v>
      </c>
      <c r="B625" t="s">
        <v>56</v>
      </c>
      <c r="C625">
        <v>2018</v>
      </c>
      <c r="D625">
        <v>1.54383947569671</v>
      </c>
      <c r="E625">
        <v>72.519448746707596</v>
      </c>
      <c r="F625">
        <v>99.449351948267307</v>
      </c>
      <c r="G625">
        <v>19639.325344901801</v>
      </c>
      <c r="H625">
        <v>387.32020570216201</v>
      </c>
      <c r="I625">
        <v>368.13461733486798</v>
      </c>
      <c r="J625">
        <v>12874.1178047827</v>
      </c>
      <c r="K625">
        <v>10.440045450703099</v>
      </c>
      <c r="L625">
        <v>1900.2037145525201</v>
      </c>
      <c r="M625">
        <v>787.44579166514802</v>
      </c>
    </row>
    <row r="626" spans="1:13" x14ac:dyDescent="0.15">
      <c r="A626">
        <v>20</v>
      </c>
      <c r="B626" t="s">
        <v>57</v>
      </c>
      <c r="C626">
        <v>2018</v>
      </c>
      <c r="D626">
        <v>10.135021637441101</v>
      </c>
      <c r="E626">
        <v>484.92783891678499</v>
      </c>
      <c r="F626">
        <v>929.40592468782995</v>
      </c>
      <c r="G626">
        <v>114485.08525964399</v>
      </c>
      <c r="H626">
        <v>15632.471766849099</v>
      </c>
      <c r="I626">
        <v>635.16023709955505</v>
      </c>
      <c r="J626">
        <v>70731.158538131305</v>
      </c>
      <c r="K626">
        <v>58.031634777490197</v>
      </c>
      <c r="L626">
        <v>7948.8360346158697</v>
      </c>
      <c r="M626">
        <v>1260.2413195525401</v>
      </c>
    </row>
    <row r="627" spans="1:13" x14ac:dyDescent="0.15">
      <c r="A627">
        <v>21</v>
      </c>
      <c r="B627" t="s">
        <v>58</v>
      </c>
      <c r="C627">
        <v>2018</v>
      </c>
      <c r="D627">
        <v>9.2942375364915009</v>
      </c>
      <c r="E627">
        <v>334.02261885014201</v>
      </c>
      <c r="F627">
        <v>770.38436712928399</v>
      </c>
      <c r="G627">
        <v>96086.4198346505</v>
      </c>
      <c r="H627">
        <v>20022.925402220499</v>
      </c>
      <c r="I627">
        <v>497.26132460613297</v>
      </c>
      <c r="J627">
        <v>63254.1905479751</v>
      </c>
      <c r="K627">
        <v>51.554818853705598</v>
      </c>
      <c r="L627">
        <v>6369.5759100379601</v>
      </c>
      <c r="M627">
        <v>773.85938026536996</v>
      </c>
    </row>
    <row r="628" spans="1:13" x14ac:dyDescent="0.15">
      <c r="A628">
        <v>22</v>
      </c>
      <c r="B628" t="s">
        <v>59</v>
      </c>
      <c r="C628">
        <v>2018</v>
      </c>
      <c r="D628">
        <v>0.78744579166514805</v>
      </c>
      <c r="E628">
        <v>33.489623795485699</v>
      </c>
      <c r="F628">
        <v>147.01731790130401</v>
      </c>
      <c r="G628">
        <v>13664.837434834801</v>
      </c>
      <c r="H628">
        <v>3481.5089695685901</v>
      </c>
      <c r="I628">
        <v>397.473577337677</v>
      </c>
      <c r="J628">
        <v>10089.9559038675</v>
      </c>
      <c r="K628">
        <v>11.9329238119581</v>
      </c>
      <c r="L628">
        <v>793.58757169078001</v>
      </c>
      <c r="M628">
        <v>322.13931898052601</v>
      </c>
    </row>
    <row r="629" spans="1:13" x14ac:dyDescent="0.15">
      <c r="A629">
        <v>23</v>
      </c>
      <c r="B629" t="s">
        <v>60</v>
      </c>
      <c r="C629">
        <v>2018</v>
      </c>
      <c r="D629">
        <v>0.24029158680993901</v>
      </c>
      <c r="E629">
        <v>17.618395689228802</v>
      </c>
      <c r="F629">
        <v>117.66406631007401</v>
      </c>
      <c r="G629">
        <v>9296.3464054663891</v>
      </c>
      <c r="H629">
        <v>200.55097317199699</v>
      </c>
      <c r="I629">
        <v>334.06159765454902</v>
      </c>
      <c r="J629">
        <v>7416.7875358616602</v>
      </c>
      <c r="K629">
        <v>7.2360281467105203</v>
      </c>
      <c r="L629">
        <v>722.55853191841197</v>
      </c>
      <c r="M629">
        <v>361.79732331478601</v>
      </c>
    </row>
    <row r="630" spans="1:13" x14ac:dyDescent="0.15">
      <c r="A630">
        <v>24</v>
      </c>
      <c r="B630" t="s">
        <v>61</v>
      </c>
      <c r="C630">
        <v>2018</v>
      </c>
      <c r="D630">
        <v>4.6777251518463201</v>
      </c>
      <c r="E630">
        <v>549.751267934726</v>
      </c>
      <c r="F630">
        <v>858.71275587907496</v>
      </c>
      <c r="G630">
        <v>154887.55703998299</v>
      </c>
      <c r="H630">
        <v>2655.6774241799299</v>
      </c>
      <c r="I630">
        <v>1440.86689322648</v>
      </c>
      <c r="J630">
        <v>124950.965845939</v>
      </c>
      <c r="K630">
        <v>79.657273411457993</v>
      </c>
      <c r="L630">
        <v>11273.4097322498</v>
      </c>
      <c r="M630">
        <v>1623.6387865000199</v>
      </c>
    </row>
    <row r="631" spans="1:13" x14ac:dyDescent="0.15">
      <c r="A631">
        <v>25</v>
      </c>
      <c r="B631" t="s">
        <v>62</v>
      </c>
      <c r="C631">
        <v>2018</v>
      </c>
      <c r="D631">
        <v>5.7663318151539702</v>
      </c>
      <c r="E631">
        <v>129.30825634546599</v>
      </c>
      <c r="F631">
        <v>192.18505993654</v>
      </c>
      <c r="G631">
        <v>50942.864271193699</v>
      </c>
      <c r="H631">
        <v>9025.1025309200595</v>
      </c>
      <c r="I631">
        <v>678.92151133063101</v>
      </c>
      <c r="J631">
        <v>40467.836751131799</v>
      </c>
      <c r="K631">
        <v>27.223783913996201</v>
      </c>
      <c r="L631">
        <v>4083.9500183197601</v>
      </c>
      <c r="M631">
        <v>901.93030669517805</v>
      </c>
    </row>
    <row r="632" spans="1:13" x14ac:dyDescent="0.15">
      <c r="A632">
        <v>26</v>
      </c>
      <c r="B632" t="s">
        <v>63</v>
      </c>
      <c r="C632">
        <v>2018</v>
      </c>
      <c r="D632">
        <v>4.8458725732021399</v>
      </c>
      <c r="E632">
        <v>41.707672752691202</v>
      </c>
      <c r="F632">
        <v>338.170399563084</v>
      </c>
      <c r="G632">
        <v>20153.870016144199</v>
      </c>
      <c r="H632">
        <v>287.71583007220897</v>
      </c>
      <c r="I632">
        <v>270.60709615582903</v>
      </c>
      <c r="J632">
        <v>15462.363610578401</v>
      </c>
      <c r="K632">
        <v>14.9230333921727</v>
      </c>
      <c r="L632">
        <v>1545.0258775126999</v>
      </c>
      <c r="M632">
        <v>440.20180137523801</v>
      </c>
    </row>
    <row r="633" spans="1:13" x14ac:dyDescent="0.15">
      <c r="A633">
        <v>27</v>
      </c>
      <c r="B633" t="s">
        <v>64</v>
      </c>
      <c r="C633">
        <v>2018</v>
      </c>
      <c r="D633">
        <v>0.712118430085104</v>
      </c>
      <c r="E633">
        <v>64.988495484835298</v>
      </c>
      <c r="F633">
        <v>309.23590537400997</v>
      </c>
      <c r="G633">
        <v>39782.089150662199</v>
      </c>
      <c r="H633">
        <v>8919.3799103564197</v>
      </c>
      <c r="I633">
        <v>585.59936057718005</v>
      </c>
      <c r="J633">
        <v>195987.45841906001</v>
      </c>
      <c r="K633">
        <v>109.855670947139</v>
      </c>
      <c r="L633">
        <v>2821.8743957966799</v>
      </c>
      <c r="M633">
        <v>879.84913809946602</v>
      </c>
    </row>
    <row r="634" spans="1:13" x14ac:dyDescent="0.15">
      <c r="A634">
        <v>28</v>
      </c>
      <c r="B634" t="s">
        <v>65</v>
      </c>
      <c r="C634">
        <v>2018</v>
      </c>
      <c r="D634">
        <v>5.3528484871909301</v>
      </c>
      <c r="E634">
        <v>697.37001613124903</v>
      </c>
      <c r="F634">
        <v>548.74244587332805</v>
      </c>
      <c r="G634">
        <v>90140.464354258496</v>
      </c>
      <c r="H634">
        <v>3647.4509127511101</v>
      </c>
      <c r="I634">
        <v>1551.3409657679799</v>
      </c>
      <c r="J634">
        <v>82760.668043361293</v>
      </c>
      <c r="K634">
        <v>86.461696499510893</v>
      </c>
      <c r="L634">
        <v>6644.4860133305501</v>
      </c>
      <c r="M634">
        <v>2146.90409237007</v>
      </c>
    </row>
    <row r="635" spans="1:13" x14ac:dyDescent="0.15">
      <c r="A635">
        <v>29</v>
      </c>
      <c r="B635" t="s">
        <v>66</v>
      </c>
      <c r="C635">
        <v>2018</v>
      </c>
      <c r="D635">
        <v>69.384374473136603</v>
      </c>
      <c r="E635">
        <v>1567.3142747689899</v>
      </c>
      <c r="F635">
        <v>3177.2694820300298</v>
      </c>
      <c r="G635">
        <v>536118.64981019194</v>
      </c>
      <c r="H635">
        <v>45890.557842112699</v>
      </c>
      <c r="I635">
        <v>9510.3672034885894</v>
      </c>
      <c r="J635">
        <v>527798.51434953895</v>
      </c>
      <c r="K635">
        <v>426.70647427590598</v>
      </c>
      <c r="L635">
        <v>34735.7196171264</v>
      </c>
      <c r="M635">
        <v>7270.5018519120704</v>
      </c>
    </row>
    <row r="636" spans="1:13" x14ac:dyDescent="0.15">
      <c r="A636">
        <v>30</v>
      </c>
      <c r="B636" t="s">
        <v>67</v>
      </c>
      <c r="C636">
        <v>2018</v>
      </c>
      <c r="D636">
        <v>211.57034100588101</v>
      </c>
      <c r="E636">
        <v>5380.33480256038</v>
      </c>
      <c r="F636">
        <v>25194.4023916652</v>
      </c>
      <c r="G636">
        <v>2541916.3192554899</v>
      </c>
      <c r="H636">
        <v>108640.330083776</v>
      </c>
      <c r="I636">
        <v>28992.161031416701</v>
      </c>
      <c r="J636">
        <v>1956772.29317521</v>
      </c>
      <c r="K636">
        <v>2673.6013247196802</v>
      </c>
      <c r="L636">
        <v>120497.926534154</v>
      </c>
      <c r="M636">
        <v>37145.303739621697</v>
      </c>
    </row>
    <row r="637" spans="1:13" x14ac:dyDescent="0.15">
      <c r="A637">
        <v>31</v>
      </c>
      <c r="B637" t="s">
        <v>68</v>
      </c>
      <c r="C637">
        <v>2018</v>
      </c>
      <c r="D637">
        <v>55.715504127251002</v>
      </c>
      <c r="E637">
        <v>1259.1703932758701</v>
      </c>
      <c r="F637">
        <v>8237.5744288834794</v>
      </c>
      <c r="G637">
        <v>653828.721092497</v>
      </c>
      <c r="H637">
        <v>49074.513184638003</v>
      </c>
      <c r="I637">
        <v>7947.1499200288299</v>
      </c>
      <c r="J637">
        <v>576402.10890562099</v>
      </c>
      <c r="K637">
        <v>1359.45830070492</v>
      </c>
      <c r="L637">
        <v>40250.514502980499</v>
      </c>
      <c r="M637">
        <v>3747.0533709047199</v>
      </c>
    </row>
    <row r="638" spans="1:13" x14ac:dyDescent="0.15">
      <c r="A638">
        <v>32</v>
      </c>
      <c r="B638" t="s">
        <v>69</v>
      </c>
      <c r="C638">
        <v>2018</v>
      </c>
      <c r="D638">
        <v>82.161796752986206</v>
      </c>
      <c r="E638">
        <v>1653.6361624968099</v>
      </c>
      <c r="F638">
        <v>6984.7927467475301</v>
      </c>
      <c r="G638">
        <v>470579.38799522398</v>
      </c>
      <c r="H638">
        <v>128607.32565311099</v>
      </c>
      <c r="I638">
        <v>7993.1289095190996</v>
      </c>
      <c r="J638">
        <v>446161.92276770202</v>
      </c>
      <c r="K638">
        <v>706.62116701121499</v>
      </c>
      <c r="L638">
        <v>34966.604666229701</v>
      </c>
      <c r="M638">
        <v>6504.8965378648099</v>
      </c>
    </row>
    <row r="639" spans="1:13" x14ac:dyDescent="0.15">
      <c r="A639">
        <v>33</v>
      </c>
      <c r="B639" t="s">
        <v>70</v>
      </c>
      <c r="C639">
        <v>2018</v>
      </c>
      <c r="D639">
        <v>10.8459514701049</v>
      </c>
      <c r="E639">
        <v>328.350037656599</v>
      </c>
      <c r="F639">
        <v>12933.8714154389</v>
      </c>
      <c r="G639">
        <v>248235.15423790901</v>
      </c>
      <c r="H639">
        <v>362114.37603110197</v>
      </c>
      <c r="I639">
        <v>15963.7766279803</v>
      </c>
      <c r="J639">
        <v>1719229.3351090101</v>
      </c>
      <c r="K639">
        <v>331.47010588772503</v>
      </c>
      <c r="L639">
        <v>91694.496647142296</v>
      </c>
      <c r="M639">
        <v>62586.785820256599</v>
      </c>
    </row>
    <row r="640" spans="1:13" x14ac:dyDescent="0.15">
      <c r="A640">
        <v>34</v>
      </c>
      <c r="B640" t="s">
        <v>71</v>
      </c>
      <c r="C640">
        <v>2018</v>
      </c>
      <c r="D640">
        <v>1.5139618152322001</v>
      </c>
      <c r="E640">
        <v>11.9619000743104</v>
      </c>
      <c r="F640">
        <v>82.944950945772007</v>
      </c>
      <c r="G640">
        <v>9899.2306524810592</v>
      </c>
      <c r="H640">
        <v>23.161631791873699</v>
      </c>
      <c r="I640">
        <v>289.35682507174801</v>
      </c>
      <c r="J640">
        <v>195987.45841906001</v>
      </c>
      <c r="K640">
        <v>12.371113337808</v>
      </c>
      <c r="L640">
        <v>651.79223924723499</v>
      </c>
      <c r="M640">
        <v>342.27467797292599</v>
      </c>
    </row>
    <row r="641" spans="1:13" x14ac:dyDescent="0.15">
      <c r="A641">
        <v>35</v>
      </c>
      <c r="B641" t="s">
        <v>72</v>
      </c>
      <c r="C641">
        <v>2018</v>
      </c>
      <c r="D641">
        <v>41.600909748347398</v>
      </c>
      <c r="E641">
        <v>1192.7575123561901</v>
      </c>
      <c r="F641">
        <v>2710.1506954271599</v>
      </c>
      <c r="G641">
        <v>359748.17571448698</v>
      </c>
      <c r="H641">
        <v>33093.077980777402</v>
      </c>
      <c r="I641">
        <v>6075.8395973306497</v>
      </c>
      <c r="J641">
        <v>376052.43696434598</v>
      </c>
      <c r="K641">
        <v>187.94696725592701</v>
      </c>
      <c r="L641">
        <v>25044.787691248901</v>
      </c>
      <c r="M641">
        <v>7798.5362563607396</v>
      </c>
    </row>
    <row r="642" spans="1:13" x14ac:dyDescent="0.15">
      <c r="A642">
        <v>36</v>
      </c>
      <c r="B642" t="s">
        <v>73</v>
      </c>
      <c r="C642">
        <v>2018</v>
      </c>
      <c r="D642">
        <v>4.5130626646668501</v>
      </c>
      <c r="E642">
        <v>760.62612721799803</v>
      </c>
      <c r="F642">
        <v>1753.82037416402</v>
      </c>
      <c r="G642">
        <v>89046.450166982293</v>
      </c>
      <c r="H642">
        <v>1524.8734173431301</v>
      </c>
      <c r="I642">
        <v>24296.7550769183</v>
      </c>
      <c r="J642">
        <v>61134.873182288</v>
      </c>
      <c r="K642">
        <v>56.0042277264522</v>
      </c>
      <c r="L642">
        <v>9129.5113360865798</v>
      </c>
      <c r="M642">
        <v>1455.23397080681</v>
      </c>
    </row>
    <row r="643" spans="1:13" x14ac:dyDescent="0.15">
      <c r="A643">
        <v>37</v>
      </c>
      <c r="B643" t="s">
        <v>74</v>
      </c>
      <c r="C643">
        <v>2018</v>
      </c>
      <c r="D643">
        <v>57.089861496632899</v>
      </c>
      <c r="E643">
        <v>17.5814745371339</v>
      </c>
      <c r="F643">
        <v>574.53811512806703</v>
      </c>
      <c r="G643">
        <v>33448.523542285999</v>
      </c>
      <c r="H643">
        <v>5650.2527030811098</v>
      </c>
      <c r="I643">
        <v>1842.7003128218901</v>
      </c>
      <c r="J643">
        <v>470644.55938509898</v>
      </c>
      <c r="K643">
        <v>28.117756263805902</v>
      </c>
      <c r="L643">
        <v>21841.340331605799</v>
      </c>
      <c r="M643">
        <v>22286.201650900399</v>
      </c>
    </row>
    <row r="644" spans="1:13" x14ac:dyDescent="0.15">
      <c r="A644">
        <v>38</v>
      </c>
      <c r="B644" t="s">
        <v>75</v>
      </c>
      <c r="C644">
        <v>2018</v>
      </c>
      <c r="D644">
        <v>1.5928691193286899</v>
      </c>
      <c r="E644">
        <v>67.862524049735399</v>
      </c>
      <c r="F644">
        <v>263.23688801719697</v>
      </c>
      <c r="G644">
        <v>21533.008265425899</v>
      </c>
      <c r="H644">
        <v>3051.1041744160598</v>
      </c>
      <c r="I644">
        <v>745.13954146351102</v>
      </c>
      <c r="J644">
        <v>16787.555551795602</v>
      </c>
      <c r="K644">
        <v>6.0637783198546504</v>
      </c>
      <c r="L644">
        <v>1519.5727735924299</v>
      </c>
      <c r="M644">
        <v>705.720210165808</v>
      </c>
    </row>
    <row r="645" spans="1:13" x14ac:dyDescent="0.15">
      <c r="A645">
        <v>39</v>
      </c>
      <c r="B645" t="s">
        <v>76</v>
      </c>
      <c r="C645">
        <v>2018</v>
      </c>
      <c r="D645">
        <v>3.7575648674036599</v>
      </c>
      <c r="E645">
        <v>28.386860823454398</v>
      </c>
      <c r="F645">
        <v>145.45909321433899</v>
      </c>
      <c r="G645">
        <v>11418.348775238501</v>
      </c>
      <c r="H645">
        <v>48.943003794442802</v>
      </c>
      <c r="I645">
        <v>154.13003389695299</v>
      </c>
      <c r="J645">
        <v>9600.9354026190595</v>
      </c>
      <c r="K645">
        <v>18.5211023892453</v>
      </c>
      <c r="L645">
        <v>980.14487187052498</v>
      </c>
      <c r="M645">
        <v>643.85164592624596</v>
      </c>
    </row>
    <row r="646" spans="1:13" x14ac:dyDescent="0.15">
      <c r="A646">
        <v>40</v>
      </c>
      <c r="B646" t="s">
        <v>77</v>
      </c>
      <c r="C646">
        <v>2018</v>
      </c>
      <c r="D646">
        <v>68.699296634387906</v>
      </c>
      <c r="E646">
        <v>528.07050809534098</v>
      </c>
      <c r="F646">
        <v>1582.04352258942</v>
      </c>
      <c r="G646">
        <v>196182.73234238601</v>
      </c>
      <c r="H646">
        <v>6992.5117955513397</v>
      </c>
      <c r="I646">
        <v>2883.6307935833302</v>
      </c>
      <c r="J646">
        <v>195987.45841906001</v>
      </c>
      <c r="K646">
        <v>629.65294669095499</v>
      </c>
      <c r="L646">
        <v>11989.438350701899</v>
      </c>
      <c r="M646">
        <v>2925.0187999786699</v>
      </c>
    </row>
    <row r="647" spans="1:13" x14ac:dyDescent="0.15">
      <c r="A647">
        <v>41</v>
      </c>
      <c r="B647" t="s">
        <v>78</v>
      </c>
      <c r="C647">
        <v>2018</v>
      </c>
      <c r="D647">
        <v>1.5427684008453699</v>
      </c>
      <c r="E647">
        <v>24.4512942553112</v>
      </c>
      <c r="F647">
        <v>76.5353933121377</v>
      </c>
      <c r="G647">
        <v>27615.296018624998</v>
      </c>
      <c r="H647">
        <v>178.915336799394</v>
      </c>
      <c r="I647">
        <v>360.65891798531499</v>
      </c>
      <c r="J647">
        <v>20366.865104159198</v>
      </c>
      <c r="K647">
        <v>19.919160104460499</v>
      </c>
      <c r="L647">
        <v>1709.7228220663801</v>
      </c>
      <c r="M647">
        <v>671.26039372512003</v>
      </c>
    </row>
    <row r="648" spans="1:13" x14ac:dyDescent="0.15">
      <c r="A648">
        <v>42</v>
      </c>
      <c r="B648" t="s">
        <v>79</v>
      </c>
      <c r="C648">
        <v>2018</v>
      </c>
      <c r="D648">
        <v>10.6973767924322</v>
      </c>
      <c r="E648">
        <v>861.58455582380998</v>
      </c>
      <c r="F648">
        <v>2017.9412721501999</v>
      </c>
      <c r="G648">
        <v>221746.517829038</v>
      </c>
      <c r="H648">
        <v>1852.7262305781901</v>
      </c>
      <c r="I648">
        <v>4434.9609629643501</v>
      </c>
      <c r="J648">
        <v>235292.65865673</v>
      </c>
      <c r="K648">
        <v>12.0345488914862</v>
      </c>
      <c r="L648">
        <v>17240.011298425899</v>
      </c>
      <c r="M648">
        <v>2286.1185653493599</v>
      </c>
    </row>
    <row r="649" spans="1:13" x14ac:dyDescent="0.15">
      <c r="A649">
        <v>43</v>
      </c>
      <c r="B649" t="s">
        <v>80</v>
      </c>
      <c r="C649">
        <v>2018</v>
      </c>
      <c r="D649">
        <v>1.8338572465137599</v>
      </c>
      <c r="E649">
        <v>268.84320490449699</v>
      </c>
      <c r="F649">
        <v>201.34156874682901</v>
      </c>
      <c r="G649">
        <v>85251.899105947101</v>
      </c>
      <c r="H649">
        <v>74977.483517315995</v>
      </c>
      <c r="I649">
        <v>591.13639756772</v>
      </c>
      <c r="J649">
        <v>56248.901830097697</v>
      </c>
      <c r="K649">
        <v>49.019094829866098</v>
      </c>
      <c r="L649">
        <v>5893.6762114099602</v>
      </c>
      <c r="M649">
        <v>1805.89564075044</v>
      </c>
    </row>
    <row r="650" spans="1:13" x14ac:dyDescent="0.15">
      <c r="A650">
        <v>44</v>
      </c>
      <c r="B650" t="s">
        <v>81</v>
      </c>
      <c r="C650">
        <v>2018</v>
      </c>
      <c r="D650">
        <v>1.33394393531616</v>
      </c>
      <c r="E650">
        <v>18.366256860267299</v>
      </c>
      <c r="F650">
        <v>58.372465660083897</v>
      </c>
      <c r="G650">
        <v>5536.0030296438499</v>
      </c>
      <c r="H650">
        <v>414.74917827382302</v>
      </c>
      <c r="I650">
        <v>33.862505452695103</v>
      </c>
      <c r="J650">
        <v>195987.45841906001</v>
      </c>
      <c r="K650">
        <v>11.1057994960128</v>
      </c>
      <c r="L650">
        <v>396.66340881561501</v>
      </c>
      <c r="M650">
        <v>135.50536558106401</v>
      </c>
    </row>
    <row r="651" spans="1:13" x14ac:dyDescent="0.15">
      <c r="A651">
        <v>45</v>
      </c>
      <c r="B651" t="s">
        <v>82</v>
      </c>
      <c r="C651">
        <v>2018</v>
      </c>
      <c r="D651">
        <v>25.554844559699099</v>
      </c>
      <c r="E651">
        <v>2279.2841301764201</v>
      </c>
      <c r="F651">
        <v>2623.5316583439999</v>
      </c>
      <c r="G651">
        <v>490818.23058779503</v>
      </c>
      <c r="H651">
        <v>68284.624709003503</v>
      </c>
      <c r="I651">
        <v>6844.1055124183404</v>
      </c>
      <c r="J651">
        <v>429086.18190276303</v>
      </c>
      <c r="K651">
        <v>89.441955958947005</v>
      </c>
      <c r="L651">
        <v>40201.039135315499</v>
      </c>
      <c r="M651">
        <v>3086.4903539720299</v>
      </c>
    </row>
    <row r="652" spans="1:13" x14ac:dyDescent="0.15">
      <c r="A652">
        <v>46</v>
      </c>
      <c r="B652" t="s">
        <v>83</v>
      </c>
      <c r="C652">
        <v>2018</v>
      </c>
      <c r="D652">
        <v>1.89727303149153</v>
      </c>
      <c r="E652">
        <v>9.1036252182627102</v>
      </c>
      <c r="F652">
        <v>230.63495548044801</v>
      </c>
      <c r="G652">
        <v>35392.898443534403</v>
      </c>
      <c r="H652">
        <v>628.33614224873895</v>
      </c>
      <c r="I652">
        <v>547.45802422754002</v>
      </c>
      <c r="J652">
        <v>23784.009719218699</v>
      </c>
      <c r="K652">
        <v>24.9894426343084</v>
      </c>
      <c r="L652">
        <v>2090.7360248434402</v>
      </c>
      <c r="M652">
        <v>761.61273374134703</v>
      </c>
    </row>
    <row r="653" spans="1:13" x14ac:dyDescent="0.15">
      <c r="A653">
        <v>47</v>
      </c>
      <c r="B653" t="s">
        <v>84</v>
      </c>
      <c r="C653">
        <v>2018</v>
      </c>
      <c r="D653">
        <v>15.154617122612301</v>
      </c>
      <c r="E653">
        <v>1818.2569053581301</v>
      </c>
      <c r="F653">
        <v>1619.3154119544199</v>
      </c>
      <c r="G653">
        <v>316249.670182904</v>
      </c>
      <c r="H653">
        <v>22103.157648007698</v>
      </c>
      <c r="I653">
        <v>5193.6889780441697</v>
      </c>
      <c r="J653">
        <v>291588.53833876498</v>
      </c>
      <c r="K653">
        <v>708.84978717630497</v>
      </c>
      <c r="L653">
        <v>24201.032096745799</v>
      </c>
      <c r="M653">
        <v>2551.02721563973</v>
      </c>
    </row>
    <row r="654" spans="1:13" x14ac:dyDescent="0.15">
      <c r="A654">
        <v>48</v>
      </c>
      <c r="B654" t="s">
        <v>85</v>
      </c>
      <c r="C654">
        <v>2018</v>
      </c>
      <c r="D654">
        <v>428.93509444099601</v>
      </c>
      <c r="E654">
        <v>1440.87722406955</v>
      </c>
      <c r="F654">
        <v>6745.1417916615201</v>
      </c>
      <c r="G654">
        <v>1281819.1171402901</v>
      </c>
      <c r="H654">
        <v>50762.321522999599</v>
      </c>
      <c r="I654">
        <v>5464.7310138908797</v>
      </c>
      <c r="J654">
        <v>629969.10781063</v>
      </c>
      <c r="K654">
        <v>510.35401780561898</v>
      </c>
      <c r="L654">
        <v>53511.5473586546</v>
      </c>
      <c r="M654">
        <v>12039.154706494101</v>
      </c>
    </row>
    <row r="655" spans="1:13" x14ac:dyDescent="0.15">
      <c r="A655">
        <v>49</v>
      </c>
      <c r="B655" t="s">
        <v>86</v>
      </c>
      <c r="C655">
        <v>2018</v>
      </c>
      <c r="D655">
        <v>0.67020417634154505</v>
      </c>
      <c r="E655">
        <v>116.91844489635901</v>
      </c>
      <c r="F655">
        <v>90.461727974088902</v>
      </c>
      <c r="G655">
        <v>27334.456361605</v>
      </c>
      <c r="H655">
        <v>290.86651569780503</v>
      </c>
      <c r="I655">
        <v>289.04216592350201</v>
      </c>
      <c r="J655">
        <v>17335.480146485101</v>
      </c>
      <c r="K655">
        <v>4.1932782491611604</v>
      </c>
      <c r="L655">
        <v>1660.6166329090299</v>
      </c>
      <c r="M655">
        <v>612.53625237499796</v>
      </c>
    </row>
    <row r="656" spans="1:13" x14ac:dyDescent="0.15">
      <c r="A656">
        <v>50</v>
      </c>
      <c r="B656" t="s">
        <v>87</v>
      </c>
      <c r="C656">
        <v>2018</v>
      </c>
      <c r="D656">
        <v>8.1928201716619604</v>
      </c>
      <c r="E656">
        <v>25.9981070802591</v>
      </c>
      <c r="F656">
        <v>141.888097064166</v>
      </c>
      <c r="G656">
        <v>15197.5021632997</v>
      </c>
      <c r="H656">
        <v>2210.8723307434402</v>
      </c>
      <c r="I656">
        <v>218.206057428577</v>
      </c>
      <c r="J656">
        <v>10272.4697804838</v>
      </c>
      <c r="K656">
        <v>15.504526858489401</v>
      </c>
      <c r="L656">
        <v>995.80983031820904</v>
      </c>
      <c r="M656">
        <v>556.84014021467601</v>
      </c>
    </row>
    <row r="657" spans="1:13" x14ac:dyDescent="0.15">
      <c r="A657">
        <v>51</v>
      </c>
      <c r="B657" t="s">
        <v>88</v>
      </c>
      <c r="C657">
        <v>2018</v>
      </c>
      <c r="D657">
        <v>24.217672460645101</v>
      </c>
      <c r="E657">
        <v>1558.1026447532799</v>
      </c>
      <c r="F657">
        <v>3936.0403609043601</v>
      </c>
      <c r="G657">
        <v>479453.15919390199</v>
      </c>
      <c r="H657">
        <v>58786.245565389698</v>
      </c>
      <c r="I657">
        <v>10124.582186289101</v>
      </c>
      <c r="J657">
        <v>517197.406682937</v>
      </c>
      <c r="K657">
        <v>1480.10093897513</v>
      </c>
      <c r="L657">
        <v>39741.943381306999</v>
      </c>
      <c r="M657">
        <v>4360.9639390481898</v>
      </c>
    </row>
    <row r="658" spans="1:13" x14ac:dyDescent="0.15">
      <c r="A658">
        <v>52</v>
      </c>
      <c r="B658" t="s">
        <v>89</v>
      </c>
      <c r="C658">
        <v>2018</v>
      </c>
      <c r="D658">
        <v>7.6675713923592301</v>
      </c>
      <c r="E658">
        <v>252.74459167527499</v>
      </c>
      <c r="F658">
        <v>267.45423372981901</v>
      </c>
      <c r="G658">
        <v>79808.088018800205</v>
      </c>
      <c r="H658">
        <v>407.79106478479599</v>
      </c>
      <c r="I658">
        <v>390.30084605516799</v>
      </c>
      <c r="J658">
        <v>53075.568476570603</v>
      </c>
      <c r="K658">
        <v>52.2044827294336</v>
      </c>
      <c r="L658">
        <v>4539.0286613030903</v>
      </c>
      <c r="M658">
        <v>1245.9858763791999</v>
      </c>
    </row>
    <row r="659" spans="1:13" x14ac:dyDescent="0.15">
      <c r="A659">
        <v>53</v>
      </c>
      <c r="B659" t="s">
        <v>90</v>
      </c>
      <c r="C659">
        <v>2018</v>
      </c>
      <c r="D659">
        <v>6.2884921176592901</v>
      </c>
      <c r="E659">
        <v>49.862562271210599</v>
      </c>
      <c r="F659">
        <v>254.290874743838</v>
      </c>
      <c r="G659">
        <v>13236.4484414791</v>
      </c>
      <c r="H659">
        <v>310.58198601073798</v>
      </c>
      <c r="I659">
        <v>288.53530118318997</v>
      </c>
      <c r="J659">
        <v>11683.8838350488</v>
      </c>
      <c r="K659">
        <v>22.727622435298699</v>
      </c>
      <c r="L659">
        <v>882.09534577271097</v>
      </c>
      <c r="M659">
        <v>566.18615647206104</v>
      </c>
    </row>
    <row r="660" spans="1:13" x14ac:dyDescent="0.15">
      <c r="A660">
        <v>54</v>
      </c>
      <c r="B660" t="s">
        <v>91</v>
      </c>
      <c r="C660">
        <v>2018</v>
      </c>
      <c r="D660">
        <v>4.3942290041043499</v>
      </c>
      <c r="E660">
        <v>85.6651587547329</v>
      </c>
      <c r="F660">
        <v>556.05915454954197</v>
      </c>
      <c r="G660">
        <v>16608.052324162702</v>
      </c>
      <c r="H660">
        <v>849.942348083654</v>
      </c>
      <c r="I660">
        <v>188.39198668839299</v>
      </c>
      <c r="J660">
        <v>16052.296520931701</v>
      </c>
      <c r="K660">
        <v>45.515325119889098</v>
      </c>
      <c r="L660">
        <v>1422.0480728390601</v>
      </c>
      <c r="M660">
        <v>445.72403301800802</v>
      </c>
    </row>
    <row r="661" spans="1:13" x14ac:dyDescent="0.15">
      <c r="A661">
        <v>55</v>
      </c>
      <c r="B661" t="s">
        <v>92</v>
      </c>
      <c r="C661">
        <v>2018</v>
      </c>
      <c r="D661">
        <v>16.460885688710398</v>
      </c>
      <c r="E661">
        <v>595.14855784696499</v>
      </c>
      <c r="F661">
        <v>1538.8106685815201</v>
      </c>
      <c r="G661">
        <v>144826.198430583</v>
      </c>
      <c r="H661">
        <v>20088.897462071502</v>
      </c>
      <c r="I661">
        <v>1542.6199789024599</v>
      </c>
      <c r="J661">
        <v>127009.044929636</v>
      </c>
      <c r="K661">
        <v>112.400755175672</v>
      </c>
      <c r="L661">
        <v>10734.757735610599</v>
      </c>
      <c r="M661">
        <v>2781.1243732273601</v>
      </c>
    </row>
    <row r="662" spans="1:13" x14ac:dyDescent="0.15">
      <c r="A662">
        <v>1</v>
      </c>
      <c r="B662" t="s">
        <v>38</v>
      </c>
      <c r="C662">
        <v>2019</v>
      </c>
      <c r="D662">
        <v>226.150655500109</v>
      </c>
      <c r="E662">
        <v>7406.91092391045</v>
      </c>
      <c r="F662">
        <v>22377.908211082799</v>
      </c>
      <c r="G662">
        <v>2721272.0116790398</v>
      </c>
      <c r="H662">
        <v>117604.35784699699</v>
      </c>
      <c r="I662">
        <v>27449.5871727876</v>
      </c>
      <c r="J662">
        <v>1933235.21088347</v>
      </c>
      <c r="K662">
        <v>3392.7000998387598</v>
      </c>
      <c r="L662">
        <v>126083.906759909</v>
      </c>
      <c r="M662">
        <v>51362.027815635702</v>
      </c>
    </row>
    <row r="663" spans="1:13" x14ac:dyDescent="0.15">
      <c r="A663">
        <v>2</v>
      </c>
      <c r="B663" t="s">
        <v>39</v>
      </c>
      <c r="C663">
        <v>2019</v>
      </c>
      <c r="D663">
        <v>51.364522663879399</v>
      </c>
      <c r="E663">
        <v>1423.82456824274</v>
      </c>
      <c r="F663">
        <v>2010.8476844013601</v>
      </c>
      <c r="G663">
        <v>178118.51631088299</v>
      </c>
      <c r="H663">
        <v>95769.886285698405</v>
      </c>
      <c r="I663">
        <v>4997.9140771956099</v>
      </c>
      <c r="J663">
        <v>814332.26251224906</v>
      </c>
      <c r="K663">
        <v>97.152325724251895</v>
      </c>
      <c r="L663">
        <v>38914.055881713102</v>
      </c>
      <c r="M663">
        <v>8365.0794052603596</v>
      </c>
    </row>
    <row r="664" spans="1:13" x14ac:dyDescent="0.15">
      <c r="A664">
        <v>3</v>
      </c>
      <c r="B664" t="s">
        <v>40</v>
      </c>
      <c r="C664">
        <v>2019</v>
      </c>
      <c r="D664">
        <v>47.1086050717294</v>
      </c>
      <c r="E664">
        <v>536.39237238994099</v>
      </c>
      <c r="F664">
        <v>2611.8125995687501</v>
      </c>
      <c r="G664">
        <v>224398.24474259699</v>
      </c>
      <c r="H664">
        <v>22065.1716459493</v>
      </c>
      <c r="I664">
        <v>2971.7417140795901</v>
      </c>
      <c r="J664">
        <v>209295.52357732001</v>
      </c>
      <c r="K664">
        <v>79.688388018532905</v>
      </c>
      <c r="L664">
        <v>16251.734970851399</v>
      </c>
      <c r="M664">
        <v>3102.8574362354402</v>
      </c>
    </row>
    <row r="665" spans="1:13" x14ac:dyDescent="0.15">
      <c r="A665">
        <v>4</v>
      </c>
      <c r="B665" t="s">
        <v>41</v>
      </c>
      <c r="C665">
        <v>2019</v>
      </c>
      <c r="D665">
        <v>7.53224035921032</v>
      </c>
      <c r="E665">
        <v>148.641737556094</v>
      </c>
      <c r="F665">
        <v>228.23267973734499</v>
      </c>
      <c r="G665">
        <v>56820.666838792698</v>
      </c>
      <c r="H665">
        <v>11085.311799000699</v>
      </c>
      <c r="I665">
        <v>466.08733614602602</v>
      </c>
      <c r="J665">
        <v>37737.792675823301</v>
      </c>
      <c r="K665">
        <v>90.267131594827404</v>
      </c>
      <c r="L665">
        <v>3711.7175188035999</v>
      </c>
      <c r="M665">
        <v>502.132822796249</v>
      </c>
    </row>
    <row r="666" spans="1:13" x14ac:dyDescent="0.15">
      <c r="A666">
        <v>5</v>
      </c>
      <c r="B666" t="s">
        <v>42</v>
      </c>
      <c r="C666">
        <v>2019</v>
      </c>
      <c r="D666">
        <v>2.0239089487358899</v>
      </c>
      <c r="E666">
        <v>338.884482552338</v>
      </c>
      <c r="F666">
        <v>152.36904083214301</v>
      </c>
      <c r="G666">
        <v>56753.286417694901</v>
      </c>
      <c r="H666">
        <v>8144.3089633756299</v>
      </c>
      <c r="I666">
        <v>486.66394917622</v>
      </c>
      <c r="J666">
        <v>33545.780049160901</v>
      </c>
      <c r="K666">
        <v>5.2972966002154003</v>
      </c>
      <c r="L666">
        <v>3019.2205839818398</v>
      </c>
      <c r="M666">
        <v>530.11870959177497</v>
      </c>
    </row>
    <row r="667" spans="1:13" x14ac:dyDescent="0.15">
      <c r="A667">
        <v>6</v>
      </c>
      <c r="B667" t="s">
        <v>43</v>
      </c>
      <c r="C667">
        <v>2019</v>
      </c>
      <c r="D667">
        <v>114.029240313812</v>
      </c>
      <c r="E667">
        <v>5269.4130021978699</v>
      </c>
      <c r="F667">
        <v>35887.658206357402</v>
      </c>
      <c r="G667">
        <v>2321316.5792371398</v>
      </c>
      <c r="H667">
        <v>76056.182487301499</v>
      </c>
      <c r="I667">
        <v>26275.5002157417</v>
      </c>
      <c r="J667">
        <v>1891644.2235610201</v>
      </c>
      <c r="K667">
        <v>2972.5383044482201</v>
      </c>
      <c r="L667">
        <v>108923.166493686</v>
      </c>
      <c r="M667">
        <v>43203.140279926098</v>
      </c>
    </row>
    <row r="668" spans="1:13" x14ac:dyDescent="0.15">
      <c r="A668">
        <v>7</v>
      </c>
      <c r="B668" t="s">
        <v>44</v>
      </c>
      <c r="C668">
        <v>2019</v>
      </c>
      <c r="D668">
        <v>2.3429560123680999</v>
      </c>
      <c r="E668">
        <v>51.500950937215599</v>
      </c>
      <c r="F668">
        <v>472.01046536946501</v>
      </c>
      <c r="G668">
        <v>41245.551882051797</v>
      </c>
      <c r="H668">
        <v>65.323113855292704</v>
      </c>
      <c r="I668">
        <v>444.75230992764398</v>
      </c>
      <c r="J668">
        <v>34575.1146135089</v>
      </c>
      <c r="K668">
        <v>40.5164822330471</v>
      </c>
      <c r="L668">
        <v>3567.3365417803602</v>
      </c>
      <c r="M668">
        <v>2620.3209126143502</v>
      </c>
    </row>
    <row r="669" spans="1:13" x14ac:dyDescent="0.15">
      <c r="A669">
        <v>8</v>
      </c>
      <c r="B669" t="s">
        <v>45</v>
      </c>
      <c r="C669">
        <v>2019</v>
      </c>
      <c r="D669">
        <v>48.8696744202053</v>
      </c>
      <c r="E669">
        <v>1631.6307513628899</v>
      </c>
      <c r="F669">
        <v>24738.6216727147</v>
      </c>
      <c r="G669">
        <v>881278.72603766399</v>
      </c>
      <c r="H669">
        <v>59655.930668061897</v>
      </c>
      <c r="I669">
        <v>11442.965245023899</v>
      </c>
      <c r="J669">
        <v>766990.044620545</v>
      </c>
      <c r="K669">
        <v>484.88109394702201</v>
      </c>
      <c r="L669">
        <v>53925.851275458503</v>
      </c>
      <c r="M669">
        <v>10898.5244188219</v>
      </c>
    </row>
    <row r="670" spans="1:13" x14ac:dyDescent="0.15">
      <c r="A670">
        <v>9</v>
      </c>
      <c r="B670" t="s">
        <v>46</v>
      </c>
      <c r="C670">
        <v>2019</v>
      </c>
      <c r="D670">
        <v>3.9434745385745802</v>
      </c>
      <c r="E670">
        <v>63.819538875195903</v>
      </c>
      <c r="F670">
        <v>192.96271660496501</v>
      </c>
      <c r="G670">
        <v>40893.904783175298</v>
      </c>
      <c r="H670">
        <v>4031.1066701567502</v>
      </c>
      <c r="I670">
        <v>1160.86844757773</v>
      </c>
      <c r="J670">
        <v>28377.768895367</v>
      </c>
      <c r="K670">
        <v>36.7053814071663</v>
      </c>
      <c r="L670">
        <v>2595.8316290102298</v>
      </c>
      <c r="M670">
        <v>997.96718106767503</v>
      </c>
    </row>
    <row r="671" spans="1:13" x14ac:dyDescent="0.15">
      <c r="A671">
        <v>10</v>
      </c>
      <c r="B671" t="s">
        <v>47</v>
      </c>
      <c r="C671">
        <v>2019</v>
      </c>
      <c r="D671">
        <v>3.120336301939</v>
      </c>
      <c r="E671">
        <v>21.463682260849001</v>
      </c>
      <c r="F671">
        <v>202.92840705274301</v>
      </c>
      <c r="G671">
        <v>19778.530249931198</v>
      </c>
      <c r="H671">
        <v>543.10581419537095</v>
      </c>
      <c r="I671">
        <v>171.96315760250999</v>
      </c>
      <c r="J671">
        <v>13475.906493390399</v>
      </c>
      <c r="K671">
        <v>13.848898104038099</v>
      </c>
      <c r="L671">
        <v>775.79120461866898</v>
      </c>
      <c r="M671">
        <v>341.23881096353603</v>
      </c>
    </row>
    <row r="672" spans="1:13" x14ac:dyDescent="0.15">
      <c r="A672">
        <v>11</v>
      </c>
      <c r="B672" t="s">
        <v>48</v>
      </c>
      <c r="C672">
        <v>2019</v>
      </c>
      <c r="D672">
        <v>0.50924255326760404</v>
      </c>
      <c r="E672">
        <v>164.619772999037</v>
      </c>
      <c r="F672">
        <v>613.87384700327505</v>
      </c>
      <c r="G672">
        <v>48904.003385282398</v>
      </c>
      <c r="H672">
        <v>5160.9323043779896</v>
      </c>
      <c r="I672">
        <v>435.20009326365999</v>
      </c>
      <c r="J672">
        <v>29578.599442161201</v>
      </c>
      <c r="K672">
        <v>25.491772330746201</v>
      </c>
      <c r="L672">
        <v>3714.0524032481198</v>
      </c>
      <c r="M672">
        <v>472.26435286720402</v>
      </c>
    </row>
    <row r="673" spans="1:13" x14ac:dyDescent="0.15">
      <c r="A673">
        <v>12</v>
      </c>
      <c r="B673" t="s">
        <v>49</v>
      </c>
      <c r="C673">
        <v>2019</v>
      </c>
      <c r="D673">
        <v>3.9786959255441001</v>
      </c>
      <c r="E673">
        <v>328.27814888958397</v>
      </c>
      <c r="F673">
        <v>194.130012071447</v>
      </c>
      <c r="G673">
        <v>90093.629721813602</v>
      </c>
      <c r="H673">
        <v>10962.577739653099</v>
      </c>
      <c r="I673">
        <v>814.25227491854798</v>
      </c>
      <c r="J673">
        <v>59950.842868256703</v>
      </c>
      <c r="K673">
        <v>167.76386880918199</v>
      </c>
      <c r="L673">
        <v>5691.7061317673997</v>
      </c>
      <c r="M673">
        <v>752.88649762924103</v>
      </c>
    </row>
    <row r="674" spans="1:13" x14ac:dyDescent="0.15">
      <c r="A674">
        <v>13</v>
      </c>
      <c r="B674" t="s">
        <v>50</v>
      </c>
      <c r="C674">
        <v>2019</v>
      </c>
      <c r="D674">
        <v>0.42911389791195298</v>
      </c>
      <c r="E674">
        <v>88.002249656908504</v>
      </c>
      <c r="F674">
        <v>81.181334558703298</v>
      </c>
      <c r="G674">
        <v>36297.8406087732</v>
      </c>
      <c r="H674">
        <v>1195.80321682721</v>
      </c>
      <c r="I674">
        <v>584.15456899920105</v>
      </c>
      <c r="J674">
        <v>31163.376354870401</v>
      </c>
      <c r="K674">
        <v>13.8527182508902</v>
      </c>
      <c r="L674">
        <v>2099.9573531668998</v>
      </c>
      <c r="M674">
        <v>1027.2904532775899</v>
      </c>
    </row>
    <row r="675" spans="1:13" x14ac:dyDescent="0.15">
      <c r="A675">
        <v>14</v>
      </c>
      <c r="B675" t="s">
        <v>51</v>
      </c>
      <c r="C675">
        <v>2019</v>
      </c>
      <c r="D675">
        <v>12.142132890404</v>
      </c>
      <c r="E675">
        <v>801.43609769535999</v>
      </c>
      <c r="F675">
        <v>781.77390517540596</v>
      </c>
      <c r="G675">
        <v>173976.11358004101</v>
      </c>
      <c r="H675">
        <v>33717.927725871203</v>
      </c>
      <c r="I675">
        <v>2107.2460429771299</v>
      </c>
      <c r="J675">
        <v>150591.742578554</v>
      </c>
      <c r="K675">
        <v>93.2762120882565</v>
      </c>
      <c r="L675">
        <v>11940.354700907899</v>
      </c>
      <c r="M675">
        <v>1694.2220911233001</v>
      </c>
    </row>
    <row r="676" spans="1:13" x14ac:dyDescent="0.15">
      <c r="A676">
        <v>15</v>
      </c>
      <c r="B676" t="s">
        <v>52</v>
      </c>
      <c r="C676">
        <v>2019</v>
      </c>
      <c r="D676">
        <v>0.52054289500943696</v>
      </c>
      <c r="E676">
        <v>62.542393039208903</v>
      </c>
      <c r="F676">
        <v>60.243637519395001</v>
      </c>
      <c r="G676">
        <v>8224.2617172545197</v>
      </c>
      <c r="H676">
        <v>369.54133861494</v>
      </c>
      <c r="I676">
        <v>71.952029038013507</v>
      </c>
      <c r="J676">
        <v>6352.3362779274803</v>
      </c>
      <c r="K676">
        <v>6.4091951354922703</v>
      </c>
      <c r="L676">
        <v>580.90086085742405</v>
      </c>
      <c r="M676">
        <v>208.596462990281</v>
      </c>
    </row>
    <row r="677" spans="1:13" x14ac:dyDescent="0.15">
      <c r="A677">
        <v>16</v>
      </c>
      <c r="B677" t="s">
        <v>53</v>
      </c>
      <c r="C677">
        <v>2019</v>
      </c>
      <c r="D677">
        <v>14.352383136049999</v>
      </c>
      <c r="E677">
        <v>133.33771722686001</v>
      </c>
      <c r="F677">
        <v>428.91062530248797</v>
      </c>
      <c r="G677">
        <v>43116.688370529002</v>
      </c>
      <c r="H677">
        <v>90.051309904567702</v>
      </c>
      <c r="I677">
        <v>1538.48494227269</v>
      </c>
      <c r="J677">
        <v>34157.221374959197</v>
      </c>
      <c r="K677">
        <v>49.064720685840001</v>
      </c>
      <c r="L677">
        <v>2567.7499178394601</v>
      </c>
      <c r="M677">
        <v>1257.25327334963</v>
      </c>
    </row>
    <row r="678" spans="1:13" x14ac:dyDescent="0.15">
      <c r="A678">
        <v>17</v>
      </c>
      <c r="B678" t="s">
        <v>54</v>
      </c>
      <c r="C678">
        <v>2019</v>
      </c>
      <c r="D678">
        <v>1.78601783091261</v>
      </c>
      <c r="E678">
        <v>144.33651002218701</v>
      </c>
      <c r="F678">
        <v>301.78462161111298</v>
      </c>
      <c r="G678">
        <v>37461.335100577497</v>
      </c>
      <c r="H678">
        <v>5105.6144745383399</v>
      </c>
      <c r="I678">
        <v>449.09309025242101</v>
      </c>
      <c r="J678">
        <v>25813.660725678601</v>
      </c>
      <c r="K678">
        <v>19.452038244369199</v>
      </c>
      <c r="L678">
        <v>2307.0119999425901</v>
      </c>
      <c r="M678">
        <v>353.29501951935799</v>
      </c>
    </row>
    <row r="679" spans="1:13" x14ac:dyDescent="0.15">
      <c r="A679">
        <v>18</v>
      </c>
      <c r="B679" t="s">
        <v>55</v>
      </c>
      <c r="C679">
        <v>2019</v>
      </c>
      <c r="D679">
        <v>0.73360000137118597</v>
      </c>
      <c r="E679">
        <v>4.4062308178595</v>
      </c>
      <c r="F679">
        <v>51.838115698075804</v>
      </c>
      <c r="G679">
        <v>27026.539996574898</v>
      </c>
      <c r="H679">
        <v>7234.2369809779802</v>
      </c>
      <c r="I679">
        <v>233.81271866306199</v>
      </c>
      <c r="J679">
        <v>21216.895415562802</v>
      </c>
      <c r="K679">
        <v>13.893679249040201</v>
      </c>
      <c r="L679">
        <v>1569.6488466404301</v>
      </c>
      <c r="M679">
        <v>1509.8057352368101</v>
      </c>
    </row>
    <row r="680" spans="1:13" x14ac:dyDescent="0.15">
      <c r="A680">
        <v>19</v>
      </c>
      <c r="B680" t="s">
        <v>56</v>
      </c>
      <c r="C680">
        <v>2019</v>
      </c>
      <c r="D680">
        <v>1.77207603190384</v>
      </c>
      <c r="E680">
        <v>96.351626193811597</v>
      </c>
      <c r="F680">
        <v>98.9470021461279</v>
      </c>
      <c r="G680">
        <v>22280.520048821701</v>
      </c>
      <c r="H680">
        <v>844.224946411058</v>
      </c>
      <c r="I680">
        <v>328.43195833838797</v>
      </c>
      <c r="J680">
        <v>15461.5660386995</v>
      </c>
      <c r="K680">
        <v>18.459528910724</v>
      </c>
      <c r="L680">
        <v>2039.4948527372401</v>
      </c>
      <c r="M680">
        <v>1011.14731758323</v>
      </c>
    </row>
    <row r="681" spans="1:13" x14ac:dyDescent="0.15">
      <c r="A681">
        <v>20</v>
      </c>
      <c r="B681" t="s">
        <v>57</v>
      </c>
      <c r="C681">
        <v>2019</v>
      </c>
      <c r="D681">
        <v>9.2862654302922802</v>
      </c>
      <c r="E681">
        <v>553.86878433687798</v>
      </c>
      <c r="F681">
        <v>914.62677548774002</v>
      </c>
      <c r="G681">
        <v>124730.081616396</v>
      </c>
      <c r="H681">
        <v>22633.821232083701</v>
      </c>
      <c r="I681">
        <v>743.00864311426301</v>
      </c>
      <c r="J681">
        <v>82741.108560735505</v>
      </c>
      <c r="K681">
        <v>63.631984989583302</v>
      </c>
      <c r="L681">
        <v>8106.1681636936701</v>
      </c>
      <c r="M681">
        <v>1244.8130430163999</v>
      </c>
    </row>
    <row r="682" spans="1:13" x14ac:dyDescent="0.15">
      <c r="A682">
        <v>21</v>
      </c>
      <c r="B682" t="s">
        <v>58</v>
      </c>
      <c r="C682">
        <v>2019</v>
      </c>
      <c r="D682">
        <v>13.7197575150803</v>
      </c>
      <c r="E682">
        <v>356.66908163525898</v>
      </c>
      <c r="F682">
        <v>946.29549855826497</v>
      </c>
      <c r="G682">
        <v>113225.179195497</v>
      </c>
      <c r="H682">
        <v>36526.2891662615</v>
      </c>
      <c r="I682">
        <v>605.66022199813005</v>
      </c>
      <c r="J682">
        <v>77043.086188018497</v>
      </c>
      <c r="K682">
        <v>55.851140340679798</v>
      </c>
      <c r="L682">
        <v>6626.5923957957802</v>
      </c>
      <c r="M682">
        <v>825.98995384226396</v>
      </c>
    </row>
    <row r="683" spans="1:13" x14ac:dyDescent="0.15">
      <c r="A683">
        <v>22</v>
      </c>
      <c r="B683" t="s">
        <v>59</v>
      </c>
      <c r="C683">
        <v>2019</v>
      </c>
      <c r="D683">
        <v>8.1772320080896002</v>
      </c>
      <c r="E683">
        <v>37.160617833747303</v>
      </c>
      <c r="F683">
        <v>148.116205111353</v>
      </c>
      <c r="G683">
        <v>13990.607926295001</v>
      </c>
      <c r="H683">
        <v>2802.5161577111799</v>
      </c>
      <c r="I683">
        <v>427.99220938670999</v>
      </c>
      <c r="J683">
        <v>10775.992329532401</v>
      </c>
      <c r="K683">
        <v>14.4086291418924</v>
      </c>
      <c r="L683">
        <v>823.47455978952496</v>
      </c>
      <c r="M683">
        <v>318.19558660222299</v>
      </c>
    </row>
    <row r="684" spans="1:13" x14ac:dyDescent="0.15">
      <c r="A684">
        <v>23</v>
      </c>
      <c r="B684" t="s">
        <v>60</v>
      </c>
      <c r="C684">
        <v>2019</v>
      </c>
      <c r="D684">
        <v>1.3640777443829299</v>
      </c>
      <c r="E684">
        <v>20.357263085924298</v>
      </c>
      <c r="F684">
        <v>121.145255431168</v>
      </c>
      <c r="G684">
        <v>10317.2131378295</v>
      </c>
      <c r="H684">
        <v>77.531739826614199</v>
      </c>
      <c r="I684">
        <v>201.47114620877099</v>
      </c>
      <c r="J684">
        <v>7889.7395449065398</v>
      </c>
      <c r="K684">
        <v>9.9479738230363299</v>
      </c>
      <c r="L684">
        <v>709.50533531318797</v>
      </c>
      <c r="M684">
        <v>357.36808498754402</v>
      </c>
    </row>
    <row r="685" spans="1:13" x14ac:dyDescent="0.15">
      <c r="A685">
        <v>24</v>
      </c>
      <c r="B685" t="s">
        <v>61</v>
      </c>
      <c r="C685">
        <v>2019</v>
      </c>
      <c r="D685">
        <v>13.763343981455099</v>
      </c>
      <c r="E685">
        <v>643.44117407373199</v>
      </c>
      <c r="F685">
        <v>816.84266613472198</v>
      </c>
      <c r="G685">
        <v>174062.83406472401</v>
      </c>
      <c r="H685">
        <v>46676.459933201397</v>
      </c>
      <c r="I685">
        <v>1655.55990701935</v>
      </c>
      <c r="J685">
        <v>141065.12173258001</v>
      </c>
      <c r="K685">
        <v>109.133467525049</v>
      </c>
      <c r="L685">
        <v>11536.632487885399</v>
      </c>
      <c r="M685">
        <v>2084.8902308444599</v>
      </c>
    </row>
    <row r="686" spans="1:13" x14ac:dyDescent="0.15">
      <c r="A686">
        <v>25</v>
      </c>
      <c r="B686" t="s">
        <v>62</v>
      </c>
      <c r="C686">
        <v>2019</v>
      </c>
      <c r="D686">
        <v>6.9516744973294404</v>
      </c>
      <c r="E686">
        <v>154.707859807733</v>
      </c>
      <c r="F686">
        <v>136.95572162694501</v>
      </c>
      <c r="G686">
        <v>51510.744985662299</v>
      </c>
      <c r="H686">
        <v>16989.771251199702</v>
      </c>
      <c r="I686">
        <v>817.18592666914799</v>
      </c>
      <c r="J686">
        <v>40454.830571772698</v>
      </c>
      <c r="K686">
        <v>43.029403124284201</v>
      </c>
      <c r="L686">
        <v>3974.1924309527099</v>
      </c>
      <c r="M686">
        <v>890.88858796073896</v>
      </c>
    </row>
    <row r="687" spans="1:13" x14ac:dyDescent="0.15">
      <c r="A687">
        <v>26</v>
      </c>
      <c r="B687" t="s">
        <v>63</v>
      </c>
      <c r="C687">
        <v>2019</v>
      </c>
      <c r="D687">
        <v>2.6723924195032902</v>
      </c>
      <c r="E687">
        <v>69.042214303217804</v>
      </c>
      <c r="F687">
        <v>347.15333889387</v>
      </c>
      <c r="G687">
        <v>22655.3969732066</v>
      </c>
      <c r="H687">
        <v>966.22696415832104</v>
      </c>
      <c r="I687">
        <v>318.60941603250399</v>
      </c>
      <c r="J687">
        <v>17580.795979052</v>
      </c>
      <c r="K687">
        <v>15.4595213849408</v>
      </c>
      <c r="L687">
        <v>1558.8218729473799</v>
      </c>
      <c r="M687">
        <v>434.81271039880801</v>
      </c>
    </row>
    <row r="688" spans="1:13" x14ac:dyDescent="0.15">
      <c r="A688">
        <v>27</v>
      </c>
      <c r="B688" t="s">
        <v>64</v>
      </c>
      <c r="C688">
        <v>2019</v>
      </c>
      <c r="D688">
        <v>1.23993957710605</v>
      </c>
      <c r="E688">
        <v>107.804593945845</v>
      </c>
      <c r="F688">
        <v>348.15665942784301</v>
      </c>
      <c r="G688">
        <v>42871.1473020017</v>
      </c>
      <c r="H688">
        <v>35805.816324037201</v>
      </c>
      <c r="I688">
        <v>681.40270577473495</v>
      </c>
      <c r="J688">
        <v>226990.42639035499</v>
      </c>
      <c r="K688">
        <v>130.26409837007401</v>
      </c>
      <c r="L688">
        <v>3163.6975392845702</v>
      </c>
      <c r="M688">
        <v>869.07774407986506</v>
      </c>
    </row>
    <row r="689" spans="1:13" x14ac:dyDescent="0.15">
      <c r="A689">
        <v>28</v>
      </c>
      <c r="B689" t="s">
        <v>65</v>
      </c>
      <c r="C689">
        <v>2019</v>
      </c>
      <c r="D689">
        <v>4.2722074836234096</v>
      </c>
      <c r="E689">
        <v>678.96795981943103</v>
      </c>
      <c r="F689">
        <v>535.56877895797004</v>
      </c>
      <c r="G689">
        <v>95063.191316277604</v>
      </c>
      <c r="H689">
        <v>5318.1818553978801</v>
      </c>
      <c r="I689">
        <v>1856.9982370462001</v>
      </c>
      <c r="J689">
        <v>102468.745417235</v>
      </c>
      <c r="K689">
        <v>85.065519762545904</v>
      </c>
      <c r="L689">
        <v>7556.0575013464404</v>
      </c>
      <c r="M689">
        <v>2120.6210071230198</v>
      </c>
    </row>
    <row r="690" spans="1:13" x14ac:dyDescent="0.15">
      <c r="A690">
        <v>29</v>
      </c>
      <c r="B690" t="s">
        <v>66</v>
      </c>
      <c r="C690">
        <v>2019</v>
      </c>
      <c r="D690">
        <v>42.999443258619102</v>
      </c>
      <c r="E690">
        <v>1780.4411113091001</v>
      </c>
      <c r="F690">
        <v>3283.2202886751702</v>
      </c>
      <c r="G690">
        <v>592720.175500941</v>
      </c>
      <c r="H690">
        <v>46601.710610926399</v>
      </c>
      <c r="I690">
        <v>9681.0069967943491</v>
      </c>
      <c r="J690">
        <v>577046.68977862096</v>
      </c>
      <c r="K690">
        <v>414.73183156606598</v>
      </c>
      <c r="L690">
        <v>39403.633160589401</v>
      </c>
      <c r="M690">
        <v>7181.4940473055403</v>
      </c>
    </row>
    <row r="691" spans="1:13" x14ac:dyDescent="0.15">
      <c r="A691">
        <v>30</v>
      </c>
      <c r="B691" t="s">
        <v>67</v>
      </c>
      <c r="C691">
        <v>2019</v>
      </c>
      <c r="D691">
        <v>267.68254096833198</v>
      </c>
      <c r="E691">
        <v>5734.4820659745401</v>
      </c>
      <c r="F691">
        <v>25057.0817132308</v>
      </c>
      <c r="G691">
        <v>2695359.6372855701</v>
      </c>
      <c r="H691">
        <v>99113.129688000801</v>
      </c>
      <c r="I691">
        <v>30301.762169445199</v>
      </c>
      <c r="J691">
        <v>2103625.1511717602</v>
      </c>
      <c r="K691">
        <v>2823.5811887229702</v>
      </c>
      <c r="L691">
        <v>129658.58402575699</v>
      </c>
      <c r="M691">
        <v>36690.559073483302</v>
      </c>
    </row>
    <row r="692" spans="1:13" x14ac:dyDescent="0.15">
      <c r="A692">
        <v>31</v>
      </c>
      <c r="B692" t="s">
        <v>68</v>
      </c>
      <c r="C692">
        <v>2019</v>
      </c>
      <c r="D692">
        <v>34.047340737200102</v>
      </c>
      <c r="E692">
        <v>1707.94375646351</v>
      </c>
      <c r="F692">
        <v>9578.6029421392705</v>
      </c>
      <c r="G692">
        <v>710946.92460684595</v>
      </c>
      <c r="H692">
        <v>58449.3046527978</v>
      </c>
      <c r="I692">
        <v>7644.73453407537</v>
      </c>
      <c r="J692">
        <v>651384.10461035406</v>
      </c>
      <c r="K692">
        <v>1425.4388818121699</v>
      </c>
      <c r="L692">
        <v>42998.5627239448</v>
      </c>
      <c r="M692">
        <v>3701.18074738011</v>
      </c>
    </row>
    <row r="693" spans="1:13" x14ac:dyDescent="0.15">
      <c r="A693">
        <v>32</v>
      </c>
      <c r="B693" t="s">
        <v>69</v>
      </c>
      <c r="C693">
        <v>2019</v>
      </c>
      <c r="D693">
        <v>45.494291502293201</v>
      </c>
      <c r="E693">
        <v>1564.8568718998499</v>
      </c>
      <c r="F693">
        <v>7323.11337407881</v>
      </c>
      <c r="G693">
        <v>528920.742167474</v>
      </c>
      <c r="H693">
        <v>77536.654786253494</v>
      </c>
      <c r="I693">
        <v>7984.4793870579097</v>
      </c>
      <c r="J693">
        <v>503841.12234742398</v>
      </c>
      <c r="K693">
        <v>690.77945193965797</v>
      </c>
      <c r="L693">
        <v>36795.195943938597</v>
      </c>
      <c r="M693">
        <v>6425.2615179142003</v>
      </c>
    </row>
    <row r="694" spans="1:13" x14ac:dyDescent="0.15">
      <c r="A694">
        <v>33</v>
      </c>
      <c r="B694" t="s">
        <v>70</v>
      </c>
      <c r="C694">
        <v>2019</v>
      </c>
      <c r="D694">
        <v>11.7404623231724</v>
      </c>
      <c r="E694">
        <v>353.38791592748998</v>
      </c>
      <c r="F694">
        <v>13432.4096997206</v>
      </c>
      <c r="G694">
        <v>201260.288351867</v>
      </c>
      <c r="H694">
        <v>443586.95284084301</v>
      </c>
      <c r="I694">
        <v>16745.779202130099</v>
      </c>
      <c r="J694">
        <v>1745967.8210221</v>
      </c>
      <c r="K694">
        <v>300.40907969417498</v>
      </c>
      <c r="L694">
        <v>92553.146364928194</v>
      </c>
      <c r="M694">
        <v>61820.578408896799</v>
      </c>
    </row>
    <row r="695" spans="1:13" x14ac:dyDescent="0.15">
      <c r="A695">
        <v>34</v>
      </c>
      <c r="B695" t="s">
        <v>71</v>
      </c>
      <c r="C695">
        <v>2019</v>
      </c>
      <c r="D695">
        <v>1.23224005863966</v>
      </c>
      <c r="E695">
        <v>4.1131627234581698</v>
      </c>
      <c r="F695">
        <v>78.537448118203599</v>
      </c>
      <c r="G695">
        <v>10209.2447254133</v>
      </c>
      <c r="H695">
        <v>13.388832569636101</v>
      </c>
      <c r="I695">
        <v>310.518997822583</v>
      </c>
      <c r="J695">
        <v>226990.42639035499</v>
      </c>
      <c r="K695">
        <v>11.499222744778899</v>
      </c>
      <c r="L695">
        <v>647.183764497173</v>
      </c>
      <c r="M695">
        <v>338.084442102102</v>
      </c>
    </row>
    <row r="696" spans="1:13" x14ac:dyDescent="0.15">
      <c r="A696">
        <v>35</v>
      </c>
      <c r="B696" t="s">
        <v>72</v>
      </c>
      <c r="C696">
        <v>2019</v>
      </c>
      <c r="D696">
        <v>39.183793003588001</v>
      </c>
      <c r="E696">
        <v>1175.07352277052</v>
      </c>
      <c r="F696">
        <v>2838.55027818502</v>
      </c>
      <c r="G696">
        <v>442892.50449442799</v>
      </c>
      <c r="H696">
        <v>31025.0522236574</v>
      </c>
      <c r="I696">
        <v>6209.2931305777302</v>
      </c>
      <c r="J696">
        <v>391822.31780389202</v>
      </c>
      <c r="K696">
        <v>254.474520854763</v>
      </c>
      <c r="L696">
        <v>30825.170852605399</v>
      </c>
      <c r="M696">
        <v>7703.0640860124804</v>
      </c>
    </row>
    <row r="697" spans="1:13" x14ac:dyDescent="0.15">
      <c r="A697">
        <v>36</v>
      </c>
      <c r="B697" t="s">
        <v>73</v>
      </c>
      <c r="C697">
        <v>2019</v>
      </c>
      <c r="D697">
        <v>0.146755779039655</v>
      </c>
      <c r="E697">
        <v>426.76580544731797</v>
      </c>
      <c r="F697">
        <v>1242.5811811287599</v>
      </c>
      <c r="G697">
        <v>81806.807688970395</v>
      </c>
      <c r="H697">
        <v>1690.77333031587</v>
      </c>
      <c r="I697">
        <v>2198.6482664785999</v>
      </c>
      <c r="J697">
        <v>62850.117013953502</v>
      </c>
      <c r="K697">
        <v>66.627123684003607</v>
      </c>
      <c r="L697">
        <v>5748.1303534252302</v>
      </c>
      <c r="M697">
        <v>16320.710187000101</v>
      </c>
    </row>
    <row r="698" spans="1:13" x14ac:dyDescent="0.15">
      <c r="A698">
        <v>37</v>
      </c>
      <c r="B698" t="s">
        <v>74</v>
      </c>
      <c r="C698">
        <v>2019</v>
      </c>
      <c r="D698">
        <v>89.705853844985796</v>
      </c>
      <c r="E698">
        <v>19.454197021878901</v>
      </c>
      <c r="F698">
        <v>575.01915089906799</v>
      </c>
      <c r="G698">
        <v>26395.291663223201</v>
      </c>
      <c r="H698">
        <v>6993.0169181518104</v>
      </c>
      <c r="I698">
        <v>1723.2874763812399</v>
      </c>
      <c r="J698">
        <v>520485.03869975201</v>
      </c>
      <c r="K698">
        <v>26.194557872969099</v>
      </c>
      <c r="L698">
        <v>22282.130725782899</v>
      </c>
      <c r="M698">
        <v>22013.366855948301</v>
      </c>
    </row>
    <row r="699" spans="1:13" x14ac:dyDescent="0.15">
      <c r="A699">
        <v>38</v>
      </c>
      <c r="B699" t="s">
        <v>75</v>
      </c>
      <c r="C699">
        <v>2019</v>
      </c>
      <c r="D699">
        <v>2.0641200321927502</v>
      </c>
      <c r="E699">
        <v>63.016491252290898</v>
      </c>
      <c r="F699">
        <v>247.653018733441</v>
      </c>
      <c r="G699">
        <v>23785.370390497301</v>
      </c>
      <c r="H699">
        <v>2294.28988821342</v>
      </c>
      <c r="I699">
        <v>634.10833364237999</v>
      </c>
      <c r="J699">
        <v>19820.999203208601</v>
      </c>
      <c r="K699">
        <v>36.708756790084202</v>
      </c>
      <c r="L699">
        <v>1511.5347738993601</v>
      </c>
      <c r="M699">
        <v>917.21422662798795</v>
      </c>
    </row>
    <row r="700" spans="1:13" x14ac:dyDescent="0.15">
      <c r="A700">
        <v>39</v>
      </c>
      <c r="B700" t="s">
        <v>76</v>
      </c>
      <c r="C700">
        <v>2019</v>
      </c>
      <c r="D700">
        <v>0.88878236222798201</v>
      </c>
      <c r="E700">
        <v>41.534986557251599</v>
      </c>
      <c r="F700">
        <v>142.10539538562699</v>
      </c>
      <c r="G700">
        <v>13006.5747526958</v>
      </c>
      <c r="H700">
        <v>47.754546320020097</v>
      </c>
      <c r="I700">
        <v>164.670577806979</v>
      </c>
      <c r="J700">
        <v>10459.2376678046</v>
      </c>
      <c r="K700">
        <v>18.263163407494499</v>
      </c>
      <c r="L700">
        <v>941.76542472248195</v>
      </c>
      <c r="M700">
        <v>826.75192129398897</v>
      </c>
    </row>
    <row r="701" spans="1:13" x14ac:dyDescent="0.15">
      <c r="A701">
        <v>40</v>
      </c>
      <c r="B701" t="s">
        <v>77</v>
      </c>
      <c r="C701">
        <v>2019</v>
      </c>
      <c r="D701">
        <v>94.0814610478471</v>
      </c>
      <c r="E701">
        <v>799.23153238262705</v>
      </c>
      <c r="F701">
        <v>1501.48141601202</v>
      </c>
      <c r="G701">
        <v>234834.21563845</v>
      </c>
      <c r="H701">
        <v>18976.151225096401</v>
      </c>
      <c r="I701">
        <v>3573.7446511432299</v>
      </c>
      <c r="J701">
        <v>226990.42639035499</v>
      </c>
      <c r="K701">
        <v>629.40295651813597</v>
      </c>
      <c r="L701">
        <v>13826.5687191578</v>
      </c>
      <c r="M701">
        <v>2889.2097860863901</v>
      </c>
    </row>
    <row r="702" spans="1:13" x14ac:dyDescent="0.15">
      <c r="A702">
        <v>41</v>
      </c>
      <c r="B702" t="s">
        <v>78</v>
      </c>
      <c r="C702">
        <v>2019</v>
      </c>
      <c r="D702">
        <v>2.2301419099047401</v>
      </c>
      <c r="E702">
        <v>38.4473641392876</v>
      </c>
      <c r="F702">
        <v>253.037728505617</v>
      </c>
      <c r="G702">
        <v>32214.305336173598</v>
      </c>
      <c r="H702">
        <v>1484.8935659869301</v>
      </c>
      <c r="I702">
        <v>437.57763003586598</v>
      </c>
      <c r="J702">
        <v>24566.858372013601</v>
      </c>
      <c r="K702">
        <v>36.403129515154703</v>
      </c>
      <c r="L702">
        <v>2007.3124373314699</v>
      </c>
      <c r="M702">
        <v>733.77889519827704</v>
      </c>
    </row>
    <row r="703" spans="1:13" x14ac:dyDescent="0.15">
      <c r="A703">
        <v>42</v>
      </c>
      <c r="B703" t="s">
        <v>79</v>
      </c>
      <c r="C703">
        <v>2019</v>
      </c>
      <c r="D703">
        <v>14.9690894620449</v>
      </c>
      <c r="E703">
        <v>975.48566327659</v>
      </c>
      <c r="F703">
        <v>1976.213320548</v>
      </c>
      <c r="G703">
        <v>243099.33366562001</v>
      </c>
      <c r="H703">
        <v>13176.1741095174</v>
      </c>
      <c r="I703">
        <v>5029.1175257442701</v>
      </c>
      <c r="J703">
        <v>269786.04781547299</v>
      </c>
      <c r="K703">
        <v>11.7404623231724</v>
      </c>
      <c r="L703">
        <v>18848.8719925162</v>
      </c>
      <c r="M703">
        <v>2258.13117208318</v>
      </c>
    </row>
    <row r="704" spans="1:13" x14ac:dyDescent="0.15">
      <c r="A704">
        <v>43</v>
      </c>
      <c r="B704" t="s">
        <v>80</v>
      </c>
      <c r="C704">
        <v>2019</v>
      </c>
      <c r="D704">
        <v>4.3206368907065</v>
      </c>
      <c r="E704">
        <v>352.13330077248003</v>
      </c>
      <c r="F704">
        <v>198.01581158885901</v>
      </c>
      <c r="G704">
        <v>88560.482077579305</v>
      </c>
      <c r="H704">
        <v>13974.8855394191</v>
      </c>
      <c r="I704">
        <v>709.62115755397303</v>
      </c>
      <c r="J704">
        <v>67523.182453404894</v>
      </c>
      <c r="K704">
        <v>82.079186414867905</v>
      </c>
      <c r="L704">
        <v>7019.1536850665498</v>
      </c>
      <c r="M704">
        <v>1783.78728982698</v>
      </c>
    </row>
    <row r="705" spans="1:13" x14ac:dyDescent="0.15">
      <c r="A705">
        <v>44</v>
      </c>
      <c r="B705" t="s">
        <v>81</v>
      </c>
      <c r="C705">
        <v>2019</v>
      </c>
      <c r="D705">
        <v>4.9661569440411197</v>
      </c>
      <c r="E705">
        <v>22.3598816674875</v>
      </c>
      <c r="F705">
        <v>116.29708759900301</v>
      </c>
      <c r="G705">
        <v>6349.9576055502503</v>
      </c>
      <c r="H705">
        <v>1137.6450942251799</v>
      </c>
      <c r="I705">
        <v>27.2016220925656</v>
      </c>
      <c r="J705">
        <v>226990.42639035499</v>
      </c>
      <c r="K705">
        <v>14.3499820691518</v>
      </c>
      <c r="L705">
        <v>463.31112154582598</v>
      </c>
      <c r="M705">
        <v>148.71829520307799</v>
      </c>
    </row>
    <row r="706" spans="1:13" x14ac:dyDescent="0.15">
      <c r="A706">
        <v>45</v>
      </c>
      <c r="B706" t="s">
        <v>82</v>
      </c>
      <c r="C706">
        <v>2019</v>
      </c>
      <c r="D706">
        <v>19.225007054194901</v>
      </c>
      <c r="E706">
        <v>2603.1540086054101</v>
      </c>
      <c r="F706">
        <v>3616.2091513161499</v>
      </c>
      <c r="G706">
        <v>551664.219024144</v>
      </c>
      <c r="H706">
        <v>95689.757630342705</v>
      </c>
      <c r="I706">
        <v>7777.8134669897399</v>
      </c>
      <c r="J706">
        <v>497275.00906481198</v>
      </c>
      <c r="K706">
        <v>94.950989038657099</v>
      </c>
      <c r="L706">
        <v>39576.658224077197</v>
      </c>
      <c r="M706">
        <v>3048.7045537698</v>
      </c>
    </row>
    <row r="707" spans="1:13" x14ac:dyDescent="0.15">
      <c r="A707">
        <v>46</v>
      </c>
      <c r="B707" t="s">
        <v>83</v>
      </c>
      <c r="C707">
        <v>2019</v>
      </c>
      <c r="D707">
        <v>0.35053173587756897</v>
      </c>
      <c r="E707">
        <v>10.2816735633332</v>
      </c>
      <c r="F707">
        <v>201.43743811273501</v>
      </c>
      <c r="G707">
        <v>39772.888164590899</v>
      </c>
      <c r="H707">
        <v>5162.0324938596104</v>
      </c>
      <c r="I707">
        <v>631.05833944543497</v>
      </c>
      <c r="J707">
        <v>25231.988359137998</v>
      </c>
      <c r="K707">
        <v>22.861962730988001</v>
      </c>
      <c r="L707">
        <v>2277.8148203215101</v>
      </c>
      <c r="M707">
        <v>752.28882752806805</v>
      </c>
    </row>
    <row r="708" spans="1:13" x14ac:dyDescent="0.15">
      <c r="A708">
        <v>47</v>
      </c>
      <c r="B708" t="s">
        <v>84</v>
      </c>
      <c r="C708">
        <v>2019</v>
      </c>
      <c r="D708">
        <v>21.719855297869</v>
      </c>
      <c r="E708">
        <v>2086.5736663858202</v>
      </c>
      <c r="F708">
        <v>1627.8151011078601</v>
      </c>
      <c r="G708">
        <v>357634.29439400299</v>
      </c>
      <c r="H708">
        <v>30331.777923474099</v>
      </c>
      <c r="I708">
        <v>5625.5720341230799</v>
      </c>
      <c r="J708">
        <v>335318.18760970002</v>
      </c>
      <c r="K708">
        <v>640.00195239193704</v>
      </c>
      <c r="L708">
        <v>26056.341812711798</v>
      </c>
      <c r="M708">
        <v>2847.94264804355</v>
      </c>
    </row>
    <row r="709" spans="1:13" x14ac:dyDescent="0.15">
      <c r="A709">
        <v>48</v>
      </c>
      <c r="B709" t="s">
        <v>85</v>
      </c>
      <c r="C709">
        <v>2019</v>
      </c>
      <c r="D709">
        <v>506.72529268833898</v>
      </c>
      <c r="E709">
        <v>2061.3316723910002</v>
      </c>
      <c r="F709">
        <v>6822.6761675535799</v>
      </c>
      <c r="G709">
        <v>1366893.0118567699</v>
      </c>
      <c r="H709">
        <v>45517.9191827186</v>
      </c>
      <c r="I709">
        <v>6277.9186570560696</v>
      </c>
      <c r="J709">
        <v>723712.62286109198</v>
      </c>
      <c r="K709">
        <v>549.60039250350997</v>
      </c>
      <c r="L709">
        <v>56976.170142797797</v>
      </c>
      <c r="M709">
        <v>12650.7884205554</v>
      </c>
    </row>
    <row r="710" spans="1:13" x14ac:dyDescent="0.15">
      <c r="A710">
        <v>49</v>
      </c>
      <c r="B710" t="s">
        <v>86</v>
      </c>
      <c r="C710">
        <v>2019</v>
      </c>
      <c r="D710">
        <v>0.64690901313243898</v>
      </c>
      <c r="E710">
        <v>123.27070047098501</v>
      </c>
      <c r="F710">
        <v>114.24750768913</v>
      </c>
      <c r="G710">
        <v>31005.614581861399</v>
      </c>
      <c r="H710">
        <v>3090.9119487511598</v>
      </c>
      <c r="I710">
        <v>306.44097364166697</v>
      </c>
      <c r="J710">
        <v>20260.067324456799</v>
      </c>
      <c r="K710">
        <v>9.5901865225346494</v>
      </c>
      <c r="L710">
        <v>1711.44393213084</v>
      </c>
      <c r="M710">
        <v>605.03738803574004</v>
      </c>
    </row>
    <row r="711" spans="1:13" x14ac:dyDescent="0.15">
      <c r="A711">
        <v>50</v>
      </c>
      <c r="B711" t="s">
        <v>87</v>
      </c>
      <c r="C711">
        <v>2019</v>
      </c>
      <c r="D711">
        <v>0.99531378521811498</v>
      </c>
      <c r="E711">
        <v>33.857211099817803</v>
      </c>
      <c r="F711">
        <v>131.43983697242501</v>
      </c>
      <c r="G711">
        <v>17793.252537431701</v>
      </c>
      <c r="H711">
        <v>1697.89632967136</v>
      </c>
      <c r="I711">
        <v>208.97455386622701</v>
      </c>
      <c r="J711">
        <v>12083.6462617942</v>
      </c>
      <c r="K711">
        <v>18.268615185098</v>
      </c>
      <c r="L711">
        <v>1203.8942629511</v>
      </c>
      <c r="M711">
        <v>577.52428173315695</v>
      </c>
    </row>
    <row r="712" spans="1:13" x14ac:dyDescent="0.15">
      <c r="A712">
        <v>51</v>
      </c>
      <c r="B712" t="s">
        <v>88</v>
      </c>
      <c r="C712">
        <v>2019</v>
      </c>
      <c r="D712">
        <v>22.453634193067298</v>
      </c>
      <c r="E712">
        <v>1853.23197771277</v>
      </c>
      <c r="F712">
        <v>4458.88083456185</v>
      </c>
      <c r="G712">
        <v>532408.393256351</v>
      </c>
      <c r="H712">
        <v>74158.336752760602</v>
      </c>
      <c r="I712">
        <v>11949.994794521401</v>
      </c>
      <c r="J712">
        <v>570976.58054798795</v>
      </c>
      <c r="K712">
        <v>1519.9496035137099</v>
      </c>
      <c r="L712">
        <v>41398.924732412597</v>
      </c>
      <c r="M712">
        <v>4307.5756263719704</v>
      </c>
    </row>
    <row r="713" spans="1:13" x14ac:dyDescent="0.15">
      <c r="A713">
        <v>52</v>
      </c>
      <c r="B713" t="s">
        <v>89</v>
      </c>
      <c r="C713">
        <v>2019</v>
      </c>
      <c r="D713">
        <v>2.3593239779159498</v>
      </c>
      <c r="E713">
        <v>261.49044576593502</v>
      </c>
      <c r="F713">
        <v>462.52032945253501</v>
      </c>
      <c r="G713">
        <v>93143.188394217403</v>
      </c>
      <c r="H713">
        <v>496.07569272009198</v>
      </c>
      <c r="I713">
        <v>486.40431114098101</v>
      </c>
      <c r="J713">
        <v>68021.245145335299</v>
      </c>
      <c r="K713">
        <v>49.088479948964398</v>
      </c>
      <c r="L713">
        <v>5346.51167830338</v>
      </c>
      <c r="M713">
        <v>1230.7321195290999</v>
      </c>
    </row>
    <row r="714" spans="1:13" x14ac:dyDescent="0.15">
      <c r="A714">
        <v>53</v>
      </c>
      <c r="B714" t="s">
        <v>90</v>
      </c>
      <c r="C714">
        <v>2019</v>
      </c>
      <c r="D714">
        <v>1.6100185472991799</v>
      </c>
      <c r="E714">
        <v>65.796665674155506</v>
      </c>
      <c r="F714">
        <v>442.46382051757098</v>
      </c>
      <c r="G714">
        <v>15674.2175346884</v>
      </c>
      <c r="H714">
        <v>318.99449204326498</v>
      </c>
      <c r="I714">
        <v>236.64240435213199</v>
      </c>
      <c r="J714">
        <v>13849.214997560501</v>
      </c>
      <c r="K714">
        <v>32.7890254654221</v>
      </c>
      <c r="L714">
        <v>1081.8562180689401</v>
      </c>
      <c r="M714">
        <v>559.25472480301596</v>
      </c>
    </row>
    <row r="715" spans="1:13" x14ac:dyDescent="0.15">
      <c r="A715">
        <v>54</v>
      </c>
      <c r="B715" t="s">
        <v>91</v>
      </c>
      <c r="C715">
        <v>2019</v>
      </c>
      <c r="D715">
        <v>9.2036100689484392</v>
      </c>
      <c r="E715">
        <v>135.159322987846</v>
      </c>
      <c r="F715">
        <v>771.99867700459504</v>
      </c>
      <c r="G715">
        <v>20628.745745983601</v>
      </c>
      <c r="H715">
        <v>1530.0485877639401</v>
      </c>
      <c r="I715">
        <v>218.942099540393</v>
      </c>
      <c r="J715">
        <v>19684.8851314044</v>
      </c>
      <c r="K715">
        <v>47.6280174130492</v>
      </c>
      <c r="L715">
        <v>1736.2776321868801</v>
      </c>
      <c r="M715">
        <v>440.267337118966</v>
      </c>
    </row>
    <row r="716" spans="1:13" x14ac:dyDescent="0.15">
      <c r="A716">
        <v>55</v>
      </c>
      <c r="B716" t="s">
        <v>92</v>
      </c>
      <c r="C716">
        <v>2019</v>
      </c>
      <c r="D716">
        <v>8.0228449285398895</v>
      </c>
      <c r="E716">
        <v>651.50657817819297</v>
      </c>
      <c r="F716">
        <v>1859.8785469454799</v>
      </c>
      <c r="G716">
        <v>167850.54321254999</v>
      </c>
      <c r="H716">
        <v>18970.507144590301</v>
      </c>
      <c r="I716">
        <v>2071.21463093989</v>
      </c>
      <c r="J716">
        <v>149112.335072702</v>
      </c>
      <c r="K716">
        <v>307.136217849574</v>
      </c>
      <c r="L716">
        <v>11665.3754626057</v>
      </c>
      <c r="M716">
        <v>3121.30419739338</v>
      </c>
    </row>
    <row r="717" spans="1:13" x14ac:dyDescent="0.15">
      <c r="A717">
        <v>1</v>
      </c>
      <c r="B717" t="s">
        <v>38</v>
      </c>
      <c r="C717">
        <v>2020</v>
      </c>
      <c r="D717">
        <v>365.31531944193199</v>
      </c>
      <c r="E717">
        <v>8281.6953762233006</v>
      </c>
      <c r="F717">
        <v>20968.3121441373</v>
      </c>
      <c r="G717">
        <v>2969885.4097262002</v>
      </c>
      <c r="H717">
        <v>84997.620906499506</v>
      </c>
      <c r="I717">
        <v>33305.969412538398</v>
      </c>
      <c r="J717">
        <v>2088093.3562268501</v>
      </c>
      <c r="K717">
        <v>3424.8675638342902</v>
      </c>
      <c r="L717">
        <v>135707.789688235</v>
      </c>
      <c r="M717">
        <v>51019.214462987104</v>
      </c>
    </row>
    <row r="718" spans="1:13" x14ac:dyDescent="0.15">
      <c r="A718">
        <v>2</v>
      </c>
      <c r="B718" t="s">
        <v>39</v>
      </c>
      <c r="C718">
        <v>2020</v>
      </c>
      <c r="D718">
        <v>41.6920117160385</v>
      </c>
      <c r="E718">
        <v>1480.94107350781</v>
      </c>
      <c r="F718">
        <v>2032.41268302451</v>
      </c>
      <c r="G718">
        <v>151432.09226082999</v>
      </c>
      <c r="H718">
        <v>142608.25495603299</v>
      </c>
      <c r="I718">
        <v>3686.5136261213402</v>
      </c>
      <c r="J718">
        <v>874054.82592657802</v>
      </c>
      <c r="K718">
        <v>114.725920351477</v>
      </c>
      <c r="L718">
        <v>40183.081599700301</v>
      </c>
      <c r="M718">
        <v>8309.2470902594196</v>
      </c>
    </row>
    <row r="719" spans="1:13" x14ac:dyDescent="0.15">
      <c r="A719">
        <v>3</v>
      </c>
      <c r="B719" t="s">
        <v>40</v>
      </c>
      <c r="C719">
        <v>2020</v>
      </c>
      <c r="D719">
        <v>27.4059377713819</v>
      </c>
      <c r="E719">
        <v>572.90072043367604</v>
      </c>
      <c r="F719">
        <v>2697.1524502452598</v>
      </c>
      <c r="G719">
        <v>241427.21507519399</v>
      </c>
      <c r="H719">
        <v>29039.506594073999</v>
      </c>
      <c r="I719">
        <v>3588.0232311252798</v>
      </c>
      <c r="J719">
        <v>224948.48830551701</v>
      </c>
      <c r="K719">
        <v>85.862219932680702</v>
      </c>
      <c r="L719">
        <v>16407.555925437999</v>
      </c>
      <c r="M719">
        <v>3082.1475654272799</v>
      </c>
    </row>
    <row r="720" spans="1:13" x14ac:dyDescent="0.15">
      <c r="A720">
        <v>4</v>
      </c>
      <c r="B720" t="s">
        <v>41</v>
      </c>
      <c r="C720">
        <v>2020</v>
      </c>
      <c r="D720">
        <v>5.7536433930780504</v>
      </c>
      <c r="E720">
        <v>150.45262153803199</v>
      </c>
      <c r="F720">
        <v>262.58110040434701</v>
      </c>
      <c r="G720">
        <v>67588.557989204404</v>
      </c>
      <c r="H720">
        <v>12432.197972125001</v>
      </c>
      <c r="I720">
        <v>555.62099606408697</v>
      </c>
      <c r="J720">
        <v>45363.469587744803</v>
      </c>
      <c r="K720">
        <v>90.675460641911997</v>
      </c>
      <c r="L720">
        <v>4259.5973249225199</v>
      </c>
      <c r="M720">
        <v>498.781361730973</v>
      </c>
    </row>
    <row r="721" spans="1:13" x14ac:dyDescent="0.15">
      <c r="A721">
        <v>5</v>
      </c>
      <c r="B721" t="s">
        <v>42</v>
      </c>
      <c r="C721">
        <v>2020</v>
      </c>
      <c r="D721">
        <v>5.6418329980213997</v>
      </c>
      <c r="E721">
        <v>337.86244171330299</v>
      </c>
      <c r="F721">
        <v>203.174940101993</v>
      </c>
      <c r="G721">
        <v>64868.645199192499</v>
      </c>
      <c r="H721">
        <v>10823.0654789153</v>
      </c>
      <c r="I721">
        <v>567.31966351382698</v>
      </c>
      <c r="J721">
        <v>40842.874753553799</v>
      </c>
      <c r="K721">
        <v>4.2524394187711803</v>
      </c>
      <c r="L721">
        <v>3440.7358933564501</v>
      </c>
      <c r="M721">
        <v>526.580458088363</v>
      </c>
    </row>
    <row r="722" spans="1:13" x14ac:dyDescent="0.15">
      <c r="A722">
        <v>6</v>
      </c>
      <c r="B722" t="s">
        <v>43</v>
      </c>
      <c r="C722">
        <v>2020</v>
      </c>
      <c r="D722">
        <v>148.69179003622099</v>
      </c>
      <c r="E722">
        <v>5303.0489587624097</v>
      </c>
      <c r="F722">
        <v>36238.3758757982</v>
      </c>
      <c r="G722">
        <v>2460582.5003112499</v>
      </c>
      <c r="H722">
        <v>380817.02165826701</v>
      </c>
      <c r="I722">
        <v>30257.403756692202</v>
      </c>
      <c r="J722">
        <v>2042167.5110852399</v>
      </c>
      <c r="K722">
        <v>3227.4865013744502</v>
      </c>
      <c r="L722">
        <v>110800.16554199099</v>
      </c>
      <c r="M722">
        <v>42914.783024689299</v>
      </c>
    </row>
    <row r="723" spans="1:13" x14ac:dyDescent="0.15">
      <c r="A723">
        <v>7</v>
      </c>
      <c r="B723" t="s">
        <v>44</v>
      </c>
      <c r="C723">
        <v>2020</v>
      </c>
      <c r="D723">
        <v>3.4467340035455001</v>
      </c>
      <c r="E723">
        <v>103.14122636874301</v>
      </c>
      <c r="F723">
        <v>471.33548126305197</v>
      </c>
      <c r="G723">
        <v>45846.672725668199</v>
      </c>
      <c r="H723">
        <v>4548.8331780060298</v>
      </c>
      <c r="I723">
        <v>504.04967506306298</v>
      </c>
      <c r="J723">
        <v>39184.9011173041</v>
      </c>
      <c r="K723">
        <v>55.3047450938545</v>
      </c>
      <c r="L723">
        <v>3672.25688236115</v>
      </c>
      <c r="M723">
        <v>455.85039754089797</v>
      </c>
    </row>
    <row r="724" spans="1:13" x14ac:dyDescent="0.15">
      <c r="A724">
        <v>8</v>
      </c>
      <c r="B724" t="s">
        <v>45</v>
      </c>
      <c r="C724">
        <v>2020</v>
      </c>
      <c r="D724">
        <v>45.482194599314703</v>
      </c>
      <c r="E724">
        <v>1689.6926846174899</v>
      </c>
      <c r="F724">
        <v>24216.061546310801</v>
      </c>
      <c r="G724">
        <v>953268.02231521497</v>
      </c>
      <c r="H724">
        <v>70349.876049019498</v>
      </c>
      <c r="I724">
        <v>14237.775469243399</v>
      </c>
      <c r="J724">
        <v>838323.62987467495</v>
      </c>
      <c r="K724">
        <v>525.814986922206</v>
      </c>
      <c r="L724">
        <v>53806.165092313</v>
      </c>
      <c r="M724">
        <v>10825.782748490101</v>
      </c>
    </row>
    <row r="725" spans="1:13" x14ac:dyDescent="0.15">
      <c r="A725">
        <v>9</v>
      </c>
      <c r="B725" t="s">
        <v>46</v>
      </c>
      <c r="C725">
        <v>2020</v>
      </c>
      <c r="D725">
        <v>6.4074499404432004</v>
      </c>
      <c r="E725">
        <v>94.763610210319598</v>
      </c>
      <c r="F725">
        <v>173.29240936892</v>
      </c>
      <c r="G725">
        <v>42987.944779108897</v>
      </c>
      <c r="H725">
        <v>4155.9546282030597</v>
      </c>
      <c r="I725">
        <v>1798.8504309390501</v>
      </c>
      <c r="J725">
        <v>30496.489442293401</v>
      </c>
      <c r="K725">
        <v>40.779306522492597</v>
      </c>
      <c r="L725">
        <v>2580.7458753375799</v>
      </c>
      <c r="M725">
        <v>991.30629773177498</v>
      </c>
    </row>
    <row r="726" spans="1:13" x14ac:dyDescent="0.15">
      <c r="A726">
        <v>10</v>
      </c>
      <c r="B726" t="s">
        <v>47</v>
      </c>
      <c r="C726">
        <v>2020</v>
      </c>
      <c r="D726">
        <v>0.49450790866363997</v>
      </c>
      <c r="E726">
        <v>26.260828483508401</v>
      </c>
      <c r="F726">
        <v>209.929224414104</v>
      </c>
      <c r="G726">
        <v>24624.010085248701</v>
      </c>
      <c r="H726">
        <v>318.04167886744699</v>
      </c>
      <c r="I726">
        <v>111.940627937117</v>
      </c>
      <c r="J726">
        <v>17378.7824872374</v>
      </c>
      <c r="K726">
        <v>16.203891744156198</v>
      </c>
      <c r="L726">
        <v>960.27795250940096</v>
      </c>
      <c r="M726">
        <v>488.10416406429403</v>
      </c>
    </row>
    <row r="727" spans="1:13" x14ac:dyDescent="0.15">
      <c r="A727">
        <v>11</v>
      </c>
      <c r="B727" t="s">
        <v>48</v>
      </c>
      <c r="C727">
        <v>2020</v>
      </c>
      <c r="D727">
        <v>5.7148669066568401</v>
      </c>
      <c r="E727">
        <v>185.601174058624</v>
      </c>
      <c r="F727">
        <v>582.58697012068205</v>
      </c>
      <c r="G727">
        <v>52608.539314672496</v>
      </c>
      <c r="H727">
        <v>5283.3614368802901</v>
      </c>
      <c r="I727">
        <v>515.23733775296205</v>
      </c>
      <c r="J727">
        <v>33160.405652636699</v>
      </c>
      <c r="K727">
        <v>27.096454761335998</v>
      </c>
      <c r="L727">
        <v>4068.3769131869099</v>
      </c>
      <c r="M727">
        <v>469.112247449481</v>
      </c>
    </row>
    <row r="728" spans="1:13" x14ac:dyDescent="0.15">
      <c r="A728">
        <v>12</v>
      </c>
      <c r="B728" t="s">
        <v>49</v>
      </c>
      <c r="C728">
        <v>2020</v>
      </c>
      <c r="D728">
        <v>6.24534673405077</v>
      </c>
      <c r="E728">
        <v>406.12451009869602</v>
      </c>
      <c r="F728">
        <v>227.76739596386599</v>
      </c>
      <c r="G728">
        <v>102579.90101261099</v>
      </c>
      <c r="H728">
        <v>15200.018965334</v>
      </c>
      <c r="I728">
        <v>754.39857801144501</v>
      </c>
      <c r="J728">
        <v>69750.141423058201</v>
      </c>
      <c r="K728">
        <v>166.16278381294799</v>
      </c>
      <c r="L728">
        <v>6226.6821242183396</v>
      </c>
      <c r="M728">
        <v>864.48240516941098</v>
      </c>
    </row>
    <row r="729" spans="1:13" x14ac:dyDescent="0.15">
      <c r="A729">
        <v>13</v>
      </c>
      <c r="B729" t="s">
        <v>50</v>
      </c>
      <c r="C729">
        <v>2020</v>
      </c>
      <c r="D729">
        <v>8.0512231016671496</v>
      </c>
      <c r="E729">
        <v>105.22291142925</v>
      </c>
      <c r="F729">
        <v>77.183430011301795</v>
      </c>
      <c r="G729">
        <v>39326.354491815197</v>
      </c>
      <c r="H729">
        <v>14554.9556409993</v>
      </c>
      <c r="I729">
        <v>413.84445663873902</v>
      </c>
      <c r="J729">
        <v>35572.630033686401</v>
      </c>
      <c r="K729">
        <v>13.9800895649644</v>
      </c>
      <c r="L729">
        <v>2284.3650901902902</v>
      </c>
      <c r="M729">
        <v>1020.43385318975</v>
      </c>
    </row>
    <row r="730" spans="1:13" x14ac:dyDescent="0.15">
      <c r="A730">
        <v>14</v>
      </c>
      <c r="B730" t="s">
        <v>51</v>
      </c>
      <c r="C730">
        <v>2020</v>
      </c>
      <c r="D730">
        <v>8.5356376294027996</v>
      </c>
      <c r="E730">
        <v>1040.9017154170299</v>
      </c>
      <c r="F730">
        <v>762.03755201733702</v>
      </c>
      <c r="G730">
        <v>193863.45743010601</v>
      </c>
      <c r="H730">
        <v>35702.716617717997</v>
      </c>
      <c r="I730">
        <v>2243.6025173252301</v>
      </c>
      <c r="J730">
        <v>167726.28515882901</v>
      </c>
      <c r="K730">
        <v>87.349866714366598</v>
      </c>
      <c r="L730">
        <v>13470.255301064401</v>
      </c>
      <c r="M730">
        <v>2153.0581401583399</v>
      </c>
    </row>
    <row r="731" spans="1:13" x14ac:dyDescent="0.15">
      <c r="A731">
        <v>15</v>
      </c>
      <c r="B731" t="s">
        <v>52</v>
      </c>
      <c r="C731">
        <v>2020</v>
      </c>
      <c r="D731">
        <v>0.85001892151056402</v>
      </c>
      <c r="E731">
        <v>82.435267039379198</v>
      </c>
      <c r="F731">
        <v>57.641153476767599</v>
      </c>
      <c r="G731">
        <v>9480.6269593328507</v>
      </c>
      <c r="H731">
        <v>359.29387921947301</v>
      </c>
      <c r="I731">
        <v>81.762400060263303</v>
      </c>
      <c r="J731">
        <v>7284.2195873508499</v>
      </c>
      <c r="K731">
        <v>6.1478865544952699</v>
      </c>
      <c r="L731">
        <v>630.42119288390097</v>
      </c>
      <c r="M731">
        <v>207.204196059445</v>
      </c>
    </row>
    <row r="732" spans="1:13" x14ac:dyDescent="0.15">
      <c r="A732">
        <v>16</v>
      </c>
      <c r="B732" t="s">
        <v>53</v>
      </c>
      <c r="C732">
        <v>2020</v>
      </c>
      <c r="D732">
        <v>10.7742422453932</v>
      </c>
      <c r="E732">
        <v>149.915200844937</v>
      </c>
      <c r="F732">
        <v>411.01561906567503</v>
      </c>
      <c r="G732">
        <v>47243.926292867502</v>
      </c>
      <c r="H732">
        <v>705.14030409383099</v>
      </c>
      <c r="I732">
        <v>2259.0594028434198</v>
      </c>
      <c r="J732">
        <v>36690.240646181097</v>
      </c>
      <c r="K732">
        <v>42.256771817533902</v>
      </c>
      <c r="L732">
        <v>2717.9367697543798</v>
      </c>
      <c r="M732">
        <v>1467.52619473353</v>
      </c>
    </row>
    <row r="733" spans="1:13" x14ac:dyDescent="0.15">
      <c r="A733">
        <v>17</v>
      </c>
      <c r="B733" t="s">
        <v>54</v>
      </c>
      <c r="C733">
        <v>2020</v>
      </c>
      <c r="D733">
        <v>1.5714648247910099</v>
      </c>
      <c r="E733">
        <v>171.16086882587101</v>
      </c>
      <c r="F733">
        <v>299.43902540529598</v>
      </c>
      <c r="G733">
        <v>42652.9603981904</v>
      </c>
      <c r="H733">
        <v>1435.9265126892401</v>
      </c>
      <c r="I733">
        <v>460.20226011867197</v>
      </c>
      <c r="J733">
        <v>31721.7739719563</v>
      </c>
      <c r="K733">
        <v>25.7144957715876</v>
      </c>
      <c r="L733">
        <v>168.770814442248</v>
      </c>
      <c r="M733">
        <v>350.93696912169401</v>
      </c>
    </row>
    <row r="734" spans="1:13" x14ac:dyDescent="0.15">
      <c r="A734">
        <v>18</v>
      </c>
      <c r="B734" t="s">
        <v>55</v>
      </c>
      <c r="C734">
        <v>2020</v>
      </c>
      <c r="D734">
        <v>0.52132224407758398</v>
      </c>
      <c r="E734">
        <v>5.6048956745201002</v>
      </c>
      <c r="F734">
        <v>53.553082811221003</v>
      </c>
      <c r="G734">
        <v>30979.6927263051</v>
      </c>
      <c r="H734">
        <v>8350.4872173162403</v>
      </c>
      <c r="I734">
        <v>197.87900240097699</v>
      </c>
      <c r="J734">
        <v>23933.706656254799</v>
      </c>
      <c r="K734">
        <v>16.963261540964801</v>
      </c>
      <c r="L734">
        <v>1569.3799204628699</v>
      </c>
      <c r="M734">
        <v>1499.7286104043801</v>
      </c>
    </row>
    <row r="735" spans="1:13" x14ac:dyDescent="0.15">
      <c r="A735">
        <v>19</v>
      </c>
      <c r="B735" t="s">
        <v>56</v>
      </c>
      <c r="C735">
        <v>2020</v>
      </c>
      <c r="D735">
        <v>0.86649411762284201</v>
      </c>
      <c r="E735">
        <v>103.738909054182</v>
      </c>
      <c r="F735">
        <v>99.727875129823005</v>
      </c>
      <c r="G735">
        <v>24994.202127636501</v>
      </c>
      <c r="H735">
        <v>1850.4927969794001</v>
      </c>
      <c r="I735">
        <v>253.59408598857101</v>
      </c>
      <c r="J735">
        <v>18122.788956661501</v>
      </c>
      <c r="K735">
        <v>18.1360250964767</v>
      </c>
      <c r="L735">
        <v>2026.5562673647801</v>
      </c>
      <c r="M735">
        <v>1004.3984640682</v>
      </c>
    </row>
    <row r="736" spans="1:13" x14ac:dyDescent="0.15">
      <c r="A736">
        <v>20</v>
      </c>
      <c r="B736" t="s">
        <v>57</v>
      </c>
      <c r="C736">
        <v>2020</v>
      </c>
      <c r="D736">
        <v>16.576073287479101</v>
      </c>
      <c r="E736">
        <v>653.79809234179402</v>
      </c>
      <c r="F736">
        <v>864.64100974544897</v>
      </c>
      <c r="G736">
        <v>139824.60397246</v>
      </c>
      <c r="H736">
        <v>23736.7102655784</v>
      </c>
      <c r="I736">
        <v>894.88244124872006</v>
      </c>
      <c r="J736">
        <v>97443.8473663029</v>
      </c>
      <c r="K736">
        <v>69.177543327969204</v>
      </c>
      <c r="L736">
        <v>8525.3191480556106</v>
      </c>
      <c r="M736">
        <v>1458.7855594636201</v>
      </c>
    </row>
    <row r="737" spans="1:13" x14ac:dyDescent="0.15">
      <c r="A737">
        <v>21</v>
      </c>
      <c r="B737" t="s">
        <v>58</v>
      </c>
      <c r="C737">
        <v>2020</v>
      </c>
      <c r="D737">
        <v>11.370548649828701</v>
      </c>
      <c r="E737">
        <v>371.00059376684601</v>
      </c>
      <c r="F737">
        <v>1060.66810225838</v>
      </c>
      <c r="G737">
        <v>136033.162311138</v>
      </c>
      <c r="H737">
        <v>44553.599792911999</v>
      </c>
      <c r="I737">
        <v>714.26780711644801</v>
      </c>
      <c r="J737">
        <v>89699.378663320007</v>
      </c>
      <c r="K737">
        <v>174.78574142493099</v>
      </c>
      <c r="L737">
        <v>8278.4882983989792</v>
      </c>
      <c r="M737">
        <v>875.82379856629098</v>
      </c>
    </row>
    <row r="738" spans="1:13" x14ac:dyDescent="0.15">
      <c r="A738">
        <v>22</v>
      </c>
      <c r="B738" t="s">
        <v>59</v>
      </c>
      <c r="C738">
        <v>2020</v>
      </c>
      <c r="D738">
        <v>5.5991205524521801</v>
      </c>
      <c r="E738">
        <v>41.787786721973603</v>
      </c>
      <c r="F738">
        <v>138.73308451041299</v>
      </c>
      <c r="G738">
        <v>14386.997185157201</v>
      </c>
      <c r="H738">
        <v>1431.02057475218</v>
      </c>
      <c r="I738">
        <v>460.78763729023302</v>
      </c>
      <c r="J738">
        <v>11507.722422196301</v>
      </c>
      <c r="K738">
        <v>17.009320346290501</v>
      </c>
      <c r="L738">
        <v>827.45202684727201</v>
      </c>
      <c r="M738">
        <v>316.07180565975898</v>
      </c>
    </row>
    <row r="739" spans="1:13" x14ac:dyDescent="0.15">
      <c r="A739">
        <v>23</v>
      </c>
      <c r="B739" t="s">
        <v>60</v>
      </c>
      <c r="C739">
        <v>2020</v>
      </c>
      <c r="D739">
        <v>2.3351636197971399</v>
      </c>
      <c r="E739">
        <v>17.6970626605417</v>
      </c>
      <c r="F739">
        <v>115.74114368281801</v>
      </c>
      <c r="G739">
        <v>11375.453637185899</v>
      </c>
      <c r="H739">
        <v>2524.3049515757298</v>
      </c>
      <c r="I739">
        <v>56.745992852649998</v>
      </c>
      <c r="J739">
        <v>8412.8051791846501</v>
      </c>
      <c r="K739">
        <v>10.0469836258039</v>
      </c>
      <c r="L739">
        <v>573.71912364379295</v>
      </c>
      <c r="M739">
        <v>354.982849112824</v>
      </c>
    </row>
    <row r="740" spans="1:13" x14ac:dyDescent="0.15">
      <c r="A740">
        <v>24</v>
      </c>
      <c r="B740" t="s">
        <v>61</v>
      </c>
      <c r="C740">
        <v>2020</v>
      </c>
      <c r="D740">
        <v>13.9636168470486</v>
      </c>
      <c r="E740">
        <v>732.04335666547195</v>
      </c>
      <c r="F740">
        <v>854.76816643957397</v>
      </c>
      <c r="G740">
        <v>189097.42680153999</v>
      </c>
      <c r="H740">
        <v>45127.598500171698</v>
      </c>
      <c r="I740">
        <v>1952.9811903529801</v>
      </c>
      <c r="J740">
        <v>158127.444248416</v>
      </c>
      <c r="K740">
        <v>110.291989483102</v>
      </c>
      <c r="L740">
        <v>12272.319311532599</v>
      </c>
      <c r="M740">
        <v>2070.9747325602798</v>
      </c>
    </row>
    <row r="741" spans="1:13" x14ac:dyDescent="0.15">
      <c r="A741">
        <v>25</v>
      </c>
      <c r="B741" t="s">
        <v>62</v>
      </c>
      <c r="C741">
        <v>2020</v>
      </c>
      <c r="D741">
        <v>8.1528291581918992</v>
      </c>
      <c r="E741">
        <v>180.47781185645701</v>
      </c>
      <c r="F741">
        <v>83.517991819374302</v>
      </c>
      <c r="G741">
        <v>52350.525676195</v>
      </c>
      <c r="H741">
        <v>24897.633515716199</v>
      </c>
      <c r="I741">
        <v>961.45295994939204</v>
      </c>
      <c r="J741">
        <v>40659.8872976001</v>
      </c>
      <c r="K741">
        <v>58.773388621099201</v>
      </c>
      <c r="L741">
        <v>3888.3051786261899</v>
      </c>
      <c r="M741">
        <v>884.94239547839504</v>
      </c>
    </row>
    <row r="742" spans="1:13" x14ac:dyDescent="0.15">
      <c r="A742">
        <v>26</v>
      </c>
      <c r="B742" t="s">
        <v>63</v>
      </c>
      <c r="C742">
        <v>2020</v>
      </c>
      <c r="D742">
        <v>2.6670866758318801</v>
      </c>
      <c r="E742">
        <v>66.887159959443693</v>
      </c>
      <c r="F742">
        <v>260.63536456234698</v>
      </c>
      <c r="G742">
        <v>25234.098589249999</v>
      </c>
      <c r="H742">
        <v>3582.75845555864</v>
      </c>
      <c r="I742">
        <v>370.26750758706402</v>
      </c>
      <c r="J742">
        <v>19752.9666004055</v>
      </c>
      <c r="K742">
        <v>15.8237038739056</v>
      </c>
      <c r="L742">
        <v>1578.396736419</v>
      </c>
      <c r="M742">
        <v>777.82035475074997</v>
      </c>
    </row>
    <row r="743" spans="1:13" x14ac:dyDescent="0.15">
      <c r="A743">
        <v>27</v>
      </c>
      <c r="B743" t="s">
        <v>64</v>
      </c>
      <c r="C743">
        <v>2020</v>
      </c>
      <c r="D743">
        <v>1.9248297996453601</v>
      </c>
      <c r="E743">
        <v>115.75101904513799</v>
      </c>
      <c r="F743">
        <v>391.67195965970501</v>
      </c>
      <c r="G743">
        <v>46140.044251382496</v>
      </c>
      <c r="H743">
        <v>6773.2474877689001</v>
      </c>
      <c r="I743">
        <v>721.52707908501998</v>
      </c>
      <c r="J743">
        <v>258586.95688145101</v>
      </c>
      <c r="K743">
        <v>147.818007105361</v>
      </c>
      <c r="L743">
        <v>3483.0531394719701</v>
      </c>
      <c r="M743">
        <v>1095.38107529992</v>
      </c>
    </row>
    <row r="744" spans="1:13" x14ac:dyDescent="0.15">
      <c r="A744">
        <v>28</v>
      </c>
      <c r="B744" t="s">
        <v>65</v>
      </c>
      <c r="C744">
        <v>2020</v>
      </c>
      <c r="D744">
        <v>3.2353584196704799</v>
      </c>
      <c r="E744">
        <v>664.63743228290502</v>
      </c>
      <c r="F744">
        <v>525.58145334609003</v>
      </c>
      <c r="G744">
        <v>100414.73003106299</v>
      </c>
      <c r="H744">
        <v>6986.6208624640703</v>
      </c>
      <c r="I744">
        <v>2141.9996924270299</v>
      </c>
      <c r="J744">
        <v>122392.866146354</v>
      </c>
      <c r="K744">
        <v>84.162322909531298</v>
      </c>
      <c r="L744">
        <v>8491.9132050037406</v>
      </c>
      <c r="M744">
        <v>2106.46702551313</v>
      </c>
    </row>
    <row r="745" spans="1:13" x14ac:dyDescent="0.15">
      <c r="A745">
        <v>29</v>
      </c>
      <c r="B745" t="s">
        <v>66</v>
      </c>
      <c r="C745">
        <v>2020</v>
      </c>
      <c r="D745">
        <v>40.3800253333659</v>
      </c>
      <c r="E745">
        <v>2964.0687909867502</v>
      </c>
      <c r="F745">
        <v>4937.1505342615101</v>
      </c>
      <c r="G745">
        <v>660133.09147866105</v>
      </c>
      <c r="H745">
        <v>59131.517819580797</v>
      </c>
      <c r="I745">
        <v>10694.472562225101</v>
      </c>
      <c r="J745">
        <v>641407.51293930295</v>
      </c>
      <c r="K745">
        <v>505.40630985841102</v>
      </c>
      <c r="L745">
        <v>43442.2015505237</v>
      </c>
      <c r="M745">
        <v>7133.56151512008</v>
      </c>
    </row>
    <row r="746" spans="1:13" x14ac:dyDescent="0.15">
      <c r="A746">
        <v>30</v>
      </c>
      <c r="B746" t="s">
        <v>67</v>
      </c>
      <c r="C746">
        <v>2020</v>
      </c>
      <c r="D746">
        <v>282.95172986304402</v>
      </c>
      <c r="E746">
        <v>5169.2263477298102</v>
      </c>
      <c r="F746">
        <v>25147.134549213999</v>
      </c>
      <c r="G746">
        <v>3005174.1990134702</v>
      </c>
      <c r="H746">
        <v>84251.683759817795</v>
      </c>
      <c r="I746">
        <v>36911.914173564197</v>
      </c>
      <c r="J746">
        <v>2329236.4302856801</v>
      </c>
      <c r="K746">
        <v>2827.6222071888101</v>
      </c>
      <c r="L746">
        <v>144246.925947991</v>
      </c>
      <c r="M746">
        <v>36445.669724260501</v>
      </c>
    </row>
    <row r="747" spans="1:13" x14ac:dyDescent="0.15">
      <c r="A747">
        <v>31</v>
      </c>
      <c r="B747" t="s">
        <v>68</v>
      </c>
      <c r="C747">
        <v>2020</v>
      </c>
      <c r="D747">
        <v>70.409935870092994</v>
      </c>
      <c r="E747">
        <v>2253.9926054314201</v>
      </c>
      <c r="F747">
        <v>9935.0897709201799</v>
      </c>
      <c r="G747">
        <v>820477.79878951504</v>
      </c>
      <c r="H747">
        <v>72264.647286397696</v>
      </c>
      <c r="I747">
        <v>7844.4641937859897</v>
      </c>
      <c r="J747">
        <v>725283.03055256803</v>
      </c>
      <c r="K747">
        <v>1415.63330690367</v>
      </c>
      <c r="L747">
        <v>44815.268188122798</v>
      </c>
      <c r="M747">
        <v>3676.4773967779402</v>
      </c>
    </row>
    <row r="748" spans="1:13" x14ac:dyDescent="0.15">
      <c r="A748">
        <v>32</v>
      </c>
      <c r="B748" t="s">
        <v>69</v>
      </c>
      <c r="C748">
        <v>2020</v>
      </c>
      <c r="D748">
        <v>81.0516031962147</v>
      </c>
      <c r="E748">
        <v>1585.60843159213</v>
      </c>
      <c r="F748">
        <v>7253.3896047375101</v>
      </c>
      <c r="G748">
        <v>549306.97776154603</v>
      </c>
      <c r="H748">
        <v>47009.929853804497</v>
      </c>
      <c r="I748">
        <v>10224.9723166693</v>
      </c>
      <c r="J748">
        <v>551586.69343439303</v>
      </c>
      <c r="K748">
        <v>719.84319529300001</v>
      </c>
      <c r="L748">
        <v>41778.457041030102</v>
      </c>
      <c r="M748">
        <v>6382.3764229076796</v>
      </c>
    </row>
    <row r="749" spans="1:13" x14ac:dyDescent="0.15">
      <c r="A749">
        <v>33</v>
      </c>
      <c r="B749" t="s">
        <v>70</v>
      </c>
      <c r="C749">
        <v>2020</v>
      </c>
      <c r="D749">
        <v>31.487673184140998</v>
      </c>
      <c r="E749">
        <v>444.61760746124997</v>
      </c>
      <c r="F749">
        <v>13778.9183196212</v>
      </c>
      <c r="G749">
        <v>156274.34244674499</v>
      </c>
      <c r="H749">
        <v>525958.57654297596</v>
      </c>
      <c r="I749">
        <v>17633.985372831499</v>
      </c>
      <c r="J749">
        <v>1781752.2771610001</v>
      </c>
      <c r="K749">
        <v>301.46531548520102</v>
      </c>
      <c r="L749">
        <v>88563.599894603394</v>
      </c>
      <c r="M749">
        <v>61407.959969782503</v>
      </c>
    </row>
    <row r="750" spans="1:13" x14ac:dyDescent="0.15">
      <c r="A750">
        <v>34</v>
      </c>
      <c r="B750" t="s">
        <v>71</v>
      </c>
      <c r="C750">
        <v>2020</v>
      </c>
      <c r="D750">
        <v>1.53412160331592</v>
      </c>
      <c r="E750">
        <v>0.70976250710438105</v>
      </c>
      <c r="F750">
        <v>85.629941595163302</v>
      </c>
      <c r="G750">
        <v>10569.429185972</v>
      </c>
      <c r="H750">
        <v>7.7831868833229896</v>
      </c>
      <c r="I750">
        <v>328.85296215647003</v>
      </c>
      <c r="J750">
        <v>258586.95688145101</v>
      </c>
      <c r="K750">
        <v>10.641736912421701</v>
      </c>
      <c r="L750">
        <v>715.85263927776805</v>
      </c>
      <c r="M750">
        <v>335.82791396245301</v>
      </c>
    </row>
    <row r="751" spans="1:13" x14ac:dyDescent="0.15">
      <c r="A751">
        <v>35</v>
      </c>
      <c r="B751" t="s">
        <v>72</v>
      </c>
      <c r="C751">
        <v>2020</v>
      </c>
      <c r="D751">
        <v>59.914044808712603</v>
      </c>
      <c r="E751">
        <v>2211.28015986219</v>
      </c>
      <c r="F751">
        <v>3396.7327447392099</v>
      </c>
      <c r="G751">
        <v>507398.63406863098</v>
      </c>
      <c r="H751">
        <v>44448.349329768796</v>
      </c>
      <c r="I751">
        <v>6054.2124177771202</v>
      </c>
      <c r="J751">
        <v>432656.832348681</v>
      </c>
      <c r="K751">
        <v>327.85081940339398</v>
      </c>
      <c r="L751">
        <v>32285.798233600101</v>
      </c>
      <c r="M751">
        <v>7876.5831365069598</v>
      </c>
    </row>
    <row r="752" spans="1:13" x14ac:dyDescent="0.15">
      <c r="A752">
        <v>36</v>
      </c>
      <c r="B752" t="s">
        <v>73</v>
      </c>
      <c r="C752">
        <v>2020</v>
      </c>
      <c r="D752">
        <v>0.107662619414613</v>
      </c>
      <c r="E752">
        <v>543.30813869117299</v>
      </c>
      <c r="F752">
        <v>1165.9185654016601</v>
      </c>
      <c r="G752">
        <v>75152.329314660004</v>
      </c>
      <c r="H752">
        <v>3007.65589414443</v>
      </c>
      <c r="I752">
        <v>1078.5134915246199</v>
      </c>
      <c r="J752">
        <v>44328.169002654096</v>
      </c>
      <c r="K752">
        <v>63.995780221471698</v>
      </c>
      <c r="L752">
        <v>5719.3859708638201</v>
      </c>
      <c r="M752">
        <v>16211.7784018904</v>
      </c>
    </row>
    <row r="753" spans="1:13" x14ac:dyDescent="0.15">
      <c r="A753">
        <v>37</v>
      </c>
      <c r="B753" t="s">
        <v>74</v>
      </c>
      <c r="C753">
        <v>2020</v>
      </c>
      <c r="D753">
        <v>9.1934020023556808</v>
      </c>
      <c r="E753">
        <v>19.853329263398901</v>
      </c>
      <c r="F753">
        <v>621.04712787845494</v>
      </c>
      <c r="G753">
        <v>19619.716546806801</v>
      </c>
      <c r="H753">
        <v>9809.22214149926</v>
      </c>
      <c r="I753">
        <v>1549.4160879517499</v>
      </c>
      <c r="J753">
        <v>572308.39426454902</v>
      </c>
      <c r="K753">
        <v>24.7979639510922</v>
      </c>
      <c r="L753">
        <v>21351.5485401156</v>
      </c>
      <c r="M753">
        <v>21866.439711209001</v>
      </c>
    </row>
    <row r="754" spans="1:13" x14ac:dyDescent="0.15">
      <c r="A754">
        <v>38</v>
      </c>
      <c r="B754" t="s">
        <v>75</v>
      </c>
      <c r="C754">
        <v>2020</v>
      </c>
      <c r="D754">
        <v>13.6773122630965</v>
      </c>
      <c r="E754">
        <v>66.612755726109199</v>
      </c>
      <c r="F754">
        <v>227.29158223575001</v>
      </c>
      <c r="G754">
        <v>26125.79942082</v>
      </c>
      <c r="H754">
        <v>2834.5331683476702</v>
      </c>
      <c r="I754">
        <v>456.9765739979</v>
      </c>
      <c r="J754">
        <v>22977.7195284585</v>
      </c>
      <c r="K754">
        <v>28.902914234011298</v>
      </c>
      <c r="L754">
        <v>1730.24953655999</v>
      </c>
      <c r="M754">
        <v>911.09232495276501</v>
      </c>
    </row>
    <row r="755" spans="1:13" x14ac:dyDescent="0.15">
      <c r="A755">
        <v>39</v>
      </c>
      <c r="B755" t="s">
        <v>76</v>
      </c>
      <c r="C755">
        <v>2020</v>
      </c>
      <c r="D755">
        <v>1.34200297217419</v>
      </c>
      <c r="E755">
        <v>57.045752710292398</v>
      </c>
      <c r="F755">
        <v>131.166100561804</v>
      </c>
      <c r="G755">
        <v>14636.2425123882</v>
      </c>
      <c r="H755">
        <v>185.37492129991699</v>
      </c>
      <c r="I755">
        <v>175.32699583996401</v>
      </c>
      <c r="J755">
        <v>11359.343783105</v>
      </c>
      <c r="K755">
        <v>16.67437319663</v>
      </c>
      <c r="L755">
        <v>1041.5600656021099</v>
      </c>
      <c r="M755">
        <v>821.23380586901203</v>
      </c>
    </row>
    <row r="756" spans="1:13" x14ac:dyDescent="0.15">
      <c r="A756">
        <v>40</v>
      </c>
      <c r="B756" t="s">
        <v>77</v>
      </c>
      <c r="C756">
        <v>2020</v>
      </c>
      <c r="D756">
        <v>7.4557270601985604</v>
      </c>
      <c r="E756">
        <v>1004.81057356862</v>
      </c>
      <c r="F756">
        <v>1542.51915437855</v>
      </c>
      <c r="G756">
        <v>274046.03335454501</v>
      </c>
      <c r="H756">
        <v>21401.394621545802</v>
      </c>
      <c r="I756">
        <v>4338.2661805225598</v>
      </c>
      <c r="J756">
        <v>258586.95688145101</v>
      </c>
      <c r="K756">
        <v>670.21541527697002</v>
      </c>
      <c r="L756">
        <v>18636.341044946599</v>
      </c>
      <c r="M756">
        <v>2869.9258961116998</v>
      </c>
    </row>
    <row r="757" spans="1:13" x14ac:dyDescent="0.15">
      <c r="A757">
        <v>41</v>
      </c>
      <c r="B757" t="s">
        <v>78</v>
      </c>
      <c r="C757">
        <v>2020</v>
      </c>
      <c r="D757">
        <v>8.9381626319724994</v>
      </c>
      <c r="E757">
        <v>62.4413902143027</v>
      </c>
      <c r="F757">
        <v>261.20532305710498</v>
      </c>
      <c r="G757">
        <v>36903.424780830799</v>
      </c>
      <c r="H757">
        <v>1520.6375626823799</v>
      </c>
      <c r="I757">
        <v>516.34827825286402</v>
      </c>
      <c r="J757">
        <v>28821.622077023501</v>
      </c>
      <c r="K757">
        <v>49.226192646395603</v>
      </c>
      <c r="L757">
        <v>2120.4148788437901</v>
      </c>
      <c r="M757">
        <v>728.88132370696701</v>
      </c>
    </row>
    <row r="758" spans="1:13" x14ac:dyDescent="0.15">
      <c r="A758">
        <v>42</v>
      </c>
      <c r="B758" t="s">
        <v>79</v>
      </c>
      <c r="C758">
        <v>2020</v>
      </c>
      <c r="D758">
        <v>23.032649829140102</v>
      </c>
      <c r="E758">
        <v>1014.7485788648401</v>
      </c>
      <c r="F758">
        <v>1980.2247802470899</v>
      </c>
      <c r="G758">
        <v>307441.12190574501</v>
      </c>
      <c r="H758">
        <v>18054.098835692101</v>
      </c>
      <c r="I758">
        <v>5404.92470137693</v>
      </c>
      <c r="J758">
        <v>294868.66981956398</v>
      </c>
      <c r="K758">
        <v>12.5367587677598</v>
      </c>
      <c r="L758">
        <v>21463.951444258</v>
      </c>
      <c r="M758">
        <v>2243.0593855758202</v>
      </c>
    </row>
    <row r="759" spans="1:13" x14ac:dyDescent="0.15">
      <c r="A759">
        <v>43</v>
      </c>
      <c r="B759" t="s">
        <v>80</v>
      </c>
      <c r="C759">
        <v>2020</v>
      </c>
      <c r="D759">
        <v>6.7842815847997002</v>
      </c>
      <c r="E759">
        <v>435.786481343216</v>
      </c>
      <c r="F759">
        <v>195.83904113141199</v>
      </c>
      <c r="G759">
        <v>92292.604415526803</v>
      </c>
      <c r="H759">
        <v>2619.4303152520301</v>
      </c>
      <c r="I759">
        <v>829.76734321230299</v>
      </c>
      <c r="J759">
        <v>78955.554119509194</v>
      </c>
      <c r="K759">
        <v>114.96688851709401</v>
      </c>
      <c r="L759">
        <v>8161.9409036195602</v>
      </c>
      <c r="M759">
        <v>1771.8814884549499</v>
      </c>
    </row>
    <row r="760" spans="1:13" x14ac:dyDescent="0.15">
      <c r="A760">
        <v>44</v>
      </c>
      <c r="B760" t="s">
        <v>81</v>
      </c>
      <c r="C760">
        <v>2020</v>
      </c>
      <c r="D760">
        <v>0.67518189162240905</v>
      </c>
      <c r="E760">
        <v>27.511822180514301</v>
      </c>
      <c r="F760">
        <v>128.91336347777701</v>
      </c>
      <c r="G760">
        <v>7513.8522844626305</v>
      </c>
      <c r="H760">
        <v>463.17152649532102</v>
      </c>
      <c r="I760">
        <v>30.765241071629902</v>
      </c>
      <c r="J760">
        <v>258586.95688145101</v>
      </c>
      <c r="K760">
        <v>13.3522951826723</v>
      </c>
      <c r="L760">
        <v>502.97645745681803</v>
      </c>
      <c r="M760">
        <v>147.72568218628399</v>
      </c>
    </row>
    <row r="761" spans="1:13" x14ac:dyDescent="0.15">
      <c r="A761">
        <v>45</v>
      </c>
      <c r="B761" t="s">
        <v>82</v>
      </c>
      <c r="C761">
        <v>2020</v>
      </c>
      <c r="D761">
        <v>29.884134271985602</v>
      </c>
      <c r="E761">
        <v>2945.26365283511</v>
      </c>
      <c r="F761">
        <v>3850.5342568791598</v>
      </c>
      <c r="G761">
        <v>589357.98606539099</v>
      </c>
      <c r="H761">
        <v>120109.000479582</v>
      </c>
      <c r="I761">
        <v>7226.2642862757502</v>
      </c>
      <c r="J761">
        <v>570874.87861578399</v>
      </c>
      <c r="K761">
        <v>103.792700495872</v>
      </c>
      <c r="L761">
        <v>44239.8892711886</v>
      </c>
      <c r="M761">
        <v>3028.3561237376998</v>
      </c>
    </row>
    <row r="762" spans="1:13" x14ac:dyDescent="0.15">
      <c r="A762">
        <v>46</v>
      </c>
      <c r="B762" t="s">
        <v>83</v>
      </c>
      <c r="C762">
        <v>2020</v>
      </c>
      <c r="D762">
        <v>2.49042850971672</v>
      </c>
      <c r="E762">
        <v>12.185298330649101</v>
      </c>
      <c r="F762">
        <v>190.92804106745501</v>
      </c>
      <c r="G762">
        <v>44288.580833368098</v>
      </c>
      <c r="H762">
        <v>5035.3643798375697</v>
      </c>
      <c r="I762">
        <v>723.45164241116902</v>
      </c>
      <c r="J762">
        <v>26784.215369420399</v>
      </c>
      <c r="K762">
        <v>19.674432772711199</v>
      </c>
      <c r="L762">
        <v>2265.5362385859698</v>
      </c>
      <c r="M762">
        <v>747.26771239510003</v>
      </c>
    </row>
    <row r="763" spans="1:13" x14ac:dyDescent="0.15">
      <c r="A763">
        <v>47</v>
      </c>
      <c r="B763" t="s">
        <v>84</v>
      </c>
      <c r="C763">
        <v>2020</v>
      </c>
      <c r="D763">
        <v>33.820093420003197</v>
      </c>
      <c r="E763">
        <v>2472.21967374929</v>
      </c>
      <c r="F763">
        <v>1587.9408518279999</v>
      </c>
      <c r="G763">
        <v>393003.334285588</v>
      </c>
      <c r="H763">
        <v>45375.777926053503</v>
      </c>
      <c r="I763">
        <v>4586.4572447439596</v>
      </c>
      <c r="J763">
        <v>384096.36010643898</v>
      </c>
      <c r="K763">
        <v>561.53017178384698</v>
      </c>
      <c r="L763">
        <v>27287.421668147199</v>
      </c>
      <c r="M763">
        <v>2828.9341935714801</v>
      </c>
    </row>
    <row r="764" spans="1:13" x14ac:dyDescent="0.15">
      <c r="A764">
        <v>48</v>
      </c>
      <c r="B764" t="s">
        <v>85</v>
      </c>
      <c r="C764">
        <v>2020</v>
      </c>
      <c r="D764">
        <v>566.42576299937298</v>
      </c>
      <c r="E764">
        <v>2276.2963739368602</v>
      </c>
      <c r="F764">
        <v>7100.1787504943004</v>
      </c>
      <c r="G764">
        <v>1509954.77770303</v>
      </c>
      <c r="H764">
        <v>61121.218057036102</v>
      </c>
      <c r="I764">
        <v>7332.9937079353404</v>
      </c>
      <c r="J764">
        <v>825961.74583017197</v>
      </c>
      <c r="K764">
        <v>622.75620297523199</v>
      </c>
      <c r="L764">
        <v>60679.661751134401</v>
      </c>
      <c r="M764">
        <v>12679.4737309416</v>
      </c>
    </row>
    <row r="765" spans="1:13" x14ac:dyDescent="0.15">
      <c r="A765">
        <v>49</v>
      </c>
      <c r="B765" t="s">
        <v>86</v>
      </c>
      <c r="C765">
        <v>2020</v>
      </c>
      <c r="D765">
        <v>0.74791474748919096</v>
      </c>
      <c r="E765">
        <v>141.89754945434299</v>
      </c>
      <c r="F765">
        <v>118.90613491988201</v>
      </c>
      <c r="G765">
        <v>36300.920881011698</v>
      </c>
      <c r="H765">
        <v>3357.3224317197</v>
      </c>
      <c r="I765">
        <v>349.16291602053502</v>
      </c>
      <c r="J765">
        <v>24067.8242182826</v>
      </c>
      <c r="K765">
        <v>6.1957666228733101</v>
      </c>
      <c r="L765">
        <v>1945.5993865241001</v>
      </c>
      <c r="M765">
        <v>600.99909546257902</v>
      </c>
    </row>
    <row r="766" spans="1:13" x14ac:dyDescent="0.15">
      <c r="A766">
        <v>50</v>
      </c>
      <c r="B766" t="s">
        <v>87</v>
      </c>
      <c r="C766">
        <v>2020</v>
      </c>
      <c r="D766">
        <v>1.1558600031345101</v>
      </c>
      <c r="E766">
        <v>39.779864451425603</v>
      </c>
      <c r="F766">
        <v>123.581682658251</v>
      </c>
      <c r="G766">
        <v>20437.728378266602</v>
      </c>
      <c r="H766">
        <v>1682.89746981283</v>
      </c>
      <c r="I766">
        <v>186.49046198624399</v>
      </c>
      <c r="J766">
        <v>13941.5748400019</v>
      </c>
      <c r="K766">
        <v>16.779722729322799</v>
      </c>
      <c r="L766">
        <v>1327.49245817682</v>
      </c>
      <c r="M766">
        <v>573.66969023018703</v>
      </c>
    </row>
    <row r="767" spans="1:13" x14ac:dyDescent="0.15">
      <c r="A767">
        <v>51</v>
      </c>
      <c r="B767" t="s">
        <v>88</v>
      </c>
      <c r="C767">
        <v>2020</v>
      </c>
      <c r="D767">
        <v>27.8432665656061</v>
      </c>
      <c r="E767">
        <v>2014.9195312555401</v>
      </c>
      <c r="F767">
        <v>4717.9030320904503</v>
      </c>
      <c r="G767">
        <v>594254.61079805403</v>
      </c>
      <c r="H767">
        <v>80052.890006471396</v>
      </c>
      <c r="I767">
        <v>12690.1564488639</v>
      </c>
      <c r="J767">
        <v>648255.49192946497</v>
      </c>
      <c r="K767">
        <v>1534.00363387368</v>
      </c>
      <c r="L767">
        <v>43001.811454739902</v>
      </c>
      <c r="M767">
        <v>4278.8249226893804</v>
      </c>
    </row>
    <row r="768" spans="1:13" x14ac:dyDescent="0.15">
      <c r="A768">
        <v>52</v>
      </c>
      <c r="B768" t="s">
        <v>89</v>
      </c>
      <c r="C768">
        <v>2020</v>
      </c>
      <c r="D768">
        <v>1.3190193585649901</v>
      </c>
      <c r="E768">
        <v>207.47324539849299</v>
      </c>
      <c r="F768">
        <v>475.58714704718602</v>
      </c>
      <c r="G768">
        <v>106738.11952871201</v>
      </c>
      <c r="H768">
        <v>6685.2725263087204</v>
      </c>
      <c r="I768">
        <v>577.12952741859601</v>
      </c>
      <c r="J768">
        <v>83064.830968030205</v>
      </c>
      <c r="K768">
        <v>48.299961893678201</v>
      </c>
      <c r="L768">
        <v>5296.2238980168604</v>
      </c>
      <c r="M768">
        <v>1348.0510515512699</v>
      </c>
    </row>
    <row r="769" spans="1:13" x14ac:dyDescent="0.15">
      <c r="A769">
        <v>53</v>
      </c>
      <c r="B769" t="s">
        <v>90</v>
      </c>
      <c r="C769">
        <v>2020</v>
      </c>
      <c r="D769">
        <v>2.5541729643689601</v>
      </c>
      <c r="E769">
        <v>66.947653620885305</v>
      </c>
      <c r="F769">
        <v>478.95741029755499</v>
      </c>
      <c r="G769">
        <v>18152.062322379199</v>
      </c>
      <c r="H769">
        <v>1305.31741774745</v>
      </c>
      <c r="I769">
        <v>154.24927851286901</v>
      </c>
      <c r="J769">
        <v>16082.516880736501</v>
      </c>
      <c r="K769">
        <v>33.258679968359097</v>
      </c>
      <c r="L769">
        <v>1345.71143360213</v>
      </c>
      <c r="M769">
        <v>633.616433967067</v>
      </c>
    </row>
    <row r="770" spans="1:13" x14ac:dyDescent="0.15">
      <c r="A770">
        <v>54</v>
      </c>
      <c r="B770" t="s">
        <v>91</v>
      </c>
      <c r="C770">
        <v>2020</v>
      </c>
      <c r="D770">
        <v>8.4248959930311091</v>
      </c>
      <c r="E770">
        <v>177.403475453037</v>
      </c>
      <c r="F770">
        <v>736.82268982718699</v>
      </c>
      <c r="G770">
        <v>24686.881708477998</v>
      </c>
      <c r="H770">
        <v>1950.64964602692</v>
      </c>
      <c r="I770">
        <v>245.514526838253</v>
      </c>
      <c r="J770">
        <v>23361.651515301401</v>
      </c>
      <c r="K770">
        <v>40.313088874155198</v>
      </c>
      <c r="L770">
        <v>1965.66744664826</v>
      </c>
      <c r="M770">
        <v>437.32879422418</v>
      </c>
    </row>
    <row r="771" spans="1:13" x14ac:dyDescent="0.15">
      <c r="A771">
        <v>55</v>
      </c>
      <c r="B771" t="s">
        <v>92</v>
      </c>
      <c r="C771">
        <v>2020</v>
      </c>
      <c r="D771">
        <v>25.656622594485199</v>
      </c>
      <c r="E771">
        <v>710.36773808480996</v>
      </c>
      <c r="F771">
        <v>1964.1893911255299</v>
      </c>
      <c r="G771">
        <v>194704.02713413601</v>
      </c>
      <c r="H771">
        <v>18844.3519668552</v>
      </c>
      <c r="I771">
        <v>2479.26235834097</v>
      </c>
      <c r="J771">
        <v>172116.67836989599</v>
      </c>
      <c r="K771">
        <v>301.75686801468402</v>
      </c>
      <c r="L771">
        <v>12569.412651061901</v>
      </c>
      <c r="M771">
        <v>3100.5153747846898</v>
      </c>
    </row>
  </sheetData>
  <autoFilter ref="A1:M771" xr:uid="{00000000-0009-0000-0000-000000000000}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T62"/>
  <sheetViews>
    <sheetView tabSelected="1" workbookViewId="0">
      <selection activeCell="F7" sqref="F7"/>
    </sheetView>
  </sheetViews>
  <sheetFormatPr defaultColWidth="9" defaultRowHeight="14.25" x14ac:dyDescent="0.15"/>
  <sheetData>
    <row r="1" spans="1:20" x14ac:dyDescent="0.15">
      <c r="A1" s="2" t="s">
        <v>12</v>
      </c>
      <c r="B1" s="3">
        <f>AVERAGE(B2:B5)</f>
        <v>1.6138907307499999</v>
      </c>
      <c r="C1" s="2" t="s">
        <v>13</v>
      </c>
      <c r="D1">
        <v>55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7" t="s">
        <v>14</v>
      </c>
      <c r="N1" s="4" t="s">
        <v>9</v>
      </c>
      <c r="O1" s="8" t="s">
        <v>6</v>
      </c>
      <c r="P1" s="9" t="s">
        <v>14</v>
      </c>
      <c r="Q1" s="8" t="s">
        <v>10</v>
      </c>
      <c r="R1" s="8" t="s">
        <v>11</v>
      </c>
      <c r="S1" s="10" t="s">
        <v>5</v>
      </c>
      <c r="T1" s="10" t="s">
        <v>7</v>
      </c>
    </row>
    <row r="2" spans="1:20" x14ac:dyDescent="0.15">
      <c r="A2" s="2" t="s">
        <v>9</v>
      </c>
      <c r="B2" s="6">
        <v>0.73496423</v>
      </c>
      <c r="G2" s="2" t="s">
        <v>15</v>
      </c>
      <c r="H2">
        <f>SUMPRODUCT($B7:$B61,H7:H61)</f>
        <v>8.9499051929092044</v>
      </c>
      <c r="I2">
        <f t="shared" ref="I2:L2" si="0">SUMPRODUCT($B7:$B61,I7:I61)</f>
        <v>630.5120790297774</v>
      </c>
      <c r="J2">
        <f t="shared" si="0"/>
        <v>1564.277380539922</v>
      </c>
      <c r="K2">
        <f t="shared" si="0"/>
        <v>194704.02551716269</v>
      </c>
      <c r="L2">
        <f t="shared" si="0"/>
        <v>26635.364101275452</v>
      </c>
      <c r="M2">
        <f>SUMPRODUCT($B7:$B61,N7:N61)</f>
        <v>364204.85590112209</v>
      </c>
      <c r="N2">
        <f>SUMPRODUCT($B7:$B61,O7:O61)</f>
        <v>523.53736954373721</v>
      </c>
      <c r="O2">
        <f>SUMPRODUCT($C7:$C61,L7:L61)</f>
        <v>18844.351857549951</v>
      </c>
      <c r="P2">
        <f>SUMPRODUCT($C7:$C61,N7:N61)</f>
        <v>172116.67762076124</v>
      </c>
      <c r="Q2">
        <f>SUMPRODUCT($C7:$C61,P7:P61)</f>
        <v>13193.441615797761</v>
      </c>
      <c r="R2">
        <f>SUMPRODUCT($C7:$C61,Q7:Q61)</f>
        <v>18756.915777859198</v>
      </c>
      <c r="S2">
        <f>SUMPRODUCT($D7:$D61,K7:K61)</f>
        <v>194704.02277416651</v>
      </c>
      <c r="T2">
        <f>SUMPRODUCT($D7:$D61,M7:M61)</f>
        <v>938.79807023140279</v>
      </c>
    </row>
    <row r="3" spans="1:20" x14ac:dyDescent="0.15">
      <c r="A3" s="2" t="s">
        <v>10</v>
      </c>
      <c r="B3" s="6">
        <v>4.9646633000000003E-2</v>
      </c>
      <c r="G3" s="2" t="s">
        <v>16</v>
      </c>
      <c r="H3">
        <f>H4+H5</f>
        <v>25.656622594485199</v>
      </c>
      <c r="I3">
        <f t="shared" ref="I3:S3" si="1">I4+I5</f>
        <v>710.36773808480996</v>
      </c>
      <c r="J3">
        <f t="shared" si="1"/>
        <v>1964.1893911255299</v>
      </c>
      <c r="K3">
        <f t="shared" si="1"/>
        <v>194704.02713413601</v>
      </c>
      <c r="L3">
        <f t="shared" si="1"/>
        <v>18844.3519668552</v>
      </c>
      <c r="M3">
        <f t="shared" si="1"/>
        <v>172116.67836989599</v>
      </c>
      <c r="N3">
        <f>N4+N5*B2</f>
        <v>523.53737216230786</v>
      </c>
      <c r="O3">
        <f t="shared" si="1"/>
        <v>18844.3519668552</v>
      </c>
      <c r="P3">
        <f t="shared" si="1"/>
        <v>172116.67836989599</v>
      </c>
      <c r="Q3">
        <f>Q4+Q5*B3</f>
        <v>13193.441667974728</v>
      </c>
      <c r="R3">
        <f>R4+R5*B4</f>
        <v>18756.915947636568</v>
      </c>
      <c r="S3">
        <f t="shared" si="1"/>
        <v>194704.02713413601</v>
      </c>
      <c r="T3">
        <f>T4+T5*B5</f>
        <v>938.79807963235771</v>
      </c>
    </row>
    <row r="4" spans="1:20" x14ac:dyDescent="0.15">
      <c r="A4" s="2" t="s">
        <v>11</v>
      </c>
      <c r="B4" s="6">
        <v>5.0496122999999997</v>
      </c>
      <c r="G4" s="2" t="s">
        <v>17</v>
      </c>
      <c r="H4">
        <f>INDEX(H7:H61,$D1,1)</f>
        <v>25.656622594485199</v>
      </c>
      <c r="I4">
        <f t="shared" ref="I4:L4" si="2">INDEX(I7:I61,$D1,1)</f>
        <v>710.36773808480996</v>
      </c>
      <c r="J4">
        <f t="shared" si="2"/>
        <v>1964.1893911255299</v>
      </c>
      <c r="K4">
        <f t="shared" si="2"/>
        <v>194704.02713413601</v>
      </c>
      <c r="L4">
        <f t="shared" si="2"/>
        <v>18844.3519668552</v>
      </c>
      <c r="M4">
        <f>INDEX(N7:N61,$D1,1)</f>
        <v>172116.67836989599</v>
      </c>
      <c r="N4">
        <f>INDEX(O7:O61,$D1,1)</f>
        <v>301.75686801468402</v>
      </c>
      <c r="O4">
        <f>INDEX(L7:L61,$D1,1)</f>
        <v>18844.3519668552</v>
      </c>
      <c r="P4">
        <f>INDEX(N7:N61,$D1,1)</f>
        <v>172116.67836989599</v>
      </c>
      <c r="Q4">
        <f>INDEX(P7:P61,$D1,1)</f>
        <v>12569.412651061901</v>
      </c>
      <c r="R4">
        <f>INDEX(Q7:Q61,$D1,1)</f>
        <v>3100.5153747846898</v>
      </c>
      <c r="S4">
        <f>INDEX(K7:K61,$D1,1)</f>
        <v>194704.02713413601</v>
      </c>
      <c r="T4">
        <f>INDEX(M7:M61,$D1,1)</f>
        <v>2479.26235834097</v>
      </c>
    </row>
    <row r="5" spans="1:20" x14ac:dyDescent="0.15">
      <c r="A5" s="2" t="s">
        <v>7</v>
      </c>
      <c r="B5" s="6">
        <v>0.62133976000000002</v>
      </c>
      <c r="G5" s="2" t="s">
        <v>18</v>
      </c>
      <c r="N5">
        <f>N4</f>
        <v>301.75686801468402</v>
      </c>
      <c r="Q5">
        <f>Q4</f>
        <v>12569.412651061901</v>
      </c>
      <c r="R5">
        <f>R4</f>
        <v>3100.5153747846898</v>
      </c>
      <c r="T5">
        <f>-T4</f>
        <v>-2479.26235834097</v>
      </c>
    </row>
    <row r="6" spans="1:20" x14ac:dyDescent="0.15">
      <c r="A6" t="s">
        <v>0</v>
      </c>
      <c r="B6" s="2" t="s">
        <v>19</v>
      </c>
      <c r="C6" s="2" t="s">
        <v>20</v>
      </c>
      <c r="D6" s="2" t="s">
        <v>21</v>
      </c>
      <c r="F6" t="s">
        <v>93</v>
      </c>
      <c r="G6" t="s">
        <v>1</v>
      </c>
      <c r="H6" t="s">
        <v>2</v>
      </c>
      <c r="I6" t="s">
        <v>3</v>
      </c>
      <c r="J6" t="s">
        <v>4</v>
      </c>
      <c r="K6" t="s">
        <v>5</v>
      </c>
      <c r="L6" t="s">
        <v>6</v>
      </c>
      <c r="M6" s="2" t="s">
        <v>7</v>
      </c>
      <c r="N6" s="2" t="s">
        <v>14</v>
      </c>
      <c r="O6" t="s">
        <v>9</v>
      </c>
      <c r="P6" t="s">
        <v>10</v>
      </c>
      <c r="Q6" t="s">
        <v>11</v>
      </c>
    </row>
    <row r="7" spans="1:20" x14ac:dyDescent="0.15">
      <c r="A7">
        <v>1</v>
      </c>
      <c r="B7">
        <v>0</v>
      </c>
      <c r="C7">
        <v>4.2438160000000003E-2</v>
      </c>
      <c r="D7">
        <v>0</v>
      </c>
      <c r="F7" s="2" t="s">
        <v>38</v>
      </c>
      <c r="G7">
        <v>2020</v>
      </c>
      <c r="H7">
        <v>365.31531944193199</v>
      </c>
      <c r="I7">
        <v>8281.6953762233006</v>
      </c>
      <c r="J7">
        <v>20968.3121441373</v>
      </c>
      <c r="K7">
        <v>2969885.4097262002</v>
      </c>
      <c r="L7">
        <v>84997.620906499506</v>
      </c>
      <c r="M7">
        <v>33305.969412538398</v>
      </c>
      <c r="N7">
        <v>2088093.3562268501</v>
      </c>
      <c r="O7">
        <v>3424.8675638342902</v>
      </c>
      <c r="P7">
        <v>135707.789688235</v>
      </c>
      <c r="Q7">
        <v>51019.214462987104</v>
      </c>
    </row>
    <row r="8" spans="1:20" x14ac:dyDescent="0.15">
      <c r="A8">
        <v>2</v>
      </c>
      <c r="B8">
        <v>0</v>
      </c>
      <c r="C8">
        <v>0</v>
      </c>
      <c r="D8">
        <v>0</v>
      </c>
      <c r="F8" s="2" t="s">
        <v>39</v>
      </c>
      <c r="G8">
        <v>2020</v>
      </c>
      <c r="H8">
        <v>41.6920117160385</v>
      </c>
      <c r="I8">
        <v>1480.94107350781</v>
      </c>
      <c r="J8">
        <v>2032.41268302451</v>
      </c>
      <c r="K8">
        <v>151432.09226082999</v>
      </c>
      <c r="L8">
        <v>142608.25495603299</v>
      </c>
      <c r="M8">
        <v>3686.5136261213402</v>
      </c>
      <c r="N8">
        <v>874054.82592657802</v>
      </c>
      <c r="O8">
        <v>114.725920351477</v>
      </c>
      <c r="P8">
        <v>40183.081599700301</v>
      </c>
      <c r="Q8">
        <v>8309.2470902594196</v>
      </c>
    </row>
    <row r="9" spans="1:20" x14ac:dyDescent="0.15">
      <c r="A9">
        <v>3</v>
      </c>
      <c r="B9">
        <v>0</v>
      </c>
      <c r="C9">
        <v>0</v>
      </c>
      <c r="D9">
        <v>0</v>
      </c>
      <c r="F9" s="2" t="s">
        <v>40</v>
      </c>
      <c r="G9">
        <v>2020</v>
      </c>
      <c r="H9">
        <v>27.4059377713819</v>
      </c>
      <c r="I9">
        <v>572.90072043367604</v>
      </c>
      <c r="J9">
        <v>2697.1524502452598</v>
      </c>
      <c r="K9">
        <v>241427.21507519399</v>
      </c>
      <c r="L9">
        <v>29039.506594073999</v>
      </c>
      <c r="M9">
        <v>3588.0232311252798</v>
      </c>
      <c r="N9">
        <v>224948.48830551701</v>
      </c>
      <c r="O9">
        <v>85.862219932680702</v>
      </c>
      <c r="P9">
        <v>16407.555925437999</v>
      </c>
      <c r="Q9">
        <v>3082.1475654272799</v>
      </c>
    </row>
    <row r="10" spans="1:20" x14ac:dyDescent="0.15">
      <c r="A10">
        <v>4</v>
      </c>
      <c r="B10">
        <v>0</v>
      </c>
      <c r="C10">
        <v>0</v>
      </c>
      <c r="D10">
        <v>0</v>
      </c>
      <c r="F10" s="2" t="s">
        <v>41</v>
      </c>
      <c r="G10">
        <v>2020</v>
      </c>
      <c r="H10">
        <v>5.7536433930780504</v>
      </c>
      <c r="I10">
        <v>150.45262153803199</v>
      </c>
      <c r="J10">
        <v>262.58110040434701</v>
      </c>
      <c r="K10">
        <v>67588.557989204404</v>
      </c>
      <c r="L10">
        <v>12432.197972125001</v>
      </c>
      <c r="M10">
        <v>555.62099606408697</v>
      </c>
      <c r="N10">
        <v>45363.469587744803</v>
      </c>
      <c r="O10">
        <v>90.675460641911997</v>
      </c>
      <c r="P10">
        <v>4259.5973249225199</v>
      </c>
      <c r="Q10">
        <v>498.781361730973</v>
      </c>
    </row>
    <row r="11" spans="1:20" x14ac:dyDescent="0.15">
      <c r="A11">
        <v>5</v>
      </c>
      <c r="B11">
        <v>0</v>
      </c>
      <c r="C11">
        <v>0</v>
      </c>
      <c r="D11">
        <v>0</v>
      </c>
      <c r="F11" s="2" t="s">
        <v>42</v>
      </c>
      <c r="G11">
        <v>2020</v>
      </c>
      <c r="H11">
        <v>5.6418329980213997</v>
      </c>
      <c r="I11">
        <v>337.86244171330299</v>
      </c>
      <c r="J11">
        <v>203.174940101993</v>
      </c>
      <c r="K11">
        <v>64868.645199192499</v>
      </c>
      <c r="L11">
        <v>10823.0654789153</v>
      </c>
      <c r="M11">
        <v>567.31966351382698</v>
      </c>
      <c r="N11">
        <v>40842.874753553799</v>
      </c>
      <c r="O11">
        <v>4.2524394187711803</v>
      </c>
      <c r="P11">
        <v>3440.7358933564501</v>
      </c>
      <c r="Q11">
        <v>526.580458088363</v>
      </c>
    </row>
    <row r="12" spans="1:20" x14ac:dyDescent="0.15">
      <c r="A12">
        <v>6</v>
      </c>
      <c r="B12">
        <v>0</v>
      </c>
      <c r="C12">
        <v>0</v>
      </c>
      <c r="D12">
        <v>0</v>
      </c>
      <c r="F12" s="2" t="s">
        <v>43</v>
      </c>
      <c r="G12">
        <v>2020</v>
      </c>
      <c r="H12">
        <v>148.69179003622099</v>
      </c>
      <c r="I12">
        <v>5303.0489587624097</v>
      </c>
      <c r="J12">
        <v>36238.3758757982</v>
      </c>
      <c r="K12">
        <v>2460582.5003112499</v>
      </c>
      <c r="L12">
        <v>380817.02165826701</v>
      </c>
      <c r="M12">
        <v>30257.403756692202</v>
      </c>
      <c r="N12">
        <v>2042167.5110852399</v>
      </c>
      <c r="O12">
        <v>3227.4865013744502</v>
      </c>
      <c r="P12">
        <v>110800.16554199099</v>
      </c>
      <c r="Q12">
        <v>42914.783024689299</v>
      </c>
    </row>
    <row r="13" spans="1:20" x14ac:dyDescent="0.15">
      <c r="A13">
        <v>7</v>
      </c>
      <c r="B13">
        <v>0</v>
      </c>
      <c r="C13">
        <v>0</v>
      </c>
      <c r="D13">
        <v>0</v>
      </c>
      <c r="F13" s="2" t="s">
        <v>44</v>
      </c>
      <c r="G13">
        <v>2020</v>
      </c>
      <c r="H13">
        <v>3.4467340035455001</v>
      </c>
      <c r="I13">
        <v>103.14122636874301</v>
      </c>
      <c r="J13">
        <v>471.33548126305197</v>
      </c>
      <c r="K13">
        <v>45846.672725668199</v>
      </c>
      <c r="L13">
        <v>4548.8331780060298</v>
      </c>
      <c r="M13">
        <v>504.04967506306298</v>
      </c>
      <c r="N13">
        <v>39184.9011173041</v>
      </c>
      <c r="O13">
        <v>55.3047450938545</v>
      </c>
      <c r="P13">
        <v>3672.25688236115</v>
      </c>
      <c r="Q13">
        <v>455.85039754089797</v>
      </c>
    </row>
    <row r="14" spans="1:20" x14ac:dyDescent="0.15">
      <c r="A14">
        <v>8</v>
      </c>
      <c r="B14">
        <v>0</v>
      </c>
      <c r="C14">
        <v>0</v>
      </c>
      <c r="D14">
        <v>0</v>
      </c>
      <c r="F14" s="2" t="s">
        <v>45</v>
      </c>
      <c r="G14">
        <v>2020</v>
      </c>
      <c r="H14">
        <v>45.482194599314703</v>
      </c>
      <c r="I14">
        <v>1689.6926846174899</v>
      </c>
      <c r="J14">
        <v>24216.061546310801</v>
      </c>
      <c r="K14">
        <v>953268.02231521497</v>
      </c>
      <c r="L14">
        <v>70349.876049019498</v>
      </c>
      <c r="M14">
        <v>14237.775469243399</v>
      </c>
      <c r="N14">
        <v>838323.62987467495</v>
      </c>
      <c r="O14">
        <v>525.814986922206</v>
      </c>
      <c r="P14">
        <v>53806.165092313</v>
      </c>
      <c r="Q14">
        <v>10825.782748490101</v>
      </c>
    </row>
    <row r="15" spans="1:20" x14ac:dyDescent="0.15">
      <c r="A15">
        <v>9</v>
      </c>
      <c r="B15">
        <v>0</v>
      </c>
      <c r="C15">
        <v>0</v>
      </c>
      <c r="D15">
        <v>0</v>
      </c>
      <c r="F15" s="2" t="s">
        <v>46</v>
      </c>
      <c r="G15">
        <v>2020</v>
      </c>
      <c r="H15">
        <v>6.4074499404432004</v>
      </c>
      <c r="I15">
        <v>94.763610210319598</v>
      </c>
      <c r="J15">
        <v>173.29240936892</v>
      </c>
      <c r="K15">
        <v>42987.944779108897</v>
      </c>
      <c r="L15">
        <v>4155.9546282030597</v>
      </c>
      <c r="M15">
        <v>1798.8504309390501</v>
      </c>
      <c r="N15">
        <v>30496.489442293401</v>
      </c>
      <c r="O15">
        <v>40.779306522492597</v>
      </c>
      <c r="P15">
        <v>2580.7458753375799</v>
      </c>
      <c r="Q15">
        <v>991.30629773177498</v>
      </c>
    </row>
    <row r="16" spans="1:20" x14ac:dyDescent="0.15">
      <c r="A16">
        <v>10</v>
      </c>
      <c r="B16">
        <v>0</v>
      </c>
      <c r="C16">
        <v>0</v>
      </c>
      <c r="D16">
        <v>0.88549350999999998</v>
      </c>
      <c r="F16" s="2" t="s">
        <v>47</v>
      </c>
      <c r="G16">
        <v>2020</v>
      </c>
      <c r="H16">
        <v>0.49450790866363997</v>
      </c>
      <c r="I16">
        <v>26.260828483508401</v>
      </c>
      <c r="J16">
        <v>209.929224414104</v>
      </c>
      <c r="K16">
        <v>24624.010085248701</v>
      </c>
      <c r="L16">
        <v>318.04167886744699</v>
      </c>
      <c r="M16">
        <v>111.940627937117</v>
      </c>
      <c r="N16">
        <v>17378.7824872374</v>
      </c>
      <c r="O16">
        <v>16.203891744156198</v>
      </c>
      <c r="P16">
        <v>960.27795250940096</v>
      </c>
      <c r="Q16">
        <v>488.10416406429403</v>
      </c>
    </row>
    <row r="17" spans="1:17" x14ac:dyDescent="0.15">
      <c r="A17">
        <v>11</v>
      </c>
      <c r="B17">
        <v>0</v>
      </c>
      <c r="C17">
        <v>0</v>
      </c>
      <c r="D17">
        <v>0</v>
      </c>
      <c r="F17" s="2" t="s">
        <v>48</v>
      </c>
      <c r="G17">
        <v>2020</v>
      </c>
      <c r="H17">
        <v>5.7148669066568401</v>
      </c>
      <c r="I17">
        <v>185.601174058624</v>
      </c>
      <c r="J17">
        <v>582.58697012068205</v>
      </c>
      <c r="K17">
        <v>52608.539314672496</v>
      </c>
      <c r="L17">
        <v>5283.3614368802901</v>
      </c>
      <c r="M17">
        <v>515.23733775296205</v>
      </c>
      <c r="N17">
        <v>33160.405652636699</v>
      </c>
      <c r="O17">
        <v>27.096454761335998</v>
      </c>
      <c r="P17">
        <v>4068.3769131869099</v>
      </c>
      <c r="Q17">
        <v>469.112247449481</v>
      </c>
    </row>
    <row r="18" spans="1:17" x14ac:dyDescent="0.15">
      <c r="A18">
        <v>12</v>
      </c>
      <c r="B18">
        <v>0</v>
      </c>
      <c r="C18">
        <v>0</v>
      </c>
      <c r="D18">
        <v>0</v>
      </c>
      <c r="F18" s="2" t="s">
        <v>49</v>
      </c>
      <c r="G18">
        <v>2020</v>
      </c>
      <c r="H18">
        <v>6.24534673405077</v>
      </c>
      <c r="I18">
        <v>406.12451009869602</v>
      </c>
      <c r="J18">
        <v>227.76739596386599</v>
      </c>
      <c r="K18">
        <v>102579.90101261099</v>
      </c>
      <c r="L18">
        <v>15200.018965334</v>
      </c>
      <c r="M18">
        <v>754.39857801144501</v>
      </c>
      <c r="N18">
        <v>69750.141423058201</v>
      </c>
      <c r="O18">
        <v>166.16278381294799</v>
      </c>
      <c r="P18">
        <v>6226.6821242183396</v>
      </c>
      <c r="Q18">
        <v>864.48240516941098</v>
      </c>
    </row>
    <row r="19" spans="1:17" x14ac:dyDescent="0.15">
      <c r="A19">
        <v>13</v>
      </c>
      <c r="B19">
        <v>0</v>
      </c>
      <c r="C19">
        <v>0</v>
      </c>
      <c r="D19">
        <v>0</v>
      </c>
      <c r="F19" s="2" t="s">
        <v>50</v>
      </c>
      <c r="G19">
        <v>2020</v>
      </c>
      <c r="H19">
        <v>8.0512231016671496</v>
      </c>
      <c r="I19">
        <v>105.22291142925</v>
      </c>
      <c r="J19">
        <v>77.183430011301795</v>
      </c>
      <c r="K19">
        <v>39326.354491815197</v>
      </c>
      <c r="L19">
        <v>14554.9556409993</v>
      </c>
      <c r="M19">
        <v>413.84445663873902</v>
      </c>
      <c r="N19">
        <v>35572.630033686401</v>
      </c>
      <c r="O19">
        <v>13.9800895649644</v>
      </c>
      <c r="P19">
        <v>2284.3650901902902</v>
      </c>
      <c r="Q19">
        <v>1020.43385318975</v>
      </c>
    </row>
    <row r="20" spans="1:17" x14ac:dyDescent="0.15">
      <c r="A20">
        <v>14</v>
      </c>
      <c r="B20">
        <v>0</v>
      </c>
      <c r="C20">
        <v>0</v>
      </c>
      <c r="D20">
        <v>0</v>
      </c>
      <c r="F20" s="2" t="s">
        <v>51</v>
      </c>
      <c r="G20">
        <v>2020</v>
      </c>
      <c r="H20">
        <v>8.5356376294027996</v>
      </c>
      <c r="I20">
        <v>1040.9017154170299</v>
      </c>
      <c r="J20">
        <v>762.03755201733702</v>
      </c>
      <c r="K20">
        <v>193863.45743010601</v>
      </c>
      <c r="L20">
        <v>35702.716617717997</v>
      </c>
      <c r="M20">
        <v>2243.6025173252301</v>
      </c>
      <c r="N20">
        <v>167726.28515882901</v>
      </c>
      <c r="O20">
        <v>87.349866714366598</v>
      </c>
      <c r="P20">
        <v>13470.255301064401</v>
      </c>
      <c r="Q20">
        <v>2153.0581401583399</v>
      </c>
    </row>
    <row r="21" spans="1:17" x14ac:dyDescent="0.15">
      <c r="A21">
        <v>15</v>
      </c>
      <c r="B21">
        <v>0</v>
      </c>
      <c r="C21">
        <v>0</v>
      </c>
      <c r="D21">
        <v>0</v>
      </c>
      <c r="F21" s="2" t="s">
        <v>52</v>
      </c>
      <c r="G21">
        <v>2020</v>
      </c>
      <c r="H21">
        <v>0.85001892151056402</v>
      </c>
      <c r="I21">
        <v>82.435267039379198</v>
      </c>
      <c r="J21">
        <v>57.641153476767599</v>
      </c>
      <c r="K21">
        <v>9480.6269593328507</v>
      </c>
      <c r="L21">
        <v>359.29387921947301</v>
      </c>
      <c r="M21">
        <v>81.762400060263303</v>
      </c>
      <c r="N21">
        <v>7284.2195873508499</v>
      </c>
      <c r="O21">
        <v>6.1478865544952699</v>
      </c>
      <c r="P21">
        <v>630.42119288390097</v>
      </c>
      <c r="Q21">
        <v>207.204196059445</v>
      </c>
    </row>
    <row r="22" spans="1:17" x14ac:dyDescent="0.15">
      <c r="A22">
        <v>16</v>
      </c>
      <c r="B22">
        <v>0</v>
      </c>
      <c r="C22">
        <v>0</v>
      </c>
      <c r="D22">
        <v>0</v>
      </c>
      <c r="F22" s="2" t="s">
        <v>53</v>
      </c>
      <c r="G22">
        <v>2020</v>
      </c>
      <c r="H22">
        <v>10.7742422453932</v>
      </c>
      <c r="I22">
        <v>149.915200844937</v>
      </c>
      <c r="J22">
        <v>411.01561906567503</v>
      </c>
      <c r="K22">
        <v>47243.926292867502</v>
      </c>
      <c r="L22">
        <v>705.14030409383099</v>
      </c>
      <c r="M22">
        <v>2259.0594028434198</v>
      </c>
      <c r="N22">
        <v>36690.240646181097</v>
      </c>
      <c r="O22">
        <v>42.256771817533902</v>
      </c>
      <c r="P22">
        <v>2717.9367697543798</v>
      </c>
      <c r="Q22">
        <v>1467.52619473353</v>
      </c>
    </row>
    <row r="23" spans="1:17" x14ac:dyDescent="0.15">
      <c r="A23">
        <v>17</v>
      </c>
      <c r="B23">
        <v>0</v>
      </c>
      <c r="C23">
        <v>0</v>
      </c>
      <c r="D23">
        <v>0</v>
      </c>
      <c r="F23" s="2" t="s">
        <v>54</v>
      </c>
      <c r="G23">
        <v>2020</v>
      </c>
      <c r="H23">
        <v>1.5714648247910099</v>
      </c>
      <c r="I23">
        <v>171.16086882587101</v>
      </c>
      <c r="J23">
        <v>299.43902540529598</v>
      </c>
      <c r="K23">
        <v>42652.9603981904</v>
      </c>
      <c r="L23">
        <v>1435.9265126892401</v>
      </c>
      <c r="M23">
        <v>460.20226011867197</v>
      </c>
      <c r="N23">
        <v>31721.7739719563</v>
      </c>
      <c r="O23">
        <v>25.7144957715876</v>
      </c>
      <c r="P23">
        <v>168.770814442248</v>
      </c>
      <c r="Q23">
        <v>350.93696912169401</v>
      </c>
    </row>
    <row r="24" spans="1:17" x14ac:dyDescent="0.15">
      <c r="A24">
        <v>18</v>
      </c>
      <c r="B24">
        <v>0</v>
      </c>
      <c r="C24">
        <v>0</v>
      </c>
      <c r="D24">
        <v>0</v>
      </c>
      <c r="F24" s="2" t="s">
        <v>55</v>
      </c>
      <c r="G24">
        <v>2020</v>
      </c>
      <c r="H24">
        <v>0.52132224407758398</v>
      </c>
      <c r="I24">
        <v>5.6048956745201002</v>
      </c>
      <c r="J24">
        <v>53.553082811221003</v>
      </c>
      <c r="K24">
        <v>30979.6927263051</v>
      </c>
      <c r="L24">
        <v>8350.4872173162403</v>
      </c>
      <c r="M24">
        <v>197.87900240097699</v>
      </c>
      <c r="N24">
        <v>23933.706656254799</v>
      </c>
      <c r="O24">
        <v>16.963261540964801</v>
      </c>
      <c r="P24">
        <v>1569.3799204628699</v>
      </c>
      <c r="Q24">
        <v>1499.7286104043801</v>
      </c>
    </row>
    <row r="25" spans="1:17" x14ac:dyDescent="0.15">
      <c r="A25">
        <v>19</v>
      </c>
      <c r="B25">
        <v>0</v>
      </c>
      <c r="C25">
        <v>0</v>
      </c>
      <c r="D25">
        <v>0</v>
      </c>
      <c r="F25" s="2" t="s">
        <v>56</v>
      </c>
      <c r="G25">
        <v>2020</v>
      </c>
      <c r="H25">
        <v>0.86649411762284201</v>
      </c>
      <c r="I25">
        <v>103.738909054182</v>
      </c>
      <c r="J25">
        <v>99.727875129823005</v>
      </c>
      <c r="K25">
        <v>24994.202127636501</v>
      </c>
      <c r="L25">
        <v>1850.4927969794001</v>
      </c>
      <c r="M25">
        <v>253.59408598857101</v>
      </c>
      <c r="N25">
        <v>18122.788956661501</v>
      </c>
      <c r="O25">
        <v>18.1360250964767</v>
      </c>
      <c r="P25">
        <v>2026.5562673647801</v>
      </c>
      <c r="Q25">
        <v>1004.3984640682</v>
      </c>
    </row>
    <row r="26" spans="1:17" x14ac:dyDescent="0.15">
      <c r="A26">
        <v>20</v>
      </c>
      <c r="B26">
        <v>0</v>
      </c>
      <c r="C26">
        <v>0</v>
      </c>
      <c r="D26">
        <v>0</v>
      </c>
      <c r="F26" s="2" t="s">
        <v>57</v>
      </c>
      <c r="G26">
        <v>2020</v>
      </c>
      <c r="H26">
        <v>16.576073287479101</v>
      </c>
      <c r="I26">
        <v>653.79809234179402</v>
      </c>
      <c r="J26">
        <v>864.64100974544897</v>
      </c>
      <c r="K26">
        <v>139824.60397246</v>
      </c>
      <c r="L26">
        <v>23736.7102655784</v>
      </c>
      <c r="M26">
        <v>894.88244124872006</v>
      </c>
      <c r="N26">
        <v>97443.8473663029</v>
      </c>
      <c r="O26">
        <v>69.177543327969204</v>
      </c>
      <c r="P26">
        <v>8525.3191480556106</v>
      </c>
      <c r="Q26">
        <v>1458.7855594636201</v>
      </c>
    </row>
    <row r="27" spans="1:17" x14ac:dyDescent="0.15">
      <c r="A27">
        <v>21</v>
      </c>
      <c r="B27">
        <v>0</v>
      </c>
      <c r="C27">
        <v>0</v>
      </c>
      <c r="D27">
        <v>0</v>
      </c>
      <c r="F27" s="2" t="s">
        <v>58</v>
      </c>
      <c r="G27">
        <v>2020</v>
      </c>
      <c r="H27">
        <v>11.370548649828701</v>
      </c>
      <c r="I27">
        <v>371.00059376684601</v>
      </c>
      <c r="J27">
        <v>1060.66810225838</v>
      </c>
      <c r="K27">
        <v>136033.162311138</v>
      </c>
      <c r="L27">
        <v>44553.599792911999</v>
      </c>
      <c r="M27">
        <v>714.26780711644801</v>
      </c>
      <c r="N27">
        <v>89699.378663320007</v>
      </c>
      <c r="O27">
        <v>174.78574142493099</v>
      </c>
      <c r="P27">
        <v>8278.4882983989792</v>
      </c>
      <c r="Q27">
        <v>875.82379856629098</v>
      </c>
    </row>
    <row r="28" spans="1:17" x14ac:dyDescent="0.15">
      <c r="A28">
        <v>22</v>
      </c>
      <c r="B28">
        <v>0</v>
      </c>
      <c r="C28">
        <v>0</v>
      </c>
      <c r="D28">
        <v>0</v>
      </c>
      <c r="F28" s="2" t="s">
        <v>59</v>
      </c>
      <c r="G28">
        <v>2020</v>
      </c>
      <c r="H28">
        <v>5.5991205524521801</v>
      </c>
      <c r="I28">
        <v>41.787786721973603</v>
      </c>
      <c r="J28">
        <v>138.73308451041299</v>
      </c>
      <c r="K28">
        <v>14386.997185157201</v>
      </c>
      <c r="L28">
        <v>1431.02057475218</v>
      </c>
      <c r="M28">
        <v>460.78763729023302</v>
      </c>
      <c r="N28">
        <v>11507.722422196301</v>
      </c>
      <c r="O28">
        <v>17.009320346290501</v>
      </c>
      <c r="P28">
        <v>827.45202684727201</v>
      </c>
      <c r="Q28">
        <v>316.07180565975898</v>
      </c>
    </row>
    <row r="29" spans="1:17" x14ac:dyDescent="0.15">
      <c r="A29">
        <v>23</v>
      </c>
      <c r="B29">
        <v>0</v>
      </c>
      <c r="C29">
        <v>0</v>
      </c>
      <c r="D29">
        <v>0</v>
      </c>
      <c r="F29" s="2" t="s">
        <v>60</v>
      </c>
      <c r="G29">
        <v>2020</v>
      </c>
      <c r="H29">
        <v>2.3351636197971399</v>
      </c>
      <c r="I29">
        <v>17.6970626605417</v>
      </c>
      <c r="J29">
        <v>115.74114368281801</v>
      </c>
      <c r="K29">
        <v>11375.453637185899</v>
      </c>
      <c r="L29">
        <v>2524.3049515757298</v>
      </c>
      <c r="M29">
        <v>56.745992852649998</v>
      </c>
      <c r="N29">
        <v>8412.8051791846501</v>
      </c>
      <c r="O29">
        <v>10.0469836258039</v>
      </c>
      <c r="P29">
        <v>573.71912364379295</v>
      </c>
      <c r="Q29">
        <v>354.982849112824</v>
      </c>
    </row>
    <row r="30" spans="1:17" x14ac:dyDescent="0.15">
      <c r="A30">
        <v>24</v>
      </c>
      <c r="B30">
        <v>0</v>
      </c>
      <c r="C30">
        <v>0</v>
      </c>
      <c r="D30">
        <v>0</v>
      </c>
      <c r="F30" s="2" t="s">
        <v>61</v>
      </c>
      <c r="G30">
        <v>2020</v>
      </c>
      <c r="H30">
        <v>13.9636168470486</v>
      </c>
      <c r="I30">
        <v>732.04335666547195</v>
      </c>
      <c r="J30">
        <v>854.76816643957397</v>
      </c>
      <c r="K30">
        <v>189097.42680153999</v>
      </c>
      <c r="L30">
        <v>45127.598500171698</v>
      </c>
      <c r="M30">
        <v>1952.9811903529801</v>
      </c>
      <c r="N30">
        <v>158127.444248416</v>
      </c>
      <c r="O30">
        <v>110.291989483102</v>
      </c>
      <c r="P30">
        <v>12272.319311532599</v>
      </c>
      <c r="Q30">
        <v>2070.9747325602798</v>
      </c>
    </row>
    <row r="31" spans="1:17" x14ac:dyDescent="0.15">
      <c r="A31">
        <v>25</v>
      </c>
      <c r="B31">
        <v>0</v>
      </c>
      <c r="C31">
        <v>0</v>
      </c>
      <c r="D31">
        <v>0</v>
      </c>
      <c r="F31" s="2" t="s">
        <v>62</v>
      </c>
      <c r="G31">
        <v>2020</v>
      </c>
      <c r="H31">
        <v>8.1528291581918992</v>
      </c>
      <c r="I31">
        <v>180.47781185645701</v>
      </c>
      <c r="J31">
        <v>83.517991819374302</v>
      </c>
      <c r="K31">
        <v>52350.525676195</v>
      </c>
      <c r="L31">
        <v>24897.633515716199</v>
      </c>
      <c r="M31">
        <v>961.45295994939204</v>
      </c>
      <c r="N31">
        <v>40659.8872976001</v>
      </c>
      <c r="O31">
        <v>58.773388621099201</v>
      </c>
      <c r="P31">
        <v>3888.3051786261899</v>
      </c>
      <c r="Q31">
        <v>884.94239547839504</v>
      </c>
    </row>
    <row r="32" spans="1:17" x14ac:dyDescent="0.15">
      <c r="A32">
        <v>26</v>
      </c>
      <c r="B32">
        <v>0</v>
      </c>
      <c r="C32">
        <v>0</v>
      </c>
      <c r="D32">
        <v>0</v>
      </c>
      <c r="F32" s="2" t="s">
        <v>63</v>
      </c>
      <c r="G32">
        <v>2020</v>
      </c>
      <c r="H32">
        <v>2.6670866758318801</v>
      </c>
      <c r="I32">
        <v>66.887159959443693</v>
      </c>
      <c r="J32">
        <v>260.63536456234698</v>
      </c>
      <c r="K32">
        <v>25234.098589249999</v>
      </c>
      <c r="L32">
        <v>3582.75845555864</v>
      </c>
      <c r="M32">
        <v>370.26750758706402</v>
      </c>
      <c r="N32">
        <v>19752.9666004055</v>
      </c>
      <c r="O32">
        <v>15.8237038739056</v>
      </c>
      <c r="P32">
        <v>1578.396736419</v>
      </c>
      <c r="Q32">
        <v>777.82035475074997</v>
      </c>
    </row>
    <row r="33" spans="1:17" x14ac:dyDescent="0.15">
      <c r="A33">
        <v>27</v>
      </c>
      <c r="B33">
        <v>0.72895451</v>
      </c>
      <c r="C33">
        <v>0</v>
      </c>
      <c r="D33">
        <v>0</v>
      </c>
      <c r="F33" s="2" t="s">
        <v>64</v>
      </c>
      <c r="G33">
        <v>2020</v>
      </c>
      <c r="H33">
        <v>1.9248297996453601</v>
      </c>
      <c r="I33">
        <v>115.75101904513799</v>
      </c>
      <c r="J33">
        <v>391.67195965970501</v>
      </c>
      <c r="K33">
        <v>46140.044251382496</v>
      </c>
      <c r="L33">
        <v>6773.2474877689001</v>
      </c>
      <c r="M33">
        <v>721.52707908501998</v>
      </c>
      <c r="N33">
        <v>258586.95688145101</v>
      </c>
      <c r="O33">
        <v>147.818007105361</v>
      </c>
      <c r="P33">
        <v>3483.0531394719701</v>
      </c>
      <c r="Q33">
        <v>1095.38107529992</v>
      </c>
    </row>
    <row r="34" spans="1:17" x14ac:dyDescent="0.15">
      <c r="A34">
        <v>28</v>
      </c>
      <c r="B34">
        <v>0</v>
      </c>
      <c r="C34">
        <v>0</v>
      </c>
      <c r="D34">
        <v>0</v>
      </c>
      <c r="F34" s="2" t="s">
        <v>65</v>
      </c>
      <c r="G34">
        <v>2020</v>
      </c>
      <c r="H34">
        <v>3.2353584196704799</v>
      </c>
      <c r="I34">
        <v>664.63743228290502</v>
      </c>
      <c r="J34">
        <v>525.58145334609003</v>
      </c>
      <c r="K34">
        <v>100414.73003106299</v>
      </c>
      <c r="L34">
        <v>6986.6208624640703</v>
      </c>
      <c r="M34">
        <v>2141.9996924270299</v>
      </c>
      <c r="N34">
        <v>122392.866146354</v>
      </c>
      <c r="O34">
        <v>84.162322909531298</v>
      </c>
      <c r="P34">
        <v>8491.9132050037406</v>
      </c>
      <c r="Q34">
        <v>2106.46702551313</v>
      </c>
    </row>
    <row r="35" spans="1:17" x14ac:dyDescent="0.15">
      <c r="A35">
        <v>29</v>
      </c>
      <c r="B35">
        <v>0</v>
      </c>
      <c r="C35">
        <v>0</v>
      </c>
      <c r="D35">
        <v>0</v>
      </c>
      <c r="F35" s="2" t="s">
        <v>66</v>
      </c>
      <c r="G35">
        <v>2020</v>
      </c>
      <c r="H35">
        <v>40.3800253333659</v>
      </c>
      <c r="I35">
        <v>2964.0687909867502</v>
      </c>
      <c r="J35">
        <v>4937.1505342615101</v>
      </c>
      <c r="K35">
        <v>660133.09147866105</v>
      </c>
      <c r="L35">
        <v>59131.517819580797</v>
      </c>
      <c r="M35">
        <v>10694.472562225101</v>
      </c>
      <c r="N35">
        <v>641407.51293930295</v>
      </c>
      <c r="O35">
        <v>505.40630985841102</v>
      </c>
      <c r="P35">
        <v>43442.2015505237</v>
      </c>
      <c r="Q35">
        <v>7133.56151512008</v>
      </c>
    </row>
    <row r="36" spans="1:17" x14ac:dyDescent="0.15">
      <c r="A36">
        <v>30</v>
      </c>
      <c r="B36">
        <v>0</v>
      </c>
      <c r="C36">
        <v>0</v>
      </c>
      <c r="D36">
        <v>0</v>
      </c>
      <c r="F36" s="2" t="s">
        <v>67</v>
      </c>
      <c r="G36">
        <v>2020</v>
      </c>
      <c r="H36">
        <v>282.95172986304402</v>
      </c>
      <c r="I36">
        <v>5169.2263477298102</v>
      </c>
      <c r="J36">
        <v>25147.134549213999</v>
      </c>
      <c r="K36">
        <v>3005174.1990134702</v>
      </c>
      <c r="L36">
        <v>84251.683759817795</v>
      </c>
      <c r="M36">
        <v>36911.914173564197</v>
      </c>
      <c r="N36">
        <v>2329236.4302856801</v>
      </c>
      <c r="O36">
        <v>2827.6222071888101</v>
      </c>
      <c r="P36">
        <v>144246.925947991</v>
      </c>
      <c r="Q36">
        <v>36445.669724260501</v>
      </c>
    </row>
    <row r="37" spans="1:17" x14ac:dyDescent="0.15">
      <c r="A37">
        <v>31</v>
      </c>
      <c r="B37">
        <v>0</v>
      </c>
      <c r="C37">
        <v>0</v>
      </c>
      <c r="D37">
        <v>0</v>
      </c>
      <c r="F37" s="2" t="s">
        <v>68</v>
      </c>
      <c r="G37">
        <v>2020</v>
      </c>
      <c r="H37">
        <v>70.409935870092994</v>
      </c>
      <c r="I37">
        <v>2253.9926054314201</v>
      </c>
      <c r="J37">
        <v>9935.0897709201799</v>
      </c>
      <c r="K37">
        <v>820477.79878951504</v>
      </c>
      <c r="L37">
        <v>72264.647286397696</v>
      </c>
      <c r="M37">
        <v>7844.4641937859897</v>
      </c>
      <c r="N37">
        <v>725283.03055256803</v>
      </c>
      <c r="O37">
        <v>1415.63330690367</v>
      </c>
      <c r="P37">
        <v>44815.268188122798</v>
      </c>
      <c r="Q37">
        <v>3676.4773967779402</v>
      </c>
    </row>
    <row r="38" spans="1:17" x14ac:dyDescent="0.15">
      <c r="A38">
        <v>32</v>
      </c>
      <c r="B38">
        <v>0</v>
      </c>
      <c r="C38">
        <v>0</v>
      </c>
      <c r="D38">
        <v>0</v>
      </c>
      <c r="F38" s="2" t="s">
        <v>69</v>
      </c>
      <c r="G38">
        <v>2020</v>
      </c>
      <c r="H38">
        <v>81.0516031962147</v>
      </c>
      <c r="I38">
        <v>1585.60843159213</v>
      </c>
      <c r="J38">
        <v>7253.3896047375101</v>
      </c>
      <c r="K38">
        <v>549306.97776154603</v>
      </c>
      <c r="L38">
        <v>47009.929853804497</v>
      </c>
      <c r="M38">
        <v>10224.9723166693</v>
      </c>
      <c r="N38">
        <v>551586.69343439303</v>
      </c>
      <c r="O38">
        <v>719.84319529300001</v>
      </c>
      <c r="P38">
        <v>41778.457041030102</v>
      </c>
      <c r="Q38">
        <v>6382.3764229076796</v>
      </c>
    </row>
    <row r="39" spans="1:17" x14ac:dyDescent="0.15">
      <c r="A39">
        <v>33</v>
      </c>
      <c r="B39">
        <v>0</v>
      </c>
      <c r="C39">
        <v>2.3629737000000001E-2</v>
      </c>
      <c r="D39">
        <v>0</v>
      </c>
      <c r="F39" s="2" t="s">
        <v>70</v>
      </c>
      <c r="G39">
        <v>2020</v>
      </c>
      <c r="H39">
        <v>31.487673184140998</v>
      </c>
      <c r="I39">
        <v>444.61760746124997</v>
      </c>
      <c r="J39">
        <v>13778.9183196212</v>
      </c>
      <c r="K39">
        <v>156274.34244674499</v>
      </c>
      <c r="L39">
        <v>525958.57654297596</v>
      </c>
      <c r="M39">
        <v>17633.985372831499</v>
      </c>
      <c r="N39">
        <v>1781752.2771610001</v>
      </c>
      <c r="O39">
        <v>301.46531548520102</v>
      </c>
      <c r="P39">
        <v>88563.599894603394</v>
      </c>
      <c r="Q39">
        <v>61407.959969782503</v>
      </c>
    </row>
    <row r="40" spans="1:17" x14ac:dyDescent="0.15">
      <c r="A40">
        <v>34</v>
      </c>
      <c r="B40">
        <v>0</v>
      </c>
      <c r="C40">
        <v>0</v>
      </c>
      <c r="D40">
        <v>0</v>
      </c>
      <c r="F40" s="2" t="s">
        <v>71</v>
      </c>
      <c r="G40">
        <v>2020</v>
      </c>
      <c r="H40">
        <v>1.53412160331592</v>
      </c>
      <c r="I40">
        <v>0.70976250710438105</v>
      </c>
      <c r="J40">
        <v>85.629941595163302</v>
      </c>
      <c r="K40">
        <v>10569.429185972</v>
      </c>
      <c r="L40">
        <v>7.7831868833229896</v>
      </c>
      <c r="M40">
        <v>328.85296215647003</v>
      </c>
      <c r="N40">
        <v>258586.95688145101</v>
      </c>
      <c r="O40">
        <v>10.641736912421701</v>
      </c>
      <c r="P40">
        <v>715.85263927776805</v>
      </c>
      <c r="Q40">
        <v>335.82791396245301</v>
      </c>
    </row>
    <row r="41" spans="1:17" x14ac:dyDescent="0.15">
      <c r="A41">
        <v>35</v>
      </c>
      <c r="B41">
        <v>0</v>
      </c>
      <c r="C41">
        <v>0</v>
      </c>
      <c r="D41">
        <v>0</v>
      </c>
      <c r="F41" s="2" t="s">
        <v>72</v>
      </c>
      <c r="G41">
        <v>2020</v>
      </c>
      <c r="H41">
        <v>59.914044808712603</v>
      </c>
      <c r="I41">
        <v>2211.28015986219</v>
      </c>
      <c r="J41">
        <v>3396.7327447392099</v>
      </c>
      <c r="K41">
        <v>507398.63406863098</v>
      </c>
      <c r="L41">
        <v>44448.349329768796</v>
      </c>
      <c r="M41">
        <v>6054.2124177771202</v>
      </c>
      <c r="N41">
        <v>432656.832348681</v>
      </c>
      <c r="O41">
        <v>327.85081940339398</v>
      </c>
      <c r="P41">
        <v>32285.798233600101</v>
      </c>
      <c r="Q41">
        <v>7876.5831365069598</v>
      </c>
    </row>
    <row r="42" spans="1:17" x14ac:dyDescent="0.15">
      <c r="A42">
        <v>36</v>
      </c>
      <c r="B42">
        <v>0</v>
      </c>
      <c r="C42">
        <v>0.93393210000000004</v>
      </c>
      <c r="D42">
        <v>0</v>
      </c>
      <c r="F42" s="2" t="s">
        <v>73</v>
      </c>
      <c r="G42">
        <v>2020</v>
      </c>
      <c r="H42">
        <v>0.107662619414613</v>
      </c>
      <c r="I42">
        <v>543.30813869117299</v>
      </c>
      <c r="J42">
        <v>1165.9185654016601</v>
      </c>
      <c r="K42">
        <v>75152.329314660004</v>
      </c>
      <c r="L42">
        <v>3007.65589414443</v>
      </c>
      <c r="M42">
        <v>1078.5134915246199</v>
      </c>
      <c r="N42">
        <v>44328.169002654096</v>
      </c>
      <c r="O42">
        <v>63.995780221471698</v>
      </c>
      <c r="P42">
        <v>5719.3859708638201</v>
      </c>
      <c r="Q42">
        <v>16211.7784018904</v>
      </c>
    </row>
    <row r="43" spans="1:17" x14ac:dyDescent="0.15">
      <c r="A43">
        <v>37</v>
      </c>
      <c r="B43">
        <v>0</v>
      </c>
      <c r="C43">
        <v>0</v>
      </c>
      <c r="D43">
        <v>0</v>
      </c>
      <c r="F43" s="2" t="s">
        <v>74</v>
      </c>
      <c r="G43">
        <v>2020</v>
      </c>
      <c r="H43">
        <v>9.1934020023556808</v>
      </c>
      <c r="I43">
        <v>19.853329263398901</v>
      </c>
      <c r="J43">
        <v>621.04712787845494</v>
      </c>
      <c r="K43">
        <v>19619.716546806801</v>
      </c>
      <c r="L43">
        <v>9809.22214149926</v>
      </c>
      <c r="M43">
        <v>1549.4160879517499</v>
      </c>
      <c r="N43">
        <v>572308.39426454902</v>
      </c>
      <c r="O43">
        <v>24.7979639510922</v>
      </c>
      <c r="P43">
        <v>21351.5485401156</v>
      </c>
      <c r="Q43">
        <v>21866.439711209001</v>
      </c>
    </row>
    <row r="44" spans="1:17" x14ac:dyDescent="0.15">
      <c r="A44">
        <v>38</v>
      </c>
      <c r="B44">
        <v>0</v>
      </c>
      <c r="C44">
        <v>0</v>
      </c>
      <c r="D44">
        <v>0</v>
      </c>
      <c r="F44" s="2" t="s">
        <v>75</v>
      </c>
      <c r="G44">
        <v>2020</v>
      </c>
      <c r="H44">
        <v>13.6773122630965</v>
      </c>
      <c r="I44">
        <v>66.612755726109199</v>
      </c>
      <c r="J44">
        <v>227.29158223575001</v>
      </c>
      <c r="K44">
        <v>26125.79942082</v>
      </c>
      <c r="L44">
        <v>2834.5331683476702</v>
      </c>
      <c r="M44">
        <v>456.9765739979</v>
      </c>
      <c r="N44">
        <v>22977.7195284585</v>
      </c>
      <c r="O44">
        <v>28.902914234011298</v>
      </c>
      <c r="P44">
        <v>1730.24953655999</v>
      </c>
      <c r="Q44">
        <v>911.09232495276501</v>
      </c>
    </row>
    <row r="45" spans="1:17" x14ac:dyDescent="0.15">
      <c r="A45">
        <v>39</v>
      </c>
      <c r="B45">
        <v>0</v>
      </c>
      <c r="C45">
        <v>0</v>
      </c>
      <c r="D45">
        <v>0</v>
      </c>
      <c r="F45" s="2" t="s">
        <v>76</v>
      </c>
      <c r="G45">
        <v>2020</v>
      </c>
      <c r="H45">
        <v>1.34200297217419</v>
      </c>
      <c r="I45">
        <v>57.045752710292398</v>
      </c>
      <c r="J45">
        <v>131.166100561804</v>
      </c>
      <c r="K45">
        <v>14636.2425123882</v>
      </c>
      <c r="L45">
        <v>185.37492129991699</v>
      </c>
      <c r="M45">
        <v>175.32699583996401</v>
      </c>
      <c r="N45">
        <v>11359.343783105</v>
      </c>
      <c r="O45">
        <v>16.67437319663</v>
      </c>
      <c r="P45">
        <v>1041.5600656021099</v>
      </c>
      <c r="Q45">
        <v>821.23380586901203</v>
      </c>
    </row>
    <row r="46" spans="1:17" x14ac:dyDescent="0.15">
      <c r="A46">
        <v>40</v>
      </c>
      <c r="B46">
        <v>0</v>
      </c>
      <c r="C46">
        <v>0</v>
      </c>
      <c r="D46">
        <v>0</v>
      </c>
      <c r="F46" s="2" t="s">
        <v>77</v>
      </c>
      <c r="G46">
        <v>2020</v>
      </c>
      <c r="H46">
        <v>7.4557270601985604</v>
      </c>
      <c r="I46">
        <v>1004.81057356862</v>
      </c>
      <c r="J46">
        <v>1542.51915437855</v>
      </c>
      <c r="K46">
        <v>274046.03335454501</v>
      </c>
      <c r="L46">
        <v>21401.394621545802</v>
      </c>
      <c r="M46">
        <v>4338.2661805225598</v>
      </c>
      <c r="N46">
        <v>258586.95688145101</v>
      </c>
      <c r="O46">
        <v>670.21541527697002</v>
      </c>
      <c r="P46">
        <v>18636.341044946599</v>
      </c>
      <c r="Q46">
        <v>2869.9258961116998</v>
      </c>
    </row>
    <row r="47" spans="1:17" x14ac:dyDescent="0.15">
      <c r="A47">
        <v>41</v>
      </c>
      <c r="B47">
        <v>0</v>
      </c>
      <c r="C47">
        <v>0</v>
      </c>
      <c r="D47">
        <v>0</v>
      </c>
      <c r="F47" s="2" t="s">
        <v>78</v>
      </c>
      <c r="G47">
        <v>2020</v>
      </c>
      <c r="H47">
        <v>8.9381626319724994</v>
      </c>
      <c r="I47">
        <v>62.4413902143027</v>
      </c>
      <c r="J47">
        <v>261.20532305710498</v>
      </c>
      <c r="K47">
        <v>36903.424780830799</v>
      </c>
      <c r="L47">
        <v>1520.6375626823799</v>
      </c>
      <c r="M47">
        <v>516.34827825286402</v>
      </c>
      <c r="N47">
        <v>28821.622077023501</v>
      </c>
      <c r="O47">
        <v>49.226192646395603</v>
      </c>
      <c r="P47">
        <v>2120.4148788437901</v>
      </c>
      <c r="Q47">
        <v>728.88132370696701</v>
      </c>
    </row>
    <row r="48" spans="1:17" x14ac:dyDescent="0.15">
      <c r="A48">
        <v>42</v>
      </c>
      <c r="B48">
        <v>0</v>
      </c>
      <c r="C48">
        <v>0</v>
      </c>
      <c r="D48">
        <v>0</v>
      </c>
      <c r="F48" s="2" t="s">
        <v>79</v>
      </c>
      <c r="G48">
        <v>2020</v>
      </c>
      <c r="H48">
        <v>23.032649829140102</v>
      </c>
      <c r="I48">
        <v>1014.7485788648401</v>
      </c>
      <c r="J48">
        <v>1980.2247802470899</v>
      </c>
      <c r="K48">
        <v>307441.12190574501</v>
      </c>
      <c r="L48">
        <v>18054.098835692101</v>
      </c>
      <c r="M48">
        <v>5404.92470137693</v>
      </c>
      <c r="N48">
        <v>294868.66981956398</v>
      </c>
      <c r="O48">
        <v>12.5367587677598</v>
      </c>
      <c r="P48">
        <v>21463.951444258</v>
      </c>
      <c r="Q48">
        <v>2243.0593855758202</v>
      </c>
    </row>
    <row r="49" spans="1:17" x14ac:dyDescent="0.15">
      <c r="A49">
        <v>43</v>
      </c>
      <c r="B49">
        <v>0</v>
      </c>
      <c r="C49">
        <v>0</v>
      </c>
      <c r="D49">
        <v>0</v>
      </c>
      <c r="F49" s="2" t="s">
        <v>80</v>
      </c>
      <c r="G49">
        <v>2020</v>
      </c>
      <c r="H49">
        <v>6.7842815847997002</v>
      </c>
      <c r="I49">
        <v>435.786481343216</v>
      </c>
      <c r="J49">
        <v>195.83904113141199</v>
      </c>
      <c r="K49">
        <v>92292.604415526803</v>
      </c>
      <c r="L49">
        <v>2619.4303152520301</v>
      </c>
      <c r="M49">
        <v>829.76734321230299</v>
      </c>
      <c r="N49">
        <v>78955.554119509194</v>
      </c>
      <c r="O49">
        <v>114.96688851709401</v>
      </c>
      <c r="P49">
        <v>8161.9409036195602</v>
      </c>
      <c r="Q49">
        <v>1771.8814884549499</v>
      </c>
    </row>
    <row r="50" spans="1:17" x14ac:dyDescent="0.15">
      <c r="A50">
        <v>44</v>
      </c>
      <c r="B50">
        <v>0</v>
      </c>
      <c r="C50">
        <v>0</v>
      </c>
      <c r="D50">
        <v>0</v>
      </c>
      <c r="F50" s="2" t="s">
        <v>81</v>
      </c>
      <c r="G50">
        <v>2020</v>
      </c>
      <c r="H50">
        <v>0.67518189162240905</v>
      </c>
      <c r="I50">
        <v>27.511822180514301</v>
      </c>
      <c r="J50">
        <v>128.91336347777701</v>
      </c>
      <c r="K50">
        <v>7513.8522844626305</v>
      </c>
      <c r="L50">
        <v>463.17152649532102</v>
      </c>
      <c r="M50">
        <v>30.765241071629902</v>
      </c>
      <c r="N50">
        <v>258586.95688145101</v>
      </c>
      <c r="O50">
        <v>13.3522951826723</v>
      </c>
      <c r="P50">
        <v>502.97645745681803</v>
      </c>
      <c r="Q50">
        <v>147.72568218628399</v>
      </c>
    </row>
    <row r="51" spans="1:17" x14ac:dyDescent="0.15">
      <c r="A51">
        <v>45</v>
      </c>
      <c r="B51">
        <v>0</v>
      </c>
      <c r="C51">
        <v>0</v>
      </c>
      <c r="D51">
        <v>0</v>
      </c>
      <c r="F51" s="2" t="s">
        <v>82</v>
      </c>
      <c r="G51">
        <v>2020</v>
      </c>
      <c r="H51">
        <v>29.884134271985602</v>
      </c>
      <c r="I51">
        <v>2945.26365283511</v>
      </c>
      <c r="J51">
        <v>3850.5342568791598</v>
      </c>
      <c r="K51">
        <v>589357.98606539099</v>
      </c>
      <c r="L51">
        <v>120109.000479582</v>
      </c>
      <c r="M51">
        <v>7226.2642862757502</v>
      </c>
      <c r="N51">
        <v>570874.87861578399</v>
      </c>
      <c r="O51">
        <v>103.792700495872</v>
      </c>
      <c r="P51">
        <v>44239.8892711886</v>
      </c>
      <c r="Q51">
        <v>3028.3561237376998</v>
      </c>
    </row>
    <row r="52" spans="1:17" x14ac:dyDescent="0.15">
      <c r="A52">
        <v>46</v>
      </c>
      <c r="B52">
        <v>0</v>
      </c>
      <c r="C52">
        <v>0</v>
      </c>
      <c r="D52">
        <v>0</v>
      </c>
      <c r="F52" s="2" t="s">
        <v>83</v>
      </c>
      <c r="G52">
        <v>2020</v>
      </c>
      <c r="H52">
        <v>2.49042850971672</v>
      </c>
      <c r="I52">
        <v>12.185298330649101</v>
      </c>
      <c r="J52">
        <v>190.92804106745501</v>
      </c>
      <c r="K52">
        <v>44288.580833368098</v>
      </c>
      <c r="L52">
        <v>5035.3643798375697</v>
      </c>
      <c r="M52">
        <v>723.45164241116902</v>
      </c>
      <c r="N52">
        <v>26784.215369420399</v>
      </c>
      <c r="O52">
        <v>19.674432772711199</v>
      </c>
      <c r="P52">
        <v>2265.5362385859698</v>
      </c>
      <c r="Q52">
        <v>747.26771239510003</v>
      </c>
    </row>
    <row r="53" spans="1:17" x14ac:dyDescent="0.15">
      <c r="A53">
        <v>47</v>
      </c>
      <c r="B53">
        <v>0</v>
      </c>
      <c r="C53">
        <v>0</v>
      </c>
      <c r="D53">
        <v>0</v>
      </c>
      <c r="F53" s="2" t="s">
        <v>84</v>
      </c>
      <c r="G53">
        <v>2020</v>
      </c>
      <c r="H53">
        <v>33.820093420003197</v>
      </c>
      <c r="I53">
        <v>2472.21967374929</v>
      </c>
      <c r="J53">
        <v>1587.9408518279999</v>
      </c>
      <c r="K53">
        <v>393003.334285588</v>
      </c>
      <c r="L53">
        <v>45375.777926053503</v>
      </c>
      <c r="M53">
        <v>4586.4572447439596</v>
      </c>
      <c r="N53">
        <v>384096.36010643898</v>
      </c>
      <c r="O53">
        <v>561.53017178384698</v>
      </c>
      <c r="P53">
        <v>27287.421668147199</v>
      </c>
      <c r="Q53">
        <v>2828.9341935714801</v>
      </c>
    </row>
    <row r="54" spans="1:17" x14ac:dyDescent="0.15">
      <c r="A54">
        <v>48</v>
      </c>
      <c r="B54">
        <v>0</v>
      </c>
      <c r="C54">
        <v>0</v>
      </c>
      <c r="D54">
        <v>0.11450649</v>
      </c>
      <c r="F54" s="2" t="s">
        <v>85</v>
      </c>
      <c r="G54">
        <v>2020</v>
      </c>
      <c r="H54">
        <v>566.42576299937298</v>
      </c>
      <c r="I54">
        <v>2276.2963739368602</v>
      </c>
      <c r="J54">
        <v>7100.1787504943004</v>
      </c>
      <c r="K54">
        <v>1509954.77770303</v>
      </c>
      <c r="L54">
        <v>61121.218057036102</v>
      </c>
      <c r="M54">
        <v>7332.9937079353404</v>
      </c>
      <c r="N54">
        <v>825961.74583017197</v>
      </c>
      <c r="O54">
        <v>622.75620297523199</v>
      </c>
      <c r="P54">
        <v>60679.661751134401</v>
      </c>
      <c r="Q54">
        <v>12679.4737309416</v>
      </c>
    </row>
    <row r="55" spans="1:17" x14ac:dyDescent="0.15">
      <c r="A55">
        <v>49</v>
      </c>
      <c r="B55">
        <v>0</v>
      </c>
      <c r="C55">
        <v>0</v>
      </c>
      <c r="D55">
        <v>0</v>
      </c>
      <c r="F55" s="2" t="s">
        <v>86</v>
      </c>
      <c r="G55">
        <v>2020</v>
      </c>
      <c r="H55">
        <v>0.74791474748919096</v>
      </c>
      <c r="I55">
        <v>141.89754945434299</v>
      </c>
      <c r="J55">
        <v>118.90613491988201</v>
      </c>
      <c r="K55">
        <v>36300.920881011698</v>
      </c>
      <c r="L55">
        <v>3357.3224317197</v>
      </c>
      <c r="M55">
        <v>349.16291602053502</v>
      </c>
      <c r="N55">
        <v>24067.8242182826</v>
      </c>
      <c r="O55">
        <v>6.1957666228733101</v>
      </c>
      <c r="P55">
        <v>1945.5993865241001</v>
      </c>
      <c r="Q55">
        <v>600.99909546257902</v>
      </c>
    </row>
    <row r="56" spans="1:17" x14ac:dyDescent="0.15">
      <c r="A56">
        <v>50</v>
      </c>
      <c r="B56">
        <v>0</v>
      </c>
      <c r="C56">
        <v>0</v>
      </c>
      <c r="D56">
        <v>0</v>
      </c>
      <c r="F56" s="2" t="s">
        <v>87</v>
      </c>
      <c r="G56">
        <v>2020</v>
      </c>
      <c r="H56">
        <v>1.1558600031345101</v>
      </c>
      <c r="I56">
        <v>39.779864451425603</v>
      </c>
      <c r="J56">
        <v>123.581682658251</v>
      </c>
      <c r="K56">
        <v>20437.728378266602</v>
      </c>
      <c r="L56">
        <v>1682.89746981283</v>
      </c>
      <c r="M56">
        <v>186.49046198624399</v>
      </c>
      <c r="N56">
        <v>13941.5748400019</v>
      </c>
      <c r="O56">
        <v>16.779722729322799</v>
      </c>
      <c r="P56">
        <v>1327.49245817682</v>
      </c>
      <c r="Q56">
        <v>573.66969023018703</v>
      </c>
    </row>
    <row r="57" spans="1:17" x14ac:dyDescent="0.15">
      <c r="A57">
        <v>51</v>
      </c>
      <c r="B57">
        <v>0.27104549</v>
      </c>
      <c r="C57">
        <v>0</v>
      </c>
      <c r="D57">
        <v>0</v>
      </c>
      <c r="F57" s="2" t="s">
        <v>88</v>
      </c>
      <c r="G57">
        <v>2020</v>
      </c>
      <c r="H57">
        <v>27.8432665656061</v>
      </c>
      <c r="I57">
        <v>2014.9195312555401</v>
      </c>
      <c r="J57">
        <v>4717.9030320904503</v>
      </c>
      <c r="K57">
        <v>594254.61079805403</v>
      </c>
      <c r="L57">
        <v>80052.890006471396</v>
      </c>
      <c r="M57">
        <v>12690.1564488639</v>
      </c>
      <c r="N57">
        <v>648255.49192946497</v>
      </c>
      <c r="O57">
        <v>1534.00363387368</v>
      </c>
      <c r="P57">
        <v>43001.811454739902</v>
      </c>
      <c r="Q57">
        <v>4278.8249226893804</v>
      </c>
    </row>
    <row r="58" spans="1:17" x14ac:dyDescent="0.15">
      <c r="A58">
        <v>52</v>
      </c>
      <c r="B58">
        <v>0</v>
      </c>
      <c r="C58">
        <v>0</v>
      </c>
      <c r="D58">
        <v>0</v>
      </c>
      <c r="F58" s="2" t="s">
        <v>89</v>
      </c>
      <c r="G58">
        <v>2020</v>
      </c>
      <c r="H58">
        <v>1.3190193585649901</v>
      </c>
      <c r="I58">
        <v>207.47324539849299</v>
      </c>
      <c r="J58">
        <v>475.58714704718602</v>
      </c>
      <c r="K58">
        <v>106738.11952871201</v>
      </c>
      <c r="L58">
        <v>6685.2725263087204</v>
      </c>
      <c r="M58">
        <v>577.12952741859601</v>
      </c>
      <c r="N58">
        <v>83064.830968030205</v>
      </c>
      <c r="O58">
        <v>48.299961893678201</v>
      </c>
      <c r="P58">
        <v>5296.2238980168604</v>
      </c>
      <c r="Q58">
        <v>1348.0510515512699</v>
      </c>
    </row>
    <row r="59" spans="1:17" x14ac:dyDescent="0.15">
      <c r="A59">
        <v>53</v>
      </c>
      <c r="B59">
        <v>0</v>
      </c>
      <c r="C59">
        <v>0</v>
      </c>
      <c r="D59">
        <v>0</v>
      </c>
      <c r="F59" s="2" t="s">
        <v>90</v>
      </c>
      <c r="G59">
        <v>2020</v>
      </c>
      <c r="H59">
        <v>2.5541729643689601</v>
      </c>
      <c r="I59">
        <v>66.947653620885305</v>
      </c>
      <c r="J59">
        <v>478.95741029755499</v>
      </c>
      <c r="K59">
        <v>18152.062322379199</v>
      </c>
      <c r="L59">
        <v>1305.31741774745</v>
      </c>
      <c r="M59">
        <v>154.24927851286901</v>
      </c>
      <c r="N59">
        <v>16082.516880736501</v>
      </c>
      <c r="O59">
        <v>33.258679968359097</v>
      </c>
      <c r="P59">
        <v>1345.71143360213</v>
      </c>
      <c r="Q59">
        <v>633.616433967067</v>
      </c>
    </row>
    <row r="60" spans="1:17" x14ac:dyDescent="0.15">
      <c r="A60">
        <v>54</v>
      </c>
      <c r="B60">
        <v>0</v>
      </c>
      <c r="C60">
        <v>0</v>
      </c>
      <c r="D60">
        <v>0</v>
      </c>
      <c r="F60" s="2" t="s">
        <v>91</v>
      </c>
      <c r="G60">
        <v>2020</v>
      </c>
      <c r="H60">
        <v>8.4248959930311091</v>
      </c>
      <c r="I60">
        <v>177.403475453037</v>
      </c>
      <c r="J60">
        <v>736.82268982718699</v>
      </c>
      <c r="K60">
        <v>24686.881708477998</v>
      </c>
      <c r="L60">
        <v>1950.64964602692</v>
      </c>
      <c r="M60">
        <v>245.514526838253</v>
      </c>
      <c r="N60">
        <v>23361.651515301401</v>
      </c>
      <c r="O60">
        <v>40.313088874155198</v>
      </c>
      <c r="P60">
        <v>1965.66744664826</v>
      </c>
      <c r="Q60">
        <v>437.32879422418</v>
      </c>
    </row>
    <row r="61" spans="1:17" x14ac:dyDescent="0.15">
      <c r="A61">
        <v>55</v>
      </c>
      <c r="B61">
        <v>0</v>
      </c>
      <c r="C61">
        <v>0</v>
      </c>
      <c r="D61">
        <v>0</v>
      </c>
      <c r="F61" s="2" t="s">
        <v>92</v>
      </c>
      <c r="G61">
        <v>2020</v>
      </c>
      <c r="H61">
        <v>25.656622594485199</v>
      </c>
      <c r="I61">
        <v>710.36773808480996</v>
      </c>
      <c r="J61">
        <v>1964.1893911255299</v>
      </c>
      <c r="K61">
        <v>194704.02713413601</v>
      </c>
      <c r="L61">
        <v>18844.3519668552</v>
      </c>
      <c r="M61">
        <v>2479.26235834097</v>
      </c>
      <c r="N61">
        <v>172116.67836989599</v>
      </c>
      <c r="O61">
        <v>301.75686801468402</v>
      </c>
      <c r="P61">
        <v>12569.412651061901</v>
      </c>
      <c r="Q61">
        <v>3100.5153747846898</v>
      </c>
    </row>
    <row r="62" spans="1:17" x14ac:dyDescent="0.15">
      <c r="B62">
        <f>SUM(B7:B61)</f>
        <v>1</v>
      </c>
      <c r="C62">
        <f t="shared" ref="C62:D62" si="3">SUM(C7:C61)</f>
        <v>0.99999999700000008</v>
      </c>
      <c r="D62">
        <f t="shared" si="3"/>
        <v>1</v>
      </c>
    </row>
  </sheetData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T61"/>
  <sheetViews>
    <sheetView zoomScale="130" zoomScaleNormal="130" workbookViewId="0">
      <selection activeCell="F7" sqref="F7"/>
    </sheetView>
  </sheetViews>
  <sheetFormatPr defaultColWidth="9" defaultRowHeight="14.25" x14ac:dyDescent="0.15"/>
  <cols>
    <col min="2" max="2" width="12.375" customWidth="1"/>
  </cols>
  <sheetData>
    <row r="1" spans="1:20" x14ac:dyDescent="0.15">
      <c r="A1" s="2" t="s">
        <v>12</v>
      </c>
      <c r="B1" s="3">
        <f>H4*T7+I4*T8+J4*T9+K4*T10-L4*T11-M4*T12-N4*T13-T20+O4*T14+P4*T15-Q4*T16-R4*T17+T21-S4*T18+T4*T19+T22</f>
        <v>1.6138907314468309</v>
      </c>
      <c r="C1" s="2" t="s">
        <v>13</v>
      </c>
      <c r="D1">
        <v>55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7" t="s">
        <v>14</v>
      </c>
      <c r="N1" s="4" t="s">
        <v>9</v>
      </c>
      <c r="O1" s="8" t="s">
        <v>6</v>
      </c>
      <c r="P1" s="9" t="s">
        <v>14</v>
      </c>
      <c r="Q1" s="8" t="s">
        <v>10</v>
      </c>
      <c r="R1" s="8" t="s">
        <v>11</v>
      </c>
      <c r="S1" s="10" t="s">
        <v>5</v>
      </c>
      <c r="T1" s="10" t="s">
        <v>7</v>
      </c>
    </row>
    <row r="2" spans="1:20" x14ac:dyDescent="0.15">
      <c r="A2" s="2" t="s">
        <v>22</v>
      </c>
      <c r="B2" s="5">
        <f>T19/(T13+T16+T17)</f>
        <v>0.10854265725631468</v>
      </c>
      <c r="C2">
        <f>B2*1000</f>
        <v>108.54265725631468</v>
      </c>
      <c r="G2" s="2"/>
    </row>
    <row r="3" spans="1:20" x14ac:dyDescent="0.15">
      <c r="A3" s="2"/>
      <c r="B3" s="6"/>
      <c r="G3" s="2"/>
    </row>
    <row r="4" spans="1:20" x14ac:dyDescent="0.15">
      <c r="A4" s="2"/>
      <c r="B4" s="6"/>
      <c r="G4" s="2" t="s">
        <v>17</v>
      </c>
      <c r="H4">
        <f>INDEX(H7:H61,$D1,1)</f>
        <v>25.656622594485199</v>
      </c>
      <c r="I4">
        <f t="shared" ref="I4:L4" si="0">INDEX(I7:I61,$D1,1)</f>
        <v>710.36773808480996</v>
      </c>
      <c r="J4">
        <f t="shared" si="0"/>
        <v>1964.1893911255299</v>
      </c>
      <c r="K4">
        <f t="shared" si="0"/>
        <v>194704.02713413601</v>
      </c>
      <c r="L4">
        <f t="shared" si="0"/>
        <v>18844.3519668552</v>
      </c>
      <c r="M4">
        <f>INDEX(N7:N61,$D1,1)</f>
        <v>172116.67836989599</v>
      </c>
      <c r="N4">
        <f>INDEX(O7:O61,$D1,1)</f>
        <v>301.75686801468402</v>
      </c>
      <c r="O4">
        <f>INDEX(L7:L61,$D1,1)</f>
        <v>18844.3519668552</v>
      </c>
      <c r="P4">
        <f>INDEX(N7:N61,$D1,1)</f>
        <v>172116.67836989599</v>
      </c>
      <c r="Q4">
        <f>INDEX(P7:P61,$D1,1)</f>
        <v>12569.412651061901</v>
      </c>
      <c r="R4">
        <f>INDEX(Q7:Q61,$D1,1)</f>
        <v>3100.5153747846898</v>
      </c>
      <c r="S4">
        <f>INDEX(K7:K61,$D1,1)</f>
        <v>194704.02713413601</v>
      </c>
      <c r="T4">
        <f>INDEX(M7:M61,$D1,1)</f>
        <v>2479.26235834097</v>
      </c>
    </row>
    <row r="5" spans="1:20" x14ac:dyDescent="0.15">
      <c r="A5" s="2"/>
      <c r="B5" s="6"/>
      <c r="G5" s="2" t="s">
        <v>18</v>
      </c>
      <c r="N5">
        <f>N4</f>
        <v>301.75686801468402</v>
      </c>
      <c r="Q5">
        <f>Q4</f>
        <v>12569.412651061901</v>
      </c>
      <c r="R5">
        <f>R4</f>
        <v>3100.5153747846898</v>
      </c>
      <c r="T5">
        <f>T4</f>
        <v>2479.26235834097</v>
      </c>
    </row>
    <row r="6" spans="1:20" x14ac:dyDescent="0.15">
      <c r="A6" t="s">
        <v>0</v>
      </c>
      <c r="B6" s="2" t="s">
        <v>23</v>
      </c>
      <c r="C6" s="2" t="s">
        <v>24</v>
      </c>
      <c r="D6" s="2" t="s">
        <v>25</v>
      </c>
      <c r="E6" s="2" t="s">
        <v>26</v>
      </c>
      <c r="F6" t="s">
        <v>93</v>
      </c>
      <c r="G6" t="s">
        <v>1</v>
      </c>
      <c r="H6" t="s">
        <v>2</v>
      </c>
      <c r="I6" t="s">
        <v>3</v>
      </c>
      <c r="J6" t="s">
        <v>4</v>
      </c>
      <c r="K6" t="s">
        <v>5</v>
      </c>
      <c r="L6" t="s">
        <v>6</v>
      </c>
      <c r="M6" s="2" t="s">
        <v>7</v>
      </c>
      <c r="N6" s="2" t="s">
        <v>14</v>
      </c>
      <c r="O6" t="s">
        <v>9</v>
      </c>
      <c r="P6" t="s">
        <v>10</v>
      </c>
      <c r="Q6" t="s">
        <v>11</v>
      </c>
      <c r="T6" s="2" t="s">
        <v>27</v>
      </c>
    </row>
    <row r="7" spans="1:20" x14ac:dyDescent="0.15">
      <c r="A7">
        <v>1</v>
      </c>
      <c r="B7">
        <f t="array" ref="B7:B61">MMULT(L7:L61,T11)+MMULT(N7:O61,T12:T13)-MMULT(H7:K61,T7:T10)+T20</f>
        <v>-3.4109605362886297</v>
      </c>
      <c r="C7">
        <f t="array" ref="C7:C61">MMULT(P7:Q61,T16:T17)-MMULT(L7:L61,T14)-MMULT(N7:N61,T15)-T21</f>
        <v>-1.3568000212238474E-7</v>
      </c>
      <c r="D7">
        <f t="array" ref="D7:D61">MMULT(K7:K61,T18)-MMULT(M7:M61,T19)-T22</f>
        <v>-1.9033288363017533</v>
      </c>
      <c r="E7">
        <f>N5*T13</f>
        <v>0.25000000075351952</v>
      </c>
      <c r="F7" s="2" t="s">
        <v>38</v>
      </c>
      <c r="G7">
        <v>2020</v>
      </c>
      <c r="H7">
        <v>365.31531944193199</v>
      </c>
      <c r="I7">
        <v>8281.6953762233006</v>
      </c>
      <c r="J7">
        <v>20968.3121441373</v>
      </c>
      <c r="K7">
        <v>2969885.4097262002</v>
      </c>
      <c r="L7">
        <v>84997.620906499506</v>
      </c>
      <c r="M7">
        <v>33305.969412538398</v>
      </c>
      <c r="N7">
        <v>2088093.3562268501</v>
      </c>
      <c r="O7">
        <v>3424.8675638342902</v>
      </c>
      <c r="P7">
        <v>135707.789688235</v>
      </c>
      <c r="Q7">
        <v>51019.214462987104</v>
      </c>
      <c r="S7" s="4" t="s">
        <v>2</v>
      </c>
      <c r="T7">
        <v>0</v>
      </c>
    </row>
    <row r="8" spans="1:20" x14ac:dyDescent="0.15">
      <c r="A8">
        <v>2</v>
      </c>
      <c r="B8">
        <v>-0.24802783936535733</v>
      </c>
      <c r="C8">
        <v>-2.3068812077470668</v>
      </c>
      <c r="D8">
        <v>-0.29828280562186149</v>
      </c>
      <c r="E8">
        <f>Q5*T16</f>
        <v>0.24999999910216619</v>
      </c>
      <c r="F8" s="2" t="s">
        <v>39</v>
      </c>
      <c r="G8">
        <v>2020</v>
      </c>
      <c r="H8">
        <v>41.6920117160385</v>
      </c>
      <c r="I8">
        <v>1480.94107350781</v>
      </c>
      <c r="J8">
        <v>2032.41268302451</v>
      </c>
      <c r="K8">
        <v>151432.09226082999</v>
      </c>
      <c r="L8">
        <v>142608.25495603299</v>
      </c>
      <c r="M8">
        <v>3686.5136261213402</v>
      </c>
      <c r="N8">
        <v>874054.82592657802</v>
      </c>
      <c r="O8">
        <v>114.725920351477</v>
      </c>
      <c r="P8">
        <v>40183.081599700301</v>
      </c>
      <c r="Q8">
        <v>8309.2470902594196</v>
      </c>
      <c r="S8" s="4" t="s">
        <v>3</v>
      </c>
      <c r="T8">
        <v>0</v>
      </c>
    </row>
    <row r="9" spans="1:20" x14ac:dyDescent="0.15">
      <c r="A9">
        <v>3</v>
      </c>
      <c r="B9">
        <v>-0.46050187706223433</v>
      </c>
      <c r="C9">
        <v>-1.3519593076830545</v>
      </c>
      <c r="D9">
        <v>-0.24423358423142325</v>
      </c>
      <c r="E9">
        <f>R5*T17</f>
        <v>0.24999999917388765</v>
      </c>
      <c r="F9" s="2" t="s">
        <v>40</v>
      </c>
      <c r="G9">
        <v>2020</v>
      </c>
      <c r="H9">
        <v>27.4059377713819</v>
      </c>
      <c r="I9">
        <v>572.90072043367604</v>
      </c>
      <c r="J9">
        <v>2697.1524502452598</v>
      </c>
      <c r="K9">
        <v>241427.21507519399</v>
      </c>
      <c r="L9">
        <v>29039.506594073999</v>
      </c>
      <c r="M9">
        <v>3588.0232311252798</v>
      </c>
      <c r="N9">
        <v>224948.48830551701</v>
      </c>
      <c r="O9">
        <v>85.862219932680702</v>
      </c>
      <c r="P9">
        <v>16407.555925437999</v>
      </c>
      <c r="Q9">
        <v>3082.1475654272799</v>
      </c>
      <c r="S9" s="4" t="s">
        <v>4</v>
      </c>
      <c r="T9">
        <v>0</v>
      </c>
    </row>
    <row r="10" spans="1:20" x14ac:dyDescent="0.15">
      <c r="A10">
        <v>4</v>
      </c>
      <c r="B10">
        <v>-9.2281235524171445E-2</v>
      </c>
      <c r="C10">
        <v>-1.3133932796697412</v>
      </c>
      <c r="D10">
        <v>-2.3676880874661504E-2</v>
      </c>
      <c r="E10">
        <f>T5*T19</f>
        <v>0.24999999004110771</v>
      </c>
      <c r="F10" s="2" t="s">
        <v>41</v>
      </c>
      <c r="G10">
        <v>2020</v>
      </c>
      <c r="H10">
        <v>5.7536433930780504</v>
      </c>
      <c r="I10">
        <v>150.45262153803199</v>
      </c>
      <c r="J10">
        <v>262.58110040434701</v>
      </c>
      <c r="K10">
        <v>67588.557989204404</v>
      </c>
      <c r="L10">
        <v>12432.197972125001</v>
      </c>
      <c r="M10">
        <v>555.62099606408697</v>
      </c>
      <c r="N10">
        <v>45363.469587744803</v>
      </c>
      <c r="O10">
        <v>90.675460641911997</v>
      </c>
      <c r="P10">
        <v>4259.5973249225199</v>
      </c>
      <c r="Q10">
        <v>498.781361730973</v>
      </c>
      <c r="S10" s="4" t="s">
        <v>5</v>
      </c>
      <c r="T10">
        <v>2.0952357000000002E-6</v>
      </c>
    </row>
    <row r="11" spans="1:20" x14ac:dyDescent="0.15">
      <c r="A11">
        <v>5</v>
      </c>
      <c r="B11">
        <v>-0.1581822565885127</v>
      </c>
      <c r="C11">
        <v>-1.313281168563478</v>
      </c>
      <c r="D11">
        <v>-2.6189900332577443E-2</v>
      </c>
      <c r="F11" s="2" t="s">
        <v>42</v>
      </c>
      <c r="G11">
        <v>2020</v>
      </c>
      <c r="H11">
        <v>5.6418329980213997</v>
      </c>
      <c r="I11">
        <v>337.86244171330299</v>
      </c>
      <c r="J11">
        <v>203.174940101993</v>
      </c>
      <c r="K11">
        <v>64868.645199192499</v>
      </c>
      <c r="L11">
        <v>10823.0654789153</v>
      </c>
      <c r="M11">
        <v>567.31966351382698</v>
      </c>
      <c r="N11">
        <v>40842.874753553799</v>
      </c>
      <c r="O11">
        <v>4.2524394187711803</v>
      </c>
      <c r="P11">
        <v>3440.7358933564501</v>
      </c>
      <c r="Q11">
        <v>526.580458088363</v>
      </c>
      <c r="S11" s="4" t="s">
        <v>6</v>
      </c>
      <c r="T11">
        <v>0</v>
      </c>
    </row>
    <row r="12" spans="1:20" x14ac:dyDescent="0.15">
      <c r="A12">
        <v>6</v>
      </c>
      <c r="B12">
        <v>-2.5073774689097452</v>
      </c>
      <c r="C12">
        <v>-1.492802460279046</v>
      </c>
      <c r="D12">
        <v>-1.8455950161810106</v>
      </c>
      <c r="F12" s="2" t="s">
        <v>43</v>
      </c>
      <c r="G12">
        <v>2020</v>
      </c>
      <c r="H12">
        <v>148.69179003622099</v>
      </c>
      <c r="I12">
        <v>5303.0489587624097</v>
      </c>
      <c r="J12">
        <v>36238.3758757982</v>
      </c>
      <c r="K12">
        <v>2460582.5003112499</v>
      </c>
      <c r="L12">
        <v>380817.02165826701</v>
      </c>
      <c r="M12">
        <v>30257.403756692202</v>
      </c>
      <c r="N12">
        <v>2042167.5110852399</v>
      </c>
      <c r="O12">
        <v>3227.4865013744502</v>
      </c>
      <c r="P12">
        <v>110800.16554199099</v>
      </c>
      <c r="Q12">
        <v>42914.783024689299</v>
      </c>
      <c r="S12" s="7" t="s">
        <v>14</v>
      </c>
      <c r="T12">
        <v>0</v>
      </c>
    </row>
    <row r="13" spans="1:20" x14ac:dyDescent="0.15">
      <c r="A13">
        <v>7</v>
      </c>
      <c r="B13">
        <v>-7.6030846930277396E-2</v>
      </c>
      <c r="C13">
        <v>-1.3003057911885201</v>
      </c>
      <c r="D13">
        <v>-2.9135014029912625E-2</v>
      </c>
      <c r="F13" s="2" t="s">
        <v>44</v>
      </c>
      <c r="G13">
        <v>2020</v>
      </c>
      <c r="H13">
        <v>3.4467340035455001</v>
      </c>
      <c r="I13">
        <v>103.14122636874301</v>
      </c>
      <c r="J13">
        <v>471.33548126305197</v>
      </c>
      <c r="K13">
        <v>45846.672725668199</v>
      </c>
      <c r="L13">
        <v>4548.8331780060298</v>
      </c>
      <c r="M13">
        <v>504.04967506306298</v>
      </c>
      <c r="N13">
        <v>39184.9011173041</v>
      </c>
      <c r="O13">
        <v>55.3047450938545</v>
      </c>
      <c r="P13">
        <v>3672.25688236115</v>
      </c>
      <c r="Q13">
        <v>455.85039754089797</v>
      </c>
      <c r="S13" s="4" t="s">
        <v>9</v>
      </c>
      <c r="T13">
        <v>8.2848155999999998E-4</v>
      </c>
    </row>
    <row r="14" spans="1:20" x14ac:dyDescent="0.15">
      <c r="A14">
        <v>8</v>
      </c>
      <c r="B14">
        <v>-1.5874833943865463</v>
      </c>
      <c r="C14">
        <v>-1.6280804616234463</v>
      </c>
      <c r="D14">
        <v>-0.96915498977257208</v>
      </c>
      <c r="F14" s="2" t="s">
        <v>45</v>
      </c>
      <c r="G14">
        <v>2020</v>
      </c>
      <c r="H14">
        <v>45.482194599314703</v>
      </c>
      <c r="I14">
        <v>1689.6926846174899</v>
      </c>
      <c r="J14">
        <v>24216.061546310801</v>
      </c>
      <c r="K14">
        <v>953268.02231521497</v>
      </c>
      <c r="L14">
        <v>70349.876049019498</v>
      </c>
      <c r="M14">
        <v>14237.775469243399</v>
      </c>
      <c r="N14">
        <v>838323.62987467495</v>
      </c>
      <c r="O14">
        <v>525.814986922206</v>
      </c>
      <c r="P14">
        <v>53806.165092313</v>
      </c>
      <c r="Q14">
        <v>10825.782748490101</v>
      </c>
      <c r="S14" s="8" t="s">
        <v>6</v>
      </c>
      <c r="T14">
        <v>1.5624808000000001E-6</v>
      </c>
    </row>
    <row r="15" spans="1:20" x14ac:dyDescent="0.15">
      <c r="A15">
        <v>9</v>
      </c>
      <c r="B15">
        <v>-8.2075196087344732E-2</v>
      </c>
      <c r="C15">
        <v>-1.2558491110400014</v>
      </c>
      <c r="D15">
        <v>-0.16109953081118511</v>
      </c>
      <c r="F15" s="2" t="s">
        <v>46</v>
      </c>
      <c r="G15">
        <v>2020</v>
      </c>
      <c r="H15">
        <v>6.4074499404432004</v>
      </c>
      <c r="I15">
        <v>94.763610210319598</v>
      </c>
      <c r="J15">
        <v>173.29240936892</v>
      </c>
      <c r="K15">
        <v>42987.944779108897</v>
      </c>
      <c r="L15">
        <v>4155.9546282030597</v>
      </c>
      <c r="M15">
        <v>1798.8504309390501</v>
      </c>
      <c r="N15">
        <v>30496.489442293401</v>
      </c>
      <c r="O15">
        <v>40.779306522492597</v>
      </c>
      <c r="P15">
        <v>2580.7458753375799</v>
      </c>
      <c r="Q15">
        <v>991.30629773177498</v>
      </c>
      <c r="S15" s="9" t="s">
        <v>14</v>
      </c>
      <c r="T15">
        <v>2.5755837000000001E-6</v>
      </c>
    </row>
    <row r="16" spans="1:20" x14ac:dyDescent="0.15">
      <c r="A16">
        <v>10</v>
      </c>
      <c r="B16">
        <v>-6.3958702497503489E-2</v>
      </c>
      <c r="C16">
        <v>-1.2888711478262209</v>
      </c>
      <c r="D16">
        <v>3.758910672958457E-10</v>
      </c>
      <c r="F16" s="2" t="s">
        <v>47</v>
      </c>
      <c r="G16">
        <v>2020</v>
      </c>
      <c r="H16">
        <v>0.49450790866363997</v>
      </c>
      <c r="I16">
        <v>26.260828483508401</v>
      </c>
      <c r="J16">
        <v>209.929224414104</v>
      </c>
      <c r="K16">
        <v>24624.010085248701</v>
      </c>
      <c r="L16">
        <v>318.04167886744699</v>
      </c>
      <c r="M16">
        <v>111.940627937117</v>
      </c>
      <c r="N16">
        <v>17378.7824872374</v>
      </c>
      <c r="O16">
        <v>16.203891744156198</v>
      </c>
      <c r="P16">
        <v>960.27795250940096</v>
      </c>
      <c r="Q16">
        <v>488.10416406429403</v>
      </c>
      <c r="S16" s="8" t="s">
        <v>10</v>
      </c>
      <c r="T16">
        <v>1.9889553000000002E-5</v>
      </c>
    </row>
    <row r="17" spans="1:20" x14ac:dyDescent="0.15">
      <c r="A17">
        <v>11</v>
      </c>
      <c r="B17">
        <v>-0.11356859958581428</v>
      </c>
      <c r="C17">
        <v>-1.2769889085771391</v>
      </c>
      <c r="D17">
        <v>-2.6948306454101519E-2</v>
      </c>
      <c r="F17" s="2" t="s">
        <v>48</v>
      </c>
      <c r="G17">
        <v>2020</v>
      </c>
      <c r="H17">
        <v>5.7148669066568401</v>
      </c>
      <c r="I17">
        <v>185.601174058624</v>
      </c>
      <c r="J17">
        <v>582.58697012068205</v>
      </c>
      <c r="K17">
        <v>52608.539314672496</v>
      </c>
      <c r="L17">
        <v>5283.3614368802901</v>
      </c>
      <c r="M17">
        <v>515.23733775296205</v>
      </c>
      <c r="N17">
        <v>33160.405652636699</v>
      </c>
      <c r="O17">
        <v>27.096454761335998</v>
      </c>
      <c r="P17">
        <v>4068.3769131869099</v>
      </c>
      <c r="Q17">
        <v>469.112247449481</v>
      </c>
      <c r="S17" s="8" t="s">
        <v>11</v>
      </c>
      <c r="T17">
        <v>8.0631755999999996E-5</v>
      </c>
    </row>
    <row r="18" spans="1:20" x14ac:dyDescent="0.15">
      <c r="A18">
        <v>12</v>
      </c>
      <c r="B18">
        <v>-0.10305649135679484</v>
      </c>
      <c r="C18">
        <v>-1.3119163066311874</v>
      </c>
      <c r="D18">
        <v>-2.6567296200764822E-2</v>
      </c>
      <c r="F18" s="2" t="s">
        <v>49</v>
      </c>
      <c r="G18">
        <v>2020</v>
      </c>
      <c r="H18">
        <v>6.24534673405077</v>
      </c>
      <c r="I18">
        <v>406.12451009869602</v>
      </c>
      <c r="J18">
        <v>227.76739596386599</v>
      </c>
      <c r="K18">
        <v>102579.90101261099</v>
      </c>
      <c r="L18">
        <v>15200.018965334</v>
      </c>
      <c r="M18">
        <v>754.39857801144501</v>
      </c>
      <c r="N18">
        <v>69750.141423058201</v>
      </c>
      <c r="O18">
        <v>166.16278381294799</v>
      </c>
      <c r="P18">
        <v>6226.6821242183396</v>
      </c>
      <c r="Q18">
        <v>864.48240516941098</v>
      </c>
      <c r="S18" s="10" t="s">
        <v>5</v>
      </c>
      <c r="T18">
        <v>4.9022435000000001E-7</v>
      </c>
    </row>
    <row r="19" spans="1:20" x14ac:dyDescent="0.15">
      <c r="A19">
        <v>13</v>
      </c>
      <c r="B19">
        <v>-9.6605958470385139E-2</v>
      </c>
      <c r="C19">
        <v>-1.2887176508175811</v>
      </c>
      <c r="D19">
        <v>-2.3235459702565121E-2</v>
      </c>
      <c r="F19" s="2" t="s">
        <v>50</v>
      </c>
      <c r="G19">
        <v>2020</v>
      </c>
      <c r="H19">
        <v>8.0512231016671496</v>
      </c>
      <c r="I19">
        <v>105.22291142925</v>
      </c>
      <c r="J19">
        <v>77.183430011301795</v>
      </c>
      <c r="K19">
        <v>39326.354491815197</v>
      </c>
      <c r="L19">
        <v>14554.9556409993</v>
      </c>
      <c r="M19">
        <v>413.84445663873902</v>
      </c>
      <c r="N19">
        <v>35572.630033686401</v>
      </c>
      <c r="O19">
        <v>13.9800895649644</v>
      </c>
      <c r="P19">
        <v>2284.3650901902902</v>
      </c>
      <c r="Q19">
        <v>1020.43385318975</v>
      </c>
      <c r="S19" s="10" t="s">
        <v>7</v>
      </c>
      <c r="T19">
        <v>1.0083644E-4</v>
      </c>
    </row>
    <row r="20" spans="1:20" x14ac:dyDescent="0.15">
      <c r="A20">
        <v>14</v>
      </c>
      <c r="B20">
        <v>-0.35961210609167787</v>
      </c>
      <c r="C20">
        <v>-1.3483255799945448</v>
      </c>
      <c r="D20">
        <v>-0.13198389776468811</v>
      </c>
      <c r="F20" s="2" t="s">
        <v>51</v>
      </c>
      <c r="G20">
        <v>2020</v>
      </c>
      <c r="H20">
        <v>8.5356376294027996</v>
      </c>
      <c r="I20">
        <v>1040.9017154170299</v>
      </c>
      <c r="J20">
        <v>762.03755201733702</v>
      </c>
      <c r="K20">
        <v>193863.45743010601</v>
      </c>
      <c r="L20">
        <v>35702.716617717997</v>
      </c>
      <c r="M20">
        <v>2243.6025173252301</v>
      </c>
      <c r="N20">
        <v>167726.28515882901</v>
      </c>
      <c r="O20">
        <v>87.349866714366598</v>
      </c>
      <c r="P20">
        <v>13470.255301064401</v>
      </c>
      <c r="Q20">
        <v>2153.0581401583399</v>
      </c>
      <c r="S20" s="11" t="s">
        <v>28</v>
      </c>
      <c r="T20">
        <v>-2.5790223000000001E-2</v>
      </c>
    </row>
    <row r="21" spans="1:20" x14ac:dyDescent="0.15">
      <c r="A21">
        <v>15</v>
      </c>
      <c r="B21">
        <v>-4.0560960420205378E-2</v>
      </c>
      <c r="C21">
        <v>-1.2921463731172107</v>
      </c>
      <c r="D21">
        <v>-4.380589709201313E-3</v>
      </c>
      <c r="F21" s="2" t="s">
        <v>52</v>
      </c>
      <c r="G21">
        <v>2020</v>
      </c>
      <c r="H21">
        <v>0.85001892151056402</v>
      </c>
      <c r="I21">
        <v>82.435267039379198</v>
      </c>
      <c r="J21">
        <v>57.641153476767599</v>
      </c>
      <c r="K21">
        <v>9480.6269593328507</v>
      </c>
      <c r="L21">
        <v>359.29387921947301</v>
      </c>
      <c r="M21">
        <v>81.762400060263303</v>
      </c>
      <c r="N21">
        <v>7284.2195873508499</v>
      </c>
      <c r="O21">
        <v>6.1478865544952699</v>
      </c>
      <c r="P21">
        <v>630.42119288390097</v>
      </c>
      <c r="Q21">
        <v>207.204196059445</v>
      </c>
      <c r="S21" s="11" t="s">
        <v>29</v>
      </c>
      <c r="T21">
        <v>1.3020699</v>
      </c>
    </row>
    <row r="22" spans="1:20" x14ac:dyDescent="0.15">
      <c r="A22">
        <v>16</v>
      </c>
      <c r="B22">
        <v>-8.9768427741030138E-2</v>
      </c>
      <c r="C22">
        <v>-1.2252826924537932</v>
      </c>
      <c r="D22">
        <v>-0.20541897942288745</v>
      </c>
      <c r="F22" s="2" t="s">
        <v>53</v>
      </c>
      <c r="G22">
        <v>2020</v>
      </c>
      <c r="H22">
        <v>10.7742422453932</v>
      </c>
      <c r="I22">
        <v>149.915200844937</v>
      </c>
      <c r="J22">
        <v>411.01561906567503</v>
      </c>
      <c r="K22">
        <v>47243.926292867502</v>
      </c>
      <c r="L22">
        <v>705.14030409383099</v>
      </c>
      <c r="M22">
        <v>2259.0594028434198</v>
      </c>
      <c r="N22">
        <v>36690.240646181097</v>
      </c>
      <c r="O22">
        <v>42.256771817533902</v>
      </c>
      <c r="P22">
        <v>2717.9367697543798</v>
      </c>
      <c r="Q22">
        <v>1467.52619473353</v>
      </c>
      <c r="S22" s="11" t="s">
        <v>30</v>
      </c>
      <c r="T22">
        <v>7.8359454999999995E-4</v>
      </c>
    </row>
    <row r="23" spans="1:20" x14ac:dyDescent="0.15">
      <c r="A23">
        <v>17</v>
      </c>
      <c r="B23">
        <v>-9.385424276551646E-2</v>
      </c>
      <c r="C23">
        <v>-1.3543621514592405</v>
      </c>
      <c r="D23">
        <v>-2.6279232353542226E-2</v>
      </c>
      <c r="F23" s="2" t="s">
        <v>54</v>
      </c>
      <c r="G23">
        <v>2020</v>
      </c>
      <c r="H23">
        <v>1.5714648247910099</v>
      </c>
      <c r="I23">
        <v>171.16086882587101</v>
      </c>
      <c r="J23">
        <v>299.43902540529598</v>
      </c>
      <c r="K23">
        <v>42652.9603981904</v>
      </c>
      <c r="L23">
        <v>1435.9265126892401</v>
      </c>
      <c r="M23">
        <v>460.20226011867197</v>
      </c>
      <c r="N23">
        <v>31721.7739719563</v>
      </c>
      <c r="O23">
        <v>25.7144957715876</v>
      </c>
      <c r="P23">
        <v>168.770814442248</v>
      </c>
      <c r="Q23">
        <v>350.93696912169401</v>
      </c>
    </row>
    <row r="24" spans="1:20" x14ac:dyDescent="0.15">
      <c r="A24">
        <v>18</v>
      </c>
      <c r="B24">
        <v>-7.6646231791038258E-2</v>
      </c>
      <c r="C24">
        <v>-1.2246206242066064</v>
      </c>
      <c r="D24">
        <v>-5.5500089729133258E-3</v>
      </c>
      <c r="F24" s="2" t="s">
        <v>55</v>
      </c>
      <c r="G24">
        <v>2020</v>
      </c>
      <c r="H24">
        <v>0.52132224407758398</v>
      </c>
      <c r="I24">
        <v>5.6048956745201002</v>
      </c>
      <c r="J24">
        <v>53.553082811221003</v>
      </c>
      <c r="K24">
        <v>30979.6927263051</v>
      </c>
      <c r="L24">
        <v>8350.4872173162403</v>
      </c>
      <c r="M24">
        <v>197.87900240097699</v>
      </c>
      <c r="N24">
        <v>23933.706656254799</v>
      </c>
      <c r="O24">
        <v>16.963261540964801</v>
      </c>
      <c r="P24">
        <v>1569.3799204628699</v>
      </c>
      <c r="Q24">
        <v>1499.7286104043801</v>
      </c>
    </row>
    <row r="25" spans="1:20" x14ac:dyDescent="0.15">
      <c r="A25">
        <v>19</v>
      </c>
      <c r="B25">
        <v>-6.3133605226711798E-2</v>
      </c>
      <c r="C25">
        <v>-1.2303443091323802</v>
      </c>
      <c r="D25">
        <v>-1.410235289435216E-2</v>
      </c>
      <c r="F25" s="2" t="s">
        <v>56</v>
      </c>
      <c r="G25">
        <v>2020</v>
      </c>
      <c r="H25">
        <v>0.86649411762284201</v>
      </c>
      <c r="I25">
        <v>103.738909054182</v>
      </c>
      <c r="J25">
        <v>99.727875129823005</v>
      </c>
      <c r="K25">
        <v>24994.202127636501</v>
      </c>
      <c r="L25">
        <v>1850.4927969794001</v>
      </c>
      <c r="M25">
        <v>253.59408598857101</v>
      </c>
      <c r="N25">
        <v>18122.788956661501</v>
      </c>
      <c r="O25">
        <v>18.1360250964767</v>
      </c>
      <c r="P25">
        <v>2026.5562673647801</v>
      </c>
      <c r="Q25">
        <v>1004.3984640682</v>
      </c>
    </row>
    <row r="26" spans="1:20" x14ac:dyDescent="0.15">
      <c r="A26">
        <v>20</v>
      </c>
      <c r="B26">
        <v>-0.26144340596813653</v>
      </c>
      <c r="C26">
        <v>-1.3029436106629058</v>
      </c>
      <c r="D26">
        <v>-2.2474928547623462E-2</v>
      </c>
      <c r="F26" s="2" t="s">
        <v>57</v>
      </c>
      <c r="G26">
        <v>2020</v>
      </c>
      <c r="H26">
        <v>16.576073287479101</v>
      </c>
      <c r="I26">
        <v>653.79809234179402</v>
      </c>
      <c r="J26">
        <v>864.64100974544897</v>
      </c>
      <c r="K26">
        <v>139824.60397246</v>
      </c>
      <c r="L26">
        <v>23736.7102655784</v>
      </c>
      <c r="M26">
        <v>894.88244124872006</v>
      </c>
      <c r="N26">
        <v>97443.8473663029</v>
      </c>
      <c r="O26">
        <v>69.177543327969204</v>
      </c>
      <c r="P26">
        <v>8525.3191480556106</v>
      </c>
      <c r="Q26">
        <v>1458.7855594636201</v>
      </c>
    </row>
    <row r="27" spans="1:20" x14ac:dyDescent="0.15">
      <c r="A27">
        <v>21</v>
      </c>
      <c r="B27">
        <v>-0.16600499733670743</v>
      </c>
      <c r="C27">
        <v>-1.3674376592368072</v>
      </c>
      <c r="D27">
        <v>-6.1210488538071513E-3</v>
      </c>
      <c r="F27" s="2" t="s">
        <v>58</v>
      </c>
      <c r="G27">
        <v>2020</v>
      </c>
      <c r="H27">
        <v>11.370548649828701</v>
      </c>
      <c r="I27">
        <v>371.00059376684601</v>
      </c>
      <c r="J27">
        <v>1060.66810225838</v>
      </c>
      <c r="K27">
        <v>136033.162311138</v>
      </c>
      <c r="L27">
        <v>44553.599792911999</v>
      </c>
      <c r="M27">
        <v>714.26780711644801</v>
      </c>
      <c r="N27">
        <v>89699.378663320007</v>
      </c>
      <c r="O27">
        <v>174.78574142493099</v>
      </c>
      <c r="P27">
        <v>8278.4882983989792</v>
      </c>
      <c r="Q27">
        <v>875.82379856629098</v>
      </c>
    </row>
    <row r="28" spans="1:20" x14ac:dyDescent="0.15">
      <c r="A28">
        <v>22</v>
      </c>
      <c r="B28">
        <v>-4.1842464863106388E-2</v>
      </c>
      <c r="C28">
        <v>-1.2920018688118151</v>
      </c>
      <c r="D28">
        <v>-4.0194923146812826E-2</v>
      </c>
      <c r="F28" s="2" t="s">
        <v>59</v>
      </c>
      <c r="G28">
        <v>2020</v>
      </c>
      <c r="H28">
        <v>5.5991205524521801</v>
      </c>
      <c r="I28">
        <v>41.787786721973603</v>
      </c>
      <c r="J28">
        <v>138.73308451041299</v>
      </c>
      <c r="K28">
        <v>14386.997185157201</v>
      </c>
      <c r="L28">
        <v>1431.02057475218</v>
      </c>
      <c r="M28">
        <v>460.78763729023302</v>
      </c>
      <c r="N28">
        <v>11507.722422196301</v>
      </c>
      <c r="O28">
        <v>17.009320346290501</v>
      </c>
      <c r="P28">
        <v>827.45202684727201</v>
      </c>
      <c r="Q28">
        <v>316.07180565975898</v>
      </c>
    </row>
    <row r="29" spans="1:20" x14ac:dyDescent="0.15">
      <c r="A29">
        <v>23</v>
      </c>
      <c r="B29">
        <v>-4.130073889672628E-2</v>
      </c>
      <c r="C29">
        <v>-1.2876480545202889</v>
      </c>
      <c r="D29">
        <v>-9.2913408828207693E-4</v>
      </c>
      <c r="F29" s="2" t="s">
        <v>60</v>
      </c>
      <c r="G29">
        <v>2020</v>
      </c>
      <c r="H29">
        <v>2.3351636197971399</v>
      </c>
      <c r="I29">
        <v>17.6970626605417</v>
      </c>
      <c r="J29">
        <v>115.74114368281801</v>
      </c>
      <c r="K29">
        <v>11375.453637185899</v>
      </c>
      <c r="L29">
        <v>2524.3049515757298</v>
      </c>
      <c r="M29">
        <v>56.745992852649998</v>
      </c>
      <c r="N29">
        <v>8412.8051791846501</v>
      </c>
      <c r="O29">
        <v>10.0469836258039</v>
      </c>
      <c r="P29">
        <v>573.71912364379295</v>
      </c>
      <c r="Q29">
        <v>354.982849112824</v>
      </c>
    </row>
    <row r="30" spans="1:20" x14ac:dyDescent="0.15">
      <c r="A30">
        <v>24</v>
      </c>
      <c r="B30">
        <v>-0.33061902291025952</v>
      </c>
      <c r="C30">
        <v>-1.3687740994378892</v>
      </c>
      <c r="D30">
        <v>-0.10501510203169934</v>
      </c>
      <c r="F30" s="2" t="s">
        <v>61</v>
      </c>
      <c r="G30">
        <v>2020</v>
      </c>
      <c r="H30">
        <v>13.9636168470486</v>
      </c>
      <c r="I30">
        <v>732.04335666547195</v>
      </c>
      <c r="J30">
        <v>854.76816643957397</v>
      </c>
      <c r="K30">
        <v>189097.42680153999</v>
      </c>
      <c r="L30">
        <v>45127.598500171698</v>
      </c>
      <c r="M30">
        <v>1952.9811903529801</v>
      </c>
      <c r="N30">
        <v>158127.444248416</v>
      </c>
      <c r="O30">
        <v>110.291989483102</v>
      </c>
      <c r="P30">
        <v>12272.319311532599</v>
      </c>
      <c r="Q30">
        <v>2070.9747325602798</v>
      </c>
    </row>
    <row r="31" spans="1:20" x14ac:dyDescent="0.15">
      <c r="A31">
        <v>25</v>
      </c>
      <c r="B31">
        <v>-8.6784244619235895E-2</v>
      </c>
      <c r="C31">
        <v>-1.2970038060645495</v>
      </c>
      <c r="D31">
        <v>-7.2069585836988262E-2</v>
      </c>
      <c r="F31" s="2" t="s">
        <v>62</v>
      </c>
      <c r="G31">
        <v>2020</v>
      </c>
      <c r="H31">
        <v>8.1528291581918992</v>
      </c>
      <c r="I31">
        <v>180.47781185645701</v>
      </c>
      <c r="J31">
        <v>83.517991819374302</v>
      </c>
      <c r="K31">
        <v>52350.525676195</v>
      </c>
      <c r="L31">
        <v>24897.633515716199</v>
      </c>
      <c r="M31">
        <v>961.45295994939204</v>
      </c>
      <c r="N31">
        <v>40659.8872976001</v>
      </c>
      <c r="O31">
        <v>58.773388621099201</v>
      </c>
      <c r="P31">
        <v>3888.3051786261899</v>
      </c>
      <c r="Q31">
        <v>884.94239547839504</v>
      </c>
    </row>
    <row r="32" spans="1:20" x14ac:dyDescent="0.15">
      <c r="A32">
        <v>26</v>
      </c>
      <c r="B32">
        <v>-6.5551960351084876E-2</v>
      </c>
      <c r="C32">
        <v>-1.2644326835003683</v>
      </c>
      <c r="D32">
        <v>-2.5749682284001523E-2</v>
      </c>
      <c r="F32" s="2" t="s">
        <v>63</v>
      </c>
      <c r="G32">
        <v>2020</v>
      </c>
      <c r="H32">
        <v>2.6670866758318801</v>
      </c>
      <c r="I32">
        <v>66.887159959443693</v>
      </c>
      <c r="J32">
        <v>260.63536456234698</v>
      </c>
      <c r="K32">
        <v>25234.098589249999</v>
      </c>
      <c r="L32">
        <v>3582.75845555864</v>
      </c>
      <c r="M32">
        <v>370.26750758706402</v>
      </c>
      <c r="N32">
        <v>19752.9666004055</v>
      </c>
      <c r="O32">
        <v>15.8237038739056</v>
      </c>
      <c r="P32">
        <v>1578.396736419</v>
      </c>
      <c r="Q32">
        <v>777.82035475074997</v>
      </c>
    </row>
    <row r="33" spans="1:17" x14ac:dyDescent="0.15">
      <c r="A33">
        <v>27</v>
      </c>
      <c r="B33">
        <v>2.2076641764678939E-9</v>
      </c>
      <c r="C33">
        <v>-1.8210664507198104</v>
      </c>
      <c r="D33">
        <v>-5.0920843366426646E-2</v>
      </c>
      <c r="F33" s="2" t="s">
        <v>64</v>
      </c>
      <c r="G33">
        <v>2020</v>
      </c>
      <c r="H33">
        <v>1.9248297996453601</v>
      </c>
      <c r="I33">
        <v>115.75101904513799</v>
      </c>
      <c r="J33">
        <v>391.67195965970501</v>
      </c>
      <c r="K33">
        <v>46140.044251382496</v>
      </c>
      <c r="L33">
        <v>6773.2474877689001</v>
      </c>
      <c r="M33">
        <v>721.52707908501998</v>
      </c>
      <c r="N33">
        <v>258586.95688145101</v>
      </c>
      <c r="O33">
        <v>147.818007105361</v>
      </c>
      <c r="P33">
        <v>3483.0531394719701</v>
      </c>
      <c r="Q33">
        <v>1095.38107529992</v>
      </c>
    </row>
    <row r="34" spans="1:17" x14ac:dyDescent="0.15">
      <c r="A34">
        <v>28</v>
      </c>
      <c r="B34">
        <v>-0.16645581758963307</v>
      </c>
      <c r="C34">
        <v>-1.2894709390117685</v>
      </c>
      <c r="D34">
        <v>-0.16754947225553329</v>
      </c>
      <c r="F34" s="2" t="s">
        <v>65</v>
      </c>
      <c r="G34">
        <v>2020</v>
      </c>
      <c r="H34">
        <v>3.2353584196704799</v>
      </c>
      <c r="I34">
        <v>664.63743228290502</v>
      </c>
      <c r="J34">
        <v>525.58145334609003</v>
      </c>
      <c r="K34">
        <v>100414.73003106299</v>
      </c>
      <c r="L34">
        <v>6986.6208624640703</v>
      </c>
      <c r="M34">
        <v>2141.9996924270299</v>
      </c>
      <c r="N34">
        <v>122392.866146354</v>
      </c>
      <c r="O34">
        <v>84.162322909531298</v>
      </c>
      <c r="P34">
        <v>8491.9132050037406</v>
      </c>
      <c r="Q34">
        <v>2106.46702551313</v>
      </c>
    </row>
    <row r="35" spans="1:17" x14ac:dyDescent="0.15">
      <c r="A35">
        <v>29</v>
      </c>
      <c r="B35">
        <v>-0.99020483499211664</v>
      </c>
      <c r="C35">
        <v>-1.6072229349779845</v>
      </c>
      <c r="D35">
        <v>-0.75556281971884054</v>
      </c>
      <c r="F35" s="2" t="s">
        <v>66</v>
      </c>
      <c r="G35">
        <v>2020</v>
      </c>
      <c r="H35">
        <v>40.3800253333659</v>
      </c>
      <c r="I35">
        <v>2964.0687909867502</v>
      </c>
      <c r="J35">
        <v>4937.1505342615101</v>
      </c>
      <c r="K35">
        <v>660133.09147866105</v>
      </c>
      <c r="L35">
        <v>59131.517819580797</v>
      </c>
      <c r="M35">
        <v>10694.472562225101</v>
      </c>
      <c r="N35">
        <v>641407.51293930295</v>
      </c>
      <c r="O35">
        <v>505.40630985841102</v>
      </c>
      <c r="P35">
        <v>43442.2015505237</v>
      </c>
      <c r="Q35">
        <v>7133.56151512008</v>
      </c>
    </row>
    <row r="36" spans="1:17" x14ac:dyDescent="0.15">
      <c r="A36">
        <v>30</v>
      </c>
      <c r="B36">
        <v>-3.9797056321894999</v>
      </c>
      <c r="C36">
        <v>-1.6251696943395684</v>
      </c>
      <c r="D36">
        <v>-2.2496400450496066</v>
      </c>
      <c r="F36" s="2" t="s">
        <v>67</v>
      </c>
      <c r="G36">
        <v>2020</v>
      </c>
      <c r="H36">
        <v>282.95172986304402</v>
      </c>
      <c r="I36">
        <v>5169.2263477298102</v>
      </c>
      <c r="J36">
        <v>25147.134549213999</v>
      </c>
      <c r="K36">
        <v>3005174.1990134702</v>
      </c>
      <c r="L36">
        <v>84251.683759817795</v>
      </c>
      <c r="M36">
        <v>36911.914173564197</v>
      </c>
      <c r="N36">
        <v>2329236.4302856801</v>
      </c>
      <c r="O36">
        <v>2827.6222071888101</v>
      </c>
      <c r="P36">
        <v>144246.925947991</v>
      </c>
      <c r="Q36">
        <v>36445.669724260501</v>
      </c>
    </row>
    <row r="37" spans="1:17" x14ac:dyDescent="0.15">
      <c r="A37">
        <v>31</v>
      </c>
      <c r="B37">
        <v>-0.57205850758969756</v>
      </c>
      <c r="C37">
        <v>-2.0952126950481684</v>
      </c>
      <c r="D37">
        <v>-0.3895732419578285</v>
      </c>
      <c r="F37" s="2" t="s">
        <v>68</v>
      </c>
      <c r="G37">
        <v>2020</v>
      </c>
      <c r="H37">
        <v>70.409935870092994</v>
      </c>
      <c r="I37">
        <v>2253.9926054314201</v>
      </c>
      <c r="J37">
        <v>9935.0897709201799</v>
      </c>
      <c r="K37">
        <v>820477.79878951504</v>
      </c>
      <c r="L37">
        <v>72264.647286397696</v>
      </c>
      <c r="M37">
        <v>7844.4641937859897</v>
      </c>
      <c r="N37">
        <v>725283.03055256803</v>
      </c>
      <c r="O37">
        <v>1415.63330690367</v>
      </c>
      <c r="P37">
        <v>44815.268188122798</v>
      </c>
      <c r="Q37">
        <v>3676.4773967779402</v>
      </c>
    </row>
    <row r="38" spans="1:17" x14ac:dyDescent="0.15">
      <c r="A38">
        <v>32</v>
      </c>
      <c r="B38">
        <v>-0.58034099967336816</v>
      </c>
      <c r="C38">
        <v>-1.4506026555445999</v>
      </c>
      <c r="D38">
        <v>-0.76254974593786651</v>
      </c>
      <c r="F38" s="2" t="s">
        <v>69</v>
      </c>
      <c r="G38">
        <v>2020</v>
      </c>
      <c r="H38">
        <v>81.0516031962147</v>
      </c>
      <c r="I38">
        <v>1585.60843159213</v>
      </c>
      <c r="J38">
        <v>7253.3896047375101</v>
      </c>
      <c r="K38">
        <v>549306.97776154603</v>
      </c>
      <c r="L38">
        <v>47009.929853804497</v>
      </c>
      <c r="M38">
        <v>10224.9723166693</v>
      </c>
      <c r="N38">
        <v>551586.69343439303</v>
      </c>
      <c r="O38">
        <v>719.84319529300001</v>
      </c>
      <c r="P38">
        <v>41778.457041030102</v>
      </c>
      <c r="Q38">
        <v>6382.3764229076796</v>
      </c>
    </row>
    <row r="39" spans="1:17" x14ac:dyDescent="0.15">
      <c r="A39">
        <v>33</v>
      </c>
      <c r="B39">
        <v>-0.10346334942937402</v>
      </c>
      <c r="C39">
        <v>-1.412217069951538E-7</v>
      </c>
      <c r="D39">
        <v>-1.7023224146107683</v>
      </c>
      <c r="F39" s="2" t="s">
        <v>70</v>
      </c>
      <c r="G39">
        <v>2020</v>
      </c>
      <c r="H39">
        <v>31.487673184140998</v>
      </c>
      <c r="I39">
        <v>444.61760746124997</v>
      </c>
      <c r="J39">
        <v>13778.9183196212</v>
      </c>
      <c r="K39">
        <v>156274.34244674499</v>
      </c>
      <c r="L39">
        <v>525958.57654297596</v>
      </c>
      <c r="M39">
        <v>17633.985372831499</v>
      </c>
      <c r="N39">
        <v>1781752.2771610001</v>
      </c>
      <c r="O39">
        <v>301.46531548520102</v>
      </c>
      <c r="P39">
        <v>88563.599894603394</v>
      </c>
      <c r="Q39">
        <v>61407.959969782503</v>
      </c>
    </row>
    <row r="40" spans="1:17" x14ac:dyDescent="0.15">
      <c r="A40">
        <v>34</v>
      </c>
      <c r="B40">
        <v>-3.911918556075776E-2</v>
      </c>
      <c r="C40">
        <v>-1.9267780288308214</v>
      </c>
      <c r="D40">
        <v>-2.8762564984749005E-2</v>
      </c>
      <c r="F40" s="2" t="s">
        <v>71</v>
      </c>
      <c r="G40">
        <v>2020</v>
      </c>
      <c r="H40">
        <v>1.53412160331592</v>
      </c>
      <c r="I40">
        <v>0.70976250710438105</v>
      </c>
      <c r="J40">
        <v>85.629941595163302</v>
      </c>
      <c r="K40">
        <v>10569.429185972</v>
      </c>
      <c r="L40">
        <v>7.7831868833229896</v>
      </c>
      <c r="M40">
        <v>328.85296215647003</v>
      </c>
      <c r="N40">
        <v>258586.95688145101</v>
      </c>
      <c r="O40">
        <v>10.641736912421701</v>
      </c>
      <c r="P40">
        <v>715.85263927776805</v>
      </c>
      <c r="Q40">
        <v>335.82791396245301</v>
      </c>
    </row>
    <row r="41" spans="1:17" x14ac:dyDescent="0.15">
      <c r="A41">
        <v>35</v>
      </c>
      <c r="B41">
        <v>-0.8172915969252299</v>
      </c>
      <c r="C41">
        <v>-1.2086106528193128</v>
      </c>
      <c r="D41">
        <v>-0.36252965618525501</v>
      </c>
      <c r="F41" s="2" t="s">
        <v>72</v>
      </c>
      <c r="G41">
        <v>2020</v>
      </c>
      <c r="H41">
        <v>59.914044808712603</v>
      </c>
      <c r="I41">
        <v>2211.28015986219</v>
      </c>
      <c r="J41">
        <v>3396.7327447392099</v>
      </c>
      <c r="K41">
        <v>507398.63406863098</v>
      </c>
      <c r="L41">
        <v>44448.349329768796</v>
      </c>
      <c r="M41">
        <v>6054.2124177771202</v>
      </c>
      <c r="N41">
        <v>432656.832348681</v>
      </c>
      <c r="O41">
        <v>327.85081940339398</v>
      </c>
      <c r="P41">
        <v>32285.798233600101</v>
      </c>
      <c r="Q41">
        <v>7876.5831365069598</v>
      </c>
    </row>
    <row r="42" spans="1:17" x14ac:dyDescent="0.15">
      <c r="A42">
        <v>36</v>
      </c>
      <c r="B42">
        <v>-0.13023274248693018</v>
      </c>
      <c r="C42">
        <v>-2.3299439488866369E-8</v>
      </c>
      <c r="D42">
        <v>-7.2695553738047688E-2</v>
      </c>
      <c r="F42" s="2" t="s">
        <v>73</v>
      </c>
      <c r="G42">
        <v>2020</v>
      </c>
      <c r="H42">
        <v>0.107662619414613</v>
      </c>
      <c r="I42">
        <v>543.30813869117299</v>
      </c>
      <c r="J42">
        <v>1165.9185654016601</v>
      </c>
      <c r="K42">
        <v>75152.329314660004</v>
      </c>
      <c r="L42">
        <v>3007.65589414443</v>
      </c>
      <c r="M42">
        <v>1078.5134915246199</v>
      </c>
      <c r="N42">
        <v>44328.169002654096</v>
      </c>
      <c r="O42">
        <v>63.995780221471698</v>
      </c>
      <c r="P42">
        <v>5719.3859708638201</v>
      </c>
      <c r="Q42">
        <v>16211.7784018904</v>
      </c>
    </row>
    <row r="43" spans="1:17" x14ac:dyDescent="0.15">
      <c r="A43">
        <v>37</v>
      </c>
      <c r="B43">
        <v>-4.6353497673725708E-2</v>
      </c>
      <c r="C43">
        <v>-0.60362260519635735</v>
      </c>
      <c r="D43">
        <v>-0.14740313414643871</v>
      </c>
      <c r="F43" s="2" t="s">
        <v>74</v>
      </c>
      <c r="G43">
        <v>2020</v>
      </c>
      <c r="H43">
        <v>9.1934020023556808</v>
      </c>
      <c r="I43">
        <v>19.853329263398901</v>
      </c>
      <c r="J43">
        <v>621.04712787845494</v>
      </c>
      <c r="K43">
        <v>19619.716546806801</v>
      </c>
      <c r="L43">
        <v>9809.22214149926</v>
      </c>
      <c r="M43">
        <v>1549.4160879517499</v>
      </c>
      <c r="N43">
        <v>572308.39426454902</v>
      </c>
      <c r="O43">
        <v>24.7979639510922</v>
      </c>
      <c r="P43">
        <v>21351.5485401156</v>
      </c>
      <c r="Q43">
        <v>21866.439711209001</v>
      </c>
    </row>
    <row r="44" spans="1:17" x14ac:dyDescent="0.15">
      <c r="A44">
        <v>38</v>
      </c>
      <c r="B44">
        <v>-5.6584399164401514E-2</v>
      </c>
      <c r="C44">
        <v>-1.2578029796334764</v>
      </c>
      <c r="D44">
        <v>-3.4055982396042947E-2</v>
      </c>
      <c r="F44" s="2" t="s">
        <v>75</v>
      </c>
      <c r="G44">
        <v>2020</v>
      </c>
      <c r="H44">
        <v>13.6773122630965</v>
      </c>
      <c r="I44">
        <v>66.612755726109199</v>
      </c>
      <c r="J44">
        <v>227.29158223575001</v>
      </c>
      <c r="K44">
        <v>26125.79942082</v>
      </c>
      <c r="L44">
        <v>2834.5331683476702</v>
      </c>
      <c r="M44">
        <v>456.9765739979</v>
      </c>
      <c r="N44">
        <v>22977.7195284585</v>
      </c>
      <c r="O44">
        <v>28.902914234011298</v>
      </c>
      <c r="P44">
        <v>1730.24953655999</v>
      </c>
      <c r="Q44">
        <v>911.09232495276501</v>
      </c>
    </row>
    <row r="45" spans="1:17" x14ac:dyDescent="0.15">
      <c r="A45">
        <v>39</v>
      </c>
      <c r="B45">
        <v>-4.2642190107847242E-2</v>
      </c>
      <c r="C45">
        <v>-1.244682797464536</v>
      </c>
      <c r="D45">
        <v>-1.1287902174318907E-2</v>
      </c>
      <c r="F45" s="2" t="s">
        <v>76</v>
      </c>
      <c r="G45">
        <v>2020</v>
      </c>
      <c r="H45">
        <v>1.34200297217419</v>
      </c>
      <c r="I45">
        <v>57.045752710292398</v>
      </c>
      <c r="J45">
        <v>131.166100561804</v>
      </c>
      <c r="K45">
        <v>14636.2425123882</v>
      </c>
      <c r="L45">
        <v>185.37492129991699</v>
      </c>
      <c r="M45">
        <v>175.32699583996401</v>
      </c>
      <c r="N45">
        <v>11359.343783105</v>
      </c>
      <c r="O45">
        <v>16.67437319663</v>
      </c>
      <c r="P45">
        <v>1041.5600656021099</v>
      </c>
      <c r="Q45">
        <v>821.23380586901203</v>
      </c>
    </row>
    <row r="46" spans="1:17" x14ac:dyDescent="0.15">
      <c r="A46">
        <v>40</v>
      </c>
      <c r="B46">
        <v>-4.4720142743121638E-2</v>
      </c>
      <c r="C46">
        <v>-1.3994458618329559</v>
      </c>
      <c r="D46">
        <v>-0.30389487339498211</v>
      </c>
      <c r="F46" s="2" t="s">
        <v>77</v>
      </c>
      <c r="G46">
        <v>2020</v>
      </c>
      <c r="H46">
        <v>7.4557270601985604</v>
      </c>
      <c r="I46">
        <v>1004.81057356862</v>
      </c>
      <c r="J46">
        <v>1542.51915437855</v>
      </c>
      <c r="K46">
        <v>274046.03335454501</v>
      </c>
      <c r="L46">
        <v>21401.394621545802</v>
      </c>
      <c r="M46">
        <v>4338.2661805225598</v>
      </c>
      <c r="N46">
        <v>258586.95688145101</v>
      </c>
      <c r="O46">
        <v>670.21541527697002</v>
      </c>
      <c r="P46">
        <v>18636.341044946599</v>
      </c>
      <c r="Q46">
        <v>2869.9258961116998</v>
      </c>
    </row>
    <row r="47" spans="1:17" x14ac:dyDescent="0.15">
      <c r="A47">
        <v>41</v>
      </c>
      <c r="B47">
        <v>-6.2328603176515021E-2</v>
      </c>
      <c r="C47">
        <v>-1.2777332818637426</v>
      </c>
      <c r="D47">
        <v>-3.4759359303191559E-2</v>
      </c>
      <c r="F47" s="2" t="s">
        <v>78</v>
      </c>
      <c r="G47">
        <v>2020</v>
      </c>
      <c r="H47">
        <v>8.9381626319724994</v>
      </c>
      <c r="I47">
        <v>62.4413902143027</v>
      </c>
      <c r="J47">
        <v>261.20532305710498</v>
      </c>
      <c r="K47">
        <v>36903.424780830799</v>
      </c>
      <c r="L47">
        <v>1520.6375626823799</v>
      </c>
      <c r="M47">
        <v>516.34827825286402</v>
      </c>
      <c r="N47">
        <v>28821.622077023501</v>
      </c>
      <c r="O47">
        <v>49.226192646395603</v>
      </c>
      <c r="P47">
        <v>2120.4148788437901</v>
      </c>
      <c r="Q47">
        <v>728.88132370696701</v>
      </c>
    </row>
    <row r="48" spans="1:17" x14ac:dyDescent="0.15">
      <c r="A48">
        <v>42</v>
      </c>
      <c r="B48">
        <v>-0.65956536380371167</v>
      </c>
      <c r="C48">
        <v>-1.4819678055087668</v>
      </c>
      <c r="D48">
        <v>-0.39508183575539813</v>
      </c>
      <c r="F48" s="2" t="s">
        <v>79</v>
      </c>
      <c r="G48">
        <v>2020</v>
      </c>
      <c r="H48">
        <v>23.032649829140102</v>
      </c>
      <c r="I48">
        <v>1014.7485788648401</v>
      </c>
      <c r="J48">
        <v>1980.2247802470899</v>
      </c>
      <c r="K48">
        <v>307441.12190574501</v>
      </c>
      <c r="L48">
        <v>18054.098835692101</v>
      </c>
      <c r="M48">
        <v>5404.92470137693</v>
      </c>
      <c r="N48">
        <v>294868.66981956398</v>
      </c>
      <c r="O48">
        <v>12.5367587677598</v>
      </c>
      <c r="P48">
        <v>21463.951444258</v>
      </c>
      <c r="Q48">
        <v>2243.0593855758202</v>
      </c>
    </row>
    <row r="49" spans="1:17" x14ac:dyDescent="0.15">
      <c r="A49">
        <v>43</v>
      </c>
      <c r="B49">
        <v>-0.12391703547040127</v>
      </c>
      <c r="C49">
        <v>-1.2043120757657695</v>
      </c>
      <c r="D49">
        <v>-3.9210297458378049E-2</v>
      </c>
      <c r="F49" s="2" t="s">
        <v>80</v>
      </c>
      <c r="G49">
        <v>2020</v>
      </c>
      <c r="H49">
        <v>6.7842815847997002</v>
      </c>
      <c r="I49">
        <v>435.786481343216</v>
      </c>
      <c r="J49">
        <v>195.83904113141199</v>
      </c>
      <c r="K49">
        <v>92292.604415526803</v>
      </c>
      <c r="L49">
        <v>2619.4303152520301</v>
      </c>
      <c r="M49">
        <v>829.76734321230299</v>
      </c>
      <c r="N49">
        <v>78955.554119509194</v>
      </c>
      <c r="O49">
        <v>114.96688851709401</v>
      </c>
      <c r="P49">
        <v>8161.9409036195602</v>
      </c>
      <c r="Q49">
        <v>1771.8814884549499</v>
      </c>
    </row>
    <row r="50" spans="1:17" x14ac:dyDescent="0.15">
      <c r="A50">
        <v>44</v>
      </c>
      <c r="B50">
        <v>-3.0471384208411827E-2</v>
      </c>
      <c r="C50">
        <v>-1.946890589724406</v>
      </c>
      <c r="D50">
        <v>-2.0237858325823611E-4</v>
      </c>
      <c r="F50" s="2" t="s">
        <v>81</v>
      </c>
      <c r="G50">
        <v>2020</v>
      </c>
      <c r="H50">
        <v>0.67518189162240905</v>
      </c>
      <c r="I50">
        <v>27.511822180514301</v>
      </c>
      <c r="J50">
        <v>128.91336347777701</v>
      </c>
      <c r="K50">
        <v>7513.8522844626305</v>
      </c>
      <c r="L50">
        <v>463.17152649532102</v>
      </c>
      <c r="M50">
        <v>30.765241071629902</v>
      </c>
      <c r="N50">
        <v>258586.95688145101</v>
      </c>
      <c r="O50">
        <v>13.3522951826723</v>
      </c>
      <c r="P50">
        <v>502.97645745681803</v>
      </c>
      <c r="Q50">
        <v>147.72568218628399</v>
      </c>
    </row>
    <row r="51" spans="1:17" x14ac:dyDescent="0.15">
      <c r="A51">
        <v>45</v>
      </c>
      <c r="B51">
        <v>-1.1746437770608771</v>
      </c>
      <c r="C51">
        <v>-1.8359806448350682</v>
      </c>
      <c r="D51">
        <v>-0.44053672404097216</v>
      </c>
      <c r="F51" s="2" t="s">
        <v>82</v>
      </c>
      <c r="G51">
        <v>2020</v>
      </c>
      <c r="H51">
        <v>29.884134271985602</v>
      </c>
      <c r="I51">
        <v>2945.26365283511</v>
      </c>
      <c r="J51">
        <v>3850.5342568791598</v>
      </c>
      <c r="K51">
        <v>589357.98606539099</v>
      </c>
      <c r="L51">
        <v>120109.000479582</v>
      </c>
      <c r="M51">
        <v>7226.2642862757502</v>
      </c>
      <c r="N51">
        <v>570874.87861578399</v>
      </c>
      <c r="O51">
        <v>103.792700495872</v>
      </c>
      <c r="P51">
        <v>44239.8892711886</v>
      </c>
      <c r="Q51">
        <v>3028.3561237376998</v>
      </c>
    </row>
    <row r="52" spans="1:17" x14ac:dyDescent="0.15">
      <c r="A52">
        <v>46</v>
      </c>
      <c r="B52">
        <v>-0.10228533390875769</v>
      </c>
      <c r="C52">
        <v>-1.2736085377439725</v>
      </c>
      <c r="D52">
        <v>-5.2022541931434962E-2</v>
      </c>
      <c r="F52" s="2" t="s">
        <v>83</v>
      </c>
      <c r="G52">
        <v>2020</v>
      </c>
      <c r="H52">
        <v>2.49042850971672</v>
      </c>
      <c r="I52">
        <v>12.185298330649101</v>
      </c>
      <c r="J52">
        <v>190.92804106745501</v>
      </c>
      <c r="K52">
        <v>44288.580833368098</v>
      </c>
      <c r="L52">
        <v>5035.3643798375697</v>
      </c>
      <c r="M52">
        <v>723.45164241116902</v>
      </c>
      <c r="N52">
        <v>26784.215369420399</v>
      </c>
      <c r="O52">
        <v>19.674432772711199</v>
      </c>
      <c r="P52">
        <v>2265.5362385859698</v>
      </c>
      <c r="Q52">
        <v>747.26771239510003</v>
      </c>
    </row>
    <row r="53" spans="1:17" x14ac:dyDescent="0.15">
      <c r="A53">
        <v>47</v>
      </c>
      <c r="B53">
        <v>-0.38400744650764851</v>
      </c>
      <c r="C53">
        <v>-1.5914044549759225</v>
      </c>
      <c r="D53">
        <v>-0.27060581122420446</v>
      </c>
      <c r="F53" s="2" t="s">
        <v>84</v>
      </c>
      <c r="G53">
        <v>2020</v>
      </c>
      <c r="H53">
        <v>33.820093420003197</v>
      </c>
      <c r="I53">
        <v>2472.21967374929</v>
      </c>
      <c r="J53">
        <v>1587.9408518279999</v>
      </c>
      <c r="K53">
        <v>393003.334285588</v>
      </c>
      <c r="L53">
        <v>45375.777926053503</v>
      </c>
      <c r="M53">
        <v>4586.4572447439596</v>
      </c>
      <c r="N53">
        <v>384096.36010643898</v>
      </c>
      <c r="O53">
        <v>561.53017178384698</v>
      </c>
      <c r="P53">
        <v>27287.421668147199</v>
      </c>
      <c r="Q53">
        <v>2828.9341935714801</v>
      </c>
    </row>
    <row r="54" spans="1:17" x14ac:dyDescent="0.15">
      <c r="A54">
        <v>48</v>
      </c>
      <c r="B54">
        <v>-2.6735593480883559</v>
      </c>
      <c r="C54">
        <v>-1.295644658567513</v>
      </c>
      <c r="D54">
        <v>2.4828262989713516E-8</v>
      </c>
      <c r="F54" s="2" t="s">
        <v>85</v>
      </c>
      <c r="G54">
        <v>2020</v>
      </c>
      <c r="H54">
        <v>566.42576299937298</v>
      </c>
      <c r="I54">
        <v>2276.2963739368602</v>
      </c>
      <c r="J54">
        <v>7100.1787504943004</v>
      </c>
      <c r="K54">
        <v>1509954.77770303</v>
      </c>
      <c r="L54">
        <v>61121.218057036102</v>
      </c>
      <c r="M54">
        <v>7332.9937079353404</v>
      </c>
      <c r="N54">
        <v>825961.74583017197</v>
      </c>
      <c r="O54">
        <v>622.75620297523199</v>
      </c>
      <c r="P54">
        <v>60679.661751134401</v>
      </c>
      <c r="Q54">
        <v>12679.4737309416</v>
      </c>
    </row>
    <row r="55" spans="1:17" x14ac:dyDescent="0.15">
      <c r="A55">
        <v>49</v>
      </c>
      <c r="B55">
        <v>-9.6716129975657164E-2</v>
      </c>
      <c r="C55">
        <v>-1.2821476330534474</v>
      </c>
      <c r="D55">
        <v>-1.819634463823433E-2</v>
      </c>
      <c r="F55" s="2" t="s">
        <v>86</v>
      </c>
      <c r="G55">
        <v>2020</v>
      </c>
      <c r="H55">
        <v>0.74791474748919096</v>
      </c>
      <c r="I55">
        <v>141.89754945434299</v>
      </c>
      <c r="J55">
        <v>118.90613491988201</v>
      </c>
      <c r="K55">
        <v>36300.920881011698</v>
      </c>
      <c r="L55">
        <v>3357.3224317197</v>
      </c>
      <c r="M55">
        <v>349.16291602053502</v>
      </c>
      <c r="N55">
        <v>24067.8242182826</v>
      </c>
      <c r="O55">
        <v>6.1957666228733101</v>
      </c>
      <c r="P55">
        <v>1945.5993865241001</v>
      </c>
      <c r="Q55">
        <v>600.99909546257902</v>
      </c>
    </row>
    <row r="56" spans="1:17" x14ac:dyDescent="0.15">
      <c r="A56">
        <v>50</v>
      </c>
      <c r="B56">
        <v>-5.4710390261890479E-2</v>
      </c>
      <c r="C56">
        <v>-1.2679478618039459</v>
      </c>
      <c r="D56">
        <v>-9.5695567209358751E-3</v>
      </c>
      <c r="F56" s="2" t="s">
        <v>87</v>
      </c>
      <c r="G56">
        <v>2020</v>
      </c>
      <c r="H56">
        <v>1.1558600031345101</v>
      </c>
      <c r="I56">
        <v>39.779864451425603</v>
      </c>
      <c r="J56">
        <v>123.581682658251</v>
      </c>
      <c r="K56">
        <v>20437.728378266602</v>
      </c>
      <c r="L56">
        <v>1682.89746981283</v>
      </c>
      <c r="M56">
        <v>186.49046198624399</v>
      </c>
      <c r="N56">
        <v>13941.5748400019</v>
      </c>
      <c r="O56">
        <v>16.779722729322799</v>
      </c>
      <c r="P56">
        <v>1327.49245817682</v>
      </c>
      <c r="Q56">
        <v>573.66969023018703</v>
      </c>
    </row>
    <row r="57" spans="1:17" x14ac:dyDescent="0.15">
      <c r="A57">
        <v>51</v>
      </c>
      <c r="B57">
        <v>2.5203646725202589E-8</v>
      </c>
      <c r="C57">
        <v>-1.8964913069105698</v>
      </c>
      <c r="D57">
        <v>-0.98909571358349857</v>
      </c>
      <c r="F57" s="2" t="s">
        <v>88</v>
      </c>
      <c r="G57">
        <v>2020</v>
      </c>
      <c r="H57">
        <v>27.8432665656061</v>
      </c>
      <c r="I57">
        <v>2014.9195312555401</v>
      </c>
      <c r="J57">
        <v>4717.9030320904503</v>
      </c>
      <c r="K57">
        <v>594254.61079805403</v>
      </c>
      <c r="L57">
        <v>80052.890006471396</v>
      </c>
      <c r="M57">
        <v>12690.1564488639</v>
      </c>
      <c r="N57">
        <v>648255.49192946497</v>
      </c>
      <c r="O57">
        <v>1534.00363387368</v>
      </c>
      <c r="P57">
        <v>43001.811454739902</v>
      </c>
      <c r="Q57">
        <v>4278.8249226893804</v>
      </c>
    </row>
    <row r="58" spans="1:17" x14ac:dyDescent="0.15">
      <c r="A58">
        <v>52</v>
      </c>
      <c r="B58">
        <v>-0.20941611380980951</v>
      </c>
      <c r="C58">
        <v>-1.3124206852659404</v>
      </c>
      <c r="D58">
        <v>-6.6536562475884619E-3</v>
      </c>
      <c r="F58" s="2" t="s">
        <v>89</v>
      </c>
      <c r="G58">
        <v>2020</v>
      </c>
      <c r="H58">
        <v>1.3190193585649901</v>
      </c>
      <c r="I58">
        <v>207.47324539849299</v>
      </c>
      <c r="J58">
        <v>475.58714704718602</v>
      </c>
      <c r="K58">
        <v>106738.11952871201</v>
      </c>
      <c r="L58">
        <v>6685.2725263087204</v>
      </c>
      <c r="M58">
        <v>577.12952741859601</v>
      </c>
      <c r="N58">
        <v>83064.830968030205</v>
      </c>
      <c r="O58">
        <v>48.299961893678201</v>
      </c>
      <c r="P58">
        <v>5296.2238980168604</v>
      </c>
      <c r="Q58">
        <v>1348.0510515512699</v>
      </c>
    </row>
    <row r="59" spans="1:17" x14ac:dyDescent="0.15">
      <c r="A59">
        <v>53</v>
      </c>
      <c r="B59">
        <v>-3.6268868942746918E-2</v>
      </c>
      <c r="C59">
        <v>-1.2676760971535774</v>
      </c>
      <c r="D59">
        <v>-7.4389597146583717E-3</v>
      </c>
      <c r="F59" s="2" t="s">
        <v>90</v>
      </c>
      <c r="G59">
        <v>2020</v>
      </c>
      <c r="H59">
        <v>2.5541729643689601</v>
      </c>
      <c r="I59">
        <v>66.947653620885305</v>
      </c>
      <c r="J59">
        <v>478.95741029755499</v>
      </c>
      <c r="K59">
        <v>18152.062322379199</v>
      </c>
      <c r="L59">
        <v>1305.31741774745</v>
      </c>
      <c r="M59">
        <v>154.24927851286901</v>
      </c>
      <c r="N59">
        <v>16082.516880736501</v>
      </c>
      <c r="O59">
        <v>33.258679968359097</v>
      </c>
      <c r="P59">
        <v>1345.71143360213</v>
      </c>
      <c r="Q59">
        <v>633.616433967067</v>
      </c>
    </row>
    <row r="60" spans="1:17" x14ac:dyDescent="0.15">
      <c r="A60">
        <v>54</v>
      </c>
      <c r="B60">
        <v>-4.4116408118401361E-2</v>
      </c>
      <c r="C60">
        <v>-1.290928805979191</v>
      </c>
      <c r="D60">
        <v>-1.3438294865588373E-2</v>
      </c>
      <c r="F60" s="2" t="s">
        <v>91</v>
      </c>
      <c r="G60">
        <v>2020</v>
      </c>
      <c r="H60">
        <v>8.4248959930311091</v>
      </c>
      <c r="I60">
        <v>177.403475453037</v>
      </c>
      <c r="J60">
        <v>736.82268982718699</v>
      </c>
      <c r="K60">
        <v>24686.881708477998</v>
      </c>
      <c r="L60">
        <v>1950.64964602692</v>
      </c>
      <c r="M60">
        <v>245.514526838253</v>
      </c>
      <c r="N60">
        <v>23361.651515301401</v>
      </c>
      <c r="O60">
        <v>40.313088874155198</v>
      </c>
      <c r="P60">
        <v>1965.66744664826</v>
      </c>
      <c r="Q60">
        <v>437.32879422418</v>
      </c>
    </row>
    <row r="61" spans="1:17" x14ac:dyDescent="0.15">
      <c r="A61">
        <v>55</v>
      </c>
      <c r="B61">
        <v>-0.18374105083169096</v>
      </c>
      <c r="C61">
        <v>-1.2748147511682464</v>
      </c>
      <c r="D61">
        <v>-0.1553349294468935</v>
      </c>
      <c r="F61" s="2" t="s">
        <v>92</v>
      </c>
      <c r="G61">
        <v>2020</v>
      </c>
      <c r="H61">
        <v>25.656622594485199</v>
      </c>
      <c r="I61">
        <v>710.36773808480996</v>
      </c>
      <c r="J61">
        <v>1964.1893911255299</v>
      </c>
      <c r="K61">
        <v>194704.02713413601</v>
      </c>
      <c r="L61">
        <v>18844.3519668552</v>
      </c>
      <c r="M61">
        <v>2479.26235834097</v>
      </c>
      <c r="N61">
        <v>172116.67836989599</v>
      </c>
      <c r="O61">
        <v>301.75686801468402</v>
      </c>
      <c r="P61">
        <v>12569.412651061901</v>
      </c>
      <c r="Q61">
        <v>3100.5153747846898</v>
      </c>
    </row>
  </sheetData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H771"/>
  <sheetViews>
    <sheetView topLeftCell="A13" zoomScale="85" zoomScaleNormal="85" workbookViewId="0">
      <selection activeCell="B2" sqref="B2:B56"/>
    </sheetView>
  </sheetViews>
  <sheetFormatPr defaultColWidth="9" defaultRowHeight="14.25" x14ac:dyDescent="0.15"/>
  <cols>
    <col min="1" max="4" width="9" style="2"/>
    <col min="5" max="6" width="8.625" style="1"/>
    <col min="7" max="16384" width="9" style="2"/>
  </cols>
  <sheetData>
    <row r="1" spans="1:8" x14ac:dyDescent="0.15">
      <c r="A1" s="2" t="s">
        <v>0</v>
      </c>
      <c r="B1" s="2" t="s">
        <v>93</v>
      </c>
      <c r="C1" s="2" t="s">
        <v>1</v>
      </c>
      <c r="D1" s="2" t="s">
        <v>22</v>
      </c>
      <c r="E1" s="1" t="s">
        <v>31</v>
      </c>
      <c r="F1" s="1" t="s">
        <v>32</v>
      </c>
      <c r="G1" s="2" t="s">
        <v>33</v>
      </c>
      <c r="H1" s="2" t="s">
        <v>94</v>
      </c>
    </row>
    <row r="2" spans="1:8" x14ac:dyDescent="0.15">
      <c r="A2" s="2">
        <v>1</v>
      </c>
      <c r="B2" s="2" t="s">
        <v>38</v>
      </c>
      <c r="C2" s="2">
        <v>2007</v>
      </c>
      <c r="D2" s="2">
        <v>0.26195576436039703</v>
      </c>
      <c r="E2" s="1">
        <v>4.93539025537846E-2</v>
      </c>
      <c r="F2" s="1">
        <v>4.9353914999999998E-2</v>
      </c>
      <c r="G2" s="2">
        <v>0</v>
      </c>
      <c r="H2" s="2" t="s">
        <v>34</v>
      </c>
    </row>
    <row r="3" spans="1:8" x14ac:dyDescent="0.15">
      <c r="A3" s="2">
        <v>2</v>
      </c>
      <c r="B3" s="2" t="s">
        <v>39</v>
      </c>
      <c r="C3" s="2">
        <v>2007</v>
      </c>
      <c r="D3" s="2">
        <v>9.4219636468477093E-3</v>
      </c>
      <c r="E3" s="1">
        <v>1.3304664627590801</v>
      </c>
      <c r="F3" s="1">
        <v>1.33046642</v>
      </c>
      <c r="G3" s="2">
        <v>0</v>
      </c>
      <c r="H3" s="2" t="s">
        <v>35</v>
      </c>
    </row>
    <row r="4" spans="1:8" x14ac:dyDescent="0.15">
      <c r="A4" s="2">
        <v>3</v>
      </c>
      <c r="B4" s="2" t="s">
        <v>40</v>
      </c>
      <c r="C4" s="2">
        <v>2007</v>
      </c>
      <c r="D4" s="2">
        <v>2.7751343472194899E-2</v>
      </c>
      <c r="E4" s="1">
        <v>7.4036395724871404</v>
      </c>
      <c r="F4" s="1">
        <v>7.4036393499999997</v>
      </c>
      <c r="G4" s="2">
        <v>0</v>
      </c>
      <c r="H4" s="2" t="s">
        <v>36</v>
      </c>
    </row>
    <row r="5" spans="1:8" x14ac:dyDescent="0.15">
      <c r="A5" s="2">
        <v>4</v>
      </c>
      <c r="B5" s="2" t="s">
        <v>41</v>
      </c>
      <c r="C5" s="2">
        <v>2007</v>
      </c>
      <c r="D5" s="2">
        <v>3.0437830593487499E-3</v>
      </c>
      <c r="E5" s="1">
        <v>1.35767652632435</v>
      </c>
      <c r="F5" s="1">
        <v>1.3576765200000001</v>
      </c>
      <c r="G5" s="2">
        <v>0</v>
      </c>
      <c r="H5" s="2" t="s">
        <v>36</v>
      </c>
    </row>
    <row r="6" spans="1:8" x14ac:dyDescent="0.15">
      <c r="A6" s="2">
        <v>5</v>
      </c>
      <c r="B6" s="2" t="s">
        <v>42</v>
      </c>
      <c r="C6" s="2">
        <v>2007</v>
      </c>
      <c r="D6" s="2">
        <v>1.4634708133651E-2</v>
      </c>
      <c r="E6" s="1">
        <v>45.251191181326803</v>
      </c>
      <c r="F6" s="1">
        <v>45.251191104999997</v>
      </c>
      <c r="G6" s="2">
        <v>0</v>
      </c>
      <c r="H6" s="2" t="s">
        <v>36</v>
      </c>
    </row>
    <row r="7" spans="1:8" x14ac:dyDescent="0.15">
      <c r="A7" s="2">
        <v>6</v>
      </c>
      <c r="B7" s="2" t="s">
        <v>43</v>
      </c>
      <c r="C7" s="2">
        <v>2007</v>
      </c>
      <c r="D7" s="2">
        <v>0.12896351193812899</v>
      </c>
      <c r="E7" s="1">
        <v>0.14962451754688999</v>
      </c>
      <c r="F7" s="1">
        <v>0.14962450999999999</v>
      </c>
      <c r="G7" s="2">
        <v>0</v>
      </c>
      <c r="H7" s="2" t="s">
        <v>34</v>
      </c>
    </row>
    <row r="8" spans="1:8" x14ac:dyDescent="0.15">
      <c r="A8" s="2">
        <v>7</v>
      </c>
      <c r="B8" s="2" t="s">
        <v>44</v>
      </c>
      <c r="C8" s="2">
        <v>2007</v>
      </c>
      <c r="D8" s="2">
        <v>6.1412874771878401E-2</v>
      </c>
      <c r="E8" s="1">
        <v>17.765564208978901</v>
      </c>
      <c r="F8" s="1">
        <v>17.7655642675</v>
      </c>
      <c r="G8" s="2">
        <v>0</v>
      </c>
      <c r="H8" s="2" t="s">
        <v>36</v>
      </c>
    </row>
    <row r="9" spans="1:8" x14ac:dyDescent="0.15">
      <c r="A9" s="2">
        <v>8</v>
      </c>
      <c r="B9" s="2" t="s">
        <v>45</v>
      </c>
      <c r="C9" s="2">
        <v>2007</v>
      </c>
      <c r="D9" s="2">
        <v>5.3184132792846499E-2</v>
      </c>
      <c r="E9" s="1">
        <v>1.3710236214272999</v>
      </c>
      <c r="F9" s="1">
        <v>1.3710236099999999</v>
      </c>
      <c r="G9" s="2">
        <v>0</v>
      </c>
      <c r="H9" s="2" t="s">
        <v>34</v>
      </c>
    </row>
    <row r="10" spans="1:8" x14ac:dyDescent="0.15">
      <c r="A10" s="2">
        <v>9</v>
      </c>
      <c r="B10" s="2" t="s">
        <v>46</v>
      </c>
      <c r="C10" s="2">
        <v>2007</v>
      </c>
      <c r="D10" s="2">
        <v>1.42579892708108E-2</v>
      </c>
      <c r="E10" s="1">
        <v>13.4237699987012</v>
      </c>
      <c r="F10" s="1">
        <v>13.423770095</v>
      </c>
      <c r="G10" s="2">
        <v>0</v>
      </c>
      <c r="H10" s="2" t="s">
        <v>36</v>
      </c>
    </row>
    <row r="11" spans="1:8" x14ac:dyDescent="0.15">
      <c r="A11" s="2">
        <v>10</v>
      </c>
      <c r="B11" s="2" t="s">
        <v>47</v>
      </c>
      <c r="C11" s="2">
        <v>2007</v>
      </c>
      <c r="D11" s="2">
        <v>9.8301746417271101</v>
      </c>
      <c r="E11" s="1">
        <v>0.27606707133355801</v>
      </c>
      <c r="F11" s="1">
        <v>0.27606711174999998</v>
      </c>
      <c r="G11" s="2">
        <v>0</v>
      </c>
      <c r="H11" s="2" t="s">
        <v>36</v>
      </c>
    </row>
    <row r="12" spans="1:8" x14ac:dyDescent="0.15">
      <c r="A12" s="2">
        <v>11</v>
      </c>
      <c r="B12" s="2" t="s">
        <v>48</v>
      </c>
      <c r="C12" s="2">
        <v>2007</v>
      </c>
      <c r="D12" s="2">
        <v>1.4062742919295801E-2</v>
      </c>
      <c r="E12" s="1">
        <v>12.418232322837801</v>
      </c>
      <c r="F12" s="1">
        <v>12.418232339999999</v>
      </c>
      <c r="G12" s="2">
        <v>0</v>
      </c>
      <c r="H12" s="2" t="s">
        <v>36</v>
      </c>
    </row>
    <row r="13" spans="1:8" x14ac:dyDescent="0.15">
      <c r="A13" s="2">
        <v>12</v>
      </c>
      <c r="B13" s="2" t="s">
        <v>49</v>
      </c>
      <c r="C13" s="2">
        <v>2007</v>
      </c>
      <c r="D13" s="2">
        <v>0.367628531089013</v>
      </c>
      <c r="E13" s="1">
        <v>3.1722486291223801</v>
      </c>
      <c r="F13" s="1">
        <v>3.1722486624999999</v>
      </c>
      <c r="G13" s="2">
        <v>0</v>
      </c>
      <c r="H13" s="2" t="s">
        <v>36</v>
      </c>
    </row>
    <row r="14" spans="1:8" x14ac:dyDescent="0.15">
      <c r="A14" s="2">
        <v>13</v>
      </c>
      <c r="B14" s="2" t="s">
        <v>50</v>
      </c>
      <c r="C14" s="2">
        <v>2007</v>
      </c>
      <c r="D14" s="2">
        <v>4.7212928111179601E-2</v>
      </c>
      <c r="E14" s="1">
        <v>5.0508444426016004</v>
      </c>
      <c r="F14" s="1">
        <v>5.0508444050000003</v>
      </c>
      <c r="G14" s="2">
        <v>0</v>
      </c>
      <c r="H14" s="2" t="s">
        <v>36</v>
      </c>
    </row>
    <row r="15" spans="1:8" x14ac:dyDescent="0.15">
      <c r="A15" s="2">
        <v>14</v>
      </c>
      <c r="B15" s="2" t="s">
        <v>51</v>
      </c>
      <c r="C15" s="2">
        <v>2007</v>
      </c>
      <c r="D15" s="2">
        <v>2.1884677542390999E-3</v>
      </c>
      <c r="E15" s="1">
        <v>263.10035180064801</v>
      </c>
      <c r="F15" s="1">
        <v>263.10035909959998</v>
      </c>
      <c r="G15" s="2">
        <v>0</v>
      </c>
      <c r="H15" s="2" t="s">
        <v>36</v>
      </c>
    </row>
    <row r="16" spans="1:8" x14ac:dyDescent="0.15">
      <c r="A16" s="2">
        <v>15</v>
      </c>
      <c r="B16" s="2" t="s">
        <v>52</v>
      </c>
      <c r="C16" s="2">
        <v>2007</v>
      </c>
      <c r="D16" s="2">
        <v>5.46963951957418E-2</v>
      </c>
      <c r="E16" s="1">
        <v>0.54764245180787197</v>
      </c>
      <c r="F16" s="1">
        <v>0.54764246000000005</v>
      </c>
      <c r="G16" s="2">
        <v>0</v>
      </c>
      <c r="H16" s="2" t="s">
        <v>36</v>
      </c>
    </row>
    <row r="17" spans="1:8" x14ac:dyDescent="0.15">
      <c r="A17" s="2">
        <v>16</v>
      </c>
      <c r="B17" s="2" t="s">
        <v>53</v>
      </c>
      <c r="C17" s="2">
        <v>2007</v>
      </c>
      <c r="D17" s="2">
        <v>1.42134639630189</v>
      </c>
      <c r="E17" s="1">
        <v>0.651730582439214</v>
      </c>
      <c r="F17" s="1">
        <v>0.65173060000000005</v>
      </c>
      <c r="G17" s="2">
        <v>0</v>
      </c>
      <c r="H17" s="2" t="s">
        <v>36</v>
      </c>
    </row>
    <row r="18" spans="1:8" x14ac:dyDescent="0.15">
      <c r="A18" s="2">
        <v>17</v>
      </c>
      <c r="B18" s="2" t="s">
        <v>54</v>
      </c>
      <c r="C18" s="2">
        <v>2007</v>
      </c>
      <c r="D18" s="2">
        <v>2.6984599722593899E-2</v>
      </c>
      <c r="E18" s="1">
        <v>0.245028352428702</v>
      </c>
      <c r="F18" s="1">
        <v>0.245028145</v>
      </c>
      <c r="G18" s="2">
        <v>0</v>
      </c>
      <c r="H18" s="2" t="s">
        <v>36</v>
      </c>
    </row>
    <row r="19" spans="1:8" x14ac:dyDescent="0.15">
      <c r="A19" s="2">
        <v>18</v>
      </c>
      <c r="B19" s="2" t="s">
        <v>55</v>
      </c>
      <c r="C19" s="2">
        <v>2007</v>
      </c>
      <c r="D19" s="2">
        <v>0.202483413409313</v>
      </c>
      <c r="E19" s="1">
        <v>45.794805937802003</v>
      </c>
      <c r="F19" s="1">
        <v>45.794805465000003</v>
      </c>
      <c r="G19" s="2">
        <v>0</v>
      </c>
      <c r="H19" s="2" t="s">
        <v>36</v>
      </c>
    </row>
    <row r="20" spans="1:8" x14ac:dyDescent="0.15">
      <c r="A20" s="2">
        <v>19</v>
      </c>
      <c r="B20" s="2" t="s">
        <v>56</v>
      </c>
      <c r="C20" s="2">
        <v>2007</v>
      </c>
      <c r="D20" s="2">
        <v>3.5893085844048003E-2</v>
      </c>
      <c r="E20" s="1">
        <v>2.4431908123749699</v>
      </c>
      <c r="F20" s="1">
        <v>2.4431907800000001</v>
      </c>
      <c r="G20" s="2">
        <v>0</v>
      </c>
      <c r="H20" s="2" t="s">
        <v>36</v>
      </c>
    </row>
    <row r="21" spans="1:8" x14ac:dyDescent="0.15">
      <c r="A21" s="2">
        <v>20</v>
      </c>
      <c r="B21" s="2" t="s">
        <v>57</v>
      </c>
      <c r="C21" s="2">
        <v>2007</v>
      </c>
      <c r="D21" s="2">
        <v>3.2190671485159798E-2</v>
      </c>
      <c r="E21" s="1">
        <v>26.811064535250299</v>
      </c>
      <c r="F21" s="1">
        <v>26.8110650325</v>
      </c>
      <c r="G21" s="2">
        <v>0</v>
      </c>
      <c r="H21" s="2" t="s">
        <v>36</v>
      </c>
    </row>
    <row r="22" spans="1:8" x14ac:dyDescent="0.15">
      <c r="A22" s="2">
        <v>21</v>
      </c>
      <c r="B22" s="2" t="s">
        <v>58</v>
      </c>
      <c r="C22" s="2">
        <v>2007</v>
      </c>
      <c r="D22" s="2">
        <v>0.14864652842061199</v>
      </c>
      <c r="E22" s="1">
        <v>20.576331601046501</v>
      </c>
      <c r="F22" s="1">
        <v>20.576331677500001</v>
      </c>
      <c r="G22" s="2">
        <v>0</v>
      </c>
      <c r="H22" s="2" t="s">
        <v>36</v>
      </c>
    </row>
    <row r="23" spans="1:8" x14ac:dyDescent="0.15">
      <c r="A23" s="2">
        <v>22</v>
      </c>
      <c r="B23" s="2" t="s">
        <v>59</v>
      </c>
      <c r="C23" s="2">
        <v>2007</v>
      </c>
      <c r="D23" s="2">
        <v>3.778231363364E-2</v>
      </c>
      <c r="E23" s="1">
        <v>7.8392455229334503</v>
      </c>
      <c r="F23" s="1">
        <v>7.8392455674999999</v>
      </c>
      <c r="G23" s="2">
        <v>0</v>
      </c>
      <c r="H23" s="2" t="s">
        <v>36</v>
      </c>
    </row>
    <row r="24" spans="1:8" x14ac:dyDescent="0.15">
      <c r="A24" s="2">
        <v>23</v>
      </c>
      <c r="B24" s="2" t="s">
        <v>60</v>
      </c>
      <c r="C24" s="2">
        <v>2007</v>
      </c>
      <c r="D24" s="2">
        <v>5.6277489877968503E-2</v>
      </c>
      <c r="E24" s="1">
        <v>0.36821639149252799</v>
      </c>
      <c r="F24" s="1">
        <v>0.36821699499999999</v>
      </c>
      <c r="G24" s="2">
        <v>0</v>
      </c>
      <c r="H24" s="2" t="s">
        <v>36</v>
      </c>
    </row>
    <row r="25" spans="1:8" x14ac:dyDescent="0.15">
      <c r="A25" s="2">
        <v>24</v>
      </c>
      <c r="B25" s="2" t="s">
        <v>61</v>
      </c>
      <c r="C25" s="2">
        <v>2007</v>
      </c>
      <c r="D25" s="2">
        <v>5.2785348591607897E-2</v>
      </c>
      <c r="E25" s="1">
        <v>4.5089703930212401</v>
      </c>
      <c r="F25" s="1">
        <v>4.5089703249999999</v>
      </c>
      <c r="G25" s="2">
        <v>0</v>
      </c>
      <c r="H25" s="2" t="s">
        <v>36</v>
      </c>
    </row>
    <row r="26" spans="1:8" x14ac:dyDescent="0.15">
      <c r="A26" s="2">
        <v>25</v>
      </c>
      <c r="B26" s="2" t="s">
        <v>62</v>
      </c>
      <c r="C26" s="2">
        <v>2007</v>
      </c>
      <c r="D26" s="2">
        <v>7.0292767010304404E-3</v>
      </c>
      <c r="E26" s="1">
        <v>29.253326098851801</v>
      </c>
      <c r="F26" s="1">
        <v>29.253327800000001</v>
      </c>
      <c r="G26" s="2">
        <v>0</v>
      </c>
      <c r="H26" s="2" t="s">
        <v>36</v>
      </c>
    </row>
    <row r="27" spans="1:8" x14ac:dyDescent="0.15">
      <c r="A27" s="2">
        <v>26</v>
      </c>
      <c r="B27" s="2" t="s">
        <v>63</v>
      </c>
      <c r="C27" s="2">
        <v>2007</v>
      </c>
      <c r="D27" s="2">
        <v>0.41614524595208302</v>
      </c>
      <c r="E27" s="1">
        <v>4.7046127698192901</v>
      </c>
      <c r="F27" s="1">
        <v>4.7046128024999998</v>
      </c>
      <c r="G27" s="2">
        <v>0</v>
      </c>
      <c r="H27" s="2" t="s">
        <v>36</v>
      </c>
    </row>
    <row r="28" spans="1:8" x14ac:dyDescent="0.15">
      <c r="A28" s="2">
        <v>27</v>
      </c>
      <c r="B28" s="2" t="s">
        <v>64</v>
      </c>
      <c r="C28" s="2">
        <v>2007</v>
      </c>
      <c r="D28" s="2">
        <v>4.4647863959337397E-2</v>
      </c>
      <c r="E28" s="1">
        <v>17.528687068900702</v>
      </c>
      <c r="F28" s="1">
        <v>17.528686242500001</v>
      </c>
      <c r="G28" s="2">
        <v>0</v>
      </c>
      <c r="H28" s="2" t="s">
        <v>36</v>
      </c>
    </row>
    <row r="29" spans="1:8" x14ac:dyDescent="0.15">
      <c r="A29" s="2">
        <v>28</v>
      </c>
      <c r="B29" s="2" t="s">
        <v>65</v>
      </c>
      <c r="C29" s="2">
        <v>2007</v>
      </c>
      <c r="D29" s="2">
        <v>0.418155409836312</v>
      </c>
      <c r="E29" s="1">
        <v>-4.5129760345430403E-8</v>
      </c>
      <c r="F29" s="1">
        <v>0</v>
      </c>
      <c r="G29" s="2">
        <v>0</v>
      </c>
      <c r="H29" s="2" t="s">
        <v>37</v>
      </c>
    </row>
    <row r="30" spans="1:8" x14ac:dyDescent="0.15">
      <c r="A30" s="2">
        <v>29</v>
      </c>
      <c r="B30" s="2" t="s">
        <v>66</v>
      </c>
      <c r="C30" s="2">
        <v>2007</v>
      </c>
      <c r="D30" s="2">
        <v>4.4157699681876203E-2</v>
      </c>
      <c r="E30" s="1">
        <v>4.2576463663436099</v>
      </c>
      <c r="F30" s="1">
        <v>4.2576464725000003</v>
      </c>
      <c r="G30" s="2">
        <v>0</v>
      </c>
      <c r="H30" s="2" t="s">
        <v>37</v>
      </c>
    </row>
    <row r="31" spans="1:8" x14ac:dyDescent="0.15">
      <c r="A31" s="2">
        <v>30</v>
      </c>
      <c r="B31" s="2" t="s">
        <v>67</v>
      </c>
      <c r="C31" s="2">
        <v>2007</v>
      </c>
      <c r="D31" s="2">
        <v>2.1549252751377101E-2</v>
      </c>
      <c r="E31" s="1">
        <v>4.1020638902322702E-7</v>
      </c>
      <c r="F31" s="1">
        <v>0</v>
      </c>
      <c r="G31" s="2">
        <v>0</v>
      </c>
      <c r="H31" s="2" t="s">
        <v>34</v>
      </c>
    </row>
    <row r="32" spans="1:8" x14ac:dyDescent="0.15">
      <c r="A32" s="2">
        <v>31</v>
      </c>
      <c r="B32" s="2" t="s">
        <v>68</v>
      </c>
      <c r="C32" s="2">
        <v>2007</v>
      </c>
      <c r="D32" s="2">
        <v>0.18349196863826001</v>
      </c>
      <c r="E32" s="1">
        <v>1.49533082288908</v>
      </c>
      <c r="F32" s="1">
        <v>1.4953307874999999</v>
      </c>
      <c r="G32" s="2">
        <v>0</v>
      </c>
      <c r="H32" s="2" t="s">
        <v>37</v>
      </c>
    </row>
    <row r="33" spans="1:8" x14ac:dyDescent="0.15">
      <c r="A33" s="2">
        <v>32</v>
      </c>
      <c r="B33" s="2" t="s">
        <v>69</v>
      </c>
      <c r="C33" s="2">
        <v>2007</v>
      </c>
      <c r="D33" s="2">
        <v>2.3189966774584899E-2</v>
      </c>
      <c r="E33" s="1">
        <v>7.8895934327564197</v>
      </c>
      <c r="F33" s="1">
        <v>7.8895934399999996</v>
      </c>
      <c r="G33" s="2">
        <v>0</v>
      </c>
      <c r="H33" s="2" t="s">
        <v>37</v>
      </c>
    </row>
    <row r="34" spans="1:8" x14ac:dyDescent="0.15">
      <c r="A34" s="2">
        <v>33</v>
      </c>
      <c r="B34" s="2" t="s">
        <v>70</v>
      </c>
      <c r="C34" s="2">
        <v>2007</v>
      </c>
      <c r="D34" s="2">
        <v>4.9465851980665604E-3</v>
      </c>
      <c r="E34" s="1">
        <v>0.38481816482866799</v>
      </c>
      <c r="F34" s="1">
        <v>0.38481863625000001</v>
      </c>
      <c r="G34" s="2">
        <v>0</v>
      </c>
      <c r="H34" s="2" t="s">
        <v>35</v>
      </c>
    </row>
    <row r="35" spans="1:8" x14ac:dyDescent="0.15">
      <c r="A35" s="2">
        <v>34</v>
      </c>
      <c r="B35" s="2" t="s">
        <v>71</v>
      </c>
      <c r="C35" s="2">
        <v>2007</v>
      </c>
      <c r="D35" s="2">
        <v>2.24996636480688E-2</v>
      </c>
      <c r="E35" s="1">
        <v>46.613631812045398</v>
      </c>
      <c r="F35" s="1">
        <v>46.613629719999999</v>
      </c>
      <c r="G35" s="2">
        <v>0</v>
      </c>
      <c r="H35" s="2" t="s">
        <v>36</v>
      </c>
    </row>
    <row r="36" spans="1:8" x14ac:dyDescent="0.15">
      <c r="A36" s="2">
        <v>35</v>
      </c>
      <c r="B36" s="2" t="s">
        <v>72</v>
      </c>
      <c r="C36" s="2">
        <v>2007</v>
      </c>
      <c r="D36" s="2">
        <v>1.5576871281425599</v>
      </c>
      <c r="E36" s="1">
        <v>1.0799005578740399</v>
      </c>
      <c r="F36" s="1">
        <v>1.0799006124999999</v>
      </c>
      <c r="G36" s="2">
        <v>0</v>
      </c>
      <c r="H36" s="2" t="s">
        <v>37</v>
      </c>
    </row>
    <row r="37" spans="1:8" x14ac:dyDescent="0.15">
      <c r="A37" s="2">
        <v>36</v>
      </c>
      <c r="B37" s="2" t="s">
        <v>73</v>
      </c>
      <c r="C37" s="2">
        <v>2007</v>
      </c>
      <c r="D37" s="2">
        <v>1.0009389371730701E-2</v>
      </c>
      <c r="E37" s="1">
        <v>33.054697370926803</v>
      </c>
      <c r="F37" s="1">
        <v>33.054696442500003</v>
      </c>
      <c r="G37" s="2">
        <v>0</v>
      </c>
      <c r="H37" s="2" t="s">
        <v>37</v>
      </c>
    </row>
    <row r="38" spans="1:8" x14ac:dyDescent="0.15">
      <c r="A38" s="2">
        <v>37</v>
      </c>
      <c r="B38" s="2" t="s">
        <v>74</v>
      </c>
      <c r="C38" s="2">
        <v>2007</v>
      </c>
      <c r="D38" s="2">
        <v>3.1597597360887701E-3</v>
      </c>
      <c r="E38" s="1">
        <v>1.4524751607013999</v>
      </c>
      <c r="F38" s="1">
        <v>1.4524750749999999</v>
      </c>
      <c r="G38" s="2">
        <v>0</v>
      </c>
      <c r="H38" s="2" t="s">
        <v>35</v>
      </c>
    </row>
    <row r="39" spans="1:8" x14ac:dyDescent="0.15">
      <c r="A39" s="2">
        <v>38</v>
      </c>
      <c r="B39" s="2" t="s">
        <v>75</v>
      </c>
      <c r="C39" s="2">
        <v>2007</v>
      </c>
      <c r="D39" s="2">
        <v>2.0147419106666901E-2</v>
      </c>
      <c r="E39" s="1">
        <v>19.0740865292832</v>
      </c>
      <c r="F39" s="1">
        <v>19.074086675</v>
      </c>
      <c r="G39" s="2">
        <v>0</v>
      </c>
      <c r="H39" s="2" t="s">
        <v>36</v>
      </c>
    </row>
    <row r="40" spans="1:8" x14ac:dyDescent="0.15">
      <c r="A40" s="2">
        <v>39</v>
      </c>
      <c r="B40" s="2" t="s">
        <v>76</v>
      </c>
      <c r="C40" s="2">
        <v>2007</v>
      </c>
      <c r="D40" s="2">
        <v>1.14998312828743E-3</v>
      </c>
      <c r="E40" s="1">
        <v>277.79210491314802</v>
      </c>
      <c r="F40" s="1">
        <v>277.79210103999998</v>
      </c>
      <c r="G40" s="2">
        <v>0</v>
      </c>
      <c r="H40" s="2" t="s">
        <v>36</v>
      </c>
    </row>
    <row r="41" spans="1:8" x14ac:dyDescent="0.15">
      <c r="A41" s="2">
        <v>40</v>
      </c>
      <c r="B41" s="2" t="s">
        <v>77</v>
      </c>
      <c r="C41" s="2">
        <v>2007</v>
      </c>
      <c r="D41" s="2">
        <v>1.37428677498866E-2</v>
      </c>
      <c r="E41" s="1">
        <v>9.2408781168890002</v>
      </c>
      <c r="F41" s="1">
        <v>9.2408780524999994</v>
      </c>
      <c r="G41" s="2">
        <v>0</v>
      </c>
      <c r="H41" s="2" t="s">
        <v>37</v>
      </c>
    </row>
    <row r="42" spans="1:8" x14ac:dyDescent="0.15">
      <c r="A42" s="2">
        <v>41</v>
      </c>
      <c r="B42" s="2" t="s">
        <v>78</v>
      </c>
      <c r="C42" s="2">
        <v>2007</v>
      </c>
      <c r="D42" s="2">
        <v>7.0110671361696903E-3</v>
      </c>
      <c r="E42" s="1">
        <v>0.24775065335261301</v>
      </c>
      <c r="F42" s="1">
        <v>0.247711025</v>
      </c>
      <c r="G42" s="2">
        <v>0</v>
      </c>
      <c r="H42" s="2" t="s">
        <v>36</v>
      </c>
    </row>
    <row r="43" spans="1:8" x14ac:dyDescent="0.15">
      <c r="A43" s="2">
        <v>42</v>
      </c>
      <c r="B43" s="2" t="s">
        <v>79</v>
      </c>
      <c r="C43" s="2">
        <v>2007</v>
      </c>
      <c r="D43" s="2">
        <v>1.46429582866385E-2</v>
      </c>
      <c r="E43" s="1">
        <v>13.458915638820599</v>
      </c>
      <c r="F43" s="1">
        <v>13.45891574</v>
      </c>
      <c r="G43" s="2">
        <v>0</v>
      </c>
      <c r="H43" s="2" t="s">
        <v>37</v>
      </c>
    </row>
    <row r="44" spans="1:8" x14ac:dyDescent="0.15">
      <c r="A44" s="2">
        <v>43</v>
      </c>
      <c r="B44" s="2" t="s">
        <v>80</v>
      </c>
      <c r="C44" s="2">
        <v>2007</v>
      </c>
      <c r="D44" s="2">
        <v>7.2856833141807201E-2</v>
      </c>
      <c r="E44" s="1">
        <v>9.9690002993666091</v>
      </c>
      <c r="F44" s="1">
        <v>9.9690005174999996</v>
      </c>
      <c r="G44" s="2">
        <v>0</v>
      </c>
      <c r="H44" s="2" t="s">
        <v>36</v>
      </c>
    </row>
    <row r="45" spans="1:8" x14ac:dyDescent="0.15">
      <c r="A45" s="2">
        <v>44</v>
      </c>
      <c r="B45" s="2" t="s">
        <v>81</v>
      </c>
      <c r="C45" s="2">
        <v>2007</v>
      </c>
      <c r="D45" s="2">
        <v>8.3650451262526002E-2</v>
      </c>
      <c r="E45" s="1">
        <v>35.014449246120002</v>
      </c>
      <c r="F45" s="1">
        <v>35.014450189999998</v>
      </c>
      <c r="G45" s="2">
        <v>0</v>
      </c>
      <c r="H45" s="2" t="s">
        <v>36</v>
      </c>
    </row>
    <row r="46" spans="1:8" x14ac:dyDescent="0.15">
      <c r="A46" s="2">
        <v>45</v>
      </c>
      <c r="B46" s="2" t="s">
        <v>82</v>
      </c>
      <c r="C46" s="2">
        <v>2007</v>
      </c>
      <c r="D46" s="2">
        <v>8.2030815460099493E-2</v>
      </c>
      <c r="E46" s="1">
        <v>4.4394834866528203</v>
      </c>
      <c r="F46" s="1">
        <v>4.4394833949999999</v>
      </c>
      <c r="G46" s="2">
        <v>0</v>
      </c>
      <c r="H46" s="2" t="s">
        <v>37</v>
      </c>
    </row>
    <row r="47" spans="1:8" x14ac:dyDescent="0.15">
      <c r="A47" s="2">
        <v>46</v>
      </c>
      <c r="B47" s="2" t="s">
        <v>83</v>
      </c>
      <c r="C47" s="2">
        <v>2007</v>
      </c>
      <c r="D47" s="2">
        <v>1.1315847474139399E-3</v>
      </c>
      <c r="E47" s="1">
        <v>44.250954363173598</v>
      </c>
      <c r="F47" s="1">
        <v>44.250954122499998</v>
      </c>
      <c r="G47" s="2">
        <v>0</v>
      </c>
      <c r="H47" s="2" t="s">
        <v>36</v>
      </c>
    </row>
    <row r="48" spans="1:8" x14ac:dyDescent="0.15">
      <c r="A48" s="2">
        <v>47</v>
      </c>
      <c r="B48" s="2" t="s">
        <v>84</v>
      </c>
      <c r="C48" s="2">
        <v>2007</v>
      </c>
      <c r="D48" s="2">
        <v>5.2578111831375401E-3</v>
      </c>
      <c r="E48" s="1">
        <v>19.325472775946398</v>
      </c>
      <c r="F48" s="1">
        <v>19.325472842500002</v>
      </c>
      <c r="G48" s="2">
        <v>0</v>
      </c>
      <c r="H48" s="2" t="s">
        <v>37</v>
      </c>
    </row>
    <row r="49" spans="1:8" x14ac:dyDescent="0.15">
      <c r="A49" s="2">
        <v>48</v>
      </c>
      <c r="B49" s="2" t="s">
        <v>85</v>
      </c>
      <c r="C49" s="2">
        <v>2007</v>
      </c>
      <c r="D49" s="2">
        <v>3.6249950617056501</v>
      </c>
      <c r="E49" s="1">
        <v>4.0259504519633997E-2</v>
      </c>
      <c r="F49" s="1">
        <v>4.02595075E-2</v>
      </c>
      <c r="G49" s="2">
        <v>0</v>
      </c>
      <c r="H49" s="2" t="s">
        <v>37</v>
      </c>
    </row>
    <row r="50" spans="1:8" x14ac:dyDescent="0.15">
      <c r="A50" s="2">
        <v>49</v>
      </c>
      <c r="B50" s="2" t="s">
        <v>86</v>
      </c>
      <c r="C50" s="2">
        <v>2007</v>
      </c>
      <c r="D50" s="2">
        <v>1.2507561114482301E-2</v>
      </c>
      <c r="E50" s="1">
        <v>35.144196762284302</v>
      </c>
      <c r="F50" s="1">
        <v>35.144196032499998</v>
      </c>
      <c r="G50" s="2">
        <v>0</v>
      </c>
      <c r="H50" s="2" t="s">
        <v>36</v>
      </c>
    </row>
    <row r="51" spans="1:8" x14ac:dyDescent="0.15">
      <c r="A51" s="2">
        <v>50</v>
      </c>
      <c r="B51" s="2" t="s">
        <v>87</v>
      </c>
      <c r="C51" s="2">
        <v>2007</v>
      </c>
      <c r="D51" s="2">
        <v>0.54721153442375703</v>
      </c>
      <c r="E51" s="1">
        <v>2.9725283570424601</v>
      </c>
      <c r="F51" s="1">
        <v>2.9725284049999998</v>
      </c>
      <c r="G51" s="2">
        <v>0</v>
      </c>
      <c r="H51" s="2" t="s">
        <v>36</v>
      </c>
    </row>
    <row r="52" spans="1:8" x14ac:dyDescent="0.15">
      <c r="A52" s="2">
        <v>51</v>
      </c>
      <c r="B52" s="2" t="s">
        <v>88</v>
      </c>
      <c r="C52" s="2">
        <v>2007</v>
      </c>
      <c r="D52" s="2">
        <v>2.8063840187489301E-2</v>
      </c>
      <c r="E52" s="1">
        <v>6.9431045007888104</v>
      </c>
      <c r="F52" s="1">
        <v>6.9431051292500001</v>
      </c>
      <c r="G52" s="2">
        <v>0</v>
      </c>
      <c r="H52" s="2" t="s">
        <v>37</v>
      </c>
    </row>
    <row r="53" spans="1:8" x14ac:dyDescent="0.15">
      <c r="A53" s="2">
        <v>52</v>
      </c>
      <c r="B53" s="2" t="s">
        <v>89</v>
      </c>
      <c r="C53" s="2">
        <v>2007</v>
      </c>
      <c r="D53" s="2">
        <v>2.66178102651606E-3</v>
      </c>
      <c r="E53" s="1">
        <v>338.670256131023</v>
      </c>
      <c r="F53" s="1">
        <v>338.67025049</v>
      </c>
      <c r="G53" s="2">
        <v>0</v>
      </c>
      <c r="H53" s="2" t="s">
        <v>36</v>
      </c>
    </row>
    <row r="54" spans="1:8" x14ac:dyDescent="0.15">
      <c r="A54" s="2">
        <v>53</v>
      </c>
      <c r="B54" s="2" t="s">
        <v>90</v>
      </c>
      <c r="C54" s="2">
        <v>2007</v>
      </c>
      <c r="D54" s="2">
        <v>1.9166454900825199E-2</v>
      </c>
      <c r="E54" s="1">
        <v>0.25191994529860801</v>
      </c>
      <c r="F54" s="1">
        <v>0.2519207215</v>
      </c>
      <c r="G54" s="2">
        <v>0</v>
      </c>
      <c r="H54" s="2" t="s">
        <v>36</v>
      </c>
    </row>
    <row r="55" spans="1:8" x14ac:dyDescent="0.15">
      <c r="A55" s="2">
        <v>54</v>
      </c>
      <c r="B55" s="2" t="s">
        <v>91</v>
      </c>
      <c r="C55" s="2">
        <v>2007</v>
      </c>
      <c r="D55" s="2">
        <v>0.41369396669634301</v>
      </c>
      <c r="E55" s="1">
        <v>1.3550617425322999</v>
      </c>
      <c r="F55" s="1">
        <v>1.3550617325000001</v>
      </c>
      <c r="G55" s="2">
        <v>0</v>
      </c>
      <c r="H55" s="2" t="s">
        <v>36</v>
      </c>
    </row>
    <row r="56" spans="1:8" x14ac:dyDescent="0.15">
      <c r="A56" s="2">
        <v>55</v>
      </c>
      <c r="B56" s="2" t="s">
        <v>92</v>
      </c>
      <c r="C56" s="2">
        <v>2007</v>
      </c>
      <c r="D56" s="2">
        <v>0.177535261863494</v>
      </c>
      <c r="E56" s="1">
        <v>17.636522634012401</v>
      </c>
      <c r="F56" s="1">
        <v>17.63652244</v>
      </c>
      <c r="G56" s="2">
        <v>0</v>
      </c>
      <c r="H56" s="2" t="s">
        <v>37</v>
      </c>
    </row>
    <row r="57" spans="1:8" x14ac:dyDescent="0.15">
      <c r="A57" s="2">
        <v>1</v>
      </c>
      <c r="B57" s="2" t="s">
        <v>38</v>
      </c>
      <c r="C57" s="2">
        <v>2008</v>
      </c>
      <c r="D57" s="2">
        <v>0.26792207626833198</v>
      </c>
      <c r="E57" s="1">
        <v>6.1672897616335799E-2</v>
      </c>
      <c r="F57" s="1">
        <v>6.1672905E-2</v>
      </c>
      <c r="G57" s="2">
        <v>0</v>
      </c>
      <c r="H57" s="2" t="s">
        <v>34</v>
      </c>
    </row>
    <row r="58" spans="1:8" x14ac:dyDescent="0.15">
      <c r="A58" s="2">
        <v>2</v>
      </c>
      <c r="B58" s="2" t="s">
        <v>39</v>
      </c>
      <c r="C58" s="2">
        <v>2008</v>
      </c>
      <c r="D58" s="2">
        <v>5.3732302042557604E-3</v>
      </c>
      <c r="E58" s="1">
        <v>3.7934747732668002</v>
      </c>
      <c r="F58" s="1">
        <v>3.79347477</v>
      </c>
      <c r="G58" s="2">
        <v>0</v>
      </c>
      <c r="H58" s="2" t="s">
        <v>35</v>
      </c>
    </row>
    <row r="59" spans="1:8" x14ac:dyDescent="0.15">
      <c r="A59" s="2">
        <v>3</v>
      </c>
      <c r="B59" s="2" t="s">
        <v>40</v>
      </c>
      <c r="C59" s="2">
        <v>2008</v>
      </c>
      <c r="D59" s="2">
        <v>5.4056871551671097E-2</v>
      </c>
      <c r="E59" s="1">
        <v>0.76502766748361395</v>
      </c>
      <c r="F59" s="1">
        <v>0.76502766749999995</v>
      </c>
      <c r="G59" s="2">
        <v>0</v>
      </c>
      <c r="H59" s="2" t="s">
        <v>36</v>
      </c>
    </row>
    <row r="60" spans="1:8" x14ac:dyDescent="0.15">
      <c r="A60" s="2">
        <v>4</v>
      </c>
      <c r="B60" s="2" t="s">
        <v>41</v>
      </c>
      <c r="C60" s="2">
        <v>2008</v>
      </c>
      <c r="D60" s="2">
        <v>1.2431596384558199E-2</v>
      </c>
      <c r="E60" s="1">
        <v>5.3746677212292999</v>
      </c>
      <c r="F60" s="1">
        <v>5.3746676275</v>
      </c>
      <c r="G60" s="2">
        <v>0</v>
      </c>
      <c r="H60" s="2" t="s">
        <v>36</v>
      </c>
    </row>
    <row r="61" spans="1:8" x14ac:dyDescent="0.15">
      <c r="A61" s="2">
        <v>5</v>
      </c>
      <c r="B61" s="2" t="s">
        <v>42</v>
      </c>
      <c r="C61" s="2">
        <v>2008</v>
      </c>
      <c r="D61" s="2">
        <v>1.24170768322242E-2</v>
      </c>
      <c r="E61" s="1">
        <v>54.843188711575898</v>
      </c>
      <c r="F61" s="1">
        <v>54.8431880025</v>
      </c>
      <c r="G61" s="2">
        <v>0</v>
      </c>
      <c r="H61" s="2" t="s">
        <v>36</v>
      </c>
    </row>
    <row r="62" spans="1:8" x14ac:dyDescent="0.15">
      <c r="A62" s="2">
        <v>6</v>
      </c>
      <c r="B62" s="2" t="s">
        <v>43</v>
      </c>
      <c r="C62" s="2">
        <v>2008</v>
      </c>
      <c r="D62" s="2">
        <v>0.126470772393009</v>
      </c>
      <c r="E62" s="1">
        <v>0.17711447195231</v>
      </c>
      <c r="F62" s="1">
        <v>0.17711446</v>
      </c>
      <c r="G62" s="2">
        <v>0</v>
      </c>
      <c r="H62" s="2" t="s">
        <v>34</v>
      </c>
    </row>
    <row r="63" spans="1:8" x14ac:dyDescent="0.15">
      <c r="A63" s="2">
        <v>7</v>
      </c>
      <c r="B63" s="2" t="s">
        <v>44</v>
      </c>
      <c r="C63" s="2">
        <v>2008</v>
      </c>
      <c r="D63" s="2">
        <v>7.2329651781707097E-2</v>
      </c>
      <c r="E63" s="1">
        <v>23.234140054990899</v>
      </c>
      <c r="F63" s="1">
        <v>23.234140010000001</v>
      </c>
      <c r="G63" s="2">
        <v>0</v>
      </c>
      <c r="H63" s="2" t="s">
        <v>36</v>
      </c>
    </row>
    <row r="64" spans="1:8" x14ac:dyDescent="0.15">
      <c r="A64" s="2">
        <v>8</v>
      </c>
      <c r="B64" s="2" t="s">
        <v>45</v>
      </c>
      <c r="C64" s="2">
        <v>2008</v>
      </c>
      <c r="D64" s="2">
        <v>5.15479302752486E-2</v>
      </c>
      <c r="E64" s="1">
        <v>1.2589924391556999</v>
      </c>
      <c r="F64" s="1">
        <v>1.2589924625</v>
      </c>
      <c r="G64" s="2">
        <v>0</v>
      </c>
      <c r="H64" s="2" t="s">
        <v>34</v>
      </c>
    </row>
    <row r="65" spans="1:8" x14ac:dyDescent="0.15">
      <c r="A65" s="2">
        <v>9</v>
      </c>
      <c r="B65" s="2" t="s">
        <v>46</v>
      </c>
      <c r="C65" s="2">
        <v>2008</v>
      </c>
      <c r="D65" s="2">
        <v>2.1657567036246699E-2</v>
      </c>
      <c r="E65" s="1">
        <v>28.994688606392199</v>
      </c>
      <c r="F65" s="1">
        <v>28.994689372500002</v>
      </c>
      <c r="G65" s="2">
        <v>0</v>
      </c>
      <c r="H65" s="2" t="s">
        <v>36</v>
      </c>
    </row>
    <row r="66" spans="1:8" x14ac:dyDescent="0.15">
      <c r="A66" s="2">
        <v>10</v>
      </c>
      <c r="B66" s="2" t="s">
        <v>47</v>
      </c>
      <c r="C66" s="2">
        <v>2008</v>
      </c>
      <c r="D66" s="2">
        <v>9.3720590680433205</v>
      </c>
      <c r="E66" s="1">
        <v>6.8041902702914797E-2</v>
      </c>
      <c r="F66" s="1">
        <v>6.8041912499999996E-2</v>
      </c>
      <c r="G66" s="2">
        <v>0</v>
      </c>
      <c r="H66" s="2" t="s">
        <v>36</v>
      </c>
    </row>
    <row r="67" spans="1:8" x14ac:dyDescent="0.15">
      <c r="A67" s="2">
        <v>11</v>
      </c>
      <c r="B67" s="2" t="s">
        <v>48</v>
      </c>
      <c r="C67" s="2">
        <v>2008</v>
      </c>
      <c r="D67" s="2">
        <v>1.97736959788451E-2</v>
      </c>
      <c r="E67" s="1">
        <v>9.5111320092172509</v>
      </c>
      <c r="F67" s="1">
        <v>9.5111320025000001</v>
      </c>
      <c r="G67" s="2">
        <v>0</v>
      </c>
      <c r="H67" s="2" t="s">
        <v>36</v>
      </c>
    </row>
    <row r="68" spans="1:8" x14ac:dyDescent="0.15">
      <c r="A68" s="2">
        <v>12</v>
      </c>
      <c r="B68" s="2" t="s">
        <v>49</v>
      </c>
      <c r="C68" s="2">
        <v>2008</v>
      </c>
      <c r="D68" s="2">
        <v>0.25935288560201802</v>
      </c>
      <c r="E68" s="1">
        <v>3.16309972516239</v>
      </c>
      <c r="F68" s="1">
        <v>3.1630996775</v>
      </c>
      <c r="G68" s="2">
        <v>0</v>
      </c>
      <c r="H68" s="2" t="s">
        <v>36</v>
      </c>
    </row>
    <row r="69" spans="1:8" x14ac:dyDescent="0.15">
      <c r="A69" s="2">
        <v>13</v>
      </c>
      <c r="B69" s="2" t="s">
        <v>50</v>
      </c>
      <c r="C69" s="2">
        <v>2008</v>
      </c>
      <c r="D69" s="2">
        <v>5.9892332747671903E-2</v>
      </c>
      <c r="E69" s="1">
        <v>2.85818130130657</v>
      </c>
      <c r="F69" s="1">
        <v>2.858181385</v>
      </c>
      <c r="G69" s="2">
        <v>0</v>
      </c>
      <c r="H69" s="2" t="s">
        <v>36</v>
      </c>
    </row>
    <row r="70" spans="1:8" x14ac:dyDescent="0.15">
      <c r="A70" s="2">
        <v>14</v>
      </c>
      <c r="B70" s="2" t="s">
        <v>51</v>
      </c>
      <c r="C70" s="2">
        <v>2008</v>
      </c>
      <c r="D70" s="2">
        <v>1.94040679312079E-2</v>
      </c>
      <c r="E70" s="1">
        <v>27.107229942809798</v>
      </c>
      <c r="F70" s="1">
        <v>27.107230385000001</v>
      </c>
      <c r="G70" s="2">
        <v>0</v>
      </c>
      <c r="H70" s="2" t="s">
        <v>36</v>
      </c>
    </row>
    <row r="71" spans="1:8" x14ac:dyDescent="0.15">
      <c r="A71" s="2">
        <v>15</v>
      </c>
      <c r="B71" s="2" t="s">
        <v>52</v>
      </c>
      <c r="C71" s="2">
        <v>2008</v>
      </c>
      <c r="D71" s="2">
        <v>2.88955949607572E-2</v>
      </c>
      <c r="E71" s="1">
        <v>22.0493321550186</v>
      </c>
      <c r="F71" s="1">
        <v>22.049332705000001</v>
      </c>
      <c r="G71" s="2">
        <v>0</v>
      </c>
      <c r="H71" s="2" t="s">
        <v>36</v>
      </c>
    </row>
    <row r="72" spans="1:8" x14ac:dyDescent="0.15">
      <c r="A72" s="2">
        <v>16</v>
      </c>
      <c r="B72" s="2" t="s">
        <v>53</v>
      </c>
      <c r="C72" s="2">
        <v>2008</v>
      </c>
      <c r="D72" s="2">
        <v>1.3769228637028501</v>
      </c>
      <c r="E72" s="1">
        <v>0.47655241248262897</v>
      </c>
      <c r="F72" s="1">
        <v>0.47655240999999998</v>
      </c>
      <c r="G72" s="2">
        <v>0</v>
      </c>
      <c r="H72" s="2" t="s">
        <v>36</v>
      </c>
    </row>
    <row r="73" spans="1:8" x14ac:dyDescent="0.15">
      <c r="A73" s="2">
        <v>17</v>
      </c>
      <c r="B73" s="2" t="s">
        <v>54</v>
      </c>
      <c r="C73" s="2">
        <v>2008</v>
      </c>
      <c r="D73" s="2">
        <v>3.54778003939763E-2</v>
      </c>
      <c r="E73" s="1">
        <v>84.307084086305395</v>
      </c>
      <c r="F73" s="1">
        <v>84.307085079999993</v>
      </c>
      <c r="G73" s="2">
        <v>0</v>
      </c>
      <c r="H73" s="2" t="s">
        <v>36</v>
      </c>
    </row>
    <row r="74" spans="1:8" x14ac:dyDescent="0.15">
      <c r="A74" s="2">
        <v>18</v>
      </c>
      <c r="B74" s="2" t="s">
        <v>55</v>
      </c>
      <c r="C74" s="2">
        <v>2008</v>
      </c>
      <c r="D74" s="2">
        <v>0.56371453703684404</v>
      </c>
      <c r="E74" s="1">
        <v>-1.5070699180275101E-7</v>
      </c>
      <c r="F74" s="1">
        <v>0</v>
      </c>
      <c r="G74" s="2">
        <v>0</v>
      </c>
      <c r="H74" s="2" t="s">
        <v>36</v>
      </c>
    </row>
    <row r="75" spans="1:8" x14ac:dyDescent="0.15">
      <c r="A75" s="2">
        <v>19</v>
      </c>
      <c r="B75" s="2" t="s">
        <v>56</v>
      </c>
      <c r="C75" s="2">
        <v>2008</v>
      </c>
      <c r="D75" s="2">
        <v>4.7502295734003303E-2</v>
      </c>
      <c r="E75" s="1">
        <v>4.4950358760446596</v>
      </c>
      <c r="F75" s="1">
        <v>4.4950359400000002</v>
      </c>
      <c r="G75" s="2">
        <v>0</v>
      </c>
      <c r="H75" s="2" t="s">
        <v>36</v>
      </c>
    </row>
    <row r="76" spans="1:8" x14ac:dyDescent="0.15">
      <c r="A76" s="2">
        <v>20</v>
      </c>
      <c r="B76" s="2" t="s">
        <v>57</v>
      </c>
      <c r="C76" s="2">
        <v>2008</v>
      </c>
      <c r="D76" s="2">
        <v>6.4492719506449997E-2</v>
      </c>
      <c r="E76" s="1">
        <v>14.313438307429101</v>
      </c>
      <c r="F76" s="1">
        <v>14.31343841</v>
      </c>
      <c r="G76" s="2">
        <v>0</v>
      </c>
      <c r="H76" s="2" t="s">
        <v>36</v>
      </c>
    </row>
    <row r="77" spans="1:8" x14ac:dyDescent="0.15">
      <c r="A77" s="2">
        <v>21</v>
      </c>
      <c r="B77" s="2" t="s">
        <v>58</v>
      </c>
      <c r="C77" s="2">
        <v>2008</v>
      </c>
      <c r="D77" s="2">
        <v>0.18061139780209601</v>
      </c>
      <c r="E77" s="1">
        <v>3.8706071979740302</v>
      </c>
      <c r="F77" s="1">
        <v>3.8706072525000002</v>
      </c>
      <c r="G77" s="2">
        <v>0</v>
      </c>
      <c r="H77" s="2" t="s">
        <v>36</v>
      </c>
    </row>
    <row r="78" spans="1:8" x14ac:dyDescent="0.15">
      <c r="A78" s="2">
        <v>22</v>
      </c>
      <c r="B78" s="2" t="s">
        <v>59</v>
      </c>
      <c r="C78" s="2">
        <v>2008</v>
      </c>
      <c r="D78" s="2">
        <v>4.6395565071291701E-2</v>
      </c>
      <c r="E78" s="1">
        <v>5.7035646532406403</v>
      </c>
      <c r="F78" s="1">
        <v>5.7035645275000002</v>
      </c>
      <c r="G78" s="2">
        <v>0</v>
      </c>
      <c r="H78" s="2" t="s">
        <v>36</v>
      </c>
    </row>
    <row r="79" spans="1:8" x14ac:dyDescent="0.15">
      <c r="A79" s="2">
        <v>23</v>
      </c>
      <c r="B79" s="2" t="s">
        <v>60</v>
      </c>
      <c r="C79" s="2">
        <v>2008</v>
      </c>
      <c r="D79" s="2">
        <v>6.1337780921904103E-2</v>
      </c>
      <c r="E79" s="1">
        <v>5.6680723374087503</v>
      </c>
      <c r="F79" s="1">
        <v>5.6680721250000001</v>
      </c>
      <c r="G79" s="2">
        <v>0</v>
      </c>
      <c r="H79" s="2" t="s">
        <v>36</v>
      </c>
    </row>
    <row r="80" spans="1:8" x14ac:dyDescent="0.15">
      <c r="A80" s="2">
        <v>24</v>
      </c>
      <c r="B80" s="2" t="s">
        <v>61</v>
      </c>
      <c r="C80" s="2">
        <v>2008</v>
      </c>
      <c r="D80" s="2">
        <v>4.82968374402468E-2</v>
      </c>
      <c r="E80" s="1">
        <v>6.48025466825686</v>
      </c>
      <c r="F80" s="1">
        <v>6.4802548299999998</v>
      </c>
      <c r="G80" s="2">
        <v>0</v>
      </c>
      <c r="H80" s="2" t="s">
        <v>36</v>
      </c>
    </row>
    <row r="81" spans="1:8" x14ac:dyDescent="0.15">
      <c r="A81" s="2">
        <v>25</v>
      </c>
      <c r="B81" s="2" t="s">
        <v>62</v>
      </c>
      <c r="C81" s="2">
        <v>2008</v>
      </c>
      <c r="D81" s="2">
        <v>4.0909566855031401E-3</v>
      </c>
      <c r="E81" s="1">
        <v>194.16226396882601</v>
      </c>
      <c r="F81" s="1">
        <v>194.16226073025001</v>
      </c>
      <c r="G81" s="2">
        <v>0</v>
      </c>
      <c r="H81" s="2" t="s">
        <v>36</v>
      </c>
    </row>
    <row r="82" spans="1:8" x14ac:dyDescent="0.15">
      <c r="A82" s="2">
        <v>26</v>
      </c>
      <c r="B82" s="2" t="s">
        <v>63</v>
      </c>
      <c r="C82" s="2">
        <v>2008</v>
      </c>
      <c r="D82" s="2">
        <v>0.196900197031496</v>
      </c>
      <c r="E82" s="1">
        <v>4.0753987623469001</v>
      </c>
      <c r="F82" s="1">
        <v>4.0753986075000004</v>
      </c>
      <c r="G82" s="2">
        <v>0</v>
      </c>
      <c r="H82" s="2" t="s">
        <v>36</v>
      </c>
    </row>
    <row r="83" spans="1:8" x14ac:dyDescent="0.15">
      <c r="A83" s="2">
        <v>27</v>
      </c>
      <c r="B83" s="2" t="s">
        <v>64</v>
      </c>
      <c r="C83" s="2">
        <v>2008</v>
      </c>
      <c r="D83" s="2">
        <v>5.4942342661434898E-2</v>
      </c>
      <c r="E83" s="1">
        <v>15.9317645765477</v>
      </c>
      <c r="F83" s="1">
        <v>15.931764810000001</v>
      </c>
      <c r="G83" s="2">
        <v>0</v>
      </c>
      <c r="H83" s="2" t="s">
        <v>36</v>
      </c>
    </row>
    <row r="84" spans="1:8" x14ac:dyDescent="0.15">
      <c r="A84" s="2">
        <v>28</v>
      </c>
      <c r="B84" s="2" t="s">
        <v>65</v>
      </c>
      <c r="C84" s="2">
        <v>2008</v>
      </c>
      <c r="D84" s="2">
        <v>0.51761311766979201</v>
      </c>
      <c r="E84" s="1">
        <v>10.5851889164321</v>
      </c>
      <c r="F84" s="1">
        <v>10.585189144999999</v>
      </c>
      <c r="G84" s="2">
        <v>0</v>
      </c>
      <c r="H84" s="2" t="s">
        <v>37</v>
      </c>
    </row>
    <row r="85" spans="1:8" x14ac:dyDescent="0.15">
      <c r="A85" s="2">
        <v>29</v>
      </c>
      <c r="B85" s="2" t="s">
        <v>66</v>
      </c>
      <c r="C85" s="2">
        <v>2008</v>
      </c>
      <c r="D85" s="2">
        <v>8.0756537889388205E-2</v>
      </c>
      <c r="E85" s="1">
        <v>1.9764498316374</v>
      </c>
      <c r="F85" s="1">
        <v>1.97644986</v>
      </c>
      <c r="G85" s="2">
        <v>0</v>
      </c>
      <c r="H85" s="2" t="s">
        <v>37</v>
      </c>
    </row>
    <row r="86" spans="1:8" x14ac:dyDescent="0.15">
      <c r="A86" s="2">
        <v>30</v>
      </c>
      <c r="B86" s="2" t="s">
        <v>67</v>
      </c>
      <c r="C86" s="2">
        <v>2008</v>
      </c>
      <c r="D86" s="2">
        <v>2.15996416458001E-2</v>
      </c>
      <c r="E86" s="1">
        <v>-2.9491714473306499E-7</v>
      </c>
      <c r="F86" s="1">
        <v>0</v>
      </c>
      <c r="G86" s="2">
        <v>0</v>
      </c>
      <c r="H86" s="2" t="s">
        <v>34</v>
      </c>
    </row>
    <row r="87" spans="1:8" x14ac:dyDescent="0.15">
      <c r="A87" s="2">
        <v>31</v>
      </c>
      <c r="B87" s="2" t="s">
        <v>68</v>
      </c>
      <c r="C87" s="2">
        <v>2008</v>
      </c>
      <c r="D87" s="2">
        <v>0.20081873808175099</v>
      </c>
      <c r="E87" s="1">
        <v>1.73456395279096</v>
      </c>
      <c r="F87" s="1">
        <v>1.734564005</v>
      </c>
      <c r="G87" s="2">
        <v>0</v>
      </c>
      <c r="H87" s="2" t="s">
        <v>37</v>
      </c>
    </row>
    <row r="88" spans="1:8" x14ac:dyDescent="0.15">
      <c r="A88" s="2">
        <v>32</v>
      </c>
      <c r="B88" s="2" t="s">
        <v>69</v>
      </c>
      <c r="C88" s="2">
        <v>2008</v>
      </c>
      <c r="D88" s="2">
        <v>2.4715390191848902E-2</v>
      </c>
      <c r="E88" s="1">
        <v>6.0969580390707296</v>
      </c>
      <c r="F88" s="1">
        <v>6.09695798</v>
      </c>
      <c r="G88" s="2">
        <v>0</v>
      </c>
      <c r="H88" s="2" t="s">
        <v>37</v>
      </c>
    </row>
    <row r="89" spans="1:8" x14ac:dyDescent="0.15">
      <c r="A89" s="2">
        <v>33</v>
      </c>
      <c r="B89" s="2" t="s">
        <v>70</v>
      </c>
      <c r="C89" s="2">
        <v>2008</v>
      </c>
      <c r="D89" s="2">
        <v>9.1954322149578709E-3</v>
      </c>
      <c r="E89" s="1">
        <v>0.24937254399280401</v>
      </c>
      <c r="F89" s="1">
        <v>0.24937248249999999</v>
      </c>
      <c r="G89" s="2">
        <v>0</v>
      </c>
      <c r="H89" s="2" t="s">
        <v>35</v>
      </c>
    </row>
    <row r="90" spans="1:8" x14ac:dyDescent="0.15">
      <c r="A90" s="2">
        <v>34</v>
      </c>
      <c r="B90" s="2" t="s">
        <v>71</v>
      </c>
      <c r="C90" s="2">
        <v>2008</v>
      </c>
      <c r="D90" s="2">
        <v>1.3172966439090701E-2</v>
      </c>
      <c r="E90" s="1">
        <v>37.1358811686504</v>
      </c>
      <c r="F90" s="1">
        <v>37.135879772499997</v>
      </c>
      <c r="G90" s="2">
        <v>0</v>
      </c>
      <c r="H90" s="2" t="s">
        <v>36</v>
      </c>
    </row>
    <row r="91" spans="1:8" x14ac:dyDescent="0.15">
      <c r="A91" s="2">
        <v>35</v>
      </c>
      <c r="B91" s="2" t="s">
        <v>72</v>
      </c>
      <c r="C91" s="2">
        <v>2008</v>
      </c>
      <c r="D91" s="2">
        <v>1.02646232647984</v>
      </c>
      <c r="E91" s="1">
        <v>0.98518690982753898</v>
      </c>
      <c r="F91" s="1">
        <v>0.9851868775</v>
      </c>
      <c r="G91" s="2">
        <v>0</v>
      </c>
      <c r="H91" s="2" t="s">
        <v>37</v>
      </c>
    </row>
    <row r="92" spans="1:8" x14ac:dyDescent="0.15">
      <c r="A92" s="2">
        <v>36</v>
      </c>
      <c r="B92" s="2" t="s">
        <v>73</v>
      </c>
      <c r="C92" s="2">
        <v>2008</v>
      </c>
      <c r="D92" s="2">
        <v>1.1663618431990401E-2</v>
      </c>
      <c r="E92" s="1">
        <v>44.372102620178097</v>
      </c>
      <c r="F92" s="1">
        <v>44.3721030775</v>
      </c>
      <c r="G92" s="2">
        <v>0</v>
      </c>
      <c r="H92" s="2" t="s">
        <v>37</v>
      </c>
    </row>
    <row r="93" spans="1:8" x14ac:dyDescent="0.15">
      <c r="A93" s="2">
        <v>37</v>
      </c>
      <c r="B93" s="2" t="s">
        <v>74</v>
      </c>
      <c r="C93" s="2">
        <v>2008</v>
      </c>
      <c r="D93" s="2">
        <v>3.2764184142662E-3</v>
      </c>
      <c r="E93" s="1">
        <v>1.2189138230277199</v>
      </c>
      <c r="F93" s="1">
        <v>1.2189145699999999</v>
      </c>
      <c r="G93" s="2">
        <v>0</v>
      </c>
      <c r="H93" s="2" t="s">
        <v>35</v>
      </c>
    </row>
    <row r="94" spans="1:8" x14ac:dyDescent="0.15">
      <c r="A94" s="2">
        <v>38</v>
      </c>
      <c r="B94" s="2" t="s">
        <v>75</v>
      </c>
      <c r="C94" s="2">
        <v>2008</v>
      </c>
      <c r="D94" s="2">
        <v>2.6168720430520799E-2</v>
      </c>
      <c r="E94" s="1">
        <v>16.965289223126899</v>
      </c>
      <c r="F94" s="1">
        <v>16.965289185</v>
      </c>
      <c r="G94" s="2">
        <v>0</v>
      </c>
      <c r="H94" s="2" t="s">
        <v>36</v>
      </c>
    </row>
    <row r="95" spans="1:8" x14ac:dyDescent="0.15">
      <c r="A95" s="2">
        <v>39</v>
      </c>
      <c r="B95" s="2" t="s">
        <v>76</v>
      </c>
      <c r="C95" s="2">
        <v>2008</v>
      </c>
      <c r="D95" s="2">
        <v>1.5837797749014601E-3</v>
      </c>
      <c r="E95" s="1">
        <v>202.08842852989201</v>
      </c>
      <c r="F95" s="1">
        <v>202.08842758</v>
      </c>
      <c r="G95" s="2">
        <v>0</v>
      </c>
      <c r="H95" s="2" t="s">
        <v>36</v>
      </c>
    </row>
    <row r="96" spans="1:8" x14ac:dyDescent="0.15">
      <c r="A96" s="2">
        <v>40</v>
      </c>
      <c r="B96" s="2" t="s">
        <v>77</v>
      </c>
      <c r="C96" s="2">
        <v>2008</v>
      </c>
      <c r="D96" s="2">
        <v>3.3763916702212002E-2</v>
      </c>
      <c r="E96" s="1">
        <v>4.26642586633288</v>
      </c>
      <c r="F96" s="1">
        <v>4.2664258425000003</v>
      </c>
      <c r="G96" s="2">
        <v>0</v>
      </c>
      <c r="H96" s="2" t="s">
        <v>37</v>
      </c>
    </row>
    <row r="97" spans="1:8" x14ac:dyDescent="0.15">
      <c r="A97" s="2">
        <v>41</v>
      </c>
      <c r="B97" s="2" t="s">
        <v>78</v>
      </c>
      <c r="C97" s="2">
        <v>2008</v>
      </c>
      <c r="D97" s="2">
        <v>7.0289583842413697E-2</v>
      </c>
      <c r="E97" s="1">
        <v>0.22562880614691899</v>
      </c>
      <c r="F97" s="1">
        <v>0.2256294975</v>
      </c>
      <c r="G97" s="2">
        <v>0</v>
      </c>
      <c r="H97" s="2" t="s">
        <v>36</v>
      </c>
    </row>
    <row r="98" spans="1:8" x14ac:dyDescent="0.15">
      <c r="A98" s="2">
        <v>42</v>
      </c>
      <c r="B98" s="2" t="s">
        <v>79</v>
      </c>
      <c r="C98" s="2">
        <v>2008</v>
      </c>
      <c r="D98" s="2">
        <v>1.52821699692845E-2</v>
      </c>
      <c r="E98" s="1">
        <v>13.620490399099999</v>
      </c>
      <c r="F98" s="1">
        <v>13.620490185</v>
      </c>
      <c r="G98" s="2">
        <v>0</v>
      </c>
      <c r="H98" s="2" t="s">
        <v>37</v>
      </c>
    </row>
    <row r="99" spans="1:8" x14ac:dyDescent="0.15">
      <c r="A99" s="2">
        <v>43</v>
      </c>
      <c r="B99" s="2" t="s">
        <v>80</v>
      </c>
      <c r="C99" s="2">
        <v>2008</v>
      </c>
      <c r="D99" s="2">
        <v>7.9747085195110798E-2</v>
      </c>
      <c r="E99" s="1">
        <v>11.7267827614408</v>
      </c>
      <c r="F99" s="1">
        <v>11.726782699999999</v>
      </c>
      <c r="G99" s="2">
        <v>0</v>
      </c>
      <c r="H99" s="2" t="s">
        <v>36</v>
      </c>
    </row>
    <row r="100" spans="1:8" x14ac:dyDescent="0.15">
      <c r="A100" s="2">
        <v>44</v>
      </c>
      <c r="B100" s="2" t="s">
        <v>81</v>
      </c>
      <c r="C100" s="2">
        <v>2008</v>
      </c>
      <c r="D100" s="2">
        <v>6.6923727577881398E-2</v>
      </c>
      <c r="E100" s="1">
        <v>37.151949727421098</v>
      </c>
      <c r="F100" s="1">
        <v>37.151947515000003</v>
      </c>
      <c r="G100" s="2">
        <v>0</v>
      </c>
      <c r="H100" s="2" t="s">
        <v>36</v>
      </c>
    </row>
    <row r="101" spans="1:8" x14ac:dyDescent="0.15">
      <c r="A101" s="2">
        <v>45</v>
      </c>
      <c r="B101" s="2" t="s">
        <v>82</v>
      </c>
      <c r="C101" s="2">
        <v>2008</v>
      </c>
      <c r="D101" s="2">
        <v>8.5151678900706504E-2</v>
      </c>
      <c r="E101" s="1">
        <v>4.8781065780515602</v>
      </c>
      <c r="F101" s="1">
        <v>4.8781065975000004</v>
      </c>
      <c r="G101" s="2">
        <v>0</v>
      </c>
      <c r="H101" s="2" t="s">
        <v>37</v>
      </c>
    </row>
    <row r="102" spans="1:8" x14ac:dyDescent="0.15">
      <c r="A102" s="2">
        <v>46</v>
      </c>
      <c r="B102" s="2" t="s">
        <v>83</v>
      </c>
      <c r="C102" s="2">
        <v>2008</v>
      </c>
      <c r="D102" s="2">
        <v>1.0687752684006399E-3</v>
      </c>
      <c r="E102" s="1">
        <v>46.346728265833299</v>
      </c>
      <c r="F102" s="1">
        <v>46.346727227499997</v>
      </c>
      <c r="G102" s="2">
        <v>0</v>
      </c>
      <c r="H102" s="2" t="s">
        <v>36</v>
      </c>
    </row>
    <row r="103" spans="1:8" x14ac:dyDescent="0.15">
      <c r="A103" s="2">
        <v>47</v>
      </c>
      <c r="B103" s="2" t="s">
        <v>84</v>
      </c>
      <c r="C103" s="2">
        <v>2008</v>
      </c>
      <c r="D103" s="2">
        <v>5.6716764220756603E-2</v>
      </c>
      <c r="E103" s="1">
        <v>8.2395029900510703</v>
      </c>
      <c r="F103" s="1">
        <v>8.2395030649999992</v>
      </c>
      <c r="G103" s="2">
        <v>0</v>
      </c>
      <c r="H103" s="2" t="s">
        <v>37</v>
      </c>
    </row>
    <row r="104" spans="1:8" x14ac:dyDescent="0.15">
      <c r="A104" s="2">
        <v>48</v>
      </c>
      <c r="B104" s="2" t="s">
        <v>85</v>
      </c>
      <c r="C104" s="2">
        <v>2008</v>
      </c>
      <c r="D104" s="2">
        <v>2.43568479589513</v>
      </c>
      <c r="E104" s="1">
        <v>8.6244396477378193E-2</v>
      </c>
      <c r="F104" s="1">
        <v>8.6244395000000001E-2</v>
      </c>
      <c r="G104" s="2">
        <v>0</v>
      </c>
      <c r="H104" s="2" t="s">
        <v>37</v>
      </c>
    </row>
    <row r="105" spans="1:8" x14ac:dyDescent="0.15">
      <c r="A105" s="2">
        <v>49</v>
      </c>
      <c r="B105" s="2" t="s">
        <v>86</v>
      </c>
      <c r="C105" s="2">
        <v>2008</v>
      </c>
      <c r="D105" s="2">
        <v>2.7324906945591601E-2</v>
      </c>
      <c r="E105" s="1">
        <v>13.4291156559866</v>
      </c>
      <c r="F105" s="1">
        <v>13.429115905</v>
      </c>
      <c r="G105" s="2">
        <v>0</v>
      </c>
      <c r="H105" s="2" t="s">
        <v>36</v>
      </c>
    </row>
    <row r="106" spans="1:8" x14ac:dyDescent="0.15">
      <c r="A106" s="2">
        <v>50</v>
      </c>
      <c r="B106" s="2" t="s">
        <v>87</v>
      </c>
      <c r="C106" s="2">
        <v>2008</v>
      </c>
      <c r="D106" s="2">
        <v>0.65395361197813795</v>
      </c>
      <c r="E106" s="1">
        <v>1.57513405923149</v>
      </c>
      <c r="F106" s="1">
        <v>1.5751340825</v>
      </c>
      <c r="G106" s="2">
        <v>0</v>
      </c>
      <c r="H106" s="2" t="s">
        <v>36</v>
      </c>
    </row>
    <row r="107" spans="1:8" x14ac:dyDescent="0.15">
      <c r="A107" s="2">
        <v>51</v>
      </c>
      <c r="B107" s="2" t="s">
        <v>88</v>
      </c>
      <c r="C107" s="2">
        <v>2008</v>
      </c>
      <c r="D107" s="2">
        <v>2.3599047831315199E-2</v>
      </c>
      <c r="E107" s="1">
        <v>6.3731969760907496</v>
      </c>
      <c r="F107" s="1">
        <v>6.3731969450000001</v>
      </c>
      <c r="G107" s="2">
        <v>0</v>
      </c>
      <c r="H107" s="2" t="s">
        <v>37</v>
      </c>
    </row>
    <row r="108" spans="1:8" x14ac:dyDescent="0.15">
      <c r="A108" s="2">
        <v>52</v>
      </c>
      <c r="B108" s="2" t="s">
        <v>89</v>
      </c>
      <c r="C108" s="2">
        <v>2008</v>
      </c>
      <c r="D108" s="2">
        <v>2.3773986467368899E-3</v>
      </c>
      <c r="E108" s="1">
        <v>194.584600988875</v>
      </c>
      <c r="F108" s="1">
        <v>194.58460350499999</v>
      </c>
      <c r="G108" s="2">
        <v>0</v>
      </c>
      <c r="H108" s="2" t="s">
        <v>36</v>
      </c>
    </row>
    <row r="109" spans="1:8" x14ac:dyDescent="0.15">
      <c r="A109" s="2">
        <v>53</v>
      </c>
      <c r="B109" s="2" t="s">
        <v>90</v>
      </c>
      <c r="C109" s="2">
        <v>2008</v>
      </c>
      <c r="D109" s="2">
        <v>6.7466242873336704E-2</v>
      </c>
      <c r="E109" s="1">
        <v>3.0850878588820398</v>
      </c>
      <c r="F109" s="1">
        <v>3.0850877975</v>
      </c>
      <c r="G109" s="2">
        <v>0</v>
      </c>
      <c r="H109" s="2" t="s">
        <v>36</v>
      </c>
    </row>
    <row r="110" spans="1:8" x14ac:dyDescent="0.15">
      <c r="A110" s="2">
        <v>54</v>
      </c>
      <c r="B110" s="2" t="s">
        <v>91</v>
      </c>
      <c r="C110" s="2">
        <v>2008</v>
      </c>
      <c r="D110" s="2">
        <v>0.392065068960398</v>
      </c>
      <c r="E110" s="1">
        <v>0.215246905541913</v>
      </c>
      <c r="F110" s="1">
        <v>0.2152469125</v>
      </c>
      <c r="G110" s="2">
        <v>0</v>
      </c>
      <c r="H110" s="2" t="s">
        <v>36</v>
      </c>
    </row>
    <row r="111" spans="1:8" x14ac:dyDescent="0.15">
      <c r="A111" s="2">
        <v>55</v>
      </c>
      <c r="B111" s="2" t="s">
        <v>92</v>
      </c>
      <c r="C111" s="2">
        <v>2008</v>
      </c>
      <c r="D111" s="2">
        <v>0.242548366215562</v>
      </c>
      <c r="E111" s="1">
        <v>13.275802999070899</v>
      </c>
      <c r="F111" s="1">
        <v>13.27580304</v>
      </c>
      <c r="G111" s="2">
        <v>0</v>
      </c>
      <c r="H111" s="2" t="s">
        <v>37</v>
      </c>
    </row>
    <row r="112" spans="1:8" x14ac:dyDescent="0.15">
      <c r="A112" s="2">
        <v>1</v>
      </c>
      <c r="B112" s="2" t="s">
        <v>38</v>
      </c>
      <c r="C112" s="2">
        <v>2009</v>
      </c>
      <c r="D112" s="2">
        <v>0.26707116416784099</v>
      </c>
      <c r="E112" s="1">
        <v>6.5882719726402805E-2</v>
      </c>
      <c r="F112" s="1">
        <v>6.5882725000000003E-2</v>
      </c>
      <c r="G112" s="2">
        <v>0</v>
      </c>
      <c r="H112" s="2" t="s">
        <v>34</v>
      </c>
    </row>
    <row r="113" spans="1:8" x14ac:dyDescent="0.15">
      <c r="A113" s="2">
        <v>2</v>
      </c>
      <c r="B113" s="2" t="s">
        <v>39</v>
      </c>
      <c r="C113" s="2">
        <v>2009</v>
      </c>
      <c r="D113" s="2">
        <v>3.6936540793950602E-3</v>
      </c>
      <c r="E113" s="1">
        <v>3.6514428158771199</v>
      </c>
      <c r="F113" s="1">
        <v>3.65144286</v>
      </c>
      <c r="G113" s="2">
        <v>0</v>
      </c>
      <c r="H113" s="2" t="s">
        <v>35</v>
      </c>
    </row>
    <row r="114" spans="1:8" x14ac:dyDescent="0.15">
      <c r="A114" s="2">
        <v>3</v>
      </c>
      <c r="B114" s="2" t="s">
        <v>40</v>
      </c>
      <c r="C114" s="2">
        <v>2009</v>
      </c>
      <c r="D114" s="2">
        <v>8.2929464270296196E-2</v>
      </c>
      <c r="E114" s="1">
        <v>1.1972265772188699</v>
      </c>
      <c r="F114" s="1">
        <v>1.1972265900000001</v>
      </c>
      <c r="G114" s="2">
        <v>0</v>
      </c>
      <c r="H114" s="2" t="s">
        <v>36</v>
      </c>
    </row>
    <row r="115" spans="1:8" x14ac:dyDescent="0.15">
      <c r="A115" s="2">
        <v>4</v>
      </c>
      <c r="B115" s="2" t="s">
        <v>41</v>
      </c>
      <c r="C115" s="2">
        <v>2009</v>
      </c>
      <c r="D115" s="2">
        <v>4.9954027452609101E-2</v>
      </c>
      <c r="E115" s="1">
        <v>8.3581896274155998</v>
      </c>
      <c r="F115" s="1">
        <v>8.3581894549999998</v>
      </c>
      <c r="G115" s="2">
        <v>0</v>
      </c>
      <c r="H115" s="2" t="s">
        <v>36</v>
      </c>
    </row>
    <row r="116" spans="1:8" x14ac:dyDescent="0.15">
      <c r="A116" s="2">
        <v>5</v>
      </c>
      <c r="B116" s="2" t="s">
        <v>42</v>
      </c>
      <c r="C116" s="2">
        <v>2009</v>
      </c>
      <c r="D116" s="2">
        <v>1.07904777718376E-2</v>
      </c>
      <c r="E116" s="1">
        <v>7.98990620123275</v>
      </c>
      <c r="F116" s="1">
        <v>7.9899061925000003</v>
      </c>
      <c r="G116" s="2">
        <v>0</v>
      </c>
      <c r="H116" s="2" t="s">
        <v>36</v>
      </c>
    </row>
    <row r="117" spans="1:8" x14ac:dyDescent="0.15">
      <c r="A117" s="2">
        <v>6</v>
      </c>
      <c r="B117" s="2" t="s">
        <v>43</v>
      </c>
      <c r="C117" s="2">
        <v>2009</v>
      </c>
      <c r="D117" s="2">
        <v>0.139361006965247</v>
      </c>
      <c r="E117" s="1">
        <v>0.14824303149096199</v>
      </c>
      <c r="F117" s="1">
        <v>0.14824306500000001</v>
      </c>
      <c r="G117" s="2">
        <v>0</v>
      </c>
      <c r="H117" s="2" t="s">
        <v>34</v>
      </c>
    </row>
    <row r="118" spans="1:8" x14ac:dyDescent="0.15">
      <c r="A118" s="2">
        <v>7</v>
      </c>
      <c r="B118" s="2" t="s">
        <v>44</v>
      </c>
      <c r="C118" s="2">
        <v>2009</v>
      </c>
      <c r="D118" s="2">
        <v>0.88044291735915703</v>
      </c>
      <c r="E118" s="1">
        <v>1.53220580697356</v>
      </c>
      <c r="F118" s="1">
        <v>1.5322057950000001</v>
      </c>
      <c r="G118" s="2">
        <v>0</v>
      </c>
      <c r="H118" s="2" t="s">
        <v>36</v>
      </c>
    </row>
    <row r="119" spans="1:8" x14ac:dyDescent="0.15">
      <c r="A119" s="2">
        <v>8</v>
      </c>
      <c r="B119" s="2" t="s">
        <v>45</v>
      </c>
      <c r="C119" s="2">
        <v>2009</v>
      </c>
      <c r="D119" s="2">
        <v>4.45275294333147E-2</v>
      </c>
      <c r="E119" s="1">
        <v>1.78134724368137</v>
      </c>
      <c r="F119" s="1">
        <v>1.7813471875</v>
      </c>
      <c r="G119" s="2">
        <v>0</v>
      </c>
      <c r="H119" s="2" t="s">
        <v>34</v>
      </c>
    </row>
    <row r="120" spans="1:8" x14ac:dyDescent="0.15">
      <c r="A120" s="2">
        <v>9</v>
      </c>
      <c r="B120" s="2" t="s">
        <v>46</v>
      </c>
      <c r="C120" s="2">
        <v>2009</v>
      </c>
      <c r="D120" s="2">
        <v>3.8856657189403801E-2</v>
      </c>
      <c r="E120" s="1">
        <v>27.465623865864</v>
      </c>
      <c r="F120" s="1">
        <v>27.465622799999998</v>
      </c>
      <c r="G120" s="2">
        <v>0</v>
      </c>
      <c r="H120" s="2" t="s">
        <v>36</v>
      </c>
    </row>
    <row r="121" spans="1:8" x14ac:dyDescent="0.15">
      <c r="A121" s="2">
        <v>10</v>
      </c>
      <c r="B121" s="2" t="s">
        <v>47</v>
      </c>
      <c r="C121" s="2">
        <v>2009</v>
      </c>
      <c r="D121" s="2">
        <v>2.3993949576578899</v>
      </c>
      <c r="E121" s="1">
        <v>0.24122372775148801</v>
      </c>
      <c r="F121" s="1">
        <v>0.24122373250000001</v>
      </c>
      <c r="G121" s="2">
        <v>0</v>
      </c>
      <c r="H121" s="2" t="s">
        <v>36</v>
      </c>
    </row>
    <row r="122" spans="1:8" x14ac:dyDescent="0.15">
      <c r="A122" s="2">
        <v>11</v>
      </c>
      <c r="B122" s="2" t="s">
        <v>48</v>
      </c>
      <c r="C122" s="2">
        <v>2009</v>
      </c>
      <c r="D122" s="2">
        <v>2.8195662329575599E-2</v>
      </c>
      <c r="E122" s="1">
        <v>9.7288731153702699</v>
      </c>
      <c r="F122" s="1">
        <v>9.7288731325000004</v>
      </c>
      <c r="G122" s="2">
        <v>0</v>
      </c>
      <c r="H122" s="2" t="s">
        <v>36</v>
      </c>
    </row>
    <row r="123" spans="1:8" x14ac:dyDescent="0.15">
      <c r="A123" s="2">
        <v>12</v>
      </c>
      <c r="B123" s="2" t="s">
        <v>49</v>
      </c>
      <c r="C123" s="2">
        <v>2009</v>
      </c>
      <c r="D123" s="2">
        <v>0.19295746034283101</v>
      </c>
      <c r="E123" s="1">
        <v>4.45457942293325</v>
      </c>
      <c r="F123" s="1">
        <v>4.4545794399999998</v>
      </c>
      <c r="G123" s="2">
        <v>0</v>
      </c>
      <c r="H123" s="2" t="s">
        <v>36</v>
      </c>
    </row>
    <row r="124" spans="1:8" x14ac:dyDescent="0.15">
      <c r="A124" s="2">
        <v>13</v>
      </c>
      <c r="B124" s="2" t="s">
        <v>50</v>
      </c>
      <c r="C124" s="2">
        <v>2009</v>
      </c>
      <c r="D124" s="2">
        <v>0.14749117492751801</v>
      </c>
      <c r="E124" s="1">
        <v>1.7601027006208501</v>
      </c>
      <c r="F124" s="1">
        <v>1.7601027</v>
      </c>
      <c r="G124" s="2">
        <v>0</v>
      </c>
      <c r="H124" s="2" t="s">
        <v>36</v>
      </c>
    </row>
    <row r="125" spans="1:8" x14ac:dyDescent="0.15">
      <c r="A125" s="2">
        <v>14</v>
      </c>
      <c r="B125" s="2" t="s">
        <v>51</v>
      </c>
      <c r="C125" s="2">
        <v>2009</v>
      </c>
      <c r="D125" s="2">
        <v>0.15284016662839001</v>
      </c>
      <c r="E125" s="1">
        <v>3.0586548490354102</v>
      </c>
      <c r="F125" s="1">
        <v>3.0586548499999999</v>
      </c>
      <c r="G125" s="2">
        <v>0</v>
      </c>
      <c r="H125" s="2" t="s">
        <v>36</v>
      </c>
    </row>
    <row r="126" spans="1:8" x14ac:dyDescent="0.15">
      <c r="A126" s="2">
        <v>15</v>
      </c>
      <c r="B126" s="2" t="s">
        <v>52</v>
      </c>
      <c r="C126" s="2">
        <v>2009</v>
      </c>
      <c r="D126" s="2">
        <v>4.0230944776483903E-2</v>
      </c>
      <c r="E126" s="1">
        <v>10.8427603168843</v>
      </c>
      <c r="F126" s="1">
        <v>10.842760175</v>
      </c>
      <c r="G126" s="2">
        <v>0</v>
      </c>
      <c r="H126" s="2" t="s">
        <v>36</v>
      </c>
    </row>
    <row r="127" spans="1:8" x14ac:dyDescent="0.15">
      <c r="A127" s="2">
        <v>16</v>
      </c>
      <c r="B127" s="2" t="s">
        <v>53</v>
      </c>
      <c r="C127" s="2">
        <v>2009</v>
      </c>
      <c r="D127" s="2">
        <v>0.99111712673977603</v>
      </c>
      <c r="E127" s="1">
        <v>0.35662323969602899</v>
      </c>
      <c r="F127" s="1">
        <v>0.35662323750000002</v>
      </c>
      <c r="G127" s="2">
        <v>0</v>
      </c>
      <c r="H127" s="2" t="s">
        <v>36</v>
      </c>
    </row>
    <row r="128" spans="1:8" x14ac:dyDescent="0.15">
      <c r="A128" s="2">
        <v>17</v>
      </c>
      <c r="B128" s="2" t="s">
        <v>54</v>
      </c>
      <c r="C128" s="2">
        <v>2009</v>
      </c>
      <c r="D128" s="2">
        <v>0.348227963897424</v>
      </c>
      <c r="E128" s="1">
        <v>10.6065299432743</v>
      </c>
      <c r="F128" s="1">
        <v>10.606529657499999</v>
      </c>
      <c r="G128" s="2">
        <v>0</v>
      </c>
      <c r="H128" s="2" t="s">
        <v>36</v>
      </c>
    </row>
    <row r="129" spans="1:8" x14ac:dyDescent="0.15">
      <c r="A129" s="2">
        <v>18</v>
      </c>
      <c r="B129" s="2" t="s">
        <v>55</v>
      </c>
      <c r="C129" s="2">
        <v>2009</v>
      </c>
      <c r="D129" s="2">
        <v>1.2779851815465999</v>
      </c>
      <c r="E129" s="1">
        <v>-9.2318272193470095E-8</v>
      </c>
      <c r="F129" s="1">
        <v>0</v>
      </c>
      <c r="G129" s="2">
        <v>0</v>
      </c>
      <c r="H129" s="2" t="s">
        <v>36</v>
      </c>
    </row>
    <row r="130" spans="1:8" x14ac:dyDescent="0.15">
      <c r="A130" s="2">
        <v>19</v>
      </c>
      <c r="B130" s="2" t="s">
        <v>56</v>
      </c>
      <c r="C130" s="2">
        <v>2009</v>
      </c>
      <c r="D130" s="2">
        <v>5.2448992703095103E-2</v>
      </c>
      <c r="E130" s="1">
        <v>1.76952122407309</v>
      </c>
      <c r="F130" s="1">
        <v>1.769521195</v>
      </c>
      <c r="G130" s="2">
        <v>0</v>
      </c>
      <c r="H130" s="2" t="s">
        <v>36</v>
      </c>
    </row>
    <row r="131" spans="1:8" x14ac:dyDescent="0.15">
      <c r="A131" s="2">
        <v>20</v>
      </c>
      <c r="B131" s="2" t="s">
        <v>57</v>
      </c>
      <c r="C131" s="2">
        <v>2009</v>
      </c>
      <c r="D131" s="2">
        <v>7.0515556829031295E-2</v>
      </c>
      <c r="E131" s="1">
        <v>11.734358076877401</v>
      </c>
      <c r="F131" s="1">
        <v>11.73435825</v>
      </c>
      <c r="G131" s="2">
        <v>0</v>
      </c>
      <c r="H131" s="2" t="s">
        <v>36</v>
      </c>
    </row>
    <row r="132" spans="1:8" x14ac:dyDescent="0.15">
      <c r="A132" s="2">
        <v>21</v>
      </c>
      <c r="B132" s="2" t="s">
        <v>58</v>
      </c>
      <c r="C132" s="2">
        <v>2009</v>
      </c>
      <c r="D132" s="2">
        <v>0.14314976270274499</v>
      </c>
      <c r="E132" s="1">
        <v>3.0060697579136701</v>
      </c>
      <c r="F132" s="1">
        <v>3.006069755</v>
      </c>
      <c r="G132" s="2">
        <v>0</v>
      </c>
      <c r="H132" s="2" t="s">
        <v>36</v>
      </c>
    </row>
    <row r="133" spans="1:8" x14ac:dyDescent="0.15">
      <c r="A133" s="2">
        <v>22</v>
      </c>
      <c r="B133" s="2" t="s">
        <v>59</v>
      </c>
      <c r="C133" s="2">
        <v>2009</v>
      </c>
      <c r="D133" s="2">
        <v>5.1442587932769297E-2</v>
      </c>
      <c r="E133" s="1">
        <v>3.25894691267013</v>
      </c>
      <c r="F133" s="1">
        <v>3.2589468925</v>
      </c>
      <c r="G133" s="2">
        <v>0</v>
      </c>
      <c r="H133" s="2" t="s">
        <v>36</v>
      </c>
    </row>
    <row r="134" spans="1:8" x14ac:dyDescent="0.15">
      <c r="A134" s="2">
        <v>23</v>
      </c>
      <c r="B134" s="2" t="s">
        <v>60</v>
      </c>
      <c r="C134" s="2">
        <v>2009</v>
      </c>
      <c r="D134" s="2">
        <v>6.6851737922068999E-2</v>
      </c>
      <c r="E134" s="1">
        <v>1.9562415083412199</v>
      </c>
      <c r="F134" s="1">
        <v>1.9562414400000001</v>
      </c>
      <c r="G134" s="2">
        <v>0</v>
      </c>
      <c r="H134" s="2" t="s">
        <v>36</v>
      </c>
    </row>
    <row r="135" spans="1:8" x14ac:dyDescent="0.15">
      <c r="A135" s="2">
        <v>24</v>
      </c>
      <c r="B135" s="2" t="s">
        <v>61</v>
      </c>
      <c r="C135" s="2">
        <v>2009</v>
      </c>
      <c r="D135" s="2">
        <v>5.9076334784660997E-2</v>
      </c>
      <c r="E135" s="1">
        <v>5.1552786057820699</v>
      </c>
      <c r="F135" s="1">
        <v>5.1552786074999997</v>
      </c>
      <c r="G135" s="2">
        <v>0</v>
      </c>
      <c r="H135" s="2" t="s">
        <v>36</v>
      </c>
    </row>
    <row r="136" spans="1:8" x14ac:dyDescent="0.15">
      <c r="A136" s="2">
        <v>25</v>
      </c>
      <c r="B136" s="2" t="s">
        <v>62</v>
      </c>
      <c r="C136" s="2">
        <v>2009</v>
      </c>
      <c r="D136" s="2">
        <v>7.95292066987059E-3</v>
      </c>
      <c r="E136" s="1">
        <v>62.055253890783803</v>
      </c>
      <c r="F136" s="1">
        <v>62.055251925</v>
      </c>
      <c r="G136" s="2">
        <v>0</v>
      </c>
      <c r="H136" s="2" t="s">
        <v>36</v>
      </c>
    </row>
    <row r="137" spans="1:8" x14ac:dyDescent="0.15">
      <c r="A137" s="2">
        <v>26</v>
      </c>
      <c r="B137" s="2" t="s">
        <v>63</v>
      </c>
      <c r="C137" s="2">
        <v>2009</v>
      </c>
      <c r="D137" s="2">
        <v>0.31474428370566199</v>
      </c>
      <c r="E137" s="1">
        <v>2.91711818009676</v>
      </c>
      <c r="F137" s="1">
        <v>2.9171181974999998</v>
      </c>
      <c r="G137" s="2">
        <v>0</v>
      </c>
      <c r="H137" s="2" t="s">
        <v>36</v>
      </c>
    </row>
    <row r="138" spans="1:8" x14ac:dyDescent="0.15">
      <c r="A138" s="2">
        <v>27</v>
      </c>
      <c r="B138" s="2" t="s">
        <v>64</v>
      </c>
      <c r="C138" s="2">
        <v>2009</v>
      </c>
      <c r="D138" s="2">
        <v>6.4048425739210199E-2</v>
      </c>
      <c r="E138" s="1">
        <v>19.272231480779901</v>
      </c>
      <c r="F138" s="1">
        <v>19.2722316025</v>
      </c>
      <c r="G138" s="2">
        <v>0</v>
      </c>
      <c r="H138" s="2" t="s">
        <v>36</v>
      </c>
    </row>
    <row r="139" spans="1:8" x14ac:dyDescent="0.15">
      <c r="A139" s="2">
        <v>28</v>
      </c>
      <c r="B139" s="2" t="s">
        <v>65</v>
      </c>
      <c r="C139" s="2">
        <v>2009</v>
      </c>
      <c r="D139" s="2">
        <v>0.61707082550327097</v>
      </c>
      <c r="E139" s="1">
        <v>3.5363757167402001</v>
      </c>
      <c r="F139" s="1">
        <v>3.5363759275</v>
      </c>
      <c r="G139" s="2">
        <v>0</v>
      </c>
      <c r="H139" s="2" t="s">
        <v>37</v>
      </c>
    </row>
    <row r="140" spans="1:8" x14ac:dyDescent="0.15">
      <c r="A140" s="2">
        <v>29</v>
      </c>
      <c r="B140" s="2" t="s">
        <v>66</v>
      </c>
      <c r="C140" s="2">
        <v>2009</v>
      </c>
      <c r="D140" s="2">
        <v>7.5907725835199405E-2</v>
      </c>
      <c r="E140" s="1">
        <v>2.0648964467636701</v>
      </c>
      <c r="F140" s="1">
        <v>2.064896455</v>
      </c>
      <c r="G140" s="2">
        <v>0</v>
      </c>
      <c r="H140" s="2" t="s">
        <v>37</v>
      </c>
    </row>
    <row r="141" spans="1:8" x14ac:dyDescent="0.15">
      <c r="A141" s="2">
        <v>30</v>
      </c>
      <c r="B141" s="2" t="s">
        <v>67</v>
      </c>
      <c r="C141" s="2">
        <v>2009</v>
      </c>
      <c r="D141" s="2">
        <v>2.16414356189665E-2</v>
      </c>
      <c r="E141" s="1">
        <v>3.6394481472967802E-7</v>
      </c>
      <c r="F141" s="1">
        <v>0</v>
      </c>
      <c r="G141" s="2">
        <v>0</v>
      </c>
      <c r="H141" s="2" t="s">
        <v>34</v>
      </c>
    </row>
    <row r="142" spans="1:8" x14ac:dyDescent="0.15">
      <c r="A142" s="2">
        <v>31</v>
      </c>
      <c r="B142" s="2" t="s">
        <v>68</v>
      </c>
      <c r="C142" s="2">
        <v>2009</v>
      </c>
      <c r="D142" s="2">
        <v>0.218250350477249</v>
      </c>
      <c r="E142" s="1">
        <v>1.5186170739240401</v>
      </c>
      <c r="F142" s="1">
        <v>1.5186170825</v>
      </c>
      <c r="G142" s="2">
        <v>0</v>
      </c>
      <c r="H142" s="2" t="s">
        <v>37</v>
      </c>
    </row>
    <row r="143" spans="1:8" x14ac:dyDescent="0.15">
      <c r="A143" s="2">
        <v>32</v>
      </c>
      <c r="B143" s="2" t="s">
        <v>69</v>
      </c>
      <c r="C143" s="2">
        <v>2009</v>
      </c>
      <c r="D143" s="2">
        <v>2.7808591424016701E-2</v>
      </c>
      <c r="E143" s="1">
        <v>6.2076029769789498</v>
      </c>
      <c r="F143" s="1">
        <v>6.2076031074999998</v>
      </c>
      <c r="G143" s="2">
        <v>0</v>
      </c>
      <c r="H143" s="2" t="s">
        <v>37</v>
      </c>
    </row>
    <row r="144" spans="1:8" x14ac:dyDescent="0.15">
      <c r="A144" s="2">
        <v>33</v>
      </c>
      <c r="B144" s="2" t="s">
        <v>70</v>
      </c>
      <c r="C144" s="2">
        <v>2009</v>
      </c>
      <c r="D144" s="2">
        <v>3.3045890116455201E-2</v>
      </c>
      <c r="E144" s="1">
        <v>0.24897742560991601</v>
      </c>
      <c r="F144" s="1">
        <v>0.24897748</v>
      </c>
      <c r="G144" s="2">
        <v>0</v>
      </c>
      <c r="H144" s="2" t="s">
        <v>35</v>
      </c>
    </row>
    <row r="145" spans="1:8" x14ac:dyDescent="0.15">
      <c r="A145" s="2">
        <v>34</v>
      </c>
      <c r="B145" s="2" t="s">
        <v>71</v>
      </c>
      <c r="C145" s="2">
        <v>2009</v>
      </c>
      <c r="D145" s="2">
        <v>1.5254876014278501E-2</v>
      </c>
      <c r="E145" s="1">
        <v>46.294419871682898</v>
      </c>
      <c r="F145" s="1">
        <v>46.294418727500002</v>
      </c>
      <c r="G145" s="2">
        <v>0</v>
      </c>
      <c r="H145" s="2" t="s">
        <v>36</v>
      </c>
    </row>
    <row r="146" spans="1:8" x14ac:dyDescent="0.15">
      <c r="A146" s="2">
        <v>35</v>
      </c>
      <c r="B146" s="2" t="s">
        <v>72</v>
      </c>
      <c r="C146" s="2">
        <v>2009</v>
      </c>
      <c r="D146" s="2">
        <v>0.16750451026812099</v>
      </c>
      <c r="E146" s="1">
        <v>4.0990502659309804</v>
      </c>
      <c r="F146" s="1">
        <v>4.0990501425000003</v>
      </c>
      <c r="G146" s="2">
        <v>0</v>
      </c>
      <c r="H146" s="2" t="s">
        <v>37</v>
      </c>
    </row>
    <row r="147" spans="1:8" x14ac:dyDescent="0.15">
      <c r="A147" s="2">
        <v>36</v>
      </c>
      <c r="B147" s="2" t="s">
        <v>73</v>
      </c>
      <c r="C147" s="2">
        <v>2009</v>
      </c>
      <c r="D147" s="2">
        <v>1.1597381334442E-2</v>
      </c>
      <c r="E147" s="1">
        <v>0.82722492499198497</v>
      </c>
      <c r="F147" s="1">
        <v>0.82721850500000005</v>
      </c>
      <c r="G147" s="2">
        <v>0</v>
      </c>
      <c r="H147" s="2" t="s">
        <v>37</v>
      </c>
    </row>
    <row r="148" spans="1:8" x14ac:dyDescent="0.15">
      <c r="A148" s="2">
        <v>37</v>
      </c>
      <c r="B148" s="2" t="s">
        <v>74</v>
      </c>
      <c r="C148" s="2">
        <v>2009</v>
      </c>
      <c r="D148" s="2">
        <v>3.08314813796041E-3</v>
      </c>
      <c r="E148" s="1">
        <v>1.2320267951213599</v>
      </c>
      <c r="F148" s="1">
        <v>1.2320272050000001</v>
      </c>
      <c r="G148" s="2">
        <v>0</v>
      </c>
      <c r="H148" s="2" t="s">
        <v>35</v>
      </c>
    </row>
    <row r="149" spans="1:8" x14ac:dyDescent="0.15">
      <c r="A149" s="2">
        <v>38</v>
      </c>
      <c r="B149" s="2" t="s">
        <v>75</v>
      </c>
      <c r="C149" s="2">
        <v>2009</v>
      </c>
      <c r="D149" s="2">
        <v>3.5801056485330197E-2</v>
      </c>
      <c r="E149" s="1">
        <v>9.9610208870948505</v>
      </c>
      <c r="F149" s="1">
        <v>9.9610207825000003</v>
      </c>
      <c r="G149" s="2">
        <v>0</v>
      </c>
      <c r="H149" s="2" t="s">
        <v>36</v>
      </c>
    </row>
    <row r="150" spans="1:8" x14ac:dyDescent="0.15">
      <c r="A150" s="2">
        <v>39</v>
      </c>
      <c r="B150" s="2" t="s">
        <v>76</v>
      </c>
      <c r="C150" s="2">
        <v>2009</v>
      </c>
      <c r="D150" s="2">
        <v>2.6920194528551301E-2</v>
      </c>
      <c r="E150" s="1">
        <v>13.2905807461915</v>
      </c>
      <c r="F150" s="1">
        <v>13.2905810925</v>
      </c>
      <c r="G150" s="2">
        <v>0</v>
      </c>
      <c r="H150" s="2" t="s">
        <v>36</v>
      </c>
    </row>
    <row r="151" spans="1:8" x14ac:dyDescent="0.15">
      <c r="A151" s="2">
        <v>40</v>
      </c>
      <c r="B151" s="2" t="s">
        <v>77</v>
      </c>
      <c r="C151" s="2">
        <v>2009</v>
      </c>
      <c r="D151" s="2">
        <v>4.2220807925350601E-2</v>
      </c>
      <c r="E151" s="1">
        <v>3.6236473265685101</v>
      </c>
      <c r="F151" s="1">
        <v>3.6236471625000002</v>
      </c>
      <c r="G151" s="2">
        <v>0</v>
      </c>
      <c r="H151" s="2" t="s">
        <v>37</v>
      </c>
    </row>
    <row r="152" spans="1:8" x14ac:dyDescent="0.15">
      <c r="A152" s="2">
        <v>41</v>
      </c>
      <c r="B152" s="2" t="s">
        <v>78</v>
      </c>
      <c r="C152" s="2">
        <v>2009</v>
      </c>
      <c r="D152" s="2">
        <v>8.7603051690410799E-2</v>
      </c>
      <c r="E152" s="1">
        <v>0.26001159005526298</v>
      </c>
      <c r="F152" s="1">
        <v>0.26001014750000001</v>
      </c>
      <c r="G152" s="2">
        <v>0</v>
      </c>
      <c r="H152" s="2" t="s">
        <v>36</v>
      </c>
    </row>
    <row r="153" spans="1:8" x14ac:dyDescent="0.15">
      <c r="A153" s="2">
        <v>42</v>
      </c>
      <c r="B153" s="2" t="s">
        <v>79</v>
      </c>
      <c r="C153" s="2">
        <v>2009</v>
      </c>
      <c r="D153" s="2">
        <v>1.5039663833376999E-2</v>
      </c>
      <c r="E153" s="1">
        <v>13.5535704909442</v>
      </c>
      <c r="F153" s="1">
        <v>13.553570497500001</v>
      </c>
      <c r="G153" s="2">
        <v>0</v>
      </c>
      <c r="H153" s="2" t="s">
        <v>37</v>
      </c>
    </row>
    <row r="154" spans="1:8" x14ac:dyDescent="0.15">
      <c r="A154" s="2">
        <v>43</v>
      </c>
      <c r="B154" s="2" t="s">
        <v>80</v>
      </c>
      <c r="C154" s="2">
        <v>2009</v>
      </c>
      <c r="D154" s="2">
        <v>9.7510174350658493E-2</v>
      </c>
      <c r="E154" s="1">
        <v>5.2699858991438502</v>
      </c>
      <c r="F154" s="1">
        <v>5.2699858175000003</v>
      </c>
      <c r="G154" s="2">
        <v>0</v>
      </c>
      <c r="H154" s="2" t="s">
        <v>36</v>
      </c>
    </row>
    <row r="155" spans="1:8" x14ac:dyDescent="0.15">
      <c r="A155" s="2">
        <v>44</v>
      </c>
      <c r="B155" s="2" t="s">
        <v>81</v>
      </c>
      <c r="C155" s="2">
        <v>2009</v>
      </c>
      <c r="D155" s="2">
        <v>5.4408214155105203E-2</v>
      </c>
      <c r="E155" s="1">
        <v>41.591838027697101</v>
      </c>
      <c r="F155" s="1">
        <v>41.5918323625</v>
      </c>
      <c r="G155" s="2">
        <v>0</v>
      </c>
      <c r="H155" s="2" t="s">
        <v>36</v>
      </c>
    </row>
    <row r="156" spans="1:8" x14ac:dyDescent="0.15">
      <c r="A156" s="2">
        <v>45</v>
      </c>
      <c r="B156" s="2" t="s">
        <v>82</v>
      </c>
      <c r="C156" s="2">
        <v>2009</v>
      </c>
      <c r="D156" s="2">
        <v>8.7959110918043606E-2</v>
      </c>
      <c r="E156" s="1">
        <v>4.2506116875740103</v>
      </c>
      <c r="F156" s="1">
        <v>4.2506117274999999</v>
      </c>
      <c r="G156" s="2">
        <v>0</v>
      </c>
      <c r="H156" s="2" t="s">
        <v>37</v>
      </c>
    </row>
    <row r="157" spans="1:8" x14ac:dyDescent="0.15">
      <c r="A157" s="2">
        <v>46</v>
      </c>
      <c r="B157" s="2" t="s">
        <v>83</v>
      </c>
      <c r="C157" s="2">
        <v>2009</v>
      </c>
      <c r="D157" s="2">
        <v>1.2681992155268401E-3</v>
      </c>
      <c r="E157" s="1">
        <v>32.220359982416099</v>
      </c>
      <c r="F157" s="1">
        <v>32.220358900000001</v>
      </c>
      <c r="G157" s="2">
        <v>0</v>
      </c>
      <c r="H157" s="2" t="s">
        <v>36</v>
      </c>
    </row>
    <row r="158" spans="1:8" x14ac:dyDescent="0.15">
      <c r="A158" s="2">
        <v>47</v>
      </c>
      <c r="B158" s="2" t="s">
        <v>84</v>
      </c>
      <c r="C158" s="2">
        <v>2009</v>
      </c>
      <c r="D158" s="2">
        <v>6.0639337309107498E-2</v>
      </c>
      <c r="E158" s="1">
        <v>5.8507600969362299</v>
      </c>
      <c r="F158" s="1">
        <v>5.8507599524999998</v>
      </c>
      <c r="G158" s="2">
        <v>0</v>
      </c>
      <c r="H158" s="2" t="s">
        <v>37</v>
      </c>
    </row>
    <row r="159" spans="1:8" x14ac:dyDescent="0.15">
      <c r="A159" s="2">
        <v>48</v>
      </c>
      <c r="B159" s="2" t="s">
        <v>85</v>
      </c>
      <c r="C159" s="2">
        <v>2009</v>
      </c>
      <c r="D159" s="2">
        <v>1.62659404822209</v>
      </c>
      <c r="E159" s="1">
        <v>0.14167636323397401</v>
      </c>
      <c r="F159" s="1">
        <v>0.14167637750000001</v>
      </c>
      <c r="G159" s="2">
        <v>0</v>
      </c>
      <c r="H159" s="2" t="s">
        <v>37</v>
      </c>
    </row>
    <row r="160" spans="1:8" x14ac:dyDescent="0.15">
      <c r="A160" s="2">
        <v>49</v>
      </c>
      <c r="B160" s="2" t="s">
        <v>86</v>
      </c>
      <c r="C160" s="2">
        <v>2009</v>
      </c>
      <c r="D160" s="2">
        <v>6.5895118915202402E-2</v>
      </c>
      <c r="E160" s="1">
        <v>1.6856605426553499</v>
      </c>
      <c r="F160" s="1">
        <v>1.6856604424999999</v>
      </c>
      <c r="G160" s="2">
        <v>0</v>
      </c>
      <c r="H160" s="2" t="s">
        <v>36</v>
      </c>
    </row>
    <row r="161" spans="1:8" x14ac:dyDescent="0.15">
      <c r="A161" s="2">
        <v>50</v>
      </c>
      <c r="B161" s="2" t="s">
        <v>87</v>
      </c>
      <c r="C161" s="2">
        <v>2009</v>
      </c>
      <c r="D161" s="2">
        <v>0.53084327517454599</v>
      </c>
      <c r="E161" s="1">
        <v>3.11600640394082</v>
      </c>
      <c r="F161" s="1">
        <v>3.1160064099999998</v>
      </c>
      <c r="G161" s="2">
        <v>0</v>
      </c>
      <c r="H161" s="2" t="s">
        <v>36</v>
      </c>
    </row>
    <row r="162" spans="1:8" x14ac:dyDescent="0.15">
      <c r="A162" s="2">
        <v>51</v>
      </c>
      <c r="B162" s="2" t="s">
        <v>88</v>
      </c>
      <c r="C162" s="2">
        <v>2009</v>
      </c>
      <c r="D162" s="2">
        <v>2.6918680171799901E-2</v>
      </c>
      <c r="E162" s="1">
        <v>6.2248372814484396</v>
      </c>
      <c r="F162" s="1">
        <v>6.2248372549999997</v>
      </c>
      <c r="G162" s="2">
        <v>0</v>
      </c>
      <c r="H162" s="2" t="s">
        <v>37</v>
      </c>
    </row>
    <row r="163" spans="1:8" x14ac:dyDescent="0.15">
      <c r="A163" s="2">
        <v>52</v>
      </c>
      <c r="B163" s="2" t="s">
        <v>89</v>
      </c>
      <c r="C163" s="2">
        <v>2009</v>
      </c>
      <c r="D163" s="2">
        <v>3.2956503576137201E-3</v>
      </c>
      <c r="E163" s="1">
        <v>10.664348925322701</v>
      </c>
      <c r="F163" s="1">
        <v>10.664349205000001</v>
      </c>
      <c r="G163" s="2">
        <v>0</v>
      </c>
      <c r="H163" s="2" t="s">
        <v>36</v>
      </c>
    </row>
    <row r="164" spans="1:8" x14ac:dyDescent="0.15">
      <c r="A164" s="2">
        <v>53</v>
      </c>
      <c r="B164" s="2" t="s">
        <v>90</v>
      </c>
      <c r="C164" s="2">
        <v>2009</v>
      </c>
      <c r="D164" s="2">
        <v>0.22868683043777599</v>
      </c>
      <c r="E164" s="1">
        <v>1.1071998603842099</v>
      </c>
      <c r="F164" s="1">
        <v>1.10719985</v>
      </c>
      <c r="G164" s="2">
        <v>0</v>
      </c>
      <c r="H164" s="2" t="s">
        <v>36</v>
      </c>
    </row>
    <row r="165" spans="1:8" x14ac:dyDescent="0.15">
      <c r="A165" s="2">
        <v>54</v>
      </c>
      <c r="B165" s="2" t="s">
        <v>91</v>
      </c>
      <c r="C165" s="2">
        <v>2009</v>
      </c>
      <c r="D165" s="2">
        <v>0.32460576644106798</v>
      </c>
      <c r="E165" s="1">
        <v>0.227455115656295</v>
      </c>
      <c r="F165" s="1">
        <v>0.22745512000000001</v>
      </c>
      <c r="G165" s="2">
        <v>0</v>
      </c>
      <c r="H165" s="2" t="s">
        <v>36</v>
      </c>
    </row>
    <row r="166" spans="1:8" x14ac:dyDescent="0.15">
      <c r="A166" s="2">
        <v>55</v>
      </c>
      <c r="B166" s="2" t="s">
        <v>92</v>
      </c>
      <c r="C166" s="2">
        <v>2009</v>
      </c>
      <c r="D166" s="2">
        <v>0.243807455627361</v>
      </c>
      <c r="E166" s="1">
        <v>11.9083873764211</v>
      </c>
      <c r="F166" s="1">
        <v>11.9083873675</v>
      </c>
      <c r="G166" s="2">
        <v>0</v>
      </c>
      <c r="H166" s="2" t="s">
        <v>37</v>
      </c>
    </row>
    <row r="167" spans="1:8" x14ac:dyDescent="0.15">
      <c r="A167" s="2">
        <v>1</v>
      </c>
      <c r="B167" s="2" t="s">
        <v>38</v>
      </c>
      <c r="C167" s="2">
        <v>2010</v>
      </c>
      <c r="D167" s="2">
        <v>0.27205433879230201</v>
      </c>
      <c r="E167" s="1">
        <v>5.0100267156205698E-2</v>
      </c>
      <c r="F167" s="1">
        <v>5.0100264999999998E-2</v>
      </c>
      <c r="G167" s="2">
        <v>0</v>
      </c>
      <c r="H167" s="2" t="s">
        <v>34</v>
      </c>
    </row>
    <row r="168" spans="1:8" x14ac:dyDescent="0.15">
      <c r="A168" s="2">
        <v>2</v>
      </c>
      <c r="B168" s="2" t="s">
        <v>39</v>
      </c>
      <c r="C168" s="2">
        <v>2010</v>
      </c>
      <c r="D168" s="2">
        <v>6.4190799231929798E-3</v>
      </c>
      <c r="E168" s="1">
        <v>1.08316919960967</v>
      </c>
      <c r="F168" s="1">
        <v>1.0831692175000001</v>
      </c>
      <c r="G168" s="2">
        <v>0</v>
      </c>
      <c r="H168" s="2" t="s">
        <v>35</v>
      </c>
    </row>
    <row r="169" spans="1:8" x14ac:dyDescent="0.15">
      <c r="A169" s="2">
        <v>3</v>
      </c>
      <c r="B169" s="2" t="s">
        <v>40</v>
      </c>
      <c r="C169" s="2">
        <v>2010</v>
      </c>
      <c r="D169" s="2">
        <v>0.12990183199533301</v>
      </c>
      <c r="E169" s="1">
        <v>1.00756060495769</v>
      </c>
      <c r="F169" s="1">
        <v>1.00756049425</v>
      </c>
      <c r="G169" s="2">
        <v>0</v>
      </c>
      <c r="H169" s="2" t="s">
        <v>36</v>
      </c>
    </row>
    <row r="170" spans="1:8" x14ac:dyDescent="0.15">
      <c r="A170" s="2">
        <v>4</v>
      </c>
      <c r="B170" s="2" t="s">
        <v>41</v>
      </c>
      <c r="C170" s="2">
        <v>2010</v>
      </c>
      <c r="D170" s="2">
        <v>7.2395206849313803E-2</v>
      </c>
      <c r="E170" s="1">
        <v>3.8522743898884499</v>
      </c>
      <c r="F170" s="1">
        <v>3.8522745249999999</v>
      </c>
      <c r="G170" s="2">
        <v>0</v>
      </c>
      <c r="H170" s="2" t="s">
        <v>36</v>
      </c>
    </row>
    <row r="171" spans="1:8" x14ac:dyDescent="0.15">
      <c r="A171" s="2">
        <v>5</v>
      </c>
      <c r="B171" s="2" t="s">
        <v>42</v>
      </c>
      <c r="C171" s="2">
        <v>2010</v>
      </c>
      <c r="D171" s="2">
        <v>0.20909966627735299</v>
      </c>
      <c r="E171" s="1">
        <v>4.7282917702842999</v>
      </c>
      <c r="F171" s="1">
        <v>4.7282916799999999</v>
      </c>
      <c r="G171" s="2">
        <v>0</v>
      </c>
      <c r="H171" s="2" t="s">
        <v>36</v>
      </c>
    </row>
    <row r="172" spans="1:8" x14ac:dyDescent="0.15">
      <c r="A172" s="2">
        <v>6</v>
      </c>
      <c r="B172" s="2" t="s">
        <v>43</v>
      </c>
      <c r="C172" s="2">
        <v>2010</v>
      </c>
      <c r="D172" s="2">
        <v>0.169477678059166</v>
      </c>
      <c r="E172" s="1">
        <v>0.14398717596539201</v>
      </c>
      <c r="F172" s="1">
        <v>0.14398717750000001</v>
      </c>
      <c r="G172" s="2">
        <v>0</v>
      </c>
      <c r="H172" s="2" t="s">
        <v>34</v>
      </c>
    </row>
    <row r="173" spans="1:8" x14ac:dyDescent="0.15">
      <c r="A173" s="2">
        <v>7</v>
      </c>
      <c r="B173" s="2" t="s">
        <v>44</v>
      </c>
      <c r="C173" s="2">
        <v>2010</v>
      </c>
      <c r="D173" s="2">
        <v>0.934639762514756</v>
      </c>
      <c r="E173" s="1">
        <v>1.2737953042252601</v>
      </c>
      <c r="F173" s="1">
        <v>1.2737953074999999</v>
      </c>
      <c r="G173" s="2">
        <v>0</v>
      </c>
      <c r="H173" s="2" t="s">
        <v>36</v>
      </c>
    </row>
    <row r="174" spans="1:8" x14ac:dyDescent="0.15">
      <c r="A174" s="2">
        <v>8</v>
      </c>
      <c r="B174" s="2" t="s">
        <v>45</v>
      </c>
      <c r="C174" s="2">
        <v>2010</v>
      </c>
      <c r="D174" s="2">
        <v>4.7301957009328897E-2</v>
      </c>
      <c r="E174" s="1">
        <v>0.72303113369826799</v>
      </c>
      <c r="F174" s="1">
        <v>0.72303111249999996</v>
      </c>
      <c r="G174" s="2">
        <v>0</v>
      </c>
      <c r="H174" s="2" t="s">
        <v>34</v>
      </c>
    </row>
    <row r="175" spans="1:8" x14ac:dyDescent="0.15">
      <c r="A175" s="2">
        <v>9</v>
      </c>
      <c r="B175" s="2" t="s">
        <v>46</v>
      </c>
      <c r="C175" s="2">
        <v>2010</v>
      </c>
      <c r="D175" s="2">
        <v>5.5104639725237603E-2</v>
      </c>
      <c r="E175" s="1">
        <v>17.725841716313099</v>
      </c>
      <c r="F175" s="1">
        <v>17.725841755000001</v>
      </c>
      <c r="G175" s="2">
        <v>0</v>
      </c>
      <c r="H175" s="2" t="s">
        <v>36</v>
      </c>
    </row>
    <row r="176" spans="1:8" x14ac:dyDescent="0.15">
      <c r="A176" s="2">
        <v>10</v>
      </c>
      <c r="B176" s="2" t="s">
        <v>47</v>
      </c>
      <c r="C176" s="2">
        <v>2010</v>
      </c>
      <c r="D176" s="2">
        <v>2.80490776113556</v>
      </c>
      <c r="E176" s="1">
        <v>0.39019550761698801</v>
      </c>
      <c r="F176" s="1">
        <v>0.39019547500000001</v>
      </c>
      <c r="G176" s="2">
        <v>0</v>
      </c>
      <c r="H176" s="2" t="s">
        <v>36</v>
      </c>
    </row>
    <row r="177" spans="1:8" x14ac:dyDescent="0.15">
      <c r="A177" s="2">
        <v>11</v>
      </c>
      <c r="B177" s="2" t="s">
        <v>48</v>
      </c>
      <c r="C177" s="2">
        <v>2010</v>
      </c>
      <c r="D177" s="2">
        <v>3.9822231617613002E-2</v>
      </c>
      <c r="E177" s="1">
        <v>14.8193868774927</v>
      </c>
      <c r="F177" s="1">
        <v>14.8193868825</v>
      </c>
      <c r="G177" s="2">
        <v>0</v>
      </c>
      <c r="H177" s="2" t="s">
        <v>36</v>
      </c>
    </row>
    <row r="178" spans="1:8" x14ac:dyDescent="0.15">
      <c r="A178" s="2">
        <v>12</v>
      </c>
      <c r="B178" s="2" t="s">
        <v>49</v>
      </c>
      <c r="C178" s="2">
        <v>2010</v>
      </c>
      <c r="D178" s="2">
        <v>0.244794307448855</v>
      </c>
      <c r="E178" s="1">
        <v>3.8567733886030902</v>
      </c>
      <c r="F178" s="1">
        <v>3.8567734274999999</v>
      </c>
      <c r="G178" s="2">
        <v>0</v>
      </c>
      <c r="H178" s="2" t="s">
        <v>36</v>
      </c>
    </row>
    <row r="179" spans="1:8" x14ac:dyDescent="0.15">
      <c r="A179" s="2">
        <v>13</v>
      </c>
      <c r="B179" s="2" t="s">
        <v>50</v>
      </c>
      <c r="C179" s="2">
        <v>2010</v>
      </c>
      <c r="D179" s="2">
        <v>0.237989704838869</v>
      </c>
      <c r="E179" s="1">
        <v>1.7169529406566699</v>
      </c>
      <c r="F179" s="1">
        <v>1.7169529699999999</v>
      </c>
      <c r="G179" s="2">
        <v>0</v>
      </c>
      <c r="H179" s="2" t="s">
        <v>36</v>
      </c>
    </row>
    <row r="180" spans="1:8" x14ac:dyDescent="0.15">
      <c r="A180" s="2">
        <v>14</v>
      </c>
      <c r="B180" s="2" t="s">
        <v>51</v>
      </c>
      <c r="C180" s="2">
        <v>2010</v>
      </c>
      <c r="D180" s="2">
        <v>0.258182334390123</v>
      </c>
      <c r="E180" s="1">
        <v>2.1751329293053998</v>
      </c>
      <c r="F180" s="1">
        <v>2.1751328824999998</v>
      </c>
      <c r="G180" s="2">
        <v>0</v>
      </c>
      <c r="H180" s="2" t="s">
        <v>36</v>
      </c>
    </row>
    <row r="181" spans="1:8" x14ac:dyDescent="0.15">
      <c r="A181" s="2">
        <v>15</v>
      </c>
      <c r="B181" s="2" t="s">
        <v>52</v>
      </c>
      <c r="C181" s="2">
        <v>2010</v>
      </c>
      <c r="D181" s="2">
        <v>0.54742162003712003</v>
      </c>
      <c r="E181" s="1">
        <v>0.23076912383866099</v>
      </c>
      <c r="F181" s="1">
        <v>0.2307690875</v>
      </c>
      <c r="G181" s="2">
        <v>0</v>
      </c>
      <c r="H181" s="2" t="s">
        <v>36</v>
      </c>
    </row>
    <row r="182" spans="1:8" x14ac:dyDescent="0.15">
      <c r="A182" s="2">
        <v>16</v>
      </c>
      <c r="B182" s="2" t="s">
        <v>53</v>
      </c>
      <c r="C182" s="2">
        <v>2010</v>
      </c>
      <c r="D182" s="2">
        <v>1.13492735914226</v>
      </c>
      <c r="E182" s="1">
        <v>0.55256172867321796</v>
      </c>
      <c r="F182" s="1">
        <v>0.55256172749999999</v>
      </c>
      <c r="G182" s="2">
        <v>0</v>
      </c>
      <c r="H182" s="2" t="s">
        <v>36</v>
      </c>
    </row>
    <row r="183" spans="1:8" x14ac:dyDescent="0.15">
      <c r="A183" s="2">
        <v>17</v>
      </c>
      <c r="B183" s="2" t="s">
        <v>54</v>
      </c>
      <c r="C183" s="2">
        <v>2010</v>
      </c>
      <c r="D183" s="2">
        <v>0.44603772824311999</v>
      </c>
      <c r="E183" s="1">
        <v>3.2496782642832298</v>
      </c>
      <c r="F183" s="1">
        <v>3.2496782899999999</v>
      </c>
      <c r="G183" s="2">
        <v>0</v>
      </c>
      <c r="H183" s="2" t="s">
        <v>36</v>
      </c>
    </row>
    <row r="184" spans="1:8" x14ac:dyDescent="0.15">
      <c r="A184" s="2">
        <v>18</v>
      </c>
      <c r="B184" s="2" t="s">
        <v>55</v>
      </c>
      <c r="C184" s="2">
        <v>2010</v>
      </c>
      <c r="D184" s="2">
        <v>1.8345110196349901</v>
      </c>
      <c r="E184" s="1">
        <v>1.6256764601152401E-8</v>
      </c>
      <c r="F184" s="1">
        <v>0</v>
      </c>
      <c r="G184" s="2">
        <v>0</v>
      </c>
      <c r="H184" s="2" t="s">
        <v>36</v>
      </c>
    </row>
    <row r="185" spans="1:8" x14ac:dyDescent="0.15">
      <c r="A185" s="2">
        <v>19</v>
      </c>
      <c r="B185" s="2" t="s">
        <v>56</v>
      </c>
      <c r="C185" s="2">
        <v>2010</v>
      </c>
      <c r="D185" s="2">
        <v>7.7168476786279305E-2</v>
      </c>
      <c r="E185" s="1">
        <v>1.6177043726248299</v>
      </c>
      <c r="F185" s="1">
        <v>1.6177043575000001</v>
      </c>
      <c r="G185" s="2">
        <v>0</v>
      </c>
      <c r="H185" s="2" t="s">
        <v>36</v>
      </c>
    </row>
    <row r="186" spans="1:8" x14ac:dyDescent="0.15">
      <c r="A186" s="2">
        <v>20</v>
      </c>
      <c r="B186" s="2" t="s">
        <v>57</v>
      </c>
      <c r="C186" s="2">
        <v>2010</v>
      </c>
      <c r="D186" s="2">
        <v>7.0611548062747095E-2</v>
      </c>
      <c r="E186" s="1">
        <v>8.2123509766998506</v>
      </c>
      <c r="F186" s="1">
        <v>8.2123514224999994</v>
      </c>
      <c r="G186" s="2">
        <v>0</v>
      </c>
      <c r="H186" s="2" t="s">
        <v>36</v>
      </c>
    </row>
    <row r="187" spans="1:8" x14ac:dyDescent="0.15">
      <c r="A187" s="2">
        <v>21</v>
      </c>
      <c r="B187" s="2" t="s">
        <v>58</v>
      </c>
      <c r="C187" s="2">
        <v>2010</v>
      </c>
      <c r="D187" s="2">
        <v>0.12626474249901001</v>
      </c>
      <c r="E187" s="1">
        <v>5.13136347855915</v>
      </c>
      <c r="F187" s="1">
        <v>5.1313634700000001</v>
      </c>
      <c r="G187" s="2">
        <v>0</v>
      </c>
      <c r="H187" s="2" t="s">
        <v>36</v>
      </c>
    </row>
    <row r="188" spans="1:8" x14ac:dyDescent="0.15">
      <c r="A188" s="2">
        <v>22</v>
      </c>
      <c r="B188" s="2" t="s">
        <v>59</v>
      </c>
      <c r="C188" s="2">
        <v>2010</v>
      </c>
      <c r="D188" s="2">
        <v>8.0999725930002195E-2</v>
      </c>
      <c r="E188" s="1">
        <v>4.1904621310186299</v>
      </c>
      <c r="F188" s="1">
        <v>4.1904621375</v>
      </c>
      <c r="G188" s="2">
        <v>0</v>
      </c>
      <c r="H188" s="2" t="s">
        <v>36</v>
      </c>
    </row>
    <row r="189" spans="1:8" x14ac:dyDescent="0.15">
      <c r="A189" s="2">
        <v>23</v>
      </c>
      <c r="B189" s="2" t="s">
        <v>60</v>
      </c>
      <c r="C189" s="2">
        <v>2010</v>
      </c>
      <c r="D189" s="2">
        <v>7.2859887726060099E-2</v>
      </c>
      <c r="E189" s="1">
        <v>0.777013767367004</v>
      </c>
      <c r="F189" s="1">
        <v>0.77701392749999998</v>
      </c>
      <c r="G189" s="2">
        <v>0</v>
      </c>
      <c r="H189" s="2" t="s">
        <v>36</v>
      </c>
    </row>
    <row r="190" spans="1:8" x14ac:dyDescent="0.15">
      <c r="A190" s="2">
        <v>24</v>
      </c>
      <c r="B190" s="2" t="s">
        <v>61</v>
      </c>
      <c r="C190" s="2">
        <v>2010</v>
      </c>
      <c r="D190" s="2">
        <v>7.5664241783320499E-2</v>
      </c>
      <c r="E190" s="1">
        <v>3.0472330590734602</v>
      </c>
      <c r="F190" s="1">
        <v>3.047233045</v>
      </c>
      <c r="G190" s="2">
        <v>0</v>
      </c>
      <c r="H190" s="2" t="s">
        <v>36</v>
      </c>
    </row>
    <row r="191" spans="1:8" x14ac:dyDescent="0.15">
      <c r="A191" s="2">
        <v>25</v>
      </c>
      <c r="B191" s="2" t="s">
        <v>62</v>
      </c>
      <c r="C191" s="2">
        <v>2010</v>
      </c>
      <c r="D191" s="2">
        <v>1.88837811593205E-2</v>
      </c>
      <c r="E191" s="1">
        <v>5.7954322705727099</v>
      </c>
      <c r="F191" s="1">
        <v>5.7954323649999999</v>
      </c>
      <c r="G191" s="2">
        <v>0</v>
      </c>
      <c r="H191" s="2" t="s">
        <v>36</v>
      </c>
    </row>
    <row r="192" spans="1:8" x14ac:dyDescent="0.15">
      <c r="A192" s="2">
        <v>26</v>
      </c>
      <c r="B192" s="2" t="s">
        <v>63</v>
      </c>
      <c r="C192" s="2">
        <v>2010</v>
      </c>
      <c r="D192" s="2">
        <v>0.28241845179959701</v>
      </c>
      <c r="E192" s="1">
        <v>2.258780249615</v>
      </c>
      <c r="F192" s="1">
        <v>2.2587802625000002</v>
      </c>
      <c r="G192" s="2">
        <v>0</v>
      </c>
      <c r="H192" s="2" t="s">
        <v>36</v>
      </c>
    </row>
    <row r="193" spans="1:8" x14ac:dyDescent="0.15">
      <c r="A193" s="2">
        <v>27</v>
      </c>
      <c r="B193" s="2" t="s">
        <v>64</v>
      </c>
      <c r="C193" s="2">
        <v>2010</v>
      </c>
      <c r="D193" s="2">
        <v>0.14004641194329201</v>
      </c>
      <c r="E193" s="1">
        <v>17.744833630940001</v>
      </c>
      <c r="F193" s="1">
        <v>17.744834252499999</v>
      </c>
      <c r="G193" s="2">
        <v>0</v>
      </c>
      <c r="H193" s="2" t="s">
        <v>36</v>
      </c>
    </row>
    <row r="194" spans="1:8" x14ac:dyDescent="0.15">
      <c r="A194" s="2">
        <v>28</v>
      </c>
      <c r="B194" s="2" t="s">
        <v>65</v>
      </c>
      <c r="C194" s="2">
        <v>2010</v>
      </c>
      <c r="D194" s="2">
        <v>3.4911255159788701</v>
      </c>
      <c r="E194" s="1">
        <v>0.15264595670911801</v>
      </c>
      <c r="F194" s="1">
        <v>0.15264600175000001</v>
      </c>
      <c r="G194" s="2">
        <v>0</v>
      </c>
      <c r="H194" s="2" t="s">
        <v>37</v>
      </c>
    </row>
    <row r="195" spans="1:8" x14ac:dyDescent="0.15">
      <c r="A195" s="2">
        <v>29</v>
      </c>
      <c r="B195" s="2" t="s">
        <v>66</v>
      </c>
      <c r="C195" s="2">
        <v>2010</v>
      </c>
      <c r="D195" s="2">
        <v>9.5768651540181202E-2</v>
      </c>
      <c r="E195" s="1">
        <v>1.59002429952496</v>
      </c>
      <c r="F195" s="1">
        <v>1.590024345</v>
      </c>
      <c r="G195" s="2">
        <v>0</v>
      </c>
      <c r="H195" s="2" t="s">
        <v>37</v>
      </c>
    </row>
    <row r="196" spans="1:8" x14ac:dyDescent="0.15">
      <c r="A196" s="2">
        <v>30</v>
      </c>
      <c r="B196" s="2" t="s">
        <v>67</v>
      </c>
      <c r="C196" s="2">
        <v>2010</v>
      </c>
      <c r="D196" s="2">
        <v>0.25813039426266099</v>
      </c>
      <c r="E196" s="1">
        <v>5.7743827219791696E-9</v>
      </c>
      <c r="F196" s="1">
        <v>0</v>
      </c>
      <c r="G196" s="2">
        <v>0</v>
      </c>
      <c r="H196" s="2" t="s">
        <v>34</v>
      </c>
    </row>
    <row r="197" spans="1:8" x14ac:dyDescent="0.15">
      <c r="A197" s="2">
        <v>31</v>
      </c>
      <c r="B197" s="2" t="s">
        <v>68</v>
      </c>
      <c r="C197" s="2">
        <v>2010</v>
      </c>
      <c r="D197" s="2">
        <v>0.233562199732362</v>
      </c>
      <c r="E197" s="1">
        <v>1.34489523545376</v>
      </c>
      <c r="F197" s="1">
        <v>1.3448952375000001</v>
      </c>
      <c r="G197" s="2">
        <v>0</v>
      </c>
      <c r="H197" s="2" t="s">
        <v>37</v>
      </c>
    </row>
    <row r="198" spans="1:8" x14ac:dyDescent="0.15">
      <c r="A198" s="2">
        <v>32</v>
      </c>
      <c r="B198" s="2" t="s">
        <v>69</v>
      </c>
      <c r="C198" s="2">
        <v>2010</v>
      </c>
      <c r="D198" s="2">
        <v>0.19304159035054999</v>
      </c>
      <c r="E198" s="1">
        <v>1.1307163750963001</v>
      </c>
      <c r="F198" s="1">
        <v>1.13071638</v>
      </c>
      <c r="G198" s="2">
        <v>0</v>
      </c>
      <c r="H198" s="2" t="s">
        <v>37</v>
      </c>
    </row>
    <row r="199" spans="1:8" x14ac:dyDescent="0.15">
      <c r="A199" s="2">
        <v>33</v>
      </c>
      <c r="B199" s="2" t="s">
        <v>70</v>
      </c>
      <c r="C199" s="2">
        <v>2010</v>
      </c>
      <c r="D199" s="2">
        <v>4.5924737975468803E-2</v>
      </c>
      <c r="E199" s="1">
        <v>0.24845450510598199</v>
      </c>
      <c r="F199" s="1">
        <v>0.24845448749999999</v>
      </c>
      <c r="G199" s="2">
        <v>0</v>
      </c>
      <c r="H199" s="2" t="s">
        <v>35</v>
      </c>
    </row>
    <row r="200" spans="1:8" x14ac:dyDescent="0.15">
      <c r="A200" s="2">
        <v>34</v>
      </c>
      <c r="B200" s="2" t="s">
        <v>71</v>
      </c>
      <c r="C200" s="2">
        <v>2010</v>
      </c>
      <c r="D200" s="2">
        <v>9.9695594162923395E-2</v>
      </c>
      <c r="E200" s="1">
        <v>31.780602095820299</v>
      </c>
      <c r="F200" s="1">
        <v>31.780599877499998</v>
      </c>
      <c r="G200" s="2">
        <v>0</v>
      </c>
      <c r="H200" s="2" t="s">
        <v>36</v>
      </c>
    </row>
    <row r="201" spans="1:8" x14ac:dyDescent="0.15">
      <c r="A201" s="2">
        <v>35</v>
      </c>
      <c r="B201" s="2" t="s">
        <v>72</v>
      </c>
      <c r="C201" s="2">
        <v>2010</v>
      </c>
      <c r="D201" s="2">
        <v>0.109696296508841</v>
      </c>
      <c r="E201" s="1">
        <v>0.85939060446529503</v>
      </c>
      <c r="F201" s="1">
        <v>0.85939036749999997</v>
      </c>
      <c r="G201" s="2">
        <v>0</v>
      </c>
      <c r="H201" s="2" t="s">
        <v>37</v>
      </c>
    </row>
    <row r="202" spans="1:8" x14ac:dyDescent="0.15">
      <c r="A202" s="2">
        <v>36</v>
      </c>
      <c r="B202" s="2" t="s">
        <v>73</v>
      </c>
      <c r="C202" s="2">
        <v>2010</v>
      </c>
      <c r="D202" s="2">
        <v>9.0235116835830995E-3</v>
      </c>
      <c r="E202" s="1">
        <v>26.5084038000766</v>
      </c>
      <c r="F202" s="1">
        <v>26.508404179999999</v>
      </c>
      <c r="G202" s="2">
        <v>0</v>
      </c>
      <c r="H202" s="2" t="s">
        <v>37</v>
      </c>
    </row>
    <row r="203" spans="1:8" x14ac:dyDescent="0.15">
      <c r="A203" s="2">
        <v>37</v>
      </c>
      <c r="B203" s="2" t="s">
        <v>74</v>
      </c>
      <c r="C203" s="2">
        <v>2010</v>
      </c>
      <c r="D203" s="2">
        <v>3.6723720212288699E-3</v>
      </c>
      <c r="E203" s="1">
        <v>1.2799522503406899</v>
      </c>
      <c r="F203" s="1">
        <v>1.2799525425</v>
      </c>
      <c r="G203" s="2">
        <v>0</v>
      </c>
      <c r="H203" s="2" t="s">
        <v>35</v>
      </c>
    </row>
    <row r="204" spans="1:8" x14ac:dyDescent="0.15">
      <c r="A204" s="2">
        <v>38</v>
      </c>
      <c r="B204" s="2" t="s">
        <v>75</v>
      </c>
      <c r="C204" s="2">
        <v>2010</v>
      </c>
      <c r="D204" s="2">
        <v>6.3721882540740599E-2</v>
      </c>
      <c r="E204" s="1">
        <v>11.4975914036962</v>
      </c>
      <c r="F204" s="1">
        <v>11.497591917499999</v>
      </c>
      <c r="G204" s="2">
        <v>0</v>
      </c>
      <c r="H204" s="2" t="s">
        <v>36</v>
      </c>
    </row>
    <row r="205" spans="1:8" x14ac:dyDescent="0.15">
      <c r="A205" s="2">
        <v>39</v>
      </c>
      <c r="B205" s="2" t="s">
        <v>76</v>
      </c>
      <c r="C205" s="2">
        <v>2010</v>
      </c>
      <c r="D205" s="2">
        <v>0.38759529640846202</v>
      </c>
      <c r="E205" s="1">
        <v>1.18663923055103</v>
      </c>
      <c r="F205" s="1">
        <v>1.1866392075000001</v>
      </c>
      <c r="G205" s="2">
        <v>0</v>
      </c>
      <c r="H205" s="2" t="s">
        <v>36</v>
      </c>
    </row>
    <row r="206" spans="1:8" x14ac:dyDescent="0.15">
      <c r="A206" s="2">
        <v>40</v>
      </c>
      <c r="B206" s="2" t="s">
        <v>77</v>
      </c>
      <c r="C206" s="2">
        <v>2010</v>
      </c>
      <c r="D206" s="2">
        <v>7.7666132273271696E-2</v>
      </c>
      <c r="E206" s="1">
        <v>2.3266876759466402</v>
      </c>
      <c r="F206" s="1">
        <v>2.326687685</v>
      </c>
      <c r="G206" s="2">
        <v>0</v>
      </c>
      <c r="H206" s="2" t="s">
        <v>37</v>
      </c>
    </row>
    <row r="207" spans="1:8" x14ac:dyDescent="0.15">
      <c r="A207" s="2">
        <v>41</v>
      </c>
      <c r="B207" s="2" t="s">
        <v>78</v>
      </c>
      <c r="C207" s="2">
        <v>2010</v>
      </c>
      <c r="D207" s="2">
        <v>0.15783497282672701</v>
      </c>
      <c r="E207" s="1">
        <v>0.502510007895002</v>
      </c>
      <c r="F207" s="1">
        <v>0.50250965749999998</v>
      </c>
      <c r="G207" s="2">
        <v>0</v>
      </c>
      <c r="H207" s="2" t="s">
        <v>36</v>
      </c>
    </row>
    <row r="208" spans="1:8" x14ac:dyDescent="0.15">
      <c r="A208" s="2">
        <v>42</v>
      </c>
      <c r="B208" s="2" t="s">
        <v>79</v>
      </c>
      <c r="C208" s="2">
        <v>2010</v>
      </c>
      <c r="D208" s="2">
        <v>1.5222979613507E-2</v>
      </c>
      <c r="E208" s="1">
        <v>13.3059782062344</v>
      </c>
      <c r="F208" s="1">
        <v>13.305978657500001</v>
      </c>
      <c r="G208" s="2">
        <v>0</v>
      </c>
      <c r="H208" s="2" t="s">
        <v>37</v>
      </c>
    </row>
    <row r="209" spans="1:8" x14ac:dyDescent="0.15">
      <c r="A209" s="2">
        <v>43</v>
      </c>
      <c r="B209" s="2" t="s">
        <v>80</v>
      </c>
      <c r="C209" s="2">
        <v>2010</v>
      </c>
      <c r="D209" s="2">
        <v>0.13537942712064599</v>
      </c>
      <c r="E209" s="1">
        <v>3.0684973671874598</v>
      </c>
      <c r="F209" s="1">
        <v>3.0684973324999998</v>
      </c>
      <c r="G209" s="2">
        <v>0</v>
      </c>
      <c r="H209" s="2" t="s">
        <v>36</v>
      </c>
    </row>
    <row r="210" spans="1:8" x14ac:dyDescent="0.15">
      <c r="A210" s="2">
        <v>44</v>
      </c>
      <c r="B210" s="2" t="s">
        <v>81</v>
      </c>
      <c r="C210" s="2">
        <v>2010</v>
      </c>
      <c r="D210" s="2">
        <v>5.6931139387030698E-2</v>
      </c>
      <c r="E210" s="1">
        <v>38.893739363193802</v>
      </c>
      <c r="F210" s="1">
        <v>38.8937363975</v>
      </c>
      <c r="G210" s="2">
        <v>0</v>
      </c>
      <c r="H210" s="2" t="s">
        <v>36</v>
      </c>
    </row>
    <row r="211" spans="1:8" x14ac:dyDescent="0.15">
      <c r="A211" s="2">
        <v>45</v>
      </c>
      <c r="B211" s="2" t="s">
        <v>82</v>
      </c>
      <c r="C211" s="2">
        <v>2010</v>
      </c>
      <c r="D211" s="2">
        <v>8.3742545748781094E-2</v>
      </c>
      <c r="E211" s="1">
        <v>2.6125214981545901</v>
      </c>
      <c r="F211" s="1">
        <v>2.6125215525000001</v>
      </c>
      <c r="G211" s="2">
        <v>0</v>
      </c>
      <c r="H211" s="2" t="s">
        <v>37</v>
      </c>
    </row>
    <row r="212" spans="1:8" x14ac:dyDescent="0.15">
      <c r="A212" s="2">
        <v>46</v>
      </c>
      <c r="B212" s="2" t="s">
        <v>83</v>
      </c>
      <c r="C212" s="2">
        <v>2010</v>
      </c>
      <c r="D212" s="2">
        <v>1.2862213282946299E-3</v>
      </c>
      <c r="E212" s="1">
        <v>38.999116600636299</v>
      </c>
      <c r="F212" s="1">
        <v>38.999117782500001</v>
      </c>
      <c r="G212" s="2">
        <v>0</v>
      </c>
      <c r="H212" s="2" t="s">
        <v>36</v>
      </c>
    </row>
    <row r="213" spans="1:8" x14ac:dyDescent="0.15">
      <c r="A213" s="2">
        <v>47</v>
      </c>
      <c r="B213" s="2" t="s">
        <v>84</v>
      </c>
      <c r="C213" s="2">
        <v>2010</v>
      </c>
      <c r="D213" s="2">
        <v>7.6326536087662503E-2</v>
      </c>
      <c r="E213" s="1">
        <v>4.9806856040772303</v>
      </c>
      <c r="F213" s="1">
        <v>4.9806854950000004</v>
      </c>
      <c r="G213" s="2">
        <v>0</v>
      </c>
      <c r="H213" s="2" t="s">
        <v>37</v>
      </c>
    </row>
    <row r="214" spans="1:8" x14ac:dyDescent="0.15">
      <c r="A214" s="2">
        <v>48</v>
      </c>
      <c r="B214" s="2" t="s">
        <v>85</v>
      </c>
      <c r="C214" s="2">
        <v>2010</v>
      </c>
      <c r="D214" s="2">
        <v>1.0919544024740699</v>
      </c>
      <c r="E214" s="1">
        <v>0.18978091364201299</v>
      </c>
      <c r="F214" s="1">
        <v>0.18978091999999999</v>
      </c>
      <c r="G214" s="2">
        <v>0</v>
      </c>
      <c r="H214" s="2" t="s">
        <v>37</v>
      </c>
    </row>
    <row r="215" spans="1:8" x14ac:dyDescent="0.15">
      <c r="A215" s="2">
        <v>49</v>
      </c>
      <c r="B215" s="2" t="s">
        <v>86</v>
      </c>
      <c r="C215" s="2">
        <v>2010</v>
      </c>
      <c r="D215" s="2">
        <v>5.3877152355946197E-3</v>
      </c>
      <c r="E215" s="1">
        <v>5.2749966487770799</v>
      </c>
      <c r="F215" s="1">
        <v>5.2749965750000003</v>
      </c>
      <c r="G215" s="2">
        <v>0</v>
      </c>
      <c r="H215" s="2" t="s">
        <v>36</v>
      </c>
    </row>
    <row r="216" spans="1:8" x14ac:dyDescent="0.15">
      <c r="A216" s="2">
        <v>50</v>
      </c>
      <c r="B216" s="2" t="s">
        <v>87</v>
      </c>
      <c r="C216" s="2">
        <v>2010</v>
      </c>
      <c r="D216" s="2">
        <v>0.79613915844844596</v>
      </c>
      <c r="E216" s="1">
        <v>1.70340379246149</v>
      </c>
      <c r="F216" s="1">
        <v>1.7034037774999999</v>
      </c>
      <c r="G216" s="2">
        <v>0</v>
      </c>
      <c r="H216" s="2" t="s">
        <v>36</v>
      </c>
    </row>
    <row r="217" spans="1:8" x14ac:dyDescent="0.15">
      <c r="A217" s="2">
        <v>51</v>
      </c>
      <c r="B217" s="2" t="s">
        <v>88</v>
      </c>
      <c r="C217" s="2">
        <v>2010</v>
      </c>
      <c r="D217" s="2">
        <v>6.7047436865813506E-2</v>
      </c>
      <c r="E217" s="1">
        <v>2.3434180154501698</v>
      </c>
      <c r="F217" s="1">
        <v>2.3434181500000002</v>
      </c>
      <c r="G217" s="2">
        <v>0</v>
      </c>
      <c r="H217" s="2" t="s">
        <v>37</v>
      </c>
    </row>
    <row r="218" spans="1:8" x14ac:dyDescent="0.15">
      <c r="A218" s="2">
        <v>52</v>
      </c>
      <c r="B218" s="2" t="s">
        <v>89</v>
      </c>
      <c r="C218" s="2">
        <v>2010</v>
      </c>
      <c r="D218" s="2">
        <v>4.08757728241416E-3</v>
      </c>
      <c r="E218" s="1">
        <v>9.5579169089213494</v>
      </c>
      <c r="F218" s="1">
        <v>9.5579154150000001</v>
      </c>
      <c r="G218" s="2">
        <v>0</v>
      </c>
      <c r="H218" s="2" t="s">
        <v>36</v>
      </c>
    </row>
    <row r="219" spans="1:8" x14ac:dyDescent="0.15">
      <c r="A219" s="2">
        <v>53</v>
      </c>
      <c r="B219" s="2" t="s">
        <v>90</v>
      </c>
      <c r="C219" s="2">
        <v>2010</v>
      </c>
      <c r="D219" s="2">
        <v>0.74983834374376601</v>
      </c>
      <c r="E219" s="1">
        <v>1.3675360159143499</v>
      </c>
      <c r="F219" s="1">
        <v>1.367536015</v>
      </c>
      <c r="G219" s="2">
        <v>0</v>
      </c>
      <c r="H219" s="2" t="s">
        <v>36</v>
      </c>
    </row>
    <row r="220" spans="1:8" x14ac:dyDescent="0.15">
      <c r="A220" s="2">
        <v>54</v>
      </c>
      <c r="B220" s="2" t="s">
        <v>91</v>
      </c>
      <c r="C220" s="2">
        <v>2010</v>
      </c>
      <c r="D220" s="2">
        <v>0.65220550069465599</v>
      </c>
      <c r="E220" s="1">
        <v>1.33855666194586</v>
      </c>
      <c r="F220" s="1">
        <v>1.33855667</v>
      </c>
      <c r="G220" s="2">
        <v>0</v>
      </c>
      <c r="H220" s="2" t="s">
        <v>36</v>
      </c>
    </row>
    <row r="221" spans="1:8" x14ac:dyDescent="0.15">
      <c r="A221" s="2">
        <v>55</v>
      </c>
      <c r="B221" s="2" t="s">
        <v>92</v>
      </c>
      <c r="C221" s="2">
        <v>2010</v>
      </c>
      <c r="D221" s="2">
        <v>1.4112990694813099</v>
      </c>
      <c r="E221" s="1">
        <v>1.20936086223401</v>
      </c>
      <c r="F221" s="1">
        <v>1.2093608825</v>
      </c>
      <c r="G221" s="2">
        <v>0</v>
      </c>
      <c r="H221" s="2" t="s">
        <v>37</v>
      </c>
    </row>
    <row r="222" spans="1:8" x14ac:dyDescent="0.15">
      <c r="A222" s="2">
        <v>1</v>
      </c>
      <c r="B222" s="2" t="s">
        <v>38</v>
      </c>
      <c r="C222" s="2">
        <v>2011</v>
      </c>
      <c r="D222" s="2">
        <v>0.27371707500725301</v>
      </c>
      <c r="E222" s="1">
        <v>5.4661779471711698E-2</v>
      </c>
      <c r="F222" s="1">
        <v>5.4661787500000003E-2</v>
      </c>
      <c r="G222" s="2">
        <v>0</v>
      </c>
      <c r="H222" s="2" t="s">
        <v>34</v>
      </c>
    </row>
    <row r="223" spans="1:8" x14ac:dyDescent="0.15">
      <c r="A223" s="2">
        <v>2</v>
      </c>
      <c r="B223" s="2" t="s">
        <v>39</v>
      </c>
      <c r="C223" s="2">
        <v>2011</v>
      </c>
      <c r="D223" s="2">
        <v>1.18545772946745E-2</v>
      </c>
      <c r="E223" s="1">
        <v>1.6680952233267301</v>
      </c>
      <c r="F223" s="1">
        <v>1.6680953999999999</v>
      </c>
      <c r="G223" s="2">
        <v>0</v>
      </c>
      <c r="H223" s="2" t="s">
        <v>35</v>
      </c>
    </row>
    <row r="224" spans="1:8" x14ac:dyDescent="0.15">
      <c r="A224" s="2">
        <v>3</v>
      </c>
      <c r="B224" s="2" t="s">
        <v>40</v>
      </c>
      <c r="C224" s="2">
        <v>2011</v>
      </c>
      <c r="D224" s="2">
        <v>0.16983692547982901</v>
      </c>
      <c r="E224" s="1">
        <v>2.1595074561353198</v>
      </c>
      <c r="F224" s="1">
        <v>2.1595074374999998</v>
      </c>
      <c r="G224" s="2">
        <v>0</v>
      </c>
      <c r="H224" s="2" t="s">
        <v>36</v>
      </c>
    </row>
    <row r="225" spans="1:8" x14ac:dyDescent="0.15">
      <c r="A225" s="2">
        <v>4</v>
      </c>
      <c r="B225" s="2" t="s">
        <v>41</v>
      </c>
      <c r="C225" s="2">
        <v>2011</v>
      </c>
      <c r="D225" s="2">
        <v>0.12345049963457801</v>
      </c>
      <c r="E225" s="1">
        <v>3.37841910649521</v>
      </c>
      <c r="F225" s="1">
        <v>3.3784190650000001</v>
      </c>
      <c r="G225" s="2">
        <v>0</v>
      </c>
      <c r="H225" s="2" t="s">
        <v>36</v>
      </c>
    </row>
    <row r="226" spans="1:8" x14ac:dyDescent="0.15">
      <c r="A226" s="2">
        <v>5</v>
      </c>
      <c r="B226" s="2" t="s">
        <v>42</v>
      </c>
      <c r="C226" s="2">
        <v>2011</v>
      </c>
      <c r="D226" s="2">
        <v>0.29137892843088697</v>
      </c>
      <c r="E226" s="1">
        <v>3.5222816905208498</v>
      </c>
      <c r="F226" s="1">
        <v>3.5222816799999999</v>
      </c>
      <c r="G226" s="2">
        <v>0</v>
      </c>
      <c r="H226" s="2" t="s">
        <v>36</v>
      </c>
    </row>
    <row r="227" spans="1:8" x14ac:dyDescent="0.15">
      <c r="A227" s="2">
        <v>6</v>
      </c>
      <c r="B227" s="2" t="s">
        <v>43</v>
      </c>
      <c r="C227" s="2">
        <v>2011</v>
      </c>
      <c r="D227" s="2">
        <v>0.17586014564109601</v>
      </c>
      <c r="E227" s="1">
        <v>0.107731919270034</v>
      </c>
      <c r="F227" s="1">
        <v>0.107731935</v>
      </c>
      <c r="G227" s="2">
        <v>0</v>
      </c>
      <c r="H227" s="2" t="s">
        <v>34</v>
      </c>
    </row>
    <row r="228" spans="1:8" x14ac:dyDescent="0.15">
      <c r="A228" s="2">
        <v>7</v>
      </c>
      <c r="B228" s="2" t="s">
        <v>44</v>
      </c>
      <c r="C228" s="2">
        <v>2011</v>
      </c>
      <c r="D228" s="2">
        <v>0.81162252100868404</v>
      </c>
      <c r="E228" s="1">
        <v>1.62547946564169</v>
      </c>
      <c r="F228" s="1">
        <v>1.62547945</v>
      </c>
      <c r="G228" s="2">
        <v>0</v>
      </c>
      <c r="H228" s="2" t="s">
        <v>36</v>
      </c>
    </row>
    <row r="229" spans="1:8" x14ac:dyDescent="0.15">
      <c r="A229" s="2">
        <v>8</v>
      </c>
      <c r="B229" s="2" t="s">
        <v>45</v>
      </c>
      <c r="C229" s="2">
        <v>2011</v>
      </c>
      <c r="D229" s="2">
        <v>5.1593757034212998E-2</v>
      </c>
      <c r="E229" s="1">
        <v>1.1093124833519099</v>
      </c>
      <c r="F229" s="1">
        <v>1.1093124750000001</v>
      </c>
      <c r="G229" s="2">
        <v>0</v>
      </c>
      <c r="H229" s="2" t="s">
        <v>34</v>
      </c>
    </row>
    <row r="230" spans="1:8" x14ac:dyDescent="0.15">
      <c r="A230" s="2">
        <v>9</v>
      </c>
      <c r="B230" s="2" t="s">
        <v>46</v>
      </c>
      <c r="C230" s="2">
        <v>2011</v>
      </c>
      <c r="D230" s="2">
        <v>5.38826502258812E-2</v>
      </c>
      <c r="E230" s="1">
        <v>14.3485578718662</v>
      </c>
      <c r="F230" s="1">
        <v>14.3485577085</v>
      </c>
      <c r="G230" s="2">
        <v>0</v>
      </c>
      <c r="H230" s="2" t="s">
        <v>36</v>
      </c>
    </row>
    <row r="231" spans="1:8" x14ac:dyDescent="0.15">
      <c r="A231" s="2">
        <v>10</v>
      </c>
      <c r="B231" s="2" t="s">
        <v>47</v>
      </c>
      <c r="C231" s="2">
        <v>2011</v>
      </c>
      <c r="D231" s="2">
        <v>3.1159700744090002</v>
      </c>
      <c r="E231" s="1">
        <v>0.43615457188616302</v>
      </c>
      <c r="F231" s="1">
        <v>0.4361545725</v>
      </c>
      <c r="G231" s="2">
        <v>0</v>
      </c>
      <c r="H231" s="2" t="s">
        <v>36</v>
      </c>
    </row>
    <row r="232" spans="1:8" x14ac:dyDescent="0.15">
      <c r="A232" s="2">
        <v>11</v>
      </c>
      <c r="B232" s="2" t="s">
        <v>48</v>
      </c>
      <c r="C232" s="2">
        <v>2011</v>
      </c>
      <c r="D232" s="2">
        <v>5.6215211348025602E-2</v>
      </c>
      <c r="E232" s="1">
        <v>13.615723648156701</v>
      </c>
      <c r="F232" s="1">
        <v>13.6157235</v>
      </c>
      <c r="G232" s="2">
        <v>0</v>
      </c>
      <c r="H232" s="2" t="s">
        <v>36</v>
      </c>
    </row>
    <row r="233" spans="1:8" x14ac:dyDescent="0.15">
      <c r="A233" s="2">
        <v>12</v>
      </c>
      <c r="B233" s="2" t="s">
        <v>49</v>
      </c>
      <c r="C233" s="2">
        <v>2011</v>
      </c>
      <c r="D233" s="2">
        <v>0.22832601680307399</v>
      </c>
      <c r="E233" s="1">
        <v>4.2122628442330203</v>
      </c>
      <c r="F233" s="1">
        <v>4.2122629172500003</v>
      </c>
      <c r="G233" s="2">
        <v>0</v>
      </c>
      <c r="H233" s="2" t="s">
        <v>36</v>
      </c>
    </row>
    <row r="234" spans="1:8" x14ac:dyDescent="0.15">
      <c r="A234" s="2">
        <v>13</v>
      </c>
      <c r="B234" s="2" t="s">
        <v>50</v>
      </c>
      <c r="C234" s="2">
        <v>2011</v>
      </c>
      <c r="D234" s="2">
        <v>0.18054074969435499</v>
      </c>
      <c r="E234" s="1">
        <v>1.35512181411593</v>
      </c>
      <c r="F234" s="1">
        <v>1.3551218224999999</v>
      </c>
      <c r="G234" s="2">
        <v>0</v>
      </c>
      <c r="H234" s="2" t="s">
        <v>36</v>
      </c>
    </row>
    <row r="235" spans="1:8" x14ac:dyDescent="0.15">
      <c r="A235" s="2">
        <v>14</v>
      </c>
      <c r="B235" s="2" t="s">
        <v>51</v>
      </c>
      <c r="C235" s="2">
        <v>2011</v>
      </c>
      <c r="D235" s="2">
        <v>0.24136920624455699</v>
      </c>
      <c r="E235" s="1">
        <v>2.1592100685704998</v>
      </c>
      <c r="F235" s="1">
        <v>2.1592100350000001</v>
      </c>
      <c r="G235" s="2">
        <v>0</v>
      </c>
      <c r="H235" s="2" t="s">
        <v>36</v>
      </c>
    </row>
    <row r="236" spans="1:8" x14ac:dyDescent="0.15">
      <c r="A236" s="2">
        <v>15</v>
      </c>
      <c r="B236" s="2" t="s">
        <v>52</v>
      </c>
      <c r="C236" s="2">
        <v>2011</v>
      </c>
      <c r="D236" s="2">
        <v>0.34678346810071498</v>
      </c>
      <c r="E236" s="1">
        <v>0.28350494476537802</v>
      </c>
      <c r="F236" s="1">
        <v>0.28350495999999997</v>
      </c>
      <c r="G236" s="2">
        <v>0</v>
      </c>
      <c r="H236" s="2" t="s">
        <v>36</v>
      </c>
    </row>
    <row r="237" spans="1:8" x14ac:dyDescent="0.15">
      <c r="A237" s="2">
        <v>16</v>
      </c>
      <c r="B237" s="2" t="s">
        <v>53</v>
      </c>
      <c r="C237" s="2">
        <v>2011</v>
      </c>
      <c r="D237" s="2">
        <v>1.7547398967619099</v>
      </c>
      <c r="E237" s="1">
        <v>0.52476508794016097</v>
      </c>
      <c r="F237" s="1">
        <v>0.52476507999999999</v>
      </c>
      <c r="G237" s="2">
        <v>0</v>
      </c>
      <c r="H237" s="2" t="s">
        <v>36</v>
      </c>
    </row>
    <row r="238" spans="1:8" x14ac:dyDescent="0.15">
      <c r="A238" s="2">
        <v>17</v>
      </c>
      <c r="B238" s="2" t="s">
        <v>54</v>
      </c>
      <c r="C238" s="2">
        <v>2011</v>
      </c>
      <c r="D238" s="2">
        <v>0.50354644914404301</v>
      </c>
      <c r="E238" s="1">
        <v>6.49403559738629</v>
      </c>
      <c r="F238" s="1">
        <v>6.4940353824999999</v>
      </c>
      <c r="G238" s="2">
        <v>0</v>
      </c>
      <c r="H238" s="2" t="s">
        <v>36</v>
      </c>
    </row>
    <row r="239" spans="1:8" x14ac:dyDescent="0.15">
      <c r="A239" s="2">
        <v>18</v>
      </c>
      <c r="B239" s="2" t="s">
        <v>55</v>
      </c>
      <c r="C239" s="2">
        <v>2011</v>
      </c>
      <c r="D239" s="2">
        <v>5.6355170642279804</v>
      </c>
      <c r="E239" s="1">
        <v>-1.26750947238019E-8</v>
      </c>
      <c r="F239" s="1">
        <v>0</v>
      </c>
      <c r="G239" s="2">
        <v>0</v>
      </c>
      <c r="H239" s="2" t="s">
        <v>36</v>
      </c>
    </row>
    <row r="240" spans="1:8" x14ac:dyDescent="0.15">
      <c r="A240" s="2">
        <v>19</v>
      </c>
      <c r="B240" s="2" t="s">
        <v>56</v>
      </c>
      <c r="C240" s="2">
        <v>2011</v>
      </c>
      <c r="D240" s="2">
        <v>5.3923666062885997E-2</v>
      </c>
      <c r="E240" s="1">
        <v>10.653740088507501</v>
      </c>
      <c r="F240" s="1">
        <v>10.653739945</v>
      </c>
      <c r="G240" s="2">
        <v>0</v>
      </c>
      <c r="H240" s="2" t="s">
        <v>36</v>
      </c>
    </row>
    <row r="241" spans="1:8" x14ac:dyDescent="0.15">
      <c r="A241" s="2">
        <v>20</v>
      </c>
      <c r="B241" s="2" t="s">
        <v>57</v>
      </c>
      <c r="C241" s="2">
        <v>2011</v>
      </c>
      <c r="D241" s="2">
        <v>9.6301374280265806E-2</v>
      </c>
      <c r="E241" s="1">
        <v>4.4387968436339902</v>
      </c>
      <c r="F241" s="1">
        <v>4.4387967499999998</v>
      </c>
      <c r="G241" s="2">
        <v>0</v>
      </c>
      <c r="H241" s="2" t="s">
        <v>36</v>
      </c>
    </row>
    <row r="242" spans="1:8" x14ac:dyDescent="0.15">
      <c r="A242" s="2">
        <v>21</v>
      </c>
      <c r="B242" s="2" t="s">
        <v>58</v>
      </c>
      <c r="C242" s="2">
        <v>2011</v>
      </c>
      <c r="D242" s="2">
        <v>0.101481868255814</v>
      </c>
      <c r="E242" s="1">
        <v>7.0155746194955304</v>
      </c>
      <c r="F242" s="1">
        <v>7.0155747474999997</v>
      </c>
      <c r="G242" s="2">
        <v>0</v>
      </c>
      <c r="H242" s="2" t="s">
        <v>36</v>
      </c>
    </row>
    <row r="243" spans="1:8" x14ac:dyDescent="0.15">
      <c r="A243" s="2">
        <v>22</v>
      </c>
      <c r="B243" s="2" t="s">
        <v>59</v>
      </c>
      <c r="C243" s="2">
        <v>2011</v>
      </c>
      <c r="D243" s="2">
        <v>7.0509709848927099E-2</v>
      </c>
      <c r="E243" s="1">
        <v>3.2411533451065</v>
      </c>
      <c r="F243" s="1">
        <v>3.2411533124999998</v>
      </c>
      <c r="G243" s="2">
        <v>0</v>
      </c>
      <c r="H243" s="2" t="s">
        <v>36</v>
      </c>
    </row>
    <row r="244" spans="1:8" x14ac:dyDescent="0.15">
      <c r="A244" s="2">
        <v>23</v>
      </c>
      <c r="B244" s="2" t="s">
        <v>60</v>
      </c>
      <c r="C244" s="2">
        <v>2011</v>
      </c>
      <c r="D244" s="2">
        <v>8.1007845147300403E-2</v>
      </c>
      <c r="E244" s="1">
        <v>0.24103256787538199</v>
      </c>
      <c r="F244" s="1">
        <v>0.2410327125</v>
      </c>
      <c r="G244" s="2">
        <v>0</v>
      </c>
      <c r="H244" s="2" t="s">
        <v>36</v>
      </c>
    </row>
    <row r="245" spans="1:8" x14ac:dyDescent="0.15">
      <c r="A245" s="2">
        <v>24</v>
      </c>
      <c r="B245" s="2" t="s">
        <v>61</v>
      </c>
      <c r="C245" s="2">
        <v>2011</v>
      </c>
      <c r="D245" s="2">
        <v>8.4052467517766197E-2</v>
      </c>
      <c r="E245" s="1">
        <v>2.7801510726652299</v>
      </c>
      <c r="F245" s="1">
        <v>2.7801510774999998</v>
      </c>
      <c r="G245" s="2">
        <v>0</v>
      </c>
      <c r="H245" s="2" t="s">
        <v>36</v>
      </c>
    </row>
    <row r="246" spans="1:8" x14ac:dyDescent="0.15">
      <c r="A246" s="2">
        <v>25</v>
      </c>
      <c r="B246" s="2" t="s">
        <v>62</v>
      </c>
      <c r="C246" s="2">
        <v>2011</v>
      </c>
      <c r="D246" s="2">
        <v>3.2606489610309701E-2</v>
      </c>
      <c r="E246" s="1">
        <v>5.7594847471272903</v>
      </c>
      <c r="F246" s="1">
        <v>5.7594847741250002</v>
      </c>
      <c r="G246" s="2">
        <v>0</v>
      </c>
      <c r="H246" s="2" t="s">
        <v>36</v>
      </c>
    </row>
    <row r="247" spans="1:8" x14ac:dyDescent="0.15">
      <c r="A247" s="2">
        <v>26</v>
      </c>
      <c r="B247" s="2" t="s">
        <v>63</v>
      </c>
      <c r="C247" s="2">
        <v>2011</v>
      </c>
      <c r="D247" s="2">
        <v>0.22774906957588401</v>
      </c>
      <c r="E247" s="1">
        <v>3.54216397948993</v>
      </c>
      <c r="F247" s="1">
        <v>3.5421640499999998</v>
      </c>
      <c r="G247" s="2">
        <v>0</v>
      </c>
      <c r="H247" s="2" t="s">
        <v>36</v>
      </c>
    </row>
    <row r="248" spans="1:8" x14ac:dyDescent="0.15">
      <c r="A248" s="2">
        <v>27</v>
      </c>
      <c r="B248" s="2" t="s">
        <v>64</v>
      </c>
      <c r="C248" s="2">
        <v>2011</v>
      </c>
      <c r="D248" s="2">
        <v>0.114057663678795</v>
      </c>
      <c r="E248" s="1">
        <v>10.705465144381201</v>
      </c>
      <c r="F248" s="1">
        <v>10.705465455000001</v>
      </c>
      <c r="G248" s="2">
        <v>0</v>
      </c>
      <c r="H248" s="2" t="s">
        <v>36</v>
      </c>
    </row>
    <row r="249" spans="1:8" x14ac:dyDescent="0.15">
      <c r="A249" s="2">
        <v>28</v>
      </c>
      <c r="B249" s="2" t="s">
        <v>65</v>
      </c>
      <c r="C249" s="2">
        <v>2011</v>
      </c>
      <c r="D249" s="2">
        <v>2.4281285172762401</v>
      </c>
      <c r="E249" s="1">
        <v>1.10595850076322</v>
      </c>
      <c r="F249" s="1">
        <v>1.1059585700000001</v>
      </c>
      <c r="G249" s="2">
        <v>0</v>
      </c>
      <c r="H249" s="2" t="s">
        <v>37</v>
      </c>
    </row>
    <row r="250" spans="1:8" x14ac:dyDescent="0.15">
      <c r="A250" s="2">
        <v>29</v>
      </c>
      <c r="B250" s="2" t="s">
        <v>66</v>
      </c>
      <c r="C250" s="2">
        <v>2011</v>
      </c>
      <c r="D250" s="2">
        <v>9.8368164457170407E-2</v>
      </c>
      <c r="E250" s="1">
        <v>1.90781060925357</v>
      </c>
      <c r="F250" s="1">
        <v>1.9078105949999999</v>
      </c>
      <c r="G250" s="2">
        <v>0</v>
      </c>
      <c r="H250" s="2" t="s">
        <v>37</v>
      </c>
    </row>
    <row r="251" spans="1:8" x14ac:dyDescent="0.15">
      <c r="A251" s="2">
        <v>30</v>
      </c>
      <c r="B251" s="2" t="s">
        <v>67</v>
      </c>
      <c r="C251" s="2">
        <v>2011</v>
      </c>
      <c r="D251" s="2">
        <v>0.236728296170445</v>
      </c>
      <c r="E251" s="1">
        <v>3.0506562553878098E-9</v>
      </c>
      <c r="F251" s="1">
        <v>0</v>
      </c>
      <c r="G251" s="2">
        <v>0</v>
      </c>
      <c r="H251" s="2" t="s">
        <v>34</v>
      </c>
    </row>
    <row r="252" spans="1:8" x14ac:dyDescent="0.15">
      <c r="A252" s="2">
        <v>31</v>
      </c>
      <c r="B252" s="2" t="s">
        <v>68</v>
      </c>
      <c r="C252" s="2">
        <v>2011</v>
      </c>
      <c r="D252" s="2">
        <v>0.24816646835805101</v>
      </c>
      <c r="E252" s="1">
        <v>1.3798791143509901</v>
      </c>
      <c r="F252" s="1">
        <v>1.3798790999999999</v>
      </c>
      <c r="G252" s="2">
        <v>0</v>
      </c>
      <c r="H252" s="2" t="s">
        <v>37</v>
      </c>
    </row>
    <row r="253" spans="1:8" x14ac:dyDescent="0.15">
      <c r="A253" s="2">
        <v>32</v>
      </c>
      <c r="B253" s="2" t="s">
        <v>69</v>
      </c>
      <c r="C253" s="2">
        <v>2011</v>
      </c>
      <c r="D253" s="2">
        <v>0.50944844799924804</v>
      </c>
      <c r="E253" s="1">
        <v>0.63524694361234502</v>
      </c>
      <c r="F253" s="1">
        <v>0.63524695249999996</v>
      </c>
      <c r="G253" s="2">
        <v>0</v>
      </c>
      <c r="H253" s="2" t="s">
        <v>37</v>
      </c>
    </row>
    <row r="254" spans="1:8" x14ac:dyDescent="0.15">
      <c r="A254" s="2">
        <v>33</v>
      </c>
      <c r="B254" s="2" t="s">
        <v>70</v>
      </c>
      <c r="C254" s="2">
        <v>2011</v>
      </c>
      <c r="D254" s="2">
        <v>9.2487254711932296E-2</v>
      </c>
      <c r="E254" s="1">
        <v>0.24680236029333599</v>
      </c>
      <c r="F254" s="1">
        <v>0.246802365</v>
      </c>
      <c r="G254" s="2">
        <v>0</v>
      </c>
      <c r="H254" s="2" t="s">
        <v>35</v>
      </c>
    </row>
    <row r="255" spans="1:8" x14ac:dyDescent="0.15">
      <c r="A255" s="2">
        <v>34</v>
      </c>
      <c r="B255" s="2" t="s">
        <v>71</v>
      </c>
      <c r="C255" s="2">
        <v>2011</v>
      </c>
      <c r="D255" s="2">
        <v>0.121061936984433</v>
      </c>
      <c r="E255" s="1">
        <v>24.4602966100298</v>
      </c>
      <c r="F255" s="1">
        <v>24.460297122499998</v>
      </c>
      <c r="G255" s="2">
        <v>0</v>
      </c>
      <c r="H255" s="2" t="s">
        <v>36</v>
      </c>
    </row>
    <row r="256" spans="1:8" x14ac:dyDescent="0.15">
      <c r="A256" s="2">
        <v>35</v>
      </c>
      <c r="B256" s="2" t="s">
        <v>72</v>
      </c>
      <c r="C256" s="2">
        <v>2011</v>
      </c>
      <c r="D256" s="2">
        <v>9.0404376001588502E-2</v>
      </c>
      <c r="E256" s="1">
        <v>0.39671518251159399</v>
      </c>
      <c r="F256" s="1">
        <v>0.39671523250000001</v>
      </c>
      <c r="G256" s="2">
        <v>0</v>
      </c>
      <c r="H256" s="2" t="s">
        <v>37</v>
      </c>
    </row>
    <row r="257" spans="1:8" x14ac:dyDescent="0.15">
      <c r="A257" s="2">
        <v>36</v>
      </c>
      <c r="B257" s="2" t="s">
        <v>73</v>
      </c>
      <c r="C257" s="2">
        <v>2011</v>
      </c>
      <c r="D257" s="2">
        <v>7.2650038804677099E-3</v>
      </c>
      <c r="E257" s="1">
        <v>23.684500669810902</v>
      </c>
      <c r="F257" s="1">
        <v>23.684501722499999</v>
      </c>
      <c r="G257" s="2">
        <v>0</v>
      </c>
      <c r="H257" s="2" t="s">
        <v>37</v>
      </c>
    </row>
    <row r="258" spans="1:8" x14ac:dyDescent="0.15">
      <c r="A258" s="2">
        <v>37</v>
      </c>
      <c r="B258" s="2" t="s">
        <v>74</v>
      </c>
      <c r="C258" s="2">
        <v>2011</v>
      </c>
      <c r="D258" s="2">
        <v>5.13609333058464E-3</v>
      </c>
      <c r="E258" s="1">
        <v>1.20557323647057</v>
      </c>
      <c r="F258" s="1">
        <v>1.2055731825</v>
      </c>
      <c r="G258" s="2">
        <v>0</v>
      </c>
      <c r="H258" s="2" t="s">
        <v>35</v>
      </c>
    </row>
    <row r="259" spans="1:8" x14ac:dyDescent="0.15">
      <c r="A259" s="2">
        <v>38</v>
      </c>
      <c r="B259" s="2" t="s">
        <v>75</v>
      </c>
      <c r="C259" s="2">
        <v>2011</v>
      </c>
      <c r="D259" s="2">
        <v>5.4955567042423499E-2</v>
      </c>
      <c r="E259" s="1">
        <v>9.5836547712178604</v>
      </c>
      <c r="F259" s="1">
        <v>9.5836548350000008</v>
      </c>
      <c r="G259" s="2">
        <v>0</v>
      </c>
      <c r="H259" s="2" t="s">
        <v>36</v>
      </c>
    </row>
    <row r="260" spans="1:8" x14ac:dyDescent="0.15">
      <c r="A260" s="2">
        <v>39</v>
      </c>
      <c r="B260" s="2" t="s">
        <v>76</v>
      </c>
      <c r="C260" s="2">
        <v>2011</v>
      </c>
      <c r="D260" s="2">
        <v>0.40158503438926202</v>
      </c>
      <c r="E260" s="1">
        <v>0.63534318966909498</v>
      </c>
      <c r="F260" s="1">
        <v>0.63534318249999999</v>
      </c>
      <c r="G260" s="2">
        <v>0</v>
      </c>
      <c r="H260" s="2" t="s">
        <v>36</v>
      </c>
    </row>
    <row r="261" spans="1:8" x14ac:dyDescent="0.15">
      <c r="A261" s="2">
        <v>40</v>
      </c>
      <c r="B261" s="2" t="s">
        <v>77</v>
      </c>
      <c r="C261" s="2">
        <v>2011</v>
      </c>
      <c r="D261" s="2">
        <v>9.5732317015423202E-2</v>
      </c>
      <c r="E261" s="1">
        <v>2.18849823077149</v>
      </c>
      <c r="F261" s="1">
        <v>2.1884982224999998</v>
      </c>
      <c r="G261" s="2">
        <v>0</v>
      </c>
      <c r="H261" s="2" t="s">
        <v>37</v>
      </c>
    </row>
    <row r="262" spans="1:8" x14ac:dyDescent="0.15">
      <c r="A262" s="2">
        <v>41</v>
      </c>
      <c r="B262" s="2" t="s">
        <v>78</v>
      </c>
      <c r="C262" s="2">
        <v>2011</v>
      </c>
      <c r="D262" s="2">
        <v>0.39710557672728902</v>
      </c>
      <c r="E262" s="1">
        <v>0.629470400206804</v>
      </c>
      <c r="F262" s="1">
        <v>0.62947026375000004</v>
      </c>
      <c r="G262" s="2">
        <v>0</v>
      </c>
      <c r="H262" s="2" t="s">
        <v>36</v>
      </c>
    </row>
    <row r="263" spans="1:8" x14ac:dyDescent="0.15">
      <c r="A263" s="2">
        <v>42</v>
      </c>
      <c r="B263" s="2" t="s">
        <v>79</v>
      </c>
      <c r="C263" s="2">
        <v>2011</v>
      </c>
      <c r="D263" s="2">
        <v>1.6543581390323699E-2</v>
      </c>
      <c r="E263" s="1">
        <v>11.3653248588063</v>
      </c>
      <c r="F263" s="1">
        <v>11.365325029999999</v>
      </c>
      <c r="G263" s="2">
        <v>0</v>
      </c>
      <c r="H263" s="2" t="s">
        <v>37</v>
      </c>
    </row>
    <row r="264" spans="1:8" x14ac:dyDescent="0.15">
      <c r="A264" s="2">
        <v>43</v>
      </c>
      <c r="B264" s="2" t="s">
        <v>80</v>
      </c>
      <c r="C264" s="2">
        <v>2011</v>
      </c>
      <c r="D264" s="2">
        <v>0.13215621800833</v>
      </c>
      <c r="E264" s="1">
        <v>5.9413686756261797</v>
      </c>
      <c r="F264" s="1">
        <v>5.9413685650000003</v>
      </c>
      <c r="G264" s="2">
        <v>0</v>
      </c>
      <c r="H264" s="2" t="s">
        <v>36</v>
      </c>
    </row>
    <row r="265" spans="1:8" x14ac:dyDescent="0.15">
      <c r="A265" s="2">
        <v>44</v>
      </c>
      <c r="B265" s="2" t="s">
        <v>81</v>
      </c>
      <c r="C265" s="2">
        <v>2011</v>
      </c>
      <c r="D265" s="2">
        <v>0.17931567104297699</v>
      </c>
      <c r="E265" s="1">
        <v>31.538081020078799</v>
      </c>
      <c r="F265" s="1">
        <v>31.538083267499999</v>
      </c>
      <c r="G265" s="2">
        <v>0</v>
      </c>
      <c r="H265" s="2" t="s">
        <v>36</v>
      </c>
    </row>
    <row r="266" spans="1:8" x14ac:dyDescent="0.15">
      <c r="A266" s="2">
        <v>45</v>
      </c>
      <c r="B266" s="2" t="s">
        <v>82</v>
      </c>
      <c r="C266" s="2">
        <v>2011</v>
      </c>
      <c r="D266" s="2">
        <v>7.3112586361001305E-2</v>
      </c>
      <c r="E266" s="1">
        <v>3.4436284510137201</v>
      </c>
      <c r="F266" s="1">
        <v>3.44362846325</v>
      </c>
      <c r="G266" s="2">
        <v>0</v>
      </c>
      <c r="H266" s="2" t="s">
        <v>37</v>
      </c>
    </row>
    <row r="267" spans="1:8" x14ac:dyDescent="0.15">
      <c r="A267" s="2">
        <v>46</v>
      </c>
      <c r="B267" s="2" t="s">
        <v>83</v>
      </c>
      <c r="C267" s="2">
        <v>2011</v>
      </c>
      <c r="D267" s="2">
        <v>3.09430871015581E-2</v>
      </c>
      <c r="E267" s="1">
        <v>4.1445591532202402</v>
      </c>
      <c r="F267" s="1">
        <v>4.1445591625000002</v>
      </c>
      <c r="G267" s="2">
        <v>0</v>
      </c>
      <c r="H267" s="2" t="s">
        <v>36</v>
      </c>
    </row>
    <row r="268" spans="1:8" x14ac:dyDescent="0.15">
      <c r="A268" s="2">
        <v>47</v>
      </c>
      <c r="B268" s="2" t="s">
        <v>84</v>
      </c>
      <c r="C268" s="2">
        <v>2011</v>
      </c>
      <c r="D268" s="2">
        <v>0.79740195856447704</v>
      </c>
      <c r="E268" s="1">
        <v>1.5607936286042401</v>
      </c>
      <c r="F268" s="1">
        <v>1.56079363</v>
      </c>
      <c r="G268" s="2">
        <v>0</v>
      </c>
      <c r="H268" s="2" t="s">
        <v>37</v>
      </c>
    </row>
    <row r="269" spans="1:8" x14ac:dyDescent="0.15">
      <c r="A269" s="2">
        <v>48</v>
      </c>
      <c r="B269" s="2" t="s">
        <v>85</v>
      </c>
      <c r="C269" s="2">
        <v>2011</v>
      </c>
      <c r="D269" s="2">
        <v>0.72895010050879605</v>
      </c>
      <c r="E269" s="1">
        <v>0.219318020588193</v>
      </c>
      <c r="F269" s="1">
        <v>0.21931801000000001</v>
      </c>
      <c r="G269" s="2">
        <v>0</v>
      </c>
      <c r="H269" s="2" t="s">
        <v>37</v>
      </c>
    </row>
    <row r="270" spans="1:8" x14ac:dyDescent="0.15">
      <c r="A270" s="2">
        <v>49</v>
      </c>
      <c r="B270" s="2" t="s">
        <v>86</v>
      </c>
      <c r="C270" s="2">
        <v>2011</v>
      </c>
      <c r="D270" s="2">
        <v>6.4708888583519296E-3</v>
      </c>
      <c r="E270" s="1">
        <v>8.7890089345413998</v>
      </c>
      <c r="F270" s="1">
        <v>8.7890089387499994</v>
      </c>
      <c r="G270" s="2">
        <v>0</v>
      </c>
      <c r="H270" s="2" t="s">
        <v>36</v>
      </c>
    </row>
    <row r="271" spans="1:8" x14ac:dyDescent="0.15">
      <c r="A271" s="2">
        <v>50</v>
      </c>
      <c r="B271" s="2" t="s">
        <v>87</v>
      </c>
      <c r="C271" s="2">
        <v>2011</v>
      </c>
      <c r="D271" s="2">
        <v>0.58647762739448706</v>
      </c>
      <c r="E271" s="1">
        <v>2.87223597917595</v>
      </c>
      <c r="F271" s="1">
        <v>2.8722359024999999</v>
      </c>
      <c r="G271" s="2">
        <v>0</v>
      </c>
      <c r="H271" s="2" t="s">
        <v>36</v>
      </c>
    </row>
    <row r="272" spans="1:8" x14ac:dyDescent="0.15">
      <c r="A272" s="2">
        <v>51</v>
      </c>
      <c r="B272" s="2" t="s">
        <v>88</v>
      </c>
      <c r="C272" s="2">
        <v>2011</v>
      </c>
      <c r="D272" s="2">
        <v>7.5869584823550898E-2</v>
      </c>
      <c r="E272" s="1">
        <v>3.3875803149551702</v>
      </c>
      <c r="F272" s="1">
        <v>3.3875802374999999</v>
      </c>
      <c r="G272" s="2">
        <v>0</v>
      </c>
      <c r="H272" s="2" t="s">
        <v>37</v>
      </c>
    </row>
    <row r="273" spans="1:8" x14ac:dyDescent="0.15">
      <c r="A273" s="2">
        <v>52</v>
      </c>
      <c r="B273" s="2" t="s">
        <v>89</v>
      </c>
      <c r="C273" s="2">
        <v>2011</v>
      </c>
      <c r="D273" s="2">
        <v>5.0338457731927896E-3</v>
      </c>
      <c r="E273" s="1">
        <v>2.3124483454745302</v>
      </c>
      <c r="F273" s="1">
        <v>2.3124492600000002</v>
      </c>
      <c r="G273" s="2">
        <v>0</v>
      </c>
      <c r="H273" s="2" t="s">
        <v>36</v>
      </c>
    </row>
    <row r="274" spans="1:8" x14ac:dyDescent="0.15">
      <c r="A274" s="2">
        <v>53</v>
      </c>
      <c r="B274" s="2" t="s">
        <v>90</v>
      </c>
      <c r="C274" s="2">
        <v>2011</v>
      </c>
      <c r="D274" s="2">
        <v>0.48431093386184398</v>
      </c>
      <c r="E274" s="1">
        <v>1.84133513771331</v>
      </c>
      <c r="F274" s="1">
        <v>1.8413351725</v>
      </c>
      <c r="G274" s="2">
        <v>0</v>
      </c>
      <c r="H274" s="2" t="s">
        <v>36</v>
      </c>
    </row>
    <row r="275" spans="1:8" x14ac:dyDescent="0.15">
      <c r="A275" s="2">
        <v>54</v>
      </c>
      <c r="B275" s="2" t="s">
        <v>91</v>
      </c>
      <c r="C275" s="2">
        <v>2011</v>
      </c>
      <c r="D275" s="2">
        <v>0.55317521092777999</v>
      </c>
      <c r="E275" s="1">
        <v>2.01103935599523</v>
      </c>
      <c r="F275" s="1">
        <v>2.0110393900000001</v>
      </c>
      <c r="G275" s="2">
        <v>0</v>
      </c>
      <c r="H275" s="2" t="s">
        <v>36</v>
      </c>
    </row>
    <row r="276" spans="1:8" x14ac:dyDescent="0.15">
      <c r="A276" s="2">
        <v>55</v>
      </c>
      <c r="B276" s="2" t="s">
        <v>92</v>
      </c>
      <c r="C276" s="2">
        <v>2011</v>
      </c>
      <c r="D276" s="2">
        <v>1.0900747017266501</v>
      </c>
      <c r="E276" s="1">
        <v>1.2921420393529199</v>
      </c>
      <c r="F276" s="1">
        <v>1.29214204625</v>
      </c>
      <c r="G276" s="2">
        <v>0</v>
      </c>
      <c r="H276" s="2" t="s">
        <v>37</v>
      </c>
    </row>
    <row r="277" spans="1:8" x14ac:dyDescent="0.15">
      <c r="A277" s="2">
        <v>1</v>
      </c>
      <c r="B277" s="2" t="s">
        <v>38</v>
      </c>
      <c r="C277" s="2">
        <v>2012</v>
      </c>
      <c r="D277" s="2">
        <v>0.27536531408428799</v>
      </c>
      <c r="E277" s="1">
        <v>4.7324546950408899E-2</v>
      </c>
      <c r="F277" s="1">
        <v>4.7324545000000003E-2</v>
      </c>
      <c r="G277" s="2">
        <v>0</v>
      </c>
      <c r="H277" s="2" t="s">
        <v>34</v>
      </c>
    </row>
    <row r="278" spans="1:8" x14ac:dyDescent="0.15">
      <c r="A278" s="2">
        <v>2</v>
      </c>
      <c r="B278" s="2" t="s">
        <v>39</v>
      </c>
      <c r="C278" s="2">
        <v>2012</v>
      </c>
      <c r="D278" s="2">
        <v>1.6171608292050402E-2</v>
      </c>
      <c r="E278" s="1">
        <v>0.24520667346024799</v>
      </c>
      <c r="F278" s="1">
        <v>0.2452068375</v>
      </c>
      <c r="G278" s="2">
        <v>0</v>
      </c>
      <c r="H278" s="2" t="s">
        <v>35</v>
      </c>
    </row>
    <row r="279" spans="1:8" x14ac:dyDescent="0.15">
      <c r="A279" s="2">
        <v>3</v>
      </c>
      <c r="B279" s="2" t="s">
        <v>40</v>
      </c>
      <c r="C279" s="2">
        <v>2012</v>
      </c>
      <c r="D279" s="2">
        <v>0.151370448445069</v>
      </c>
      <c r="E279" s="1">
        <v>1.47902355092149</v>
      </c>
      <c r="F279" s="1">
        <v>1.4790236000000001</v>
      </c>
      <c r="G279" s="2">
        <v>0</v>
      </c>
      <c r="H279" s="2" t="s">
        <v>36</v>
      </c>
    </row>
    <row r="280" spans="1:8" x14ac:dyDescent="0.15">
      <c r="A280" s="2">
        <v>4</v>
      </c>
      <c r="B280" s="2" t="s">
        <v>41</v>
      </c>
      <c r="C280" s="2">
        <v>2012</v>
      </c>
      <c r="D280" s="2">
        <v>0.10415474300737999</v>
      </c>
      <c r="E280" s="1">
        <v>3.32451887317987</v>
      </c>
      <c r="F280" s="1">
        <v>3.3245188510000001</v>
      </c>
      <c r="G280" s="2">
        <v>0</v>
      </c>
      <c r="H280" s="2" t="s">
        <v>36</v>
      </c>
    </row>
    <row r="281" spans="1:8" x14ac:dyDescent="0.15">
      <c r="A281" s="2">
        <v>5</v>
      </c>
      <c r="B281" s="2" t="s">
        <v>42</v>
      </c>
      <c r="C281" s="2">
        <v>2012</v>
      </c>
      <c r="D281" s="2">
        <v>0.23823383907746901</v>
      </c>
      <c r="E281" s="1">
        <v>1.42818163529202</v>
      </c>
      <c r="F281" s="1">
        <v>1.4281816125</v>
      </c>
      <c r="G281" s="2">
        <v>0</v>
      </c>
      <c r="H281" s="2" t="s">
        <v>36</v>
      </c>
    </row>
    <row r="282" spans="1:8" x14ac:dyDescent="0.15">
      <c r="A282" s="2">
        <v>6</v>
      </c>
      <c r="B282" s="2" t="s">
        <v>43</v>
      </c>
      <c r="C282" s="2">
        <v>2012</v>
      </c>
      <c r="D282" s="2">
        <v>0.16990345427513201</v>
      </c>
      <c r="E282" s="1">
        <v>0</v>
      </c>
      <c r="F282" s="1">
        <v>0</v>
      </c>
      <c r="G282" s="2">
        <v>4</v>
      </c>
      <c r="H282" s="2" t="s">
        <v>34</v>
      </c>
    </row>
    <row r="283" spans="1:8" x14ac:dyDescent="0.15">
      <c r="A283" s="2">
        <v>7</v>
      </c>
      <c r="B283" s="2" t="s">
        <v>44</v>
      </c>
      <c r="C283" s="2">
        <v>2012</v>
      </c>
      <c r="D283" s="2">
        <v>0.762269702009439</v>
      </c>
      <c r="E283" s="1">
        <v>1.4918398540295801</v>
      </c>
      <c r="F283" s="1">
        <v>1.491839865</v>
      </c>
      <c r="G283" s="2">
        <v>0</v>
      </c>
      <c r="H283" s="2" t="s">
        <v>36</v>
      </c>
    </row>
    <row r="284" spans="1:8" x14ac:dyDescent="0.15">
      <c r="A284" s="2">
        <v>8</v>
      </c>
      <c r="B284" s="2" t="s">
        <v>45</v>
      </c>
      <c r="C284" s="2">
        <v>2012</v>
      </c>
      <c r="D284" s="2">
        <v>4.9088065878510299E-2</v>
      </c>
      <c r="E284" s="1">
        <v>0.47508875874868101</v>
      </c>
      <c r="F284" s="1">
        <v>0.47508872749999997</v>
      </c>
      <c r="G284" s="2">
        <v>0</v>
      </c>
      <c r="H284" s="2" t="s">
        <v>34</v>
      </c>
    </row>
    <row r="285" spans="1:8" x14ac:dyDescent="0.15">
      <c r="A285" s="2">
        <v>9</v>
      </c>
      <c r="B285" s="2" t="s">
        <v>46</v>
      </c>
      <c r="C285" s="2">
        <v>2012</v>
      </c>
      <c r="D285" s="2">
        <v>0.108231383774401</v>
      </c>
      <c r="E285" s="1">
        <v>6.2743372597047902</v>
      </c>
      <c r="F285" s="1">
        <v>6.2743372099999997</v>
      </c>
      <c r="G285" s="2">
        <v>0</v>
      </c>
      <c r="H285" s="2" t="s">
        <v>36</v>
      </c>
    </row>
    <row r="286" spans="1:8" x14ac:dyDescent="0.15">
      <c r="A286" s="2">
        <v>10</v>
      </c>
      <c r="B286" s="2" t="s">
        <v>47</v>
      </c>
      <c r="C286" s="2">
        <v>2012</v>
      </c>
      <c r="D286" s="2">
        <v>0.61938632688079598</v>
      </c>
      <c r="E286" s="1">
        <v>5.2505119141343901E-9</v>
      </c>
      <c r="F286" s="1">
        <v>0</v>
      </c>
      <c r="G286" s="2">
        <v>0</v>
      </c>
      <c r="H286" s="2" t="s">
        <v>36</v>
      </c>
    </row>
    <row r="287" spans="1:8" x14ac:dyDescent="0.15">
      <c r="A287" s="2">
        <v>11</v>
      </c>
      <c r="B287" s="2" t="s">
        <v>48</v>
      </c>
      <c r="C287" s="2">
        <v>2012</v>
      </c>
      <c r="D287" s="2">
        <v>5.5422694937881198E-2</v>
      </c>
      <c r="E287" s="1">
        <v>18.333317655378099</v>
      </c>
      <c r="F287" s="1">
        <v>18.333317212499999</v>
      </c>
      <c r="G287" s="2">
        <v>0</v>
      </c>
      <c r="H287" s="2" t="s">
        <v>36</v>
      </c>
    </row>
    <row r="288" spans="1:8" x14ac:dyDescent="0.15">
      <c r="A288" s="2">
        <v>12</v>
      </c>
      <c r="B288" s="2" t="s">
        <v>49</v>
      </c>
      <c r="C288" s="2">
        <v>2012</v>
      </c>
      <c r="D288" s="2">
        <v>0.12785796287526099</v>
      </c>
      <c r="E288" s="1">
        <v>4.3378135247470304</v>
      </c>
      <c r="F288" s="1">
        <v>4.3378135149999997</v>
      </c>
      <c r="G288" s="2">
        <v>0</v>
      </c>
      <c r="H288" s="2" t="s">
        <v>36</v>
      </c>
    </row>
    <row r="289" spans="1:8" x14ac:dyDescent="0.15">
      <c r="A289" s="2">
        <v>13</v>
      </c>
      <c r="B289" s="2" t="s">
        <v>50</v>
      </c>
      <c r="C289" s="2">
        <v>2012</v>
      </c>
      <c r="D289" s="2">
        <v>0.25951365328921699</v>
      </c>
      <c r="E289" s="1">
        <v>1.13083372249896</v>
      </c>
      <c r="F289" s="1">
        <v>1.1308337475000001</v>
      </c>
      <c r="G289" s="2">
        <v>0</v>
      </c>
      <c r="H289" s="2" t="s">
        <v>36</v>
      </c>
    </row>
    <row r="290" spans="1:8" x14ac:dyDescent="0.15">
      <c r="A290" s="2">
        <v>14</v>
      </c>
      <c r="B290" s="2" t="s">
        <v>51</v>
      </c>
      <c r="C290" s="2">
        <v>2012</v>
      </c>
      <c r="D290" s="2">
        <v>0.184869721847635</v>
      </c>
      <c r="E290" s="1">
        <v>1.47707226502379</v>
      </c>
      <c r="F290" s="1">
        <v>1.4770722350000001</v>
      </c>
      <c r="G290" s="2">
        <v>0</v>
      </c>
      <c r="H290" s="2" t="s">
        <v>36</v>
      </c>
    </row>
    <row r="291" spans="1:8" x14ac:dyDescent="0.15">
      <c r="A291" s="2">
        <v>15</v>
      </c>
      <c r="B291" s="2" t="s">
        <v>52</v>
      </c>
      <c r="C291" s="2">
        <v>2012</v>
      </c>
      <c r="D291" s="2">
        <v>0.14361257427365201</v>
      </c>
      <c r="E291" s="1">
        <v>0.28542387194311097</v>
      </c>
      <c r="F291" s="1">
        <v>0.28542388000000002</v>
      </c>
      <c r="G291" s="2">
        <v>0</v>
      </c>
      <c r="H291" s="2" t="s">
        <v>36</v>
      </c>
    </row>
    <row r="292" spans="1:8" x14ac:dyDescent="0.15">
      <c r="A292" s="2">
        <v>16</v>
      </c>
      <c r="B292" s="2" t="s">
        <v>53</v>
      </c>
      <c r="C292" s="2">
        <v>2012</v>
      </c>
      <c r="D292" s="2">
        <v>1.79822404769809</v>
      </c>
      <c r="E292" s="1">
        <v>0.498429484718107</v>
      </c>
      <c r="F292" s="1">
        <v>0.49842949250000002</v>
      </c>
      <c r="G292" s="2">
        <v>0</v>
      </c>
      <c r="H292" s="2" t="s">
        <v>36</v>
      </c>
    </row>
    <row r="293" spans="1:8" x14ac:dyDescent="0.15">
      <c r="A293" s="2">
        <v>17</v>
      </c>
      <c r="B293" s="2" t="s">
        <v>54</v>
      </c>
      <c r="C293" s="2">
        <v>2012</v>
      </c>
      <c r="D293" s="2">
        <v>4.9583190967515803E-2</v>
      </c>
      <c r="E293" s="1">
        <v>1.4945288497315701</v>
      </c>
      <c r="F293" s="1">
        <v>1.49452886</v>
      </c>
      <c r="G293" s="2">
        <v>0</v>
      </c>
      <c r="H293" s="2" t="s">
        <v>36</v>
      </c>
    </row>
    <row r="294" spans="1:8" x14ac:dyDescent="0.15">
      <c r="A294" s="2">
        <v>18</v>
      </c>
      <c r="B294" s="2" t="s">
        <v>55</v>
      </c>
      <c r="C294" s="2">
        <v>2012</v>
      </c>
      <c r="D294" s="2">
        <v>8.4099858630917304E-2</v>
      </c>
      <c r="E294" s="1">
        <v>0.20589456651854901</v>
      </c>
      <c r="F294" s="1">
        <v>0.20589457</v>
      </c>
      <c r="G294" s="2">
        <v>0</v>
      </c>
      <c r="H294" s="2" t="s">
        <v>36</v>
      </c>
    </row>
    <row r="295" spans="1:8" x14ac:dyDescent="0.15">
      <c r="A295" s="2">
        <v>19</v>
      </c>
      <c r="B295" s="2" t="s">
        <v>56</v>
      </c>
      <c r="C295" s="2">
        <v>2012</v>
      </c>
      <c r="D295" s="2">
        <v>0.132931014947749</v>
      </c>
      <c r="E295" s="1">
        <v>1.24947053872672</v>
      </c>
      <c r="F295" s="1">
        <v>1.2494703599999999</v>
      </c>
      <c r="G295" s="2">
        <v>0</v>
      </c>
      <c r="H295" s="2" t="s">
        <v>36</v>
      </c>
    </row>
    <row r="296" spans="1:8" x14ac:dyDescent="0.15">
      <c r="A296" s="2">
        <v>20</v>
      </c>
      <c r="B296" s="2" t="s">
        <v>57</v>
      </c>
      <c r="C296" s="2">
        <v>2012</v>
      </c>
      <c r="D296" s="2">
        <v>8.9547002980600698E-2</v>
      </c>
      <c r="E296" s="1">
        <v>7.0515029871361499</v>
      </c>
      <c r="F296" s="1">
        <v>7.0515030274999999</v>
      </c>
      <c r="G296" s="2">
        <v>0</v>
      </c>
      <c r="H296" s="2" t="s">
        <v>36</v>
      </c>
    </row>
    <row r="297" spans="1:8" x14ac:dyDescent="0.15">
      <c r="A297" s="2">
        <v>21</v>
      </c>
      <c r="B297" s="2" t="s">
        <v>58</v>
      </c>
      <c r="C297" s="2">
        <v>2012</v>
      </c>
      <c r="D297" s="2">
        <v>7.6708005088424194E-2</v>
      </c>
      <c r="E297" s="1">
        <v>7.98763271878423</v>
      </c>
      <c r="F297" s="1">
        <v>7.9876327175000004</v>
      </c>
      <c r="G297" s="2">
        <v>0</v>
      </c>
      <c r="H297" s="2" t="s">
        <v>36</v>
      </c>
    </row>
    <row r="298" spans="1:8" x14ac:dyDescent="0.15">
      <c r="A298" s="2">
        <v>22</v>
      </c>
      <c r="B298" s="2" t="s">
        <v>59</v>
      </c>
      <c r="C298" s="2">
        <v>2012</v>
      </c>
      <c r="D298" s="2">
        <v>7.2069135677544499E-2</v>
      </c>
      <c r="E298" s="1">
        <v>1.7501662079165701</v>
      </c>
      <c r="F298" s="1">
        <v>1.7501661875000001</v>
      </c>
      <c r="G298" s="2">
        <v>0</v>
      </c>
      <c r="H298" s="2" t="s">
        <v>36</v>
      </c>
    </row>
    <row r="299" spans="1:8" x14ac:dyDescent="0.15">
      <c r="A299" s="2">
        <v>23</v>
      </c>
      <c r="B299" s="2" t="s">
        <v>60</v>
      </c>
      <c r="C299" s="2">
        <v>2012</v>
      </c>
      <c r="D299" s="2">
        <v>0.17884487277685199</v>
      </c>
      <c r="E299" s="1">
        <v>0.112969415986982</v>
      </c>
      <c r="F299" s="1">
        <v>0.112969455</v>
      </c>
      <c r="G299" s="2">
        <v>0</v>
      </c>
      <c r="H299" s="2" t="s">
        <v>36</v>
      </c>
    </row>
    <row r="300" spans="1:8" x14ac:dyDescent="0.15">
      <c r="A300" s="2">
        <v>24</v>
      </c>
      <c r="B300" s="2" t="s">
        <v>61</v>
      </c>
      <c r="C300" s="2">
        <v>2012</v>
      </c>
      <c r="D300" s="2">
        <v>9.0273530748454095E-2</v>
      </c>
      <c r="E300" s="1">
        <v>2.99933284541128</v>
      </c>
      <c r="F300" s="1">
        <v>2.9993328149999998</v>
      </c>
      <c r="G300" s="2">
        <v>0</v>
      </c>
      <c r="H300" s="2" t="s">
        <v>36</v>
      </c>
    </row>
    <row r="301" spans="1:8" x14ac:dyDescent="0.15">
      <c r="A301" s="2">
        <v>25</v>
      </c>
      <c r="B301" s="2" t="s">
        <v>62</v>
      </c>
      <c r="C301" s="2">
        <v>2012</v>
      </c>
      <c r="D301" s="2">
        <v>6.5448597445238996E-2</v>
      </c>
      <c r="E301" s="1">
        <v>5.4487242463694896</v>
      </c>
      <c r="F301" s="1">
        <v>5.4487242724999998</v>
      </c>
      <c r="G301" s="2">
        <v>0</v>
      </c>
      <c r="H301" s="2" t="s">
        <v>36</v>
      </c>
    </row>
    <row r="302" spans="1:8" x14ac:dyDescent="0.15">
      <c r="A302" s="2">
        <v>26</v>
      </c>
      <c r="B302" s="2" t="s">
        <v>63</v>
      </c>
      <c r="C302" s="2">
        <v>2012</v>
      </c>
      <c r="D302" s="2">
        <v>0.14835314586825199</v>
      </c>
      <c r="E302" s="1">
        <v>3.3493768364444598</v>
      </c>
      <c r="F302" s="1">
        <v>3.349376855</v>
      </c>
      <c r="G302" s="2">
        <v>0</v>
      </c>
      <c r="H302" s="2" t="s">
        <v>36</v>
      </c>
    </row>
    <row r="303" spans="1:8" x14ac:dyDescent="0.15">
      <c r="A303" s="2">
        <v>27</v>
      </c>
      <c r="B303" s="2" t="s">
        <v>64</v>
      </c>
      <c r="C303" s="2">
        <v>2012</v>
      </c>
      <c r="D303" s="2">
        <v>0.18135331281269801</v>
      </c>
      <c r="E303" s="1">
        <v>6.6963584254556903</v>
      </c>
      <c r="F303" s="1">
        <v>6.6963589975</v>
      </c>
      <c r="G303" s="2">
        <v>0</v>
      </c>
      <c r="H303" s="2" t="s">
        <v>36</v>
      </c>
    </row>
    <row r="304" spans="1:8" x14ac:dyDescent="0.15">
      <c r="A304" s="2">
        <v>28</v>
      </c>
      <c r="B304" s="2" t="s">
        <v>65</v>
      </c>
      <c r="C304" s="2">
        <v>2012</v>
      </c>
      <c r="D304" s="2">
        <v>2.6406190716984401</v>
      </c>
      <c r="E304" s="1">
        <v>-8.0633318771949902E-9</v>
      </c>
      <c r="F304" s="1">
        <v>0</v>
      </c>
      <c r="G304" s="2">
        <v>0</v>
      </c>
      <c r="H304" s="2" t="s">
        <v>37</v>
      </c>
    </row>
    <row r="305" spans="1:8" x14ac:dyDescent="0.15">
      <c r="A305" s="2">
        <v>29</v>
      </c>
      <c r="B305" s="2" t="s">
        <v>66</v>
      </c>
      <c r="C305" s="2">
        <v>2012</v>
      </c>
      <c r="D305" s="2">
        <v>7.63927975764188E-2</v>
      </c>
      <c r="E305" s="1">
        <v>1.64142957908836</v>
      </c>
      <c r="F305" s="1">
        <v>1.641429595</v>
      </c>
      <c r="G305" s="2">
        <v>0</v>
      </c>
      <c r="H305" s="2" t="s">
        <v>37</v>
      </c>
    </row>
    <row r="306" spans="1:8" x14ac:dyDescent="0.15">
      <c r="A306" s="2">
        <v>30</v>
      </c>
      <c r="B306" s="2" t="s">
        <v>67</v>
      </c>
      <c r="C306" s="2">
        <v>2012</v>
      </c>
      <c r="D306" s="2">
        <v>0.22289812604543699</v>
      </c>
      <c r="E306" s="1">
        <v>2.3282033245752801E-9</v>
      </c>
      <c r="F306" s="1">
        <v>0</v>
      </c>
      <c r="G306" s="2">
        <v>0</v>
      </c>
      <c r="H306" s="2" t="s">
        <v>34</v>
      </c>
    </row>
    <row r="307" spans="1:8" x14ac:dyDescent="0.15">
      <c r="A307" s="2">
        <v>31</v>
      </c>
      <c r="B307" s="2" t="s">
        <v>68</v>
      </c>
      <c r="C307" s="2">
        <v>2012</v>
      </c>
      <c r="D307" s="2">
        <v>0.21299032974849799</v>
      </c>
      <c r="E307" s="1">
        <v>1.14395088007527</v>
      </c>
      <c r="F307" s="1">
        <v>1.1439508924999999</v>
      </c>
      <c r="G307" s="2">
        <v>0</v>
      </c>
      <c r="H307" s="2" t="s">
        <v>37</v>
      </c>
    </row>
    <row r="308" spans="1:8" x14ac:dyDescent="0.15">
      <c r="A308" s="2">
        <v>32</v>
      </c>
      <c r="B308" s="2" t="s">
        <v>69</v>
      </c>
      <c r="C308" s="2">
        <v>2012</v>
      </c>
      <c r="D308" s="2">
        <v>0.39041031549164201</v>
      </c>
      <c r="E308" s="1">
        <v>0.55028631058181299</v>
      </c>
      <c r="F308" s="1">
        <v>0.55028632399999999</v>
      </c>
      <c r="G308" s="2">
        <v>0</v>
      </c>
      <c r="H308" s="2" t="s">
        <v>37</v>
      </c>
    </row>
    <row r="309" spans="1:8" x14ac:dyDescent="0.15">
      <c r="A309" s="2">
        <v>33</v>
      </c>
      <c r="B309" s="2" t="s">
        <v>70</v>
      </c>
      <c r="C309" s="2">
        <v>2012</v>
      </c>
      <c r="D309" s="2">
        <v>0.11362306839723001</v>
      </c>
      <c r="E309" s="1">
        <v>0.242101809034038</v>
      </c>
      <c r="F309" s="1">
        <v>0.24210180749999999</v>
      </c>
      <c r="G309" s="2">
        <v>0</v>
      </c>
      <c r="H309" s="2" t="s">
        <v>35</v>
      </c>
    </row>
    <row r="310" spans="1:8" x14ac:dyDescent="0.15">
      <c r="A310" s="2">
        <v>34</v>
      </c>
      <c r="B310" s="2" t="s">
        <v>71</v>
      </c>
      <c r="C310" s="2">
        <v>2012</v>
      </c>
      <c r="D310" s="2">
        <v>0.186887613852011</v>
      </c>
      <c r="E310" s="1">
        <v>15.8894165204257</v>
      </c>
      <c r="F310" s="1">
        <v>15.889416752500001</v>
      </c>
      <c r="G310" s="2">
        <v>0</v>
      </c>
      <c r="H310" s="2" t="s">
        <v>36</v>
      </c>
    </row>
    <row r="311" spans="1:8" x14ac:dyDescent="0.15">
      <c r="A311" s="2">
        <v>35</v>
      </c>
      <c r="B311" s="2" t="s">
        <v>72</v>
      </c>
      <c r="C311" s="2">
        <v>2012</v>
      </c>
      <c r="D311" s="2">
        <v>8.4738702570343799E-2</v>
      </c>
      <c r="E311" s="1">
        <v>0.68604820743177997</v>
      </c>
      <c r="F311" s="1">
        <v>0.68604817500000004</v>
      </c>
      <c r="G311" s="2">
        <v>0</v>
      </c>
      <c r="H311" s="2" t="s">
        <v>37</v>
      </c>
    </row>
    <row r="312" spans="1:8" x14ac:dyDescent="0.15">
      <c r="A312" s="2">
        <v>36</v>
      </c>
      <c r="B312" s="2" t="s">
        <v>73</v>
      </c>
      <c r="C312" s="2">
        <v>2012</v>
      </c>
      <c r="D312" s="2">
        <v>5.86479139080352E-3</v>
      </c>
      <c r="E312" s="1">
        <v>19.663573070423499</v>
      </c>
      <c r="F312" s="1">
        <v>19.663573119999999</v>
      </c>
      <c r="G312" s="2">
        <v>0</v>
      </c>
      <c r="H312" s="2" t="s">
        <v>37</v>
      </c>
    </row>
    <row r="313" spans="1:8" x14ac:dyDescent="0.15">
      <c r="A313" s="2">
        <v>37</v>
      </c>
      <c r="B313" s="2" t="s">
        <v>74</v>
      </c>
      <c r="C313" s="2">
        <v>2012</v>
      </c>
      <c r="D313" s="2">
        <v>3.75201102296214E-3</v>
      </c>
      <c r="E313" s="1">
        <v>1.2221247656620899</v>
      </c>
      <c r="F313" s="1">
        <v>1.2221250100000001</v>
      </c>
      <c r="G313" s="2">
        <v>0</v>
      </c>
      <c r="H313" s="2" t="s">
        <v>35</v>
      </c>
    </row>
    <row r="314" spans="1:8" x14ac:dyDescent="0.15">
      <c r="A314" s="2">
        <v>38</v>
      </c>
      <c r="B314" s="2" t="s">
        <v>75</v>
      </c>
      <c r="C314" s="2">
        <v>2012</v>
      </c>
      <c r="D314" s="2">
        <v>5.8026742239474301E-2</v>
      </c>
      <c r="E314" s="1">
        <v>8.0732152624556406</v>
      </c>
      <c r="F314" s="1">
        <v>8.0732152599999996</v>
      </c>
      <c r="G314" s="2">
        <v>0</v>
      </c>
      <c r="H314" s="2" t="s">
        <v>36</v>
      </c>
    </row>
    <row r="315" spans="1:8" x14ac:dyDescent="0.15">
      <c r="A315" s="2">
        <v>39</v>
      </c>
      <c r="B315" s="2" t="s">
        <v>76</v>
      </c>
      <c r="C315" s="2">
        <v>2012</v>
      </c>
      <c r="D315" s="2">
        <v>0.22492126698165299</v>
      </c>
      <c r="E315" s="1">
        <v>1.4501251144015299</v>
      </c>
      <c r="F315" s="1">
        <v>1.4501251180000001</v>
      </c>
      <c r="G315" s="2">
        <v>0</v>
      </c>
      <c r="H315" s="2" t="s">
        <v>36</v>
      </c>
    </row>
    <row r="316" spans="1:8" x14ac:dyDescent="0.15">
      <c r="A316" s="2">
        <v>40</v>
      </c>
      <c r="B316" s="2" t="s">
        <v>77</v>
      </c>
      <c r="C316" s="2">
        <v>2012</v>
      </c>
      <c r="D316" s="2">
        <v>8.44735066648723E-2</v>
      </c>
      <c r="E316" s="1">
        <v>1.88604467637033</v>
      </c>
      <c r="F316" s="1">
        <v>1.8860446625</v>
      </c>
      <c r="G316" s="2">
        <v>0</v>
      </c>
      <c r="H316" s="2" t="s">
        <v>37</v>
      </c>
    </row>
    <row r="317" spans="1:8" x14ac:dyDescent="0.15">
      <c r="A317" s="2">
        <v>41</v>
      </c>
      <c r="B317" s="2" t="s">
        <v>78</v>
      </c>
      <c r="C317" s="2">
        <v>2012</v>
      </c>
      <c r="D317" s="2">
        <v>0.35434864848011599</v>
      </c>
      <c r="E317" s="1">
        <v>0.18498019218002301</v>
      </c>
      <c r="F317" s="1">
        <v>0.18498023224999999</v>
      </c>
      <c r="G317" s="2">
        <v>0</v>
      </c>
      <c r="H317" s="2" t="s">
        <v>36</v>
      </c>
    </row>
    <row r="318" spans="1:8" x14ac:dyDescent="0.15">
      <c r="A318" s="2">
        <v>42</v>
      </c>
      <c r="B318" s="2" t="s">
        <v>79</v>
      </c>
      <c r="C318" s="2">
        <v>2012</v>
      </c>
      <c r="D318" s="2">
        <v>1.43097649585991E-2</v>
      </c>
      <c r="E318" s="1">
        <v>11.055995675514801</v>
      </c>
      <c r="F318" s="1">
        <v>11.0559955825</v>
      </c>
      <c r="G318" s="2">
        <v>0</v>
      </c>
      <c r="H318" s="2" t="s">
        <v>37</v>
      </c>
    </row>
    <row r="319" spans="1:8" x14ac:dyDescent="0.15">
      <c r="A319" s="2">
        <v>43</v>
      </c>
      <c r="B319" s="2" t="s">
        <v>80</v>
      </c>
      <c r="C319" s="2">
        <v>2012</v>
      </c>
      <c r="D319" s="2">
        <v>8.4902301956563203E-2</v>
      </c>
      <c r="E319" s="1">
        <v>6.6396978105470099</v>
      </c>
      <c r="F319" s="1">
        <v>6.6396978400000002</v>
      </c>
      <c r="G319" s="2">
        <v>0</v>
      </c>
      <c r="H319" s="2" t="s">
        <v>36</v>
      </c>
    </row>
    <row r="320" spans="1:8" x14ac:dyDescent="0.15">
      <c r="A320" s="2">
        <v>44</v>
      </c>
      <c r="B320" s="2" t="s">
        <v>81</v>
      </c>
      <c r="C320" s="2">
        <v>2012</v>
      </c>
      <c r="D320" s="2">
        <v>4.1442417131601003E-2</v>
      </c>
      <c r="E320" s="1">
        <v>26.476609954190302</v>
      </c>
      <c r="F320" s="1">
        <v>26.476613499999999</v>
      </c>
      <c r="G320" s="2">
        <v>0</v>
      </c>
      <c r="H320" s="2" t="s">
        <v>36</v>
      </c>
    </row>
    <row r="321" spans="1:8" x14ac:dyDescent="0.15">
      <c r="A321" s="2">
        <v>45</v>
      </c>
      <c r="B321" s="2" t="s">
        <v>82</v>
      </c>
      <c r="C321" s="2">
        <v>2012</v>
      </c>
      <c r="D321" s="2">
        <v>4.6133786890733199E-2</v>
      </c>
      <c r="E321" s="1">
        <v>1.02795312173305</v>
      </c>
      <c r="F321" s="1">
        <v>1.0279531525000001</v>
      </c>
      <c r="G321" s="2">
        <v>0</v>
      </c>
      <c r="H321" s="2" t="s">
        <v>37</v>
      </c>
    </row>
    <row r="322" spans="1:8" x14ac:dyDescent="0.15">
      <c r="A322" s="2">
        <v>46</v>
      </c>
      <c r="B322" s="2" t="s">
        <v>83</v>
      </c>
      <c r="C322" s="2">
        <v>2012</v>
      </c>
      <c r="D322" s="2">
        <v>6.7689291276134197E-2</v>
      </c>
      <c r="E322" s="1">
        <v>2.63157770696986</v>
      </c>
      <c r="F322" s="1">
        <v>2.6315776925000001</v>
      </c>
      <c r="G322" s="2">
        <v>0</v>
      </c>
      <c r="H322" s="2" t="s">
        <v>36</v>
      </c>
    </row>
    <row r="323" spans="1:8" x14ac:dyDescent="0.15">
      <c r="A323" s="2">
        <v>47</v>
      </c>
      <c r="B323" s="2" t="s">
        <v>84</v>
      </c>
      <c r="C323" s="2">
        <v>2012</v>
      </c>
      <c r="D323" s="2">
        <v>0.38563454804048902</v>
      </c>
      <c r="E323" s="1">
        <v>1.58874901799704</v>
      </c>
      <c r="F323" s="1">
        <v>1.5887490200000001</v>
      </c>
      <c r="G323" s="2">
        <v>0</v>
      </c>
      <c r="H323" s="2" t="s">
        <v>37</v>
      </c>
    </row>
    <row r="324" spans="1:8" x14ac:dyDescent="0.15">
      <c r="A324" s="2">
        <v>48</v>
      </c>
      <c r="B324" s="2" t="s">
        <v>85</v>
      </c>
      <c r="C324" s="2">
        <v>2012</v>
      </c>
      <c r="D324" s="2">
        <v>0.48580132236678703</v>
      </c>
      <c r="E324" s="1">
        <v>0.20960857394166199</v>
      </c>
      <c r="F324" s="1">
        <v>0.209608565</v>
      </c>
      <c r="G324" s="2">
        <v>0</v>
      </c>
      <c r="H324" s="2" t="s">
        <v>37</v>
      </c>
    </row>
    <row r="325" spans="1:8" x14ac:dyDescent="0.15">
      <c r="A325" s="2">
        <v>49</v>
      </c>
      <c r="B325" s="2" t="s">
        <v>86</v>
      </c>
      <c r="C325" s="2">
        <v>2012</v>
      </c>
      <c r="D325" s="2">
        <v>3.5700547469603598E-2</v>
      </c>
      <c r="E325" s="1">
        <v>10.7175454656591</v>
      </c>
      <c r="F325" s="1">
        <v>10.71754537</v>
      </c>
      <c r="G325" s="2">
        <v>0</v>
      </c>
      <c r="H325" s="2" t="s">
        <v>36</v>
      </c>
    </row>
    <row r="326" spans="1:8" x14ac:dyDescent="0.15">
      <c r="A326" s="2">
        <v>50</v>
      </c>
      <c r="B326" s="2" t="s">
        <v>87</v>
      </c>
      <c r="C326" s="2">
        <v>2012</v>
      </c>
      <c r="D326" s="2">
        <v>0.302691113920253</v>
      </c>
      <c r="E326" s="1">
        <v>0.91269678103254404</v>
      </c>
      <c r="F326" s="1">
        <v>0.91269672999999996</v>
      </c>
      <c r="G326" s="2">
        <v>0</v>
      </c>
      <c r="H326" s="2" t="s">
        <v>36</v>
      </c>
    </row>
    <row r="327" spans="1:8" x14ac:dyDescent="0.15">
      <c r="A327" s="2">
        <v>51</v>
      </c>
      <c r="B327" s="2" t="s">
        <v>88</v>
      </c>
      <c r="C327" s="2">
        <v>2012</v>
      </c>
      <c r="D327" s="2">
        <v>5.5925429238038303E-2</v>
      </c>
      <c r="E327" s="1">
        <v>1.5138644482011401</v>
      </c>
      <c r="F327" s="1">
        <v>1.5138646</v>
      </c>
      <c r="G327" s="2">
        <v>0</v>
      </c>
      <c r="H327" s="2" t="s">
        <v>37</v>
      </c>
    </row>
    <row r="328" spans="1:8" x14ac:dyDescent="0.15">
      <c r="A328" s="2">
        <v>52</v>
      </c>
      <c r="B328" s="2" t="s">
        <v>89</v>
      </c>
      <c r="C328" s="2">
        <v>2012</v>
      </c>
      <c r="D328" s="2">
        <v>2.56555187942311E-3</v>
      </c>
      <c r="E328" s="1">
        <v>1.1686501846586601</v>
      </c>
      <c r="F328" s="1">
        <v>1.1686143325</v>
      </c>
      <c r="G328" s="2">
        <v>0</v>
      </c>
      <c r="H328" s="2" t="s">
        <v>36</v>
      </c>
    </row>
    <row r="329" spans="1:8" x14ac:dyDescent="0.15">
      <c r="A329" s="2">
        <v>53</v>
      </c>
      <c r="B329" s="2" t="s">
        <v>90</v>
      </c>
      <c r="C329" s="2">
        <v>2012</v>
      </c>
      <c r="D329" s="2">
        <v>0.276069252381899</v>
      </c>
      <c r="E329" s="1">
        <v>1.1136275497882</v>
      </c>
      <c r="F329" s="1">
        <v>1.1136275577500001</v>
      </c>
      <c r="G329" s="2">
        <v>0</v>
      </c>
      <c r="H329" s="2" t="s">
        <v>36</v>
      </c>
    </row>
    <row r="330" spans="1:8" x14ac:dyDescent="0.15">
      <c r="A330" s="2">
        <v>54</v>
      </c>
      <c r="B330" s="2" t="s">
        <v>91</v>
      </c>
      <c r="C330" s="2">
        <v>2012</v>
      </c>
      <c r="D330" s="2">
        <v>0.28337656991297899</v>
      </c>
      <c r="E330" s="1">
        <v>1.16784142301589</v>
      </c>
      <c r="F330" s="1">
        <v>1.1678414399999999</v>
      </c>
      <c r="G330" s="2">
        <v>0</v>
      </c>
      <c r="H330" s="2" t="s">
        <v>36</v>
      </c>
    </row>
    <row r="331" spans="1:8" x14ac:dyDescent="0.15">
      <c r="A331" s="2">
        <v>55</v>
      </c>
      <c r="B331" s="2" t="s">
        <v>92</v>
      </c>
      <c r="C331" s="2">
        <v>2012</v>
      </c>
      <c r="D331" s="2">
        <v>0.56649792285841705</v>
      </c>
      <c r="E331" s="1">
        <v>0.90040206403583201</v>
      </c>
      <c r="F331" s="1">
        <v>0.90040206749999996</v>
      </c>
      <c r="G331" s="2">
        <v>0</v>
      </c>
      <c r="H331" s="2" t="s">
        <v>37</v>
      </c>
    </row>
    <row r="332" spans="1:8" x14ac:dyDescent="0.15">
      <c r="A332" s="2">
        <v>1</v>
      </c>
      <c r="B332" s="2" t="s">
        <v>38</v>
      </c>
      <c r="C332" s="2">
        <v>2013</v>
      </c>
      <c r="D332" s="2">
        <v>0.26715270536284802</v>
      </c>
      <c r="E332" s="1">
        <v>2.1676252349911902E-2</v>
      </c>
      <c r="F332" s="1">
        <v>2.167625875E-2</v>
      </c>
      <c r="G332" s="2">
        <v>0</v>
      </c>
      <c r="H332" s="2" t="s">
        <v>34</v>
      </c>
    </row>
    <row r="333" spans="1:8" x14ac:dyDescent="0.15">
      <c r="A333" s="2">
        <v>2</v>
      </c>
      <c r="B333" s="2" t="s">
        <v>39</v>
      </c>
      <c r="C333" s="2">
        <v>2013</v>
      </c>
      <c r="D333" s="2">
        <v>2.1095667659398298E-2</v>
      </c>
      <c r="E333" s="1">
        <v>0.24088171573928299</v>
      </c>
      <c r="F333" s="1">
        <v>0.24088177</v>
      </c>
      <c r="G333" s="2">
        <v>0</v>
      </c>
      <c r="H333" s="2" t="s">
        <v>35</v>
      </c>
    </row>
    <row r="334" spans="1:8" x14ac:dyDescent="0.15">
      <c r="A334" s="2">
        <v>3</v>
      </c>
      <c r="B334" s="2" t="s">
        <v>40</v>
      </c>
      <c r="C334" s="2">
        <v>2013</v>
      </c>
      <c r="D334" s="2">
        <v>0.13429177261851799</v>
      </c>
      <c r="E334" s="1">
        <v>0.82383920383604703</v>
      </c>
      <c r="F334" s="1">
        <v>0.82383924249999996</v>
      </c>
      <c r="G334" s="2">
        <v>0</v>
      </c>
      <c r="H334" s="2" t="s">
        <v>36</v>
      </c>
    </row>
    <row r="335" spans="1:8" x14ac:dyDescent="0.15">
      <c r="A335" s="2">
        <v>4</v>
      </c>
      <c r="B335" s="2" t="s">
        <v>41</v>
      </c>
      <c r="C335" s="2">
        <v>2013</v>
      </c>
      <c r="D335" s="2">
        <v>9.2545095993536594E-2</v>
      </c>
      <c r="E335" s="1">
        <v>2.6559856692402599</v>
      </c>
      <c r="F335" s="1">
        <v>2.6559856100000001</v>
      </c>
      <c r="G335" s="2">
        <v>0</v>
      </c>
      <c r="H335" s="2" t="s">
        <v>36</v>
      </c>
    </row>
    <row r="336" spans="1:8" x14ac:dyDescent="0.15">
      <c r="A336" s="2">
        <v>5</v>
      </c>
      <c r="B336" s="2" t="s">
        <v>42</v>
      </c>
      <c r="C336" s="2">
        <v>2013</v>
      </c>
      <c r="D336" s="2">
        <v>0.167746564937682</v>
      </c>
      <c r="E336" s="1">
        <v>1.50366415119028</v>
      </c>
      <c r="F336" s="1">
        <v>1.5036641799999999</v>
      </c>
      <c r="G336" s="2">
        <v>0</v>
      </c>
      <c r="H336" s="2" t="s">
        <v>36</v>
      </c>
    </row>
    <row r="337" spans="1:8" x14ac:dyDescent="0.15">
      <c r="A337" s="2">
        <v>6</v>
      </c>
      <c r="B337" s="2" t="s">
        <v>43</v>
      </c>
      <c r="C337" s="2">
        <v>2013</v>
      </c>
      <c r="D337" s="2">
        <v>0.16394676290916699</v>
      </c>
      <c r="E337" s="1">
        <v>3.9179304857113899E-2</v>
      </c>
      <c r="F337" s="1">
        <v>3.9179307500000003E-2</v>
      </c>
      <c r="G337" s="2">
        <v>0</v>
      </c>
      <c r="H337" s="2" t="s">
        <v>34</v>
      </c>
    </row>
    <row r="338" spans="1:8" x14ac:dyDescent="0.15">
      <c r="A338" s="2">
        <v>7</v>
      </c>
      <c r="B338" s="2" t="s">
        <v>44</v>
      </c>
      <c r="C338" s="2">
        <v>2013</v>
      </c>
      <c r="D338" s="2">
        <v>0.59373230852979297</v>
      </c>
      <c r="E338" s="1">
        <v>1.4086904461422201</v>
      </c>
      <c r="F338" s="1">
        <v>1.4086904549999999</v>
      </c>
      <c r="G338" s="2">
        <v>0</v>
      </c>
      <c r="H338" s="2" t="s">
        <v>36</v>
      </c>
    </row>
    <row r="339" spans="1:8" x14ac:dyDescent="0.15">
      <c r="A339" s="2">
        <v>8</v>
      </c>
      <c r="B339" s="2" t="s">
        <v>45</v>
      </c>
      <c r="C339" s="2">
        <v>2013</v>
      </c>
      <c r="D339" s="2">
        <v>4.15471770782289E-2</v>
      </c>
      <c r="E339" s="1">
        <v>1.3220029177971599</v>
      </c>
      <c r="F339" s="1">
        <v>1.3220029099999999</v>
      </c>
      <c r="G339" s="2">
        <v>0</v>
      </c>
      <c r="H339" s="2" t="s">
        <v>34</v>
      </c>
    </row>
    <row r="340" spans="1:8" x14ac:dyDescent="0.15">
      <c r="A340" s="2">
        <v>9</v>
      </c>
      <c r="B340" s="2" t="s">
        <v>46</v>
      </c>
      <c r="C340" s="2">
        <v>2013</v>
      </c>
      <c r="D340" s="2">
        <v>5.8976802824899102E-2</v>
      </c>
      <c r="E340" s="1">
        <v>2.6707329459693998</v>
      </c>
      <c r="F340" s="1">
        <v>2.6707329125000001</v>
      </c>
      <c r="G340" s="2">
        <v>0</v>
      </c>
      <c r="H340" s="2" t="s">
        <v>36</v>
      </c>
    </row>
    <row r="341" spans="1:8" x14ac:dyDescent="0.15">
      <c r="A341" s="2">
        <v>10</v>
      </c>
      <c r="B341" s="2" t="s">
        <v>47</v>
      </c>
      <c r="C341" s="2">
        <v>2013</v>
      </c>
      <c r="D341" s="2">
        <v>0.28461522009093998</v>
      </c>
      <c r="E341" s="1">
        <v>0.38609517000176702</v>
      </c>
      <c r="F341" s="1">
        <v>0.38609515999999999</v>
      </c>
      <c r="G341" s="2">
        <v>0</v>
      </c>
      <c r="H341" s="2" t="s">
        <v>36</v>
      </c>
    </row>
    <row r="342" spans="1:8" x14ac:dyDescent="0.15">
      <c r="A342" s="2">
        <v>11</v>
      </c>
      <c r="B342" s="2" t="s">
        <v>48</v>
      </c>
      <c r="C342" s="2">
        <v>2013</v>
      </c>
      <c r="D342" s="2">
        <v>0.14576844993420501</v>
      </c>
      <c r="E342" s="1">
        <v>2.6816629817942501</v>
      </c>
      <c r="F342" s="1">
        <v>2.6816629724999999</v>
      </c>
      <c r="G342" s="2">
        <v>0</v>
      </c>
      <c r="H342" s="2" t="s">
        <v>36</v>
      </c>
    </row>
    <row r="343" spans="1:8" x14ac:dyDescent="0.15">
      <c r="A343" s="2">
        <v>12</v>
      </c>
      <c r="B343" s="2" t="s">
        <v>49</v>
      </c>
      <c r="C343" s="2">
        <v>2013</v>
      </c>
      <c r="D343" s="2">
        <v>0.100611295227481</v>
      </c>
      <c r="E343" s="1">
        <v>4.2109716549581497</v>
      </c>
      <c r="F343" s="1">
        <v>4.2109715850000002</v>
      </c>
      <c r="G343" s="2">
        <v>0</v>
      </c>
      <c r="H343" s="2" t="s">
        <v>36</v>
      </c>
    </row>
    <row r="344" spans="1:8" x14ac:dyDescent="0.15">
      <c r="A344" s="2">
        <v>13</v>
      </c>
      <c r="B344" s="2" t="s">
        <v>50</v>
      </c>
      <c r="C344" s="2">
        <v>2013</v>
      </c>
      <c r="D344" s="2">
        <v>0.22523560837037801</v>
      </c>
      <c r="E344" s="1">
        <v>0.65615629904802297</v>
      </c>
      <c r="F344" s="1">
        <v>0.65615629249999996</v>
      </c>
      <c r="G344" s="2">
        <v>0</v>
      </c>
      <c r="H344" s="2" t="s">
        <v>36</v>
      </c>
    </row>
    <row r="345" spans="1:8" x14ac:dyDescent="0.15">
      <c r="A345" s="2">
        <v>14</v>
      </c>
      <c r="B345" s="2" t="s">
        <v>51</v>
      </c>
      <c r="C345" s="2">
        <v>2013</v>
      </c>
      <c r="D345" s="2">
        <v>0.14068113838136601</v>
      </c>
      <c r="E345" s="1">
        <v>1.6055140071442899</v>
      </c>
      <c r="F345" s="1">
        <v>1.6055140000000001</v>
      </c>
      <c r="G345" s="2">
        <v>0</v>
      </c>
      <c r="H345" s="2" t="s">
        <v>36</v>
      </c>
    </row>
    <row r="346" spans="1:8" x14ac:dyDescent="0.15">
      <c r="A346" s="2">
        <v>15</v>
      </c>
      <c r="B346" s="2" t="s">
        <v>52</v>
      </c>
      <c r="C346" s="2">
        <v>2013</v>
      </c>
      <c r="D346" s="2">
        <v>0.130153908104399</v>
      </c>
      <c r="E346" s="1">
        <v>0.15219827790266999</v>
      </c>
      <c r="F346" s="1">
        <v>0.15219821250000001</v>
      </c>
      <c r="G346" s="2">
        <v>0</v>
      </c>
      <c r="H346" s="2" t="s">
        <v>36</v>
      </c>
    </row>
    <row r="347" spans="1:8" x14ac:dyDescent="0.15">
      <c r="A347" s="2">
        <v>16</v>
      </c>
      <c r="B347" s="2" t="s">
        <v>53</v>
      </c>
      <c r="C347" s="2">
        <v>2013</v>
      </c>
      <c r="D347" s="2">
        <v>1.5751557235445199</v>
      </c>
      <c r="E347" s="1">
        <v>0.53120701594848796</v>
      </c>
      <c r="F347" s="1">
        <v>0.53120699250000003</v>
      </c>
      <c r="G347" s="2">
        <v>0</v>
      </c>
      <c r="H347" s="2" t="s">
        <v>36</v>
      </c>
    </row>
    <row r="348" spans="1:8" x14ac:dyDescent="0.15">
      <c r="A348" s="2">
        <v>17</v>
      </c>
      <c r="B348" s="2" t="s">
        <v>54</v>
      </c>
      <c r="C348" s="2">
        <v>2013</v>
      </c>
      <c r="D348" s="2">
        <v>3.4047295363425399E-2</v>
      </c>
      <c r="E348" s="1">
        <v>5.49836993791775</v>
      </c>
      <c r="F348" s="1">
        <v>5.4983700049999999</v>
      </c>
      <c r="G348" s="2">
        <v>0</v>
      </c>
      <c r="H348" s="2" t="s">
        <v>36</v>
      </c>
    </row>
    <row r="349" spans="1:8" x14ac:dyDescent="0.15">
      <c r="A349" s="2">
        <v>18</v>
      </c>
      <c r="B349" s="2" t="s">
        <v>55</v>
      </c>
      <c r="C349" s="2">
        <v>2013</v>
      </c>
      <c r="D349" s="2">
        <v>0.12735961036381599</v>
      </c>
      <c r="E349" s="1">
        <v>0.15338246103418099</v>
      </c>
      <c r="F349" s="1">
        <v>0.1533824775</v>
      </c>
      <c r="G349" s="2">
        <v>0</v>
      </c>
      <c r="H349" s="2" t="s">
        <v>36</v>
      </c>
    </row>
    <row r="350" spans="1:8" x14ac:dyDescent="0.15">
      <c r="A350" s="2">
        <v>19</v>
      </c>
      <c r="B350" s="2" t="s">
        <v>56</v>
      </c>
      <c r="C350" s="2">
        <v>2013</v>
      </c>
      <c r="D350" s="2">
        <v>0.100557451691329</v>
      </c>
      <c r="E350" s="1">
        <v>1.63407144166248</v>
      </c>
      <c r="F350" s="1">
        <v>1.63407148</v>
      </c>
      <c r="G350" s="2">
        <v>0</v>
      </c>
      <c r="H350" s="2" t="s">
        <v>36</v>
      </c>
    </row>
    <row r="351" spans="1:8" x14ac:dyDescent="0.15">
      <c r="A351" s="2">
        <v>20</v>
      </c>
      <c r="B351" s="2" t="s">
        <v>57</v>
      </c>
      <c r="C351" s="2">
        <v>2013</v>
      </c>
      <c r="D351" s="2">
        <v>8.77208059356019E-2</v>
      </c>
      <c r="E351" s="1">
        <v>5.0434269062126003</v>
      </c>
      <c r="F351" s="1">
        <v>5.0434269150000004</v>
      </c>
      <c r="G351" s="2">
        <v>0</v>
      </c>
      <c r="H351" s="2" t="s">
        <v>36</v>
      </c>
    </row>
    <row r="352" spans="1:8" x14ac:dyDescent="0.15">
      <c r="A352" s="2">
        <v>21</v>
      </c>
      <c r="B352" s="2" t="s">
        <v>58</v>
      </c>
      <c r="C352" s="2">
        <v>2013</v>
      </c>
      <c r="D352" s="2">
        <v>9.1609806829181503E-2</v>
      </c>
      <c r="E352" s="1">
        <v>8.2146846055223808</v>
      </c>
      <c r="F352" s="1">
        <v>8.2146846900000003</v>
      </c>
      <c r="G352" s="2">
        <v>0</v>
      </c>
      <c r="H352" s="2" t="s">
        <v>36</v>
      </c>
    </row>
    <row r="353" spans="1:8" x14ac:dyDescent="0.15">
      <c r="A353" s="2">
        <v>22</v>
      </c>
      <c r="B353" s="2" t="s">
        <v>59</v>
      </c>
      <c r="C353" s="2">
        <v>2013</v>
      </c>
      <c r="D353" s="2">
        <v>7.1507596107514199E-2</v>
      </c>
      <c r="E353" s="1">
        <v>3.7748111833471101</v>
      </c>
      <c r="F353" s="1">
        <v>3.7748112274999999</v>
      </c>
      <c r="G353" s="2">
        <v>0</v>
      </c>
      <c r="H353" s="2" t="s">
        <v>36</v>
      </c>
    </row>
    <row r="354" spans="1:8" x14ac:dyDescent="0.15">
      <c r="A354" s="2">
        <v>23</v>
      </c>
      <c r="B354" s="2" t="s">
        <v>60</v>
      </c>
      <c r="C354" s="2">
        <v>2013</v>
      </c>
      <c r="D354" s="2">
        <v>0.27441922133615798</v>
      </c>
      <c r="E354" s="1">
        <v>-2.04084374400004E-8</v>
      </c>
      <c r="F354" s="1">
        <v>0</v>
      </c>
      <c r="G354" s="2">
        <v>0</v>
      </c>
      <c r="H354" s="2" t="s">
        <v>36</v>
      </c>
    </row>
    <row r="355" spans="1:8" x14ac:dyDescent="0.15">
      <c r="A355" s="2">
        <v>24</v>
      </c>
      <c r="B355" s="2" t="s">
        <v>61</v>
      </c>
      <c r="C355" s="2">
        <v>2013</v>
      </c>
      <c r="D355" s="2">
        <v>0.11636636583349801</v>
      </c>
      <c r="E355" s="1">
        <v>3.7799374908532402</v>
      </c>
      <c r="F355" s="1">
        <v>3.7799374779999999</v>
      </c>
      <c r="G355" s="2">
        <v>0</v>
      </c>
      <c r="H355" s="2" t="s">
        <v>36</v>
      </c>
    </row>
    <row r="356" spans="1:8" x14ac:dyDescent="0.15">
      <c r="A356" s="2">
        <v>25</v>
      </c>
      <c r="B356" s="2" t="s">
        <v>62</v>
      </c>
      <c r="C356" s="2">
        <v>2013</v>
      </c>
      <c r="D356" s="2">
        <v>4.0782084935425102E-2</v>
      </c>
      <c r="E356" s="1">
        <v>1.5410585142530799</v>
      </c>
      <c r="F356" s="1">
        <v>1.54105851</v>
      </c>
      <c r="G356" s="2">
        <v>0</v>
      </c>
      <c r="H356" s="2" t="s">
        <v>36</v>
      </c>
    </row>
    <row r="357" spans="1:8" x14ac:dyDescent="0.15">
      <c r="A357" s="2">
        <v>26</v>
      </c>
      <c r="B357" s="2" t="s">
        <v>63</v>
      </c>
      <c r="C357" s="2">
        <v>2013</v>
      </c>
      <c r="D357" s="2">
        <v>0.140474949742116</v>
      </c>
      <c r="E357" s="1">
        <v>2.6690436495171701</v>
      </c>
      <c r="F357" s="1">
        <v>2.6690436052500002</v>
      </c>
      <c r="G357" s="2">
        <v>0</v>
      </c>
      <c r="H357" s="2" t="s">
        <v>36</v>
      </c>
    </row>
    <row r="358" spans="1:8" x14ac:dyDescent="0.15">
      <c r="A358" s="2">
        <v>27</v>
      </c>
      <c r="B358" s="2" t="s">
        <v>64</v>
      </c>
      <c r="C358" s="2">
        <v>2013</v>
      </c>
      <c r="D358" s="2">
        <v>0.160891981463851</v>
      </c>
      <c r="E358" s="1">
        <v>5.49594991518559</v>
      </c>
      <c r="F358" s="1">
        <v>5.4959497800000001</v>
      </c>
      <c r="G358" s="2">
        <v>0</v>
      </c>
      <c r="H358" s="2" t="s">
        <v>36</v>
      </c>
    </row>
    <row r="359" spans="1:8" x14ac:dyDescent="0.15">
      <c r="A359" s="2">
        <v>28</v>
      </c>
      <c r="B359" s="2" t="s">
        <v>65</v>
      </c>
      <c r="C359" s="2">
        <v>2013</v>
      </c>
      <c r="D359" s="2">
        <v>1.14898862350055</v>
      </c>
      <c r="E359" s="1">
        <v>-2.5366507366841902E-9</v>
      </c>
      <c r="F359" s="1">
        <v>0</v>
      </c>
      <c r="G359" s="2">
        <v>0</v>
      </c>
      <c r="H359" s="2" t="s">
        <v>37</v>
      </c>
    </row>
    <row r="360" spans="1:8" x14ac:dyDescent="0.15">
      <c r="A360" s="2">
        <v>29</v>
      </c>
      <c r="B360" s="2" t="s">
        <v>66</v>
      </c>
      <c r="C360" s="2">
        <v>2013</v>
      </c>
      <c r="D360" s="2">
        <v>6.1048578123633901E-2</v>
      </c>
      <c r="E360" s="1">
        <v>1.2813358669602799</v>
      </c>
      <c r="F360" s="1">
        <v>1.28133582</v>
      </c>
      <c r="G360" s="2">
        <v>0</v>
      </c>
      <c r="H360" s="2" t="s">
        <v>37</v>
      </c>
    </row>
    <row r="361" spans="1:8" x14ac:dyDescent="0.15">
      <c r="A361" s="2">
        <v>30</v>
      </c>
      <c r="B361" s="2" t="s">
        <v>67</v>
      </c>
      <c r="C361" s="2">
        <v>2013</v>
      </c>
      <c r="D361" s="2">
        <v>0.169607309103812</v>
      </c>
      <c r="E361" s="1">
        <v>-5.9906414828780896E-8</v>
      </c>
      <c r="F361" s="1">
        <v>0</v>
      </c>
      <c r="G361" s="2">
        <v>0</v>
      </c>
      <c r="H361" s="2" t="s">
        <v>34</v>
      </c>
    </row>
    <row r="362" spans="1:8" x14ac:dyDescent="0.15">
      <c r="A362" s="2">
        <v>31</v>
      </c>
      <c r="B362" s="2" t="s">
        <v>68</v>
      </c>
      <c r="C362" s="2">
        <v>2013</v>
      </c>
      <c r="D362" s="2">
        <v>0.14449813897178401</v>
      </c>
      <c r="E362" s="1">
        <v>1.12373760948865</v>
      </c>
      <c r="F362" s="1">
        <v>1.1237376175</v>
      </c>
      <c r="G362" s="2">
        <v>0</v>
      </c>
      <c r="H362" s="2" t="s">
        <v>37</v>
      </c>
    </row>
    <row r="363" spans="1:8" x14ac:dyDescent="0.15">
      <c r="A363" s="2">
        <v>32</v>
      </c>
      <c r="B363" s="2" t="s">
        <v>69</v>
      </c>
      <c r="C363" s="2">
        <v>2013</v>
      </c>
      <c r="D363" s="2">
        <v>0.33037325824404901</v>
      </c>
      <c r="E363" s="1">
        <v>0.58886332302702105</v>
      </c>
      <c r="F363" s="1">
        <v>0.58886330750000004</v>
      </c>
      <c r="G363" s="2">
        <v>0</v>
      </c>
      <c r="H363" s="2" t="s">
        <v>37</v>
      </c>
    </row>
    <row r="364" spans="1:8" x14ac:dyDescent="0.15">
      <c r="A364" s="2">
        <v>33</v>
      </c>
      <c r="B364" s="2" t="s">
        <v>70</v>
      </c>
      <c r="C364" s="2">
        <v>2013</v>
      </c>
      <c r="D364" s="2">
        <v>8.0263157555842193E-2</v>
      </c>
      <c r="E364" s="1">
        <v>0.24276216778054299</v>
      </c>
      <c r="F364" s="1">
        <v>0.24276216</v>
      </c>
      <c r="G364" s="2">
        <v>0</v>
      </c>
      <c r="H364" s="2" t="s">
        <v>35</v>
      </c>
    </row>
    <row r="365" spans="1:8" x14ac:dyDescent="0.15">
      <c r="A365" s="2">
        <v>34</v>
      </c>
      <c r="B365" s="2" t="s">
        <v>71</v>
      </c>
      <c r="C365" s="2">
        <v>2013</v>
      </c>
      <c r="D365" s="2">
        <v>0.23552400839950199</v>
      </c>
      <c r="E365" s="1">
        <v>9.9051759094816596</v>
      </c>
      <c r="F365" s="1">
        <v>9.9051758074999992</v>
      </c>
      <c r="G365" s="2">
        <v>0</v>
      </c>
      <c r="H365" s="2" t="s">
        <v>36</v>
      </c>
    </row>
    <row r="366" spans="1:8" x14ac:dyDescent="0.15">
      <c r="A366" s="2">
        <v>35</v>
      </c>
      <c r="B366" s="2" t="s">
        <v>72</v>
      </c>
      <c r="C366" s="2">
        <v>2013</v>
      </c>
      <c r="D366" s="2">
        <v>7.2595290647804303E-2</v>
      </c>
      <c r="E366" s="1">
        <v>1.99907534052244</v>
      </c>
      <c r="F366" s="1">
        <v>1.9990753050000001</v>
      </c>
      <c r="G366" s="2">
        <v>0</v>
      </c>
      <c r="H366" s="2" t="s">
        <v>37</v>
      </c>
    </row>
    <row r="367" spans="1:8" x14ac:dyDescent="0.15">
      <c r="A367" s="2">
        <v>36</v>
      </c>
      <c r="B367" s="2" t="s">
        <v>73</v>
      </c>
      <c r="C367" s="2">
        <v>2013</v>
      </c>
      <c r="D367" s="2">
        <v>3.6333003773768901E-3</v>
      </c>
      <c r="E367" s="1">
        <v>100.10227954489601</v>
      </c>
      <c r="F367" s="1">
        <v>100.102277685</v>
      </c>
      <c r="G367" s="2">
        <v>0</v>
      </c>
      <c r="H367" s="2" t="s">
        <v>37</v>
      </c>
    </row>
    <row r="368" spans="1:8" x14ac:dyDescent="0.15">
      <c r="A368" s="2">
        <v>37</v>
      </c>
      <c r="B368" s="2" t="s">
        <v>74</v>
      </c>
      <c r="C368" s="2">
        <v>2013</v>
      </c>
      <c r="D368" s="2">
        <v>2.1359414267667801E-2</v>
      </c>
      <c r="E368" s="1">
        <v>1.3294338476351</v>
      </c>
      <c r="F368" s="1">
        <v>1.3294337000000001</v>
      </c>
      <c r="G368" s="2">
        <v>0</v>
      </c>
      <c r="H368" s="2" t="s">
        <v>35</v>
      </c>
    </row>
    <row r="369" spans="1:8" x14ac:dyDescent="0.15">
      <c r="A369" s="2">
        <v>38</v>
      </c>
      <c r="B369" s="2" t="s">
        <v>75</v>
      </c>
      <c r="C369" s="2">
        <v>2013</v>
      </c>
      <c r="D369" s="2">
        <v>6.8125051181008298E-2</v>
      </c>
      <c r="E369" s="1">
        <v>5.2048819579372996</v>
      </c>
      <c r="F369" s="1">
        <v>5.2048819824999999</v>
      </c>
      <c r="G369" s="2">
        <v>0</v>
      </c>
      <c r="H369" s="2" t="s">
        <v>36</v>
      </c>
    </row>
    <row r="370" spans="1:8" x14ac:dyDescent="0.15">
      <c r="A370" s="2">
        <v>39</v>
      </c>
      <c r="B370" s="2" t="s">
        <v>76</v>
      </c>
      <c r="C370" s="2">
        <v>2013</v>
      </c>
      <c r="D370" s="2">
        <v>0.15606609332171201</v>
      </c>
      <c r="E370" s="1">
        <v>0.59422127109203404</v>
      </c>
      <c r="F370" s="1">
        <v>0.59422124499999995</v>
      </c>
      <c r="G370" s="2">
        <v>0</v>
      </c>
      <c r="H370" s="2" t="s">
        <v>36</v>
      </c>
    </row>
    <row r="371" spans="1:8" x14ac:dyDescent="0.15">
      <c r="A371" s="2">
        <v>40</v>
      </c>
      <c r="B371" s="2" t="s">
        <v>77</v>
      </c>
      <c r="C371" s="2">
        <v>2013</v>
      </c>
      <c r="D371" s="2">
        <v>0.177232485388963</v>
      </c>
      <c r="E371" s="1">
        <v>1.40657185782634</v>
      </c>
      <c r="F371" s="1">
        <v>1.406571845</v>
      </c>
      <c r="G371" s="2">
        <v>0</v>
      </c>
      <c r="H371" s="2" t="s">
        <v>37</v>
      </c>
    </row>
    <row r="372" spans="1:8" x14ac:dyDescent="0.15">
      <c r="A372" s="2">
        <v>41</v>
      </c>
      <c r="B372" s="2" t="s">
        <v>78</v>
      </c>
      <c r="C372" s="2">
        <v>2013</v>
      </c>
      <c r="D372" s="2">
        <v>0.29464094992900203</v>
      </c>
      <c r="E372" s="1">
        <v>0.104144699699368</v>
      </c>
      <c r="F372" s="1">
        <v>0.10414440749999999</v>
      </c>
      <c r="G372" s="2">
        <v>0</v>
      </c>
      <c r="H372" s="2" t="s">
        <v>36</v>
      </c>
    </row>
    <row r="373" spans="1:8" x14ac:dyDescent="0.15">
      <c r="A373" s="2">
        <v>42</v>
      </c>
      <c r="B373" s="2" t="s">
        <v>79</v>
      </c>
      <c r="C373" s="2">
        <v>2013</v>
      </c>
      <c r="D373" s="2">
        <v>1.21401025310539E-2</v>
      </c>
      <c r="E373" s="1">
        <v>14.4015050948384</v>
      </c>
      <c r="F373" s="1">
        <v>14.4015052925</v>
      </c>
      <c r="G373" s="2">
        <v>0</v>
      </c>
      <c r="H373" s="2" t="s">
        <v>37</v>
      </c>
    </row>
    <row r="374" spans="1:8" x14ac:dyDescent="0.15">
      <c r="A374" s="2">
        <v>43</v>
      </c>
      <c r="B374" s="2" t="s">
        <v>80</v>
      </c>
      <c r="C374" s="2">
        <v>2013</v>
      </c>
      <c r="D374" s="2">
        <v>7.0315606247874196E-2</v>
      </c>
      <c r="E374" s="1">
        <v>6.4845722890242898</v>
      </c>
      <c r="F374" s="1">
        <v>6.4845722400000003</v>
      </c>
      <c r="G374" s="2">
        <v>0</v>
      </c>
      <c r="H374" s="2" t="s">
        <v>36</v>
      </c>
    </row>
    <row r="375" spans="1:8" x14ac:dyDescent="0.15">
      <c r="A375" s="2">
        <v>44</v>
      </c>
      <c r="B375" s="2" t="s">
        <v>81</v>
      </c>
      <c r="C375" s="2">
        <v>2013</v>
      </c>
      <c r="D375" s="2">
        <v>1.5378867086732501E-2</v>
      </c>
      <c r="E375" s="1">
        <v>19.624576419147498</v>
      </c>
      <c r="F375" s="1">
        <v>19.624576022500001</v>
      </c>
      <c r="G375" s="2">
        <v>0</v>
      </c>
      <c r="H375" s="2" t="s">
        <v>36</v>
      </c>
    </row>
    <row r="376" spans="1:8" x14ac:dyDescent="0.15">
      <c r="A376" s="2">
        <v>45</v>
      </c>
      <c r="B376" s="2" t="s">
        <v>82</v>
      </c>
      <c r="C376" s="2">
        <v>2013</v>
      </c>
      <c r="D376" s="2">
        <v>4.9666610748468502E-2</v>
      </c>
      <c r="E376" s="1">
        <v>0.59111051859091901</v>
      </c>
      <c r="F376" s="1">
        <v>0.59111052500000005</v>
      </c>
      <c r="G376" s="2">
        <v>0</v>
      </c>
      <c r="H376" s="2" t="s">
        <v>37</v>
      </c>
    </row>
    <row r="377" spans="1:8" x14ac:dyDescent="0.15">
      <c r="A377" s="2">
        <v>46</v>
      </c>
      <c r="B377" s="2" t="s">
        <v>83</v>
      </c>
      <c r="C377" s="2">
        <v>2013</v>
      </c>
      <c r="D377" s="2">
        <v>0.162194343665607</v>
      </c>
      <c r="E377" s="1">
        <v>1.3744717096330501</v>
      </c>
      <c r="F377" s="1">
        <v>1.3744717074999999</v>
      </c>
      <c r="G377" s="2">
        <v>0</v>
      </c>
      <c r="H377" s="2" t="s">
        <v>36</v>
      </c>
    </row>
    <row r="378" spans="1:8" x14ac:dyDescent="0.15">
      <c r="A378" s="2">
        <v>47</v>
      </c>
      <c r="B378" s="2" t="s">
        <v>84</v>
      </c>
      <c r="C378" s="2">
        <v>2013</v>
      </c>
      <c r="D378" s="2">
        <v>0.43599121437189398</v>
      </c>
      <c r="E378" s="1">
        <v>0.95964427337893399</v>
      </c>
      <c r="F378" s="1">
        <v>0.95964425499999995</v>
      </c>
      <c r="G378" s="2">
        <v>0</v>
      </c>
      <c r="H378" s="2" t="s">
        <v>37</v>
      </c>
    </row>
    <row r="379" spans="1:8" x14ac:dyDescent="0.15">
      <c r="A379" s="2">
        <v>48</v>
      </c>
      <c r="B379" s="2" t="s">
        <v>85</v>
      </c>
      <c r="C379" s="2">
        <v>2013</v>
      </c>
      <c r="D379" s="2">
        <v>0.323277396349057</v>
      </c>
      <c r="E379" s="1">
        <v>0.26744006191671799</v>
      </c>
      <c r="F379" s="1">
        <v>0.26744004999999998</v>
      </c>
      <c r="G379" s="2">
        <v>0</v>
      </c>
      <c r="H379" s="2" t="s">
        <v>37</v>
      </c>
    </row>
    <row r="380" spans="1:8" x14ac:dyDescent="0.15">
      <c r="A380" s="2">
        <v>49</v>
      </c>
      <c r="B380" s="2" t="s">
        <v>86</v>
      </c>
      <c r="C380" s="2">
        <v>2013</v>
      </c>
      <c r="D380" s="2">
        <v>3.23122992650378E-2</v>
      </c>
      <c r="E380" s="1">
        <v>10.1558988378716</v>
      </c>
      <c r="F380" s="1">
        <v>10.155898694999999</v>
      </c>
      <c r="G380" s="2">
        <v>0</v>
      </c>
      <c r="H380" s="2" t="s">
        <v>36</v>
      </c>
    </row>
    <row r="381" spans="1:8" x14ac:dyDescent="0.15">
      <c r="A381" s="2">
        <v>50</v>
      </c>
      <c r="B381" s="2" t="s">
        <v>87</v>
      </c>
      <c r="C381" s="2">
        <v>2013</v>
      </c>
      <c r="D381" s="2">
        <v>0.308642243764923</v>
      </c>
      <c r="E381" s="1">
        <v>0.29363019234222998</v>
      </c>
      <c r="F381" s="1">
        <v>0.29363022999999999</v>
      </c>
      <c r="G381" s="2">
        <v>0</v>
      </c>
      <c r="H381" s="2" t="s">
        <v>36</v>
      </c>
    </row>
    <row r="382" spans="1:8" x14ac:dyDescent="0.15">
      <c r="A382" s="2">
        <v>51</v>
      </c>
      <c r="B382" s="2" t="s">
        <v>88</v>
      </c>
      <c r="C382" s="2">
        <v>2013</v>
      </c>
      <c r="D382" s="2">
        <v>5.5359465236958602E-2</v>
      </c>
      <c r="E382" s="1">
        <v>1.0571412128659601</v>
      </c>
      <c r="F382" s="1">
        <v>1.0571411399999999</v>
      </c>
      <c r="G382" s="2">
        <v>0</v>
      </c>
      <c r="H382" s="2" t="s">
        <v>37</v>
      </c>
    </row>
    <row r="383" spans="1:8" x14ac:dyDescent="0.15">
      <c r="A383" s="2">
        <v>52</v>
      </c>
      <c r="B383" s="2" t="s">
        <v>89</v>
      </c>
      <c r="C383" s="2">
        <v>2013</v>
      </c>
      <c r="D383" s="2">
        <v>1.5093376932278701E-2</v>
      </c>
      <c r="E383" s="1">
        <v>0.64600841807307097</v>
      </c>
      <c r="F383" s="1">
        <v>0.64600819567500001</v>
      </c>
      <c r="G383" s="2">
        <v>0</v>
      </c>
      <c r="H383" s="2" t="s">
        <v>36</v>
      </c>
    </row>
    <row r="384" spans="1:8" x14ac:dyDescent="0.15">
      <c r="A384" s="2">
        <v>53</v>
      </c>
      <c r="B384" s="2" t="s">
        <v>90</v>
      </c>
      <c r="C384" s="2">
        <v>2013</v>
      </c>
      <c r="D384" s="2">
        <v>0.18104477618225301</v>
      </c>
      <c r="E384" s="1">
        <v>1.54625087946208</v>
      </c>
      <c r="F384" s="1">
        <v>1.5462508150000001</v>
      </c>
      <c r="G384" s="2">
        <v>0</v>
      </c>
      <c r="H384" s="2" t="s">
        <v>36</v>
      </c>
    </row>
    <row r="385" spans="1:8" x14ac:dyDescent="0.15">
      <c r="A385" s="2">
        <v>54</v>
      </c>
      <c r="B385" s="2" t="s">
        <v>91</v>
      </c>
      <c r="C385" s="2">
        <v>2013</v>
      </c>
      <c r="D385" s="2">
        <v>0.29436763088925699</v>
      </c>
      <c r="E385" s="1">
        <v>1.6041979811192999</v>
      </c>
      <c r="F385" s="1">
        <v>1.6041979900000001</v>
      </c>
      <c r="G385" s="2">
        <v>0</v>
      </c>
      <c r="H385" s="2" t="s">
        <v>36</v>
      </c>
    </row>
    <row r="386" spans="1:8" x14ac:dyDescent="0.15">
      <c r="A386" s="2">
        <v>55</v>
      </c>
      <c r="B386" s="2" t="s">
        <v>92</v>
      </c>
      <c r="C386" s="2">
        <v>2013</v>
      </c>
      <c r="D386" s="2">
        <v>0.34799881290273499</v>
      </c>
      <c r="E386" s="1">
        <v>1.1679869775929099</v>
      </c>
      <c r="F386" s="1">
        <v>1.1679869425</v>
      </c>
      <c r="G386" s="2">
        <v>0</v>
      </c>
      <c r="H386" s="2" t="s">
        <v>37</v>
      </c>
    </row>
    <row r="387" spans="1:8" x14ac:dyDescent="0.15">
      <c r="A387" s="2">
        <v>1</v>
      </c>
      <c r="B387" s="2" t="s">
        <v>38</v>
      </c>
      <c r="C387" s="2">
        <v>2014</v>
      </c>
      <c r="D387" s="2">
        <v>0.187358356025419</v>
      </c>
      <c r="E387" s="1">
        <v>3.4378866067614297E-2</v>
      </c>
      <c r="F387" s="1">
        <v>3.4378865000000002E-2</v>
      </c>
      <c r="G387" s="2">
        <v>0</v>
      </c>
      <c r="H387" s="2" t="s">
        <v>34</v>
      </c>
    </row>
    <row r="388" spans="1:8" x14ac:dyDescent="0.15">
      <c r="A388" s="2">
        <v>2</v>
      </c>
      <c r="B388" s="2" t="s">
        <v>39</v>
      </c>
      <c r="C388" s="2">
        <v>2014</v>
      </c>
      <c r="D388" s="2">
        <v>2.4773609244289198E-2</v>
      </c>
      <c r="E388" s="1">
        <v>0.231238998082966</v>
      </c>
      <c r="F388" s="1">
        <v>0.231238955</v>
      </c>
      <c r="G388" s="2">
        <v>0</v>
      </c>
      <c r="H388" s="2" t="s">
        <v>35</v>
      </c>
    </row>
    <row r="389" spans="1:8" x14ac:dyDescent="0.15">
      <c r="A389" s="2">
        <v>3</v>
      </c>
      <c r="B389" s="2" t="s">
        <v>40</v>
      </c>
      <c r="C389" s="2">
        <v>2014</v>
      </c>
      <c r="D389" s="2">
        <v>0.10049220280667601</v>
      </c>
      <c r="E389" s="1">
        <v>0.89852278155754395</v>
      </c>
      <c r="F389" s="1">
        <v>0.89852276750000004</v>
      </c>
      <c r="G389" s="2">
        <v>0</v>
      </c>
      <c r="H389" s="2" t="s">
        <v>36</v>
      </c>
    </row>
    <row r="390" spans="1:8" x14ac:dyDescent="0.15">
      <c r="A390" s="2">
        <v>4</v>
      </c>
      <c r="B390" s="2" t="s">
        <v>41</v>
      </c>
      <c r="C390" s="2">
        <v>2014</v>
      </c>
      <c r="D390" s="2">
        <v>7.2105752716106294E-2</v>
      </c>
      <c r="E390" s="1">
        <v>2.1260436482705698</v>
      </c>
      <c r="F390" s="1">
        <v>2.1260436462499999</v>
      </c>
      <c r="G390" s="2">
        <v>0</v>
      </c>
      <c r="H390" s="2" t="s">
        <v>36</v>
      </c>
    </row>
    <row r="391" spans="1:8" x14ac:dyDescent="0.15">
      <c r="A391" s="2">
        <v>5</v>
      </c>
      <c r="B391" s="2" t="s">
        <v>42</v>
      </c>
      <c r="C391" s="2">
        <v>2014</v>
      </c>
      <c r="D391" s="2">
        <v>8.5163880174988299E-2</v>
      </c>
      <c r="E391" s="1">
        <v>1.5305688518835501</v>
      </c>
      <c r="F391" s="1">
        <v>1.53056886</v>
      </c>
      <c r="G391" s="2">
        <v>0</v>
      </c>
      <c r="H391" s="2" t="s">
        <v>36</v>
      </c>
    </row>
    <row r="392" spans="1:8" x14ac:dyDescent="0.15">
      <c r="A392" s="2">
        <v>6</v>
      </c>
      <c r="B392" s="2" t="s">
        <v>43</v>
      </c>
      <c r="C392" s="2">
        <v>2014</v>
      </c>
      <c r="D392" s="2">
        <v>0.13154628425652801</v>
      </c>
      <c r="E392" s="1">
        <v>0</v>
      </c>
      <c r="F392" s="1">
        <v>0</v>
      </c>
      <c r="G392" s="2">
        <v>4</v>
      </c>
      <c r="H392" s="2" t="s">
        <v>34</v>
      </c>
    </row>
    <row r="393" spans="1:8" x14ac:dyDescent="0.15">
      <c r="A393" s="2">
        <v>7</v>
      </c>
      <c r="B393" s="2" t="s">
        <v>44</v>
      </c>
      <c r="C393" s="2">
        <v>2014</v>
      </c>
      <c r="D393" s="2">
        <v>0.28976125512004602</v>
      </c>
      <c r="E393" s="1">
        <v>0.99518309318576303</v>
      </c>
      <c r="F393" s="1">
        <v>0.99518310499999996</v>
      </c>
      <c r="G393" s="2">
        <v>0</v>
      </c>
      <c r="H393" s="2" t="s">
        <v>36</v>
      </c>
    </row>
    <row r="394" spans="1:8" x14ac:dyDescent="0.15">
      <c r="A394" s="2">
        <v>8</v>
      </c>
      <c r="B394" s="2" t="s">
        <v>45</v>
      </c>
      <c r="C394" s="2">
        <v>2014</v>
      </c>
      <c r="D394" s="2">
        <v>3.8675464406598102E-2</v>
      </c>
      <c r="E394" s="1">
        <v>0.44929879140186202</v>
      </c>
      <c r="F394" s="1">
        <v>0.44929877000000001</v>
      </c>
      <c r="G394" s="2">
        <v>0</v>
      </c>
      <c r="H394" s="2" t="s">
        <v>34</v>
      </c>
    </row>
    <row r="395" spans="1:8" x14ac:dyDescent="0.15">
      <c r="A395" s="2">
        <v>9</v>
      </c>
      <c r="B395" s="2" t="s">
        <v>46</v>
      </c>
      <c r="C395" s="2">
        <v>2014</v>
      </c>
      <c r="D395" s="2">
        <v>2.0228441920243801E-2</v>
      </c>
      <c r="E395" s="1">
        <v>2.8655110526301502</v>
      </c>
      <c r="F395" s="1">
        <v>2.8655110134999999</v>
      </c>
      <c r="G395" s="2">
        <v>0</v>
      </c>
      <c r="H395" s="2" t="s">
        <v>36</v>
      </c>
    </row>
    <row r="396" spans="1:8" x14ac:dyDescent="0.15">
      <c r="A396" s="2">
        <v>10</v>
      </c>
      <c r="B396" s="2" t="s">
        <v>47</v>
      </c>
      <c r="C396" s="2">
        <v>2014</v>
      </c>
      <c r="D396" s="2">
        <v>0.25335778606472997</v>
      </c>
      <c r="E396" s="1">
        <v>0.62476169924144498</v>
      </c>
      <c r="F396" s="1">
        <v>0.62476168099999996</v>
      </c>
      <c r="G396" s="2">
        <v>0</v>
      </c>
      <c r="H396" s="2" t="s">
        <v>36</v>
      </c>
    </row>
    <row r="397" spans="1:8" x14ac:dyDescent="0.15">
      <c r="A397" s="2">
        <v>11</v>
      </c>
      <c r="B397" s="2" t="s">
        <v>48</v>
      </c>
      <c r="C397" s="2">
        <v>2014</v>
      </c>
      <c r="D397" s="2">
        <v>8.5321260844186703E-2</v>
      </c>
      <c r="E397" s="1">
        <v>3.7759110943255898</v>
      </c>
      <c r="F397" s="1">
        <v>3.7759113174999999</v>
      </c>
      <c r="G397" s="2">
        <v>0</v>
      </c>
      <c r="H397" s="2" t="s">
        <v>36</v>
      </c>
    </row>
    <row r="398" spans="1:8" x14ac:dyDescent="0.15">
      <c r="A398" s="2">
        <v>12</v>
      </c>
      <c r="B398" s="2" t="s">
        <v>49</v>
      </c>
      <c r="C398" s="2">
        <v>2014</v>
      </c>
      <c r="D398" s="2">
        <v>0.28029105905051499</v>
      </c>
      <c r="E398" s="1">
        <v>1.6537011617619599</v>
      </c>
      <c r="F398" s="1">
        <v>1.6537011925</v>
      </c>
      <c r="G398" s="2">
        <v>0</v>
      </c>
      <c r="H398" s="2" t="s">
        <v>36</v>
      </c>
    </row>
    <row r="399" spans="1:8" x14ac:dyDescent="0.15">
      <c r="A399" s="2">
        <v>13</v>
      </c>
      <c r="B399" s="2" t="s">
        <v>50</v>
      </c>
      <c r="C399" s="2">
        <v>2014</v>
      </c>
      <c r="D399" s="2">
        <v>0.112663259991413</v>
      </c>
      <c r="E399" s="1">
        <v>1.6264222652785301</v>
      </c>
      <c r="F399" s="1">
        <v>1.626422292</v>
      </c>
      <c r="G399" s="2">
        <v>0</v>
      </c>
      <c r="H399" s="2" t="s">
        <v>36</v>
      </c>
    </row>
    <row r="400" spans="1:8" x14ac:dyDescent="0.15">
      <c r="A400" s="2">
        <v>14</v>
      </c>
      <c r="B400" s="2" t="s">
        <v>51</v>
      </c>
      <c r="C400" s="2">
        <v>2014</v>
      </c>
      <c r="D400" s="2">
        <v>0.105537572636785</v>
      </c>
      <c r="E400" s="1">
        <v>1.1657952382512899</v>
      </c>
      <c r="F400" s="1">
        <v>1.16579521</v>
      </c>
      <c r="G400" s="2">
        <v>0</v>
      </c>
      <c r="H400" s="2" t="s">
        <v>36</v>
      </c>
    </row>
    <row r="401" spans="1:8" x14ac:dyDescent="0.15">
      <c r="A401" s="2">
        <v>15</v>
      </c>
      <c r="B401" s="2" t="s">
        <v>52</v>
      </c>
      <c r="C401" s="2">
        <v>2014</v>
      </c>
      <c r="D401" s="2">
        <v>7.9103647797278298E-2</v>
      </c>
      <c r="E401" s="1">
        <v>0.15989103525998799</v>
      </c>
      <c r="F401" s="1">
        <v>0.15989101999999999</v>
      </c>
      <c r="G401" s="2">
        <v>0</v>
      </c>
      <c r="H401" s="2" t="s">
        <v>36</v>
      </c>
    </row>
    <row r="402" spans="1:8" x14ac:dyDescent="0.15">
      <c r="A402" s="2">
        <v>16</v>
      </c>
      <c r="B402" s="2" t="s">
        <v>53</v>
      </c>
      <c r="C402" s="2">
        <v>2014</v>
      </c>
      <c r="D402" s="2">
        <v>1.34691413256368</v>
      </c>
      <c r="E402" s="1">
        <v>0.52569518519976899</v>
      </c>
      <c r="F402" s="1">
        <v>0.52569516250000003</v>
      </c>
      <c r="G402" s="2">
        <v>0</v>
      </c>
      <c r="H402" s="2" t="s">
        <v>36</v>
      </c>
    </row>
    <row r="403" spans="1:8" x14ac:dyDescent="0.15">
      <c r="A403" s="2">
        <v>17</v>
      </c>
      <c r="B403" s="2" t="s">
        <v>54</v>
      </c>
      <c r="C403" s="2">
        <v>2014</v>
      </c>
      <c r="D403" s="2">
        <v>1.4146603555389201E-2</v>
      </c>
      <c r="E403" s="1">
        <v>0.44575160867928298</v>
      </c>
      <c r="F403" s="1">
        <v>0.44575089037499999</v>
      </c>
      <c r="G403" s="2">
        <v>0</v>
      </c>
      <c r="H403" s="2" t="s">
        <v>36</v>
      </c>
    </row>
    <row r="404" spans="1:8" x14ac:dyDescent="0.15">
      <c r="A404" s="2">
        <v>18</v>
      </c>
      <c r="B404" s="2" t="s">
        <v>55</v>
      </c>
      <c r="C404" s="2">
        <v>2014</v>
      </c>
      <c r="D404" s="2">
        <v>0.14728012739566801</v>
      </c>
      <c r="E404" s="1">
        <v>0.115124075817007</v>
      </c>
      <c r="F404" s="1">
        <v>0.115124105</v>
      </c>
      <c r="G404" s="2">
        <v>0</v>
      </c>
      <c r="H404" s="2" t="s">
        <v>36</v>
      </c>
    </row>
    <row r="405" spans="1:8" x14ac:dyDescent="0.15">
      <c r="A405" s="2">
        <v>19</v>
      </c>
      <c r="B405" s="2" t="s">
        <v>56</v>
      </c>
      <c r="C405" s="2">
        <v>2014</v>
      </c>
      <c r="D405" s="2">
        <v>7.5235343826608597E-2</v>
      </c>
      <c r="E405" s="1">
        <v>1.31938559108064</v>
      </c>
      <c r="F405" s="1">
        <v>1.31938559275</v>
      </c>
      <c r="G405" s="2">
        <v>0</v>
      </c>
      <c r="H405" s="2" t="s">
        <v>36</v>
      </c>
    </row>
    <row r="406" spans="1:8" x14ac:dyDescent="0.15">
      <c r="A406" s="2">
        <v>20</v>
      </c>
      <c r="B406" s="2" t="s">
        <v>57</v>
      </c>
      <c r="C406" s="2">
        <v>2014</v>
      </c>
      <c r="D406" s="2">
        <v>6.9335187795798794E-2</v>
      </c>
      <c r="E406" s="1">
        <v>3.2100967627588499</v>
      </c>
      <c r="F406" s="1">
        <v>3.2100967745000002</v>
      </c>
      <c r="G406" s="2">
        <v>0</v>
      </c>
      <c r="H406" s="2" t="s">
        <v>36</v>
      </c>
    </row>
    <row r="407" spans="1:8" x14ac:dyDescent="0.15">
      <c r="A407" s="2">
        <v>21</v>
      </c>
      <c r="B407" s="2" t="s">
        <v>58</v>
      </c>
      <c r="C407" s="2">
        <v>2014</v>
      </c>
      <c r="D407" s="2">
        <v>0.104142672343379</v>
      </c>
      <c r="E407" s="1">
        <v>2.85326689079226</v>
      </c>
      <c r="F407" s="1">
        <v>2.85326689</v>
      </c>
      <c r="G407" s="2">
        <v>0</v>
      </c>
      <c r="H407" s="2" t="s">
        <v>36</v>
      </c>
    </row>
    <row r="408" spans="1:8" x14ac:dyDescent="0.15">
      <c r="A408" s="2">
        <v>22</v>
      </c>
      <c r="B408" s="2" t="s">
        <v>59</v>
      </c>
      <c r="C408" s="2">
        <v>2014</v>
      </c>
      <c r="D408" s="2">
        <v>3.6106099687319801E-2</v>
      </c>
      <c r="E408" s="1">
        <v>0.65159388692144604</v>
      </c>
      <c r="F408" s="1">
        <v>0.65159396749999998</v>
      </c>
      <c r="G408" s="2">
        <v>0</v>
      </c>
      <c r="H408" s="2" t="s">
        <v>36</v>
      </c>
    </row>
    <row r="409" spans="1:8" x14ac:dyDescent="0.15">
      <c r="A409" s="2">
        <v>23</v>
      </c>
      <c r="B409" s="2" t="s">
        <v>60</v>
      </c>
      <c r="C409" s="2">
        <v>2014</v>
      </c>
      <c r="D409" s="2">
        <v>0.15121882143460599</v>
      </c>
      <c r="E409" s="1">
        <v>3.1656159863408598E-2</v>
      </c>
      <c r="F409" s="1">
        <v>3.1656142499999998E-2</v>
      </c>
      <c r="G409" s="2">
        <v>0</v>
      </c>
      <c r="H409" s="2" t="s">
        <v>36</v>
      </c>
    </row>
    <row r="410" spans="1:8" x14ac:dyDescent="0.15">
      <c r="A410" s="2">
        <v>24</v>
      </c>
      <c r="B410" s="2" t="s">
        <v>61</v>
      </c>
      <c r="C410" s="2">
        <v>2014</v>
      </c>
      <c r="D410" s="2">
        <v>9.9458872361789394E-2</v>
      </c>
      <c r="E410" s="1">
        <v>1.8930205216206699</v>
      </c>
      <c r="F410" s="1">
        <v>1.8930204825000001</v>
      </c>
      <c r="G410" s="2">
        <v>0</v>
      </c>
      <c r="H410" s="2" t="s">
        <v>36</v>
      </c>
    </row>
    <row r="411" spans="1:8" x14ac:dyDescent="0.15">
      <c r="A411" s="2">
        <v>25</v>
      </c>
      <c r="B411" s="2" t="s">
        <v>62</v>
      </c>
      <c r="C411" s="2">
        <v>2014</v>
      </c>
      <c r="D411" s="2">
        <v>3.4744972681659797E-2</v>
      </c>
      <c r="E411" s="1">
        <v>2.3987825213368099</v>
      </c>
      <c r="F411" s="1">
        <v>2.3987825224999999</v>
      </c>
      <c r="G411" s="2">
        <v>0</v>
      </c>
      <c r="H411" s="2" t="s">
        <v>36</v>
      </c>
    </row>
    <row r="412" spans="1:8" x14ac:dyDescent="0.15">
      <c r="A412" s="2">
        <v>26</v>
      </c>
      <c r="B412" s="2" t="s">
        <v>63</v>
      </c>
      <c r="C412" s="2">
        <v>2014</v>
      </c>
      <c r="D412" s="2">
        <v>0.125474380789521</v>
      </c>
      <c r="E412" s="1">
        <v>2.70021399736981</v>
      </c>
      <c r="F412" s="1">
        <v>2.7002140400000001</v>
      </c>
      <c r="G412" s="2">
        <v>0</v>
      </c>
      <c r="H412" s="2" t="s">
        <v>36</v>
      </c>
    </row>
    <row r="413" spans="1:8" x14ac:dyDescent="0.15">
      <c r="A413" s="2">
        <v>27</v>
      </c>
      <c r="B413" s="2" t="s">
        <v>64</v>
      </c>
      <c r="C413" s="2">
        <v>2014</v>
      </c>
      <c r="D413" s="2">
        <v>0.14144985275347099</v>
      </c>
      <c r="E413" s="1">
        <v>4.4511538393437897</v>
      </c>
      <c r="F413" s="1">
        <v>4.4511537099999998</v>
      </c>
      <c r="G413" s="2">
        <v>0</v>
      </c>
      <c r="H413" s="2" t="s">
        <v>36</v>
      </c>
    </row>
    <row r="414" spans="1:8" x14ac:dyDescent="0.15">
      <c r="A414" s="2">
        <v>28</v>
      </c>
      <c r="B414" s="2" t="s">
        <v>65</v>
      </c>
      <c r="C414" s="2">
        <v>2014</v>
      </c>
      <c r="D414" s="2">
        <v>0.20535097956559401</v>
      </c>
      <c r="E414" s="1">
        <v>0.28653732253806702</v>
      </c>
      <c r="F414" s="1">
        <v>0.2865373075</v>
      </c>
      <c r="G414" s="2">
        <v>0</v>
      </c>
      <c r="H414" s="2" t="s">
        <v>37</v>
      </c>
    </row>
    <row r="415" spans="1:8" x14ac:dyDescent="0.15">
      <c r="A415" s="2">
        <v>29</v>
      </c>
      <c r="B415" s="2" t="s">
        <v>66</v>
      </c>
      <c r="C415" s="2">
        <v>2014</v>
      </c>
      <c r="D415" s="2">
        <v>4.3639122964226701E-2</v>
      </c>
      <c r="E415" s="1">
        <v>1.23263702508897</v>
      </c>
      <c r="F415" s="1">
        <v>1.2326370525000001</v>
      </c>
      <c r="G415" s="2">
        <v>0</v>
      </c>
      <c r="H415" s="2" t="s">
        <v>37</v>
      </c>
    </row>
    <row r="416" spans="1:8" x14ac:dyDescent="0.15">
      <c r="A416" s="2">
        <v>30</v>
      </c>
      <c r="B416" s="2" t="s">
        <v>67</v>
      </c>
      <c r="C416" s="2">
        <v>2014</v>
      </c>
      <c r="D416" s="2">
        <v>0.13824559830311001</v>
      </c>
      <c r="E416" s="1">
        <v>8.1660389561477597E-10</v>
      </c>
      <c r="F416" s="1">
        <v>0</v>
      </c>
      <c r="G416" s="2">
        <v>0</v>
      </c>
      <c r="H416" s="2" t="s">
        <v>34</v>
      </c>
    </row>
    <row r="417" spans="1:8" x14ac:dyDescent="0.15">
      <c r="A417" s="2">
        <v>31</v>
      </c>
      <c r="B417" s="2" t="s">
        <v>68</v>
      </c>
      <c r="C417" s="2">
        <v>2014</v>
      </c>
      <c r="D417" s="2">
        <v>0.102817576548517</v>
      </c>
      <c r="E417" s="1">
        <v>1.02623766075789</v>
      </c>
      <c r="F417" s="1">
        <v>1.0262376575000001</v>
      </c>
      <c r="G417" s="2">
        <v>0</v>
      </c>
      <c r="H417" s="2" t="s">
        <v>37</v>
      </c>
    </row>
    <row r="418" spans="1:8" x14ac:dyDescent="0.15">
      <c r="A418" s="2">
        <v>32</v>
      </c>
      <c r="B418" s="2" t="s">
        <v>69</v>
      </c>
      <c r="C418" s="2">
        <v>2014</v>
      </c>
      <c r="D418" s="2">
        <v>0.210545940073224</v>
      </c>
      <c r="E418" s="1">
        <v>0.56379823456221401</v>
      </c>
      <c r="F418" s="1">
        <v>0.56379822749999997</v>
      </c>
      <c r="G418" s="2">
        <v>0</v>
      </c>
      <c r="H418" s="2" t="s">
        <v>37</v>
      </c>
    </row>
    <row r="419" spans="1:8" x14ac:dyDescent="0.15">
      <c r="A419" s="2">
        <v>33</v>
      </c>
      <c r="B419" s="2" t="s">
        <v>70</v>
      </c>
      <c r="C419" s="2">
        <v>2014</v>
      </c>
      <c r="D419" s="2">
        <v>5.2161214298154998E-2</v>
      </c>
      <c r="E419" s="1">
        <v>0.23890528326706501</v>
      </c>
      <c r="F419" s="1">
        <v>0.23890528250000001</v>
      </c>
      <c r="G419" s="2">
        <v>0</v>
      </c>
      <c r="H419" s="2" t="s">
        <v>35</v>
      </c>
    </row>
    <row r="420" spans="1:8" x14ac:dyDescent="0.15">
      <c r="A420" s="2">
        <v>34</v>
      </c>
      <c r="B420" s="2" t="s">
        <v>71</v>
      </c>
      <c r="C420" s="2">
        <v>2014</v>
      </c>
      <c r="D420" s="2">
        <v>0.28931479435477597</v>
      </c>
      <c r="E420" s="1">
        <v>9.3877590686518104</v>
      </c>
      <c r="F420" s="1">
        <v>9.3877590000000009</v>
      </c>
      <c r="G420" s="2">
        <v>0</v>
      </c>
      <c r="H420" s="2" t="s">
        <v>36</v>
      </c>
    </row>
    <row r="421" spans="1:8" x14ac:dyDescent="0.15">
      <c r="A421" s="2">
        <v>35</v>
      </c>
      <c r="B421" s="2" t="s">
        <v>72</v>
      </c>
      <c r="C421" s="2">
        <v>2014</v>
      </c>
      <c r="D421" s="2">
        <v>5.6089893844705897E-2</v>
      </c>
      <c r="E421" s="1">
        <v>1.3920764129635801</v>
      </c>
      <c r="F421" s="1">
        <v>1.3920763875</v>
      </c>
      <c r="G421" s="2">
        <v>0</v>
      </c>
      <c r="H421" s="2" t="s">
        <v>37</v>
      </c>
    </row>
    <row r="422" spans="1:8" x14ac:dyDescent="0.15">
      <c r="A422" s="2">
        <v>36</v>
      </c>
      <c r="B422" s="2" t="s">
        <v>73</v>
      </c>
      <c r="C422" s="2">
        <v>2014</v>
      </c>
      <c r="D422" s="2">
        <v>3.0217510380093002E-3</v>
      </c>
      <c r="E422" s="1">
        <v>43.929380550377601</v>
      </c>
      <c r="F422" s="1">
        <v>43.929380842500002</v>
      </c>
      <c r="G422" s="2">
        <v>0</v>
      </c>
      <c r="H422" s="2" t="s">
        <v>37</v>
      </c>
    </row>
    <row r="423" spans="1:8" x14ac:dyDescent="0.15">
      <c r="A423" s="2">
        <v>37</v>
      </c>
      <c r="B423" s="2" t="s">
        <v>74</v>
      </c>
      <c r="C423" s="2">
        <v>2014</v>
      </c>
      <c r="D423" s="2">
        <v>1.7649795564399599E-2</v>
      </c>
      <c r="E423" s="1">
        <v>1.7161924225068701</v>
      </c>
      <c r="F423" s="1">
        <v>1.7161924125000001</v>
      </c>
      <c r="G423" s="2">
        <v>0</v>
      </c>
      <c r="H423" s="2" t="s">
        <v>35</v>
      </c>
    </row>
    <row r="424" spans="1:8" x14ac:dyDescent="0.15">
      <c r="A424" s="2">
        <v>38</v>
      </c>
      <c r="B424" s="2" t="s">
        <v>75</v>
      </c>
      <c r="C424" s="2">
        <v>2014</v>
      </c>
      <c r="D424" s="2">
        <v>5.78498679937266E-2</v>
      </c>
      <c r="E424" s="1">
        <v>4.6083813110740701</v>
      </c>
      <c r="F424" s="1">
        <v>4.6083814175000004</v>
      </c>
      <c r="G424" s="2">
        <v>0</v>
      </c>
      <c r="H424" s="2" t="s">
        <v>36</v>
      </c>
    </row>
    <row r="425" spans="1:8" x14ac:dyDescent="0.15">
      <c r="A425" s="2">
        <v>39</v>
      </c>
      <c r="B425" s="2" t="s">
        <v>76</v>
      </c>
      <c r="C425" s="2">
        <v>2014</v>
      </c>
      <c r="D425" s="2">
        <v>0.140807409047672</v>
      </c>
      <c r="E425" s="1">
        <v>0.41104517106246302</v>
      </c>
      <c r="F425" s="1">
        <v>0.41104517750000003</v>
      </c>
      <c r="G425" s="2">
        <v>0</v>
      </c>
      <c r="H425" s="2" t="s">
        <v>36</v>
      </c>
    </row>
    <row r="426" spans="1:8" x14ac:dyDescent="0.15">
      <c r="A426" s="2">
        <v>40</v>
      </c>
      <c r="B426" s="2" t="s">
        <v>77</v>
      </c>
      <c r="C426" s="2">
        <v>2014</v>
      </c>
      <c r="D426" s="2">
        <v>0.155192407542287</v>
      </c>
      <c r="E426" s="1">
        <v>0.76977533642042495</v>
      </c>
      <c r="F426" s="1">
        <v>0.76977532250000003</v>
      </c>
      <c r="G426" s="2">
        <v>0</v>
      </c>
      <c r="H426" s="2" t="s">
        <v>37</v>
      </c>
    </row>
    <row r="427" spans="1:8" x14ac:dyDescent="0.15">
      <c r="A427" s="2">
        <v>41</v>
      </c>
      <c r="B427" s="2" t="s">
        <v>78</v>
      </c>
      <c r="C427" s="2">
        <v>2014</v>
      </c>
      <c r="D427" s="2">
        <v>0.19548673208584999</v>
      </c>
      <c r="E427" s="1">
        <v>8.3431102013897404E-2</v>
      </c>
      <c r="F427" s="1">
        <v>8.3431043250000003E-2</v>
      </c>
      <c r="G427" s="2">
        <v>0</v>
      </c>
      <c r="H427" s="2" t="s">
        <v>36</v>
      </c>
    </row>
    <row r="428" spans="1:8" x14ac:dyDescent="0.15">
      <c r="A428" s="2">
        <v>42</v>
      </c>
      <c r="B428" s="2" t="s">
        <v>79</v>
      </c>
      <c r="C428" s="2">
        <v>2014</v>
      </c>
      <c r="D428" s="2">
        <v>8.4965642226083396E-3</v>
      </c>
      <c r="E428" s="1">
        <v>10.627843494586701</v>
      </c>
      <c r="F428" s="1">
        <v>10.627843497500001</v>
      </c>
      <c r="G428" s="2">
        <v>0</v>
      </c>
      <c r="H428" s="2" t="s">
        <v>37</v>
      </c>
    </row>
    <row r="429" spans="1:8" x14ac:dyDescent="0.15">
      <c r="A429" s="2">
        <v>43</v>
      </c>
      <c r="B429" s="2" t="s">
        <v>80</v>
      </c>
      <c r="C429" s="2">
        <v>2014</v>
      </c>
      <c r="D429" s="2">
        <v>3.7030218098856399E-2</v>
      </c>
      <c r="E429" s="1">
        <v>3.0035727280397699</v>
      </c>
      <c r="F429" s="1">
        <v>3.0035725924999999</v>
      </c>
      <c r="G429" s="2">
        <v>0</v>
      </c>
      <c r="H429" s="2" t="s">
        <v>36</v>
      </c>
    </row>
    <row r="430" spans="1:8" x14ac:dyDescent="0.15">
      <c r="A430" s="2">
        <v>44</v>
      </c>
      <c r="B430" s="2" t="s">
        <v>81</v>
      </c>
      <c r="C430" s="2">
        <v>2014</v>
      </c>
      <c r="D430" s="2">
        <v>1.16251657239366E-2</v>
      </c>
      <c r="E430" s="1">
        <v>21.126940127481198</v>
      </c>
      <c r="F430" s="1">
        <v>21.126940285500002</v>
      </c>
      <c r="G430" s="2">
        <v>0</v>
      </c>
      <c r="H430" s="2" t="s">
        <v>36</v>
      </c>
    </row>
    <row r="431" spans="1:8" x14ac:dyDescent="0.15">
      <c r="A431" s="2">
        <v>45</v>
      </c>
      <c r="B431" s="2" t="s">
        <v>82</v>
      </c>
      <c r="C431" s="2">
        <v>2014</v>
      </c>
      <c r="D431" s="2">
        <v>2.72139821586731E-2</v>
      </c>
      <c r="E431" s="1">
        <v>0.64109747113910798</v>
      </c>
      <c r="F431" s="1">
        <v>0.64109782749999999</v>
      </c>
      <c r="G431" s="2">
        <v>0</v>
      </c>
      <c r="H431" s="2" t="s">
        <v>37</v>
      </c>
    </row>
    <row r="432" spans="1:8" x14ac:dyDescent="0.15">
      <c r="A432" s="2">
        <v>46</v>
      </c>
      <c r="B432" s="2" t="s">
        <v>83</v>
      </c>
      <c r="C432" s="2">
        <v>2014</v>
      </c>
      <c r="D432" s="2">
        <v>0.122917323963429</v>
      </c>
      <c r="E432" s="1">
        <v>0.60544849069699902</v>
      </c>
      <c r="F432" s="1">
        <v>0.60544849249999999</v>
      </c>
      <c r="G432" s="2">
        <v>0</v>
      </c>
      <c r="H432" s="2" t="s">
        <v>36</v>
      </c>
    </row>
    <row r="433" spans="1:8" x14ac:dyDescent="0.15">
      <c r="A433" s="2">
        <v>47</v>
      </c>
      <c r="B433" s="2" t="s">
        <v>84</v>
      </c>
      <c r="C433" s="2">
        <v>2014</v>
      </c>
      <c r="D433" s="2">
        <v>0.33245905166749601</v>
      </c>
      <c r="E433" s="1">
        <v>0.84489489987078004</v>
      </c>
      <c r="F433" s="1">
        <v>0.84489488749999997</v>
      </c>
      <c r="G433" s="2">
        <v>0</v>
      </c>
      <c r="H433" s="2" t="s">
        <v>37</v>
      </c>
    </row>
    <row r="434" spans="1:8" x14ac:dyDescent="0.15">
      <c r="A434" s="2">
        <v>48</v>
      </c>
      <c r="B434" s="2" t="s">
        <v>85</v>
      </c>
      <c r="C434" s="2">
        <v>2014</v>
      </c>
      <c r="D434" s="2">
        <v>0.21484580205456699</v>
      </c>
      <c r="E434" s="1">
        <v>0.14097458526287801</v>
      </c>
      <c r="F434" s="1">
        <v>0.1409745925</v>
      </c>
      <c r="G434" s="2">
        <v>0</v>
      </c>
      <c r="H434" s="2" t="s">
        <v>37</v>
      </c>
    </row>
    <row r="435" spans="1:8" x14ac:dyDescent="0.15">
      <c r="A435" s="2">
        <v>49</v>
      </c>
      <c r="B435" s="2" t="s">
        <v>86</v>
      </c>
      <c r="C435" s="2">
        <v>2014</v>
      </c>
      <c r="D435" s="2">
        <v>1.5397065204979601E-2</v>
      </c>
      <c r="E435" s="1">
        <v>12.5826707880263</v>
      </c>
      <c r="F435" s="1">
        <v>12.58267113</v>
      </c>
      <c r="G435" s="2">
        <v>0</v>
      </c>
      <c r="H435" s="2" t="s">
        <v>36</v>
      </c>
    </row>
    <row r="436" spans="1:8" x14ac:dyDescent="0.15">
      <c r="A436" s="2">
        <v>50</v>
      </c>
      <c r="B436" s="2" t="s">
        <v>87</v>
      </c>
      <c r="C436" s="2">
        <v>2014</v>
      </c>
      <c r="D436" s="2">
        <v>0.14577290808262</v>
      </c>
      <c r="E436" s="1">
        <v>0.22757780051003901</v>
      </c>
      <c r="F436" s="1">
        <v>0.22757778000000001</v>
      </c>
      <c r="G436" s="2">
        <v>0</v>
      </c>
      <c r="H436" s="2" t="s">
        <v>36</v>
      </c>
    </row>
    <row r="437" spans="1:8" x14ac:dyDescent="0.15">
      <c r="A437" s="2">
        <v>51</v>
      </c>
      <c r="B437" s="2" t="s">
        <v>88</v>
      </c>
      <c r="C437" s="2">
        <v>2014</v>
      </c>
      <c r="D437" s="2">
        <v>3.7934894013441398E-2</v>
      </c>
      <c r="E437" s="1">
        <v>0.94231434155143501</v>
      </c>
      <c r="F437" s="1">
        <v>0.94231411499999995</v>
      </c>
      <c r="G437" s="2">
        <v>0</v>
      </c>
      <c r="H437" s="2" t="s">
        <v>37</v>
      </c>
    </row>
    <row r="438" spans="1:8" x14ac:dyDescent="0.15">
      <c r="A438" s="2">
        <v>52</v>
      </c>
      <c r="B438" s="2" t="s">
        <v>89</v>
      </c>
      <c r="C438" s="2">
        <v>2014</v>
      </c>
      <c r="D438" s="2">
        <v>6.5417864126301906E-2</v>
      </c>
      <c r="E438" s="1">
        <v>0.499173651687779</v>
      </c>
      <c r="F438" s="1">
        <v>0.49917360500000002</v>
      </c>
      <c r="G438" s="2">
        <v>0</v>
      </c>
      <c r="H438" s="2" t="s">
        <v>36</v>
      </c>
    </row>
    <row r="439" spans="1:8" x14ac:dyDescent="0.15">
      <c r="A439" s="2">
        <v>53</v>
      </c>
      <c r="B439" s="2" t="s">
        <v>90</v>
      </c>
      <c r="C439" s="2">
        <v>2014</v>
      </c>
      <c r="D439" s="2">
        <v>0.15909976369631701</v>
      </c>
      <c r="E439" s="1">
        <v>0.97794922066196699</v>
      </c>
      <c r="F439" s="1">
        <v>0.97794920750000003</v>
      </c>
      <c r="G439" s="2">
        <v>0</v>
      </c>
      <c r="H439" s="2" t="s">
        <v>36</v>
      </c>
    </row>
    <row r="440" spans="1:8" x14ac:dyDescent="0.15">
      <c r="A440" s="2">
        <v>54</v>
      </c>
      <c r="B440" s="2" t="s">
        <v>91</v>
      </c>
      <c r="C440" s="2">
        <v>2014</v>
      </c>
      <c r="D440" s="2">
        <v>0.26739739619311698</v>
      </c>
      <c r="E440" s="1">
        <v>0.76830710227071597</v>
      </c>
      <c r="F440" s="1">
        <v>0.76830712000000001</v>
      </c>
      <c r="G440" s="2">
        <v>0</v>
      </c>
      <c r="H440" s="2" t="s">
        <v>36</v>
      </c>
    </row>
    <row r="441" spans="1:8" x14ac:dyDescent="0.15">
      <c r="A441" s="2">
        <v>55</v>
      </c>
      <c r="B441" s="2" t="s">
        <v>92</v>
      </c>
      <c r="C441" s="2">
        <v>2014</v>
      </c>
      <c r="D441" s="2">
        <v>0.21617072578816299</v>
      </c>
      <c r="E441" s="1">
        <v>0.83195891036132397</v>
      </c>
      <c r="F441" s="1">
        <v>0.83195892000000005</v>
      </c>
      <c r="G441" s="2">
        <v>0</v>
      </c>
      <c r="H441" s="2" t="s">
        <v>37</v>
      </c>
    </row>
    <row r="442" spans="1:8" x14ac:dyDescent="0.15">
      <c r="A442" s="2">
        <v>1</v>
      </c>
      <c r="B442" s="2" t="s">
        <v>38</v>
      </c>
      <c r="C442" s="2">
        <v>2015</v>
      </c>
      <c r="D442" s="2">
        <v>0.10857194391474</v>
      </c>
      <c r="E442" s="1">
        <v>5.8536723312849898E-2</v>
      </c>
      <c r="F442" s="1">
        <v>5.8536730000000002E-2</v>
      </c>
      <c r="G442" s="2">
        <v>0</v>
      </c>
      <c r="H442" s="2" t="s">
        <v>34</v>
      </c>
    </row>
    <row r="443" spans="1:8" x14ac:dyDescent="0.15">
      <c r="A443" s="2">
        <v>2</v>
      </c>
      <c r="B443" s="2" t="s">
        <v>39</v>
      </c>
      <c r="C443" s="2">
        <v>2015</v>
      </c>
      <c r="D443" s="2">
        <v>1.55745216827152E-2</v>
      </c>
      <c r="E443" s="1">
        <v>0.22421778135994799</v>
      </c>
      <c r="F443" s="1">
        <v>0.2242178725</v>
      </c>
      <c r="G443" s="2">
        <v>0</v>
      </c>
      <c r="H443" s="2" t="s">
        <v>35</v>
      </c>
    </row>
    <row r="444" spans="1:8" x14ac:dyDescent="0.15">
      <c r="A444" s="2">
        <v>3</v>
      </c>
      <c r="B444" s="2" t="s">
        <v>40</v>
      </c>
      <c r="C444" s="2">
        <v>2015</v>
      </c>
      <c r="D444" s="2">
        <v>6.5073787330393498E-2</v>
      </c>
      <c r="E444" s="1">
        <v>0.81180653551178505</v>
      </c>
      <c r="F444" s="1">
        <v>0.81180656250000005</v>
      </c>
      <c r="G444" s="2">
        <v>0</v>
      </c>
      <c r="H444" s="2" t="s">
        <v>36</v>
      </c>
    </row>
    <row r="445" spans="1:8" x14ac:dyDescent="0.15">
      <c r="A445" s="2">
        <v>4</v>
      </c>
      <c r="B445" s="2" t="s">
        <v>41</v>
      </c>
      <c r="C445" s="2">
        <v>2015</v>
      </c>
      <c r="D445" s="2">
        <v>0.220080801179246</v>
      </c>
      <c r="E445" s="1">
        <v>0.29784633929019999</v>
      </c>
      <c r="F445" s="1">
        <v>0.29784633524999998</v>
      </c>
      <c r="G445" s="2">
        <v>0</v>
      </c>
      <c r="H445" s="2" t="s">
        <v>36</v>
      </c>
    </row>
    <row r="446" spans="1:8" x14ac:dyDescent="0.15">
      <c r="A446" s="2">
        <v>5</v>
      </c>
      <c r="B446" s="2" t="s">
        <v>42</v>
      </c>
      <c r="C446" s="2">
        <v>2015</v>
      </c>
      <c r="D446" s="2">
        <v>3.7685219533077401E-2</v>
      </c>
      <c r="E446" s="1">
        <v>1.6343034911507299</v>
      </c>
      <c r="F446" s="1">
        <v>1.6343034750000001</v>
      </c>
      <c r="G446" s="2">
        <v>0</v>
      </c>
      <c r="H446" s="2" t="s">
        <v>36</v>
      </c>
    </row>
    <row r="447" spans="1:8" x14ac:dyDescent="0.15">
      <c r="A447" s="2">
        <v>6</v>
      </c>
      <c r="B447" s="2" t="s">
        <v>43</v>
      </c>
      <c r="C447" s="2">
        <v>2015</v>
      </c>
      <c r="D447" s="2">
        <v>9.9145805603888804E-2</v>
      </c>
      <c r="E447" s="1">
        <v>6.5089097778505099E-3</v>
      </c>
      <c r="F447" s="1">
        <v>6.5089149999999997E-3</v>
      </c>
      <c r="G447" s="2">
        <v>0</v>
      </c>
      <c r="H447" s="2" t="s">
        <v>34</v>
      </c>
    </row>
    <row r="448" spans="1:8" x14ac:dyDescent="0.15">
      <c r="A448" s="2">
        <v>7</v>
      </c>
      <c r="B448" s="2" t="s">
        <v>44</v>
      </c>
      <c r="C448" s="2">
        <v>2015</v>
      </c>
      <c r="D448" s="2">
        <v>0.18783752735074899</v>
      </c>
      <c r="E448" s="1">
        <v>0.497554347704322</v>
      </c>
      <c r="F448" s="1">
        <v>0.49755435549999999</v>
      </c>
      <c r="G448" s="2">
        <v>0</v>
      </c>
      <c r="H448" s="2" t="s">
        <v>36</v>
      </c>
    </row>
    <row r="449" spans="1:8" x14ac:dyDescent="0.15">
      <c r="A449" s="2">
        <v>8</v>
      </c>
      <c r="B449" s="2" t="s">
        <v>45</v>
      </c>
      <c r="C449" s="2">
        <v>2015</v>
      </c>
      <c r="D449" s="2">
        <v>3.51257528130339E-2</v>
      </c>
      <c r="E449" s="1">
        <v>0.87435607131146098</v>
      </c>
      <c r="F449" s="1">
        <v>0.87435611000000002</v>
      </c>
      <c r="G449" s="2">
        <v>0</v>
      </c>
      <c r="H449" s="2" t="s">
        <v>34</v>
      </c>
    </row>
    <row r="450" spans="1:8" x14ac:dyDescent="0.15">
      <c r="A450" s="2">
        <v>9</v>
      </c>
      <c r="B450" s="2" t="s">
        <v>46</v>
      </c>
      <c r="C450" s="2">
        <v>2015</v>
      </c>
      <c r="D450" s="2">
        <v>2.9796223252901401E-2</v>
      </c>
      <c r="E450" s="1">
        <v>0.76899592547584605</v>
      </c>
      <c r="F450" s="1">
        <v>0.76899590750000002</v>
      </c>
      <c r="G450" s="2">
        <v>0</v>
      </c>
      <c r="H450" s="2" t="s">
        <v>36</v>
      </c>
    </row>
    <row r="451" spans="1:8" x14ac:dyDescent="0.15">
      <c r="A451" s="2">
        <v>10</v>
      </c>
      <c r="B451" s="2" t="s">
        <v>47</v>
      </c>
      <c r="C451" s="2">
        <v>2015</v>
      </c>
      <c r="D451" s="2">
        <v>0.17461458707213401</v>
      </c>
      <c r="E451" s="1">
        <v>0.36582661633770103</v>
      </c>
      <c r="F451" s="1">
        <v>0.36582661</v>
      </c>
      <c r="G451" s="2">
        <v>0</v>
      </c>
      <c r="H451" s="2" t="s">
        <v>36</v>
      </c>
    </row>
    <row r="452" spans="1:8" x14ac:dyDescent="0.15">
      <c r="A452" s="2">
        <v>11</v>
      </c>
      <c r="B452" s="2" t="s">
        <v>48</v>
      </c>
      <c r="C452" s="2">
        <v>2015</v>
      </c>
      <c r="D452" s="2">
        <v>3.8653211802752503E-2</v>
      </c>
      <c r="E452" s="1">
        <v>1.94266952373304</v>
      </c>
      <c r="F452" s="1">
        <v>1.9426695350000001</v>
      </c>
      <c r="G452" s="2">
        <v>0</v>
      </c>
      <c r="H452" s="2" t="s">
        <v>36</v>
      </c>
    </row>
    <row r="453" spans="1:8" x14ac:dyDescent="0.15">
      <c r="A453" s="2">
        <v>12</v>
      </c>
      <c r="B453" s="2" t="s">
        <v>49</v>
      </c>
      <c r="C453" s="2">
        <v>2015</v>
      </c>
      <c r="D453" s="2">
        <v>6.4384630807999499E-2</v>
      </c>
      <c r="E453" s="1">
        <v>1.9766577932299001</v>
      </c>
      <c r="F453" s="1">
        <v>1.9766577875</v>
      </c>
      <c r="G453" s="2">
        <v>0</v>
      </c>
      <c r="H453" s="2" t="s">
        <v>36</v>
      </c>
    </row>
    <row r="454" spans="1:8" x14ac:dyDescent="0.15">
      <c r="A454" s="2">
        <v>13</v>
      </c>
      <c r="B454" s="2" t="s">
        <v>50</v>
      </c>
      <c r="C454" s="2">
        <v>2015</v>
      </c>
      <c r="D454" s="2">
        <v>7.2868456506526E-2</v>
      </c>
      <c r="E454" s="1">
        <v>0.31697242397653103</v>
      </c>
      <c r="F454" s="1">
        <v>0.31697240500000001</v>
      </c>
      <c r="G454" s="2">
        <v>0</v>
      </c>
      <c r="H454" s="2" t="s">
        <v>36</v>
      </c>
    </row>
    <row r="455" spans="1:8" x14ac:dyDescent="0.15">
      <c r="A455" s="2">
        <v>14</v>
      </c>
      <c r="B455" s="2" t="s">
        <v>51</v>
      </c>
      <c r="C455" s="2">
        <v>2015</v>
      </c>
      <c r="D455" s="2">
        <v>7.4424925759296601E-2</v>
      </c>
      <c r="E455" s="1">
        <v>0.62951969399258501</v>
      </c>
      <c r="F455" s="1">
        <v>0.62951965499999996</v>
      </c>
      <c r="G455" s="2">
        <v>0</v>
      </c>
      <c r="H455" s="2" t="s">
        <v>36</v>
      </c>
    </row>
    <row r="456" spans="1:8" x14ac:dyDescent="0.15">
      <c r="A456" s="2">
        <v>15</v>
      </c>
      <c r="B456" s="2" t="s">
        <v>52</v>
      </c>
      <c r="C456" s="2">
        <v>2015</v>
      </c>
      <c r="D456" s="2">
        <v>0.120520809218202</v>
      </c>
      <c r="E456" s="1">
        <v>0.104374807231086</v>
      </c>
      <c r="F456" s="1">
        <v>0.10437479750000001</v>
      </c>
      <c r="G456" s="2">
        <v>0</v>
      </c>
      <c r="H456" s="2" t="s">
        <v>36</v>
      </c>
    </row>
    <row r="457" spans="1:8" x14ac:dyDescent="0.15">
      <c r="A457" s="2">
        <v>16</v>
      </c>
      <c r="B457" s="2" t="s">
        <v>53</v>
      </c>
      <c r="C457" s="2">
        <v>2015</v>
      </c>
      <c r="D457" s="2">
        <v>0.139589046455599</v>
      </c>
      <c r="E457" s="1">
        <v>0.619791175252001</v>
      </c>
      <c r="F457" s="1">
        <v>0.61979119500000002</v>
      </c>
      <c r="G457" s="2">
        <v>0</v>
      </c>
      <c r="H457" s="2" t="s">
        <v>36</v>
      </c>
    </row>
    <row r="458" spans="1:8" x14ac:dyDescent="0.15">
      <c r="A458" s="2">
        <v>17</v>
      </c>
      <c r="B458" s="2" t="s">
        <v>54</v>
      </c>
      <c r="C458" s="2">
        <v>2015</v>
      </c>
      <c r="D458" s="2">
        <v>1.6650058250475101E-2</v>
      </c>
      <c r="E458" s="1">
        <v>1.6521905749966399</v>
      </c>
      <c r="F458" s="1">
        <v>1.6521905750000001</v>
      </c>
      <c r="G458" s="2">
        <v>0</v>
      </c>
      <c r="H458" s="2" t="s">
        <v>36</v>
      </c>
    </row>
    <row r="459" spans="1:8" x14ac:dyDescent="0.15">
      <c r="A459" s="2">
        <v>18</v>
      </c>
      <c r="B459" s="2" t="s">
        <v>55</v>
      </c>
      <c r="C459" s="2">
        <v>2015</v>
      </c>
      <c r="D459" s="2">
        <v>7.3458347641516805E-2</v>
      </c>
      <c r="E459" s="1">
        <v>0.13243010042518</v>
      </c>
      <c r="F459" s="1">
        <v>0.13243010250000001</v>
      </c>
      <c r="G459" s="2">
        <v>0</v>
      </c>
      <c r="H459" s="2" t="s">
        <v>36</v>
      </c>
    </row>
    <row r="460" spans="1:8" x14ac:dyDescent="0.15">
      <c r="A460" s="2">
        <v>19</v>
      </c>
      <c r="B460" s="2" t="s">
        <v>56</v>
      </c>
      <c r="C460" s="2">
        <v>2015</v>
      </c>
      <c r="D460" s="2">
        <v>4.4838057818119399E-2</v>
      </c>
      <c r="E460" s="1">
        <v>0.70841908493515204</v>
      </c>
      <c r="F460" s="1">
        <v>0.70841908249999996</v>
      </c>
      <c r="G460" s="2">
        <v>0</v>
      </c>
      <c r="H460" s="2" t="s">
        <v>36</v>
      </c>
    </row>
    <row r="461" spans="1:8" x14ac:dyDescent="0.15">
      <c r="A461" s="2">
        <v>20</v>
      </c>
      <c r="B461" s="2" t="s">
        <v>57</v>
      </c>
      <c r="C461" s="2">
        <v>2015</v>
      </c>
      <c r="D461" s="2">
        <v>7.8772180556331603E-2</v>
      </c>
      <c r="E461" s="1">
        <v>1.9681580572147599</v>
      </c>
      <c r="F461" s="1">
        <v>1.968158085</v>
      </c>
      <c r="G461" s="2">
        <v>0</v>
      </c>
      <c r="H461" s="2" t="s">
        <v>36</v>
      </c>
    </row>
    <row r="462" spans="1:8" x14ac:dyDescent="0.15">
      <c r="A462" s="2">
        <v>21</v>
      </c>
      <c r="B462" s="2" t="s">
        <v>58</v>
      </c>
      <c r="C462" s="2">
        <v>2015</v>
      </c>
      <c r="D462" s="2">
        <v>9.48753067487242E-2</v>
      </c>
      <c r="E462" s="1">
        <v>1.5293583815173999</v>
      </c>
      <c r="F462" s="1">
        <v>1.5293583475000001</v>
      </c>
      <c r="G462" s="2">
        <v>0</v>
      </c>
      <c r="H462" s="2" t="s">
        <v>36</v>
      </c>
    </row>
    <row r="463" spans="1:8" x14ac:dyDescent="0.15">
      <c r="A463" s="2">
        <v>22</v>
      </c>
      <c r="B463" s="2" t="s">
        <v>59</v>
      </c>
      <c r="C463" s="2">
        <v>2015</v>
      </c>
      <c r="D463" s="2">
        <v>4.3839061106597403E-2</v>
      </c>
      <c r="E463" s="1">
        <v>0.47236528354532198</v>
      </c>
      <c r="F463" s="1">
        <v>0.47236527499999997</v>
      </c>
      <c r="G463" s="2">
        <v>0</v>
      </c>
      <c r="H463" s="2" t="s">
        <v>36</v>
      </c>
    </row>
    <row r="464" spans="1:8" x14ac:dyDescent="0.15">
      <c r="A464" s="2">
        <v>23</v>
      </c>
      <c r="B464" s="2" t="s">
        <v>60</v>
      </c>
      <c r="C464" s="2">
        <v>2015</v>
      </c>
      <c r="D464" s="2">
        <v>6.08228766914733E-2</v>
      </c>
      <c r="E464" s="1">
        <v>0.147146208571173</v>
      </c>
      <c r="F464" s="1">
        <v>0.14714618500000001</v>
      </c>
      <c r="G464" s="2">
        <v>0</v>
      </c>
      <c r="H464" s="2" t="s">
        <v>36</v>
      </c>
    </row>
    <row r="465" spans="1:8" x14ac:dyDescent="0.15">
      <c r="A465" s="2">
        <v>24</v>
      </c>
      <c r="B465" s="2" t="s">
        <v>61</v>
      </c>
      <c r="C465" s="2">
        <v>2015</v>
      </c>
      <c r="D465" s="2">
        <v>7.7346670494387607E-2</v>
      </c>
      <c r="E465" s="1">
        <v>1.4294805040685401</v>
      </c>
      <c r="F465" s="1">
        <v>1.4294804575</v>
      </c>
      <c r="G465" s="2">
        <v>0</v>
      </c>
      <c r="H465" s="2" t="s">
        <v>36</v>
      </c>
    </row>
    <row r="466" spans="1:8" x14ac:dyDescent="0.15">
      <c r="A466" s="2">
        <v>25</v>
      </c>
      <c r="B466" s="2" t="s">
        <v>62</v>
      </c>
      <c r="C466" s="2">
        <v>2015</v>
      </c>
      <c r="D466" s="2">
        <v>2.6933445567351499E-2</v>
      </c>
      <c r="E466" s="1">
        <v>1.52461729726707</v>
      </c>
      <c r="F466" s="1">
        <v>1.5246173199999999</v>
      </c>
      <c r="G466" s="2">
        <v>0</v>
      </c>
      <c r="H466" s="2" t="s">
        <v>36</v>
      </c>
    </row>
    <row r="467" spans="1:8" x14ac:dyDescent="0.15">
      <c r="A467" s="2">
        <v>26</v>
      </c>
      <c r="B467" s="2" t="s">
        <v>63</v>
      </c>
      <c r="C467" s="2">
        <v>2015</v>
      </c>
      <c r="D467" s="2">
        <v>0.10764682508835</v>
      </c>
      <c r="E467" s="1">
        <v>0.42674481843639001</v>
      </c>
      <c r="F467" s="1">
        <v>0.42674479999999998</v>
      </c>
      <c r="G467" s="2">
        <v>0</v>
      </c>
      <c r="H467" s="2" t="s">
        <v>36</v>
      </c>
    </row>
    <row r="468" spans="1:8" x14ac:dyDescent="0.15">
      <c r="A468" s="2">
        <v>27</v>
      </c>
      <c r="B468" s="2" t="s">
        <v>64</v>
      </c>
      <c r="C468" s="2">
        <v>2015</v>
      </c>
      <c r="D468" s="2">
        <v>0.108031987332716</v>
      </c>
      <c r="E468" s="1">
        <v>3.6501581808925101</v>
      </c>
      <c r="F468" s="1">
        <v>3.6501581550000002</v>
      </c>
      <c r="G468" s="2">
        <v>0</v>
      </c>
      <c r="H468" s="2" t="s">
        <v>36</v>
      </c>
    </row>
    <row r="469" spans="1:8" x14ac:dyDescent="0.15">
      <c r="A469" s="2">
        <v>28</v>
      </c>
      <c r="B469" s="2" t="s">
        <v>65</v>
      </c>
      <c r="C469" s="2">
        <v>2015</v>
      </c>
      <c r="D469" s="2">
        <v>0.14540086976086899</v>
      </c>
      <c r="E469" s="1">
        <v>0.171578013782583</v>
      </c>
      <c r="F469" s="1">
        <v>0.17157801750000001</v>
      </c>
      <c r="G469" s="2">
        <v>0</v>
      </c>
      <c r="H469" s="2" t="s">
        <v>37</v>
      </c>
    </row>
    <row r="470" spans="1:8" x14ac:dyDescent="0.15">
      <c r="A470" s="2">
        <v>29</v>
      </c>
      <c r="B470" s="2" t="s">
        <v>66</v>
      </c>
      <c r="C470" s="2">
        <v>2015</v>
      </c>
      <c r="D470" s="2">
        <v>4.3446501076856103E-2</v>
      </c>
      <c r="E470" s="1">
        <v>0.94469675436571998</v>
      </c>
      <c r="F470" s="1">
        <v>0.94469675750000004</v>
      </c>
      <c r="G470" s="2">
        <v>0</v>
      </c>
      <c r="H470" s="2" t="s">
        <v>37</v>
      </c>
    </row>
    <row r="471" spans="1:8" x14ac:dyDescent="0.15">
      <c r="A471" s="2">
        <v>30</v>
      </c>
      <c r="B471" s="2" t="s">
        <v>67</v>
      </c>
      <c r="C471" s="2">
        <v>2015</v>
      </c>
      <c r="D471" s="2">
        <v>9.4351485444312697E-2</v>
      </c>
      <c r="E471" s="1">
        <v>4.3362377299960303E-9</v>
      </c>
      <c r="F471" s="1">
        <v>0</v>
      </c>
      <c r="G471" s="2">
        <v>0</v>
      </c>
      <c r="H471" s="2" t="s">
        <v>34</v>
      </c>
    </row>
    <row r="472" spans="1:8" x14ac:dyDescent="0.15">
      <c r="A472" s="2">
        <v>31</v>
      </c>
      <c r="B472" s="2" t="s">
        <v>68</v>
      </c>
      <c r="C472" s="2">
        <v>2015</v>
      </c>
      <c r="D472" s="2">
        <v>6.2054358728910797E-2</v>
      </c>
      <c r="E472" s="1">
        <v>1.26542037689119</v>
      </c>
      <c r="F472" s="1">
        <v>1.2654203475000001</v>
      </c>
      <c r="G472" s="2">
        <v>0</v>
      </c>
      <c r="H472" s="2" t="s">
        <v>37</v>
      </c>
    </row>
    <row r="473" spans="1:8" x14ac:dyDescent="0.15">
      <c r="A473" s="2">
        <v>32</v>
      </c>
      <c r="B473" s="2" t="s">
        <v>69</v>
      </c>
      <c r="C473" s="2">
        <v>2015</v>
      </c>
      <c r="D473" s="2">
        <v>0.13138593207722399</v>
      </c>
      <c r="E473" s="1">
        <v>0.51071048323742396</v>
      </c>
      <c r="F473" s="1">
        <v>0.51071050250000005</v>
      </c>
      <c r="G473" s="2">
        <v>0</v>
      </c>
      <c r="H473" s="2" t="s">
        <v>37</v>
      </c>
    </row>
    <row r="474" spans="1:8" x14ac:dyDescent="0.15">
      <c r="A474" s="2">
        <v>33</v>
      </c>
      <c r="B474" s="2" t="s">
        <v>70</v>
      </c>
      <c r="C474" s="2">
        <v>2015</v>
      </c>
      <c r="D474" s="2">
        <v>3.4602234586361302E-2</v>
      </c>
      <c r="E474" s="1">
        <v>0.230773920236336</v>
      </c>
      <c r="F474" s="1">
        <v>0.230773965</v>
      </c>
      <c r="G474" s="2">
        <v>0</v>
      </c>
      <c r="H474" s="2" t="s">
        <v>35</v>
      </c>
    </row>
    <row r="475" spans="1:8" x14ac:dyDescent="0.15">
      <c r="A475" s="2">
        <v>34</v>
      </c>
      <c r="B475" s="2" t="s">
        <v>71</v>
      </c>
      <c r="C475" s="2">
        <v>2015</v>
      </c>
      <c r="D475" s="2">
        <v>0.144245644842422</v>
      </c>
      <c r="E475" s="1">
        <v>7.9679912259568004</v>
      </c>
      <c r="F475" s="1">
        <v>7.9679912899999996</v>
      </c>
      <c r="G475" s="2">
        <v>0</v>
      </c>
      <c r="H475" s="2" t="s">
        <v>36</v>
      </c>
    </row>
    <row r="476" spans="1:8" x14ac:dyDescent="0.15">
      <c r="A476" s="2">
        <v>35</v>
      </c>
      <c r="B476" s="2" t="s">
        <v>72</v>
      </c>
      <c r="C476" s="2">
        <v>2015</v>
      </c>
      <c r="D476" s="2">
        <v>3.6778619151516603E-2</v>
      </c>
      <c r="E476" s="1">
        <v>1.19477791104929</v>
      </c>
      <c r="F476" s="1">
        <v>1.19477791</v>
      </c>
      <c r="G476" s="2">
        <v>0</v>
      </c>
      <c r="H476" s="2" t="s">
        <v>37</v>
      </c>
    </row>
    <row r="477" spans="1:8" x14ac:dyDescent="0.15">
      <c r="A477" s="2">
        <v>36</v>
      </c>
      <c r="B477" s="2" t="s">
        <v>73</v>
      </c>
      <c r="C477" s="2">
        <v>2015</v>
      </c>
      <c r="D477" s="2">
        <v>4.2114147985749598E-3</v>
      </c>
      <c r="E477" s="1">
        <v>12.157899735781101</v>
      </c>
      <c r="F477" s="1">
        <v>12.1578994925</v>
      </c>
      <c r="G477" s="2">
        <v>0</v>
      </c>
      <c r="H477" s="2" t="s">
        <v>37</v>
      </c>
    </row>
    <row r="478" spans="1:8" x14ac:dyDescent="0.15">
      <c r="A478" s="2">
        <v>37</v>
      </c>
      <c r="B478" s="2" t="s">
        <v>74</v>
      </c>
      <c r="C478" s="2">
        <v>2015</v>
      </c>
      <c r="D478" s="2">
        <v>1.64630449275186E-2</v>
      </c>
      <c r="E478" s="1">
        <v>0.24267276114424799</v>
      </c>
      <c r="F478" s="1">
        <v>0.24267277249999999</v>
      </c>
      <c r="G478" s="2">
        <v>0</v>
      </c>
      <c r="H478" s="2" t="s">
        <v>35</v>
      </c>
    </row>
    <row r="479" spans="1:8" x14ac:dyDescent="0.15">
      <c r="A479" s="2">
        <v>38</v>
      </c>
      <c r="B479" s="2" t="s">
        <v>75</v>
      </c>
      <c r="C479" s="2">
        <v>2015</v>
      </c>
      <c r="D479" s="2">
        <v>3.6519703590551497E-2</v>
      </c>
      <c r="E479" s="1">
        <v>0.80133609415915497</v>
      </c>
      <c r="F479" s="1">
        <v>0.80133608000000001</v>
      </c>
      <c r="G479" s="2">
        <v>0</v>
      </c>
      <c r="H479" s="2" t="s">
        <v>36</v>
      </c>
    </row>
    <row r="480" spans="1:8" x14ac:dyDescent="0.15">
      <c r="A480" s="2">
        <v>39</v>
      </c>
      <c r="B480" s="2" t="s">
        <v>76</v>
      </c>
      <c r="C480" s="2">
        <v>2015</v>
      </c>
      <c r="D480" s="2">
        <v>8.8046173947156095E-2</v>
      </c>
      <c r="E480" s="1">
        <v>0.204840024448184</v>
      </c>
      <c r="F480" s="1">
        <v>0.20484001374999999</v>
      </c>
      <c r="G480" s="2">
        <v>0</v>
      </c>
      <c r="H480" s="2" t="s">
        <v>36</v>
      </c>
    </row>
    <row r="481" spans="1:8" x14ac:dyDescent="0.15">
      <c r="A481" s="2">
        <v>40</v>
      </c>
      <c r="B481" s="2" t="s">
        <v>77</v>
      </c>
      <c r="C481" s="2">
        <v>2015</v>
      </c>
      <c r="D481" s="2">
        <v>0.12821493245173499</v>
      </c>
      <c r="E481" s="1">
        <v>0.61253083588747603</v>
      </c>
      <c r="F481" s="1">
        <v>0.61253083500000005</v>
      </c>
      <c r="G481" s="2">
        <v>0</v>
      </c>
      <c r="H481" s="2" t="s">
        <v>37</v>
      </c>
    </row>
    <row r="482" spans="1:8" x14ac:dyDescent="0.15">
      <c r="A482" s="2">
        <v>41</v>
      </c>
      <c r="B482" s="2" t="s">
        <v>78</v>
      </c>
      <c r="C482" s="2">
        <v>2015</v>
      </c>
      <c r="D482" s="2">
        <v>0.114191713899384</v>
      </c>
      <c r="E482" s="1">
        <v>0.148009523932596</v>
      </c>
      <c r="F482" s="1">
        <v>0.148009535</v>
      </c>
      <c r="G482" s="2">
        <v>0</v>
      </c>
      <c r="H482" s="2" t="s">
        <v>36</v>
      </c>
    </row>
    <row r="483" spans="1:8" x14ac:dyDescent="0.15">
      <c r="A483" s="2">
        <v>42</v>
      </c>
      <c r="B483" s="2" t="s">
        <v>79</v>
      </c>
      <c r="C483" s="2">
        <v>2015</v>
      </c>
      <c r="D483" s="2">
        <v>5.2853374355019802E-3</v>
      </c>
      <c r="E483" s="1">
        <v>10.720869209473999</v>
      </c>
      <c r="F483" s="1">
        <v>10.7208692575</v>
      </c>
      <c r="G483" s="2">
        <v>0</v>
      </c>
      <c r="H483" s="2" t="s">
        <v>37</v>
      </c>
    </row>
    <row r="484" spans="1:8" x14ac:dyDescent="0.15">
      <c r="A484" s="2">
        <v>43</v>
      </c>
      <c r="B484" s="2" t="s">
        <v>80</v>
      </c>
      <c r="C484" s="2">
        <v>2015</v>
      </c>
      <c r="D484" s="2">
        <v>2.54089519604913E-2</v>
      </c>
      <c r="E484" s="1">
        <v>2.43700637568026</v>
      </c>
      <c r="F484" s="1">
        <v>2.4370064</v>
      </c>
      <c r="G484" s="2">
        <v>0</v>
      </c>
      <c r="H484" s="2" t="s">
        <v>36</v>
      </c>
    </row>
    <row r="485" spans="1:8" x14ac:dyDescent="0.15">
      <c r="A485" s="2">
        <v>44</v>
      </c>
      <c r="B485" s="2" t="s">
        <v>81</v>
      </c>
      <c r="C485" s="2">
        <v>2015</v>
      </c>
      <c r="D485" s="2">
        <v>7.5868190597649801E-3</v>
      </c>
      <c r="E485" s="1">
        <v>32.649464250361397</v>
      </c>
      <c r="F485" s="1">
        <v>32.649464250000001</v>
      </c>
      <c r="G485" s="2">
        <v>0</v>
      </c>
      <c r="H485" s="2" t="s">
        <v>36</v>
      </c>
    </row>
    <row r="486" spans="1:8" x14ac:dyDescent="0.15">
      <c r="A486" s="2">
        <v>45</v>
      </c>
      <c r="B486" s="2" t="s">
        <v>82</v>
      </c>
      <c r="C486" s="2">
        <v>2015</v>
      </c>
      <c r="D486" s="2">
        <v>1.9020257406292498E-2</v>
      </c>
      <c r="E486" s="1">
        <v>0.17572638067540999</v>
      </c>
      <c r="F486" s="1">
        <v>0.17572651</v>
      </c>
      <c r="G486" s="2">
        <v>0</v>
      </c>
      <c r="H486" s="2" t="s">
        <v>37</v>
      </c>
    </row>
    <row r="487" spans="1:8" x14ac:dyDescent="0.15">
      <c r="A487" s="2">
        <v>46</v>
      </c>
      <c r="B487" s="2" t="s">
        <v>83</v>
      </c>
      <c r="C487" s="2">
        <v>2015</v>
      </c>
      <c r="D487" s="2">
        <v>7.9442917817418496E-2</v>
      </c>
      <c r="E487" s="1">
        <v>0.28563640082848302</v>
      </c>
      <c r="F487" s="1">
        <v>0.2856364025</v>
      </c>
      <c r="G487" s="2">
        <v>0</v>
      </c>
      <c r="H487" s="2" t="s">
        <v>36</v>
      </c>
    </row>
    <row r="488" spans="1:8" x14ac:dyDescent="0.15">
      <c r="A488" s="2">
        <v>47</v>
      </c>
      <c r="B488" s="2" t="s">
        <v>84</v>
      </c>
      <c r="C488" s="2">
        <v>2015</v>
      </c>
      <c r="D488" s="2">
        <v>0.18171148322917599</v>
      </c>
      <c r="E488" s="1">
        <v>0.77774115747911299</v>
      </c>
      <c r="F488" s="1">
        <v>0.77774112250000005</v>
      </c>
      <c r="G488" s="2">
        <v>0</v>
      </c>
      <c r="H488" s="2" t="s">
        <v>37</v>
      </c>
    </row>
    <row r="489" spans="1:8" x14ac:dyDescent="0.15">
      <c r="A489" s="2">
        <v>48</v>
      </c>
      <c r="B489" s="2" t="s">
        <v>85</v>
      </c>
      <c r="C489" s="2">
        <v>2015</v>
      </c>
      <c r="D489" s="2">
        <v>0.15518735113035001</v>
      </c>
      <c r="E489" s="1">
        <v>4.9643587013218297E-2</v>
      </c>
      <c r="F489" s="1">
        <v>4.9643560000000003E-2</v>
      </c>
      <c r="G489" s="2">
        <v>0</v>
      </c>
      <c r="H489" s="2" t="s">
        <v>37</v>
      </c>
    </row>
    <row r="490" spans="1:8" x14ac:dyDescent="0.15">
      <c r="A490" s="2">
        <v>49</v>
      </c>
      <c r="B490" s="2" t="s">
        <v>86</v>
      </c>
      <c r="C490" s="2">
        <v>2015</v>
      </c>
      <c r="D490" s="2">
        <v>1.33415043581204E-2</v>
      </c>
      <c r="E490" s="1">
        <v>3.7007175937893599</v>
      </c>
      <c r="F490" s="1">
        <v>3.700717552</v>
      </c>
      <c r="G490" s="2">
        <v>0</v>
      </c>
      <c r="H490" s="2" t="s">
        <v>36</v>
      </c>
    </row>
    <row r="491" spans="1:8" x14ac:dyDescent="0.15">
      <c r="A491" s="2">
        <v>50</v>
      </c>
      <c r="B491" s="2" t="s">
        <v>87</v>
      </c>
      <c r="C491" s="2">
        <v>2015</v>
      </c>
      <c r="D491" s="2">
        <v>8.1328439621686302E-2</v>
      </c>
      <c r="E491" s="1">
        <v>0.25638106255594301</v>
      </c>
      <c r="F491" s="1">
        <v>0.2563810675</v>
      </c>
      <c r="G491" s="2">
        <v>0</v>
      </c>
      <c r="H491" s="2" t="s">
        <v>36</v>
      </c>
    </row>
    <row r="492" spans="1:8" x14ac:dyDescent="0.15">
      <c r="A492" s="2">
        <v>51</v>
      </c>
      <c r="B492" s="2" t="s">
        <v>88</v>
      </c>
      <c r="C492" s="2">
        <v>2015</v>
      </c>
      <c r="D492" s="2">
        <v>2.3352598048008599E-2</v>
      </c>
      <c r="E492" s="1">
        <v>1.86180438323991</v>
      </c>
      <c r="F492" s="1">
        <v>1.8618044224999999</v>
      </c>
      <c r="G492" s="2">
        <v>0</v>
      </c>
      <c r="H492" s="2" t="s">
        <v>37</v>
      </c>
    </row>
    <row r="493" spans="1:8" x14ac:dyDescent="0.15">
      <c r="A493" s="2">
        <v>52</v>
      </c>
      <c r="B493" s="2" t="s">
        <v>89</v>
      </c>
      <c r="C493" s="2">
        <v>2015</v>
      </c>
      <c r="D493" s="2">
        <v>0.26127924068966901</v>
      </c>
      <c r="E493" s="1">
        <v>6.2582857219023805E-2</v>
      </c>
      <c r="F493" s="1">
        <v>6.2582862749999996E-2</v>
      </c>
      <c r="G493" s="2">
        <v>0</v>
      </c>
      <c r="H493" s="2" t="s">
        <v>36</v>
      </c>
    </row>
    <row r="494" spans="1:8" x14ac:dyDescent="0.15">
      <c r="A494" s="2">
        <v>53</v>
      </c>
      <c r="B494" s="2" t="s">
        <v>90</v>
      </c>
      <c r="C494" s="2">
        <v>2015</v>
      </c>
      <c r="D494" s="2">
        <v>0.12905597766817201</v>
      </c>
      <c r="E494" s="1">
        <v>0.39832508010026302</v>
      </c>
      <c r="F494" s="1">
        <v>0.39832508750000001</v>
      </c>
      <c r="G494" s="2">
        <v>0</v>
      </c>
      <c r="H494" s="2" t="s">
        <v>36</v>
      </c>
    </row>
    <row r="495" spans="1:8" x14ac:dyDescent="0.15">
      <c r="A495" s="2">
        <v>54</v>
      </c>
      <c r="B495" s="2" t="s">
        <v>91</v>
      </c>
      <c r="C495" s="2">
        <v>2015</v>
      </c>
      <c r="D495" s="2">
        <v>0.20528757314895199</v>
      </c>
      <c r="E495" s="1">
        <v>0.14189141291148299</v>
      </c>
      <c r="F495" s="1">
        <v>0.14189140250000001</v>
      </c>
      <c r="G495" s="2">
        <v>0</v>
      </c>
      <c r="H495" s="2" t="s">
        <v>36</v>
      </c>
    </row>
    <row r="496" spans="1:8" x14ac:dyDescent="0.15">
      <c r="A496" s="2">
        <v>55</v>
      </c>
      <c r="B496" s="2" t="s">
        <v>92</v>
      </c>
      <c r="C496" s="2">
        <v>2015</v>
      </c>
      <c r="D496" s="2">
        <v>0.118205733411062</v>
      </c>
      <c r="E496" s="1">
        <v>0.58179501431443303</v>
      </c>
      <c r="F496" s="1">
        <v>0.58179502750000001</v>
      </c>
      <c r="G496" s="2">
        <v>0</v>
      </c>
      <c r="H496" s="2" t="s">
        <v>37</v>
      </c>
    </row>
    <row r="497" spans="1:8" x14ac:dyDescent="0.15">
      <c r="A497" s="2">
        <v>1</v>
      </c>
      <c r="B497" s="2" t="s">
        <v>38</v>
      </c>
      <c r="C497" s="2">
        <v>2016</v>
      </c>
      <c r="D497" s="2">
        <v>9.8261151590567405E-2</v>
      </c>
      <c r="E497" s="1">
        <v>6.3494739291887994E-2</v>
      </c>
      <c r="F497" s="1">
        <v>6.3494742500000007E-2</v>
      </c>
      <c r="G497" s="2">
        <v>0</v>
      </c>
      <c r="H497" s="2" t="s">
        <v>34</v>
      </c>
    </row>
    <row r="498" spans="1:8" x14ac:dyDescent="0.15">
      <c r="A498" s="2">
        <v>2</v>
      </c>
      <c r="B498" s="2" t="s">
        <v>39</v>
      </c>
      <c r="C498" s="2">
        <v>2016</v>
      </c>
      <c r="D498" s="2">
        <v>1.2627169893117801E-2</v>
      </c>
      <c r="E498" s="1">
        <v>0.21356886308272199</v>
      </c>
      <c r="F498" s="1">
        <v>0.21356892750000001</v>
      </c>
      <c r="G498" s="2">
        <v>0</v>
      </c>
      <c r="H498" s="2" t="s">
        <v>35</v>
      </c>
    </row>
    <row r="499" spans="1:8" x14ac:dyDescent="0.15">
      <c r="A499" s="2">
        <v>3</v>
      </c>
      <c r="B499" s="2" t="s">
        <v>40</v>
      </c>
      <c r="C499" s="2">
        <v>2016</v>
      </c>
      <c r="D499" s="2">
        <v>4.9019672573004901E-2</v>
      </c>
      <c r="E499" s="1">
        <v>0.94237418293153496</v>
      </c>
      <c r="F499" s="1">
        <v>0.94237417999999995</v>
      </c>
      <c r="G499" s="2">
        <v>0</v>
      </c>
      <c r="H499" s="2" t="s">
        <v>36</v>
      </c>
    </row>
    <row r="500" spans="1:8" x14ac:dyDescent="0.15">
      <c r="A500" s="2">
        <v>4</v>
      </c>
      <c r="B500" s="2" t="s">
        <v>41</v>
      </c>
      <c r="C500" s="2">
        <v>2016</v>
      </c>
      <c r="D500" s="2">
        <v>0.122676310591034</v>
      </c>
      <c r="E500" s="1">
        <v>0.21284891403174899</v>
      </c>
      <c r="F500" s="1">
        <v>0.212848755</v>
      </c>
      <c r="G500" s="2">
        <v>0</v>
      </c>
      <c r="H500" s="2" t="s">
        <v>36</v>
      </c>
    </row>
    <row r="501" spans="1:8" x14ac:dyDescent="0.15">
      <c r="A501" s="2">
        <v>5</v>
      </c>
      <c r="B501" s="2" t="s">
        <v>42</v>
      </c>
      <c r="C501" s="2">
        <v>2016</v>
      </c>
      <c r="D501" s="2">
        <v>1.351057764306E-2</v>
      </c>
      <c r="E501" s="1">
        <v>3.4127767719553401</v>
      </c>
      <c r="F501" s="1">
        <v>3.4127767750000002</v>
      </c>
      <c r="G501" s="2">
        <v>0</v>
      </c>
      <c r="H501" s="2" t="s">
        <v>36</v>
      </c>
    </row>
    <row r="502" spans="1:8" x14ac:dyDescent="0.15">
      <c r="A502" s="2">
        <v>6</v>
      </c>
      <c r="B502" s="2" t="s">
        <v>43</v>
      </c>
      <c r="C502" s="2">
        <v>2016</v>
      </c>
      <c r="D502" s="2">
        <v>9.28939570299043E-2</v>
      </c>
      <c r="E502" s="1">
        <v>2.26426843349097E-2</v>
      </c>
      <c r="F502" s="1">
        <v>2.2642671499999999E-2</v>
      </c>
      <c r="G502" s="2">
        <v>0</v>
      </c>
      <c r="H502" s="2" t="s">
        <v>34</v>
      </c>
    </row>
    <row r="503" spans="1:8" x14ac:dyDescent="0.15">
      <c r="A503" s="2">
        <v>7</v>
      </c>
      <c r="B503" s="2" t="s">
        <v>44</v>
      </c>
      <c r="C503" s="2">
        <v>2016</v>
      </c>
      <c r="D503" s="2">
        <v>0.15506619669414301</v>
      </c>
      <c r="E503" s="1">
        <v>0.38230148331059599</v>
      </c>
      <c r="F503" s="1">
        <v>0.38230148925000002</v>
      </c>
      <c r="G503" s="2">
        <v>0</v>
      </c>
      <c r="H503" s="2" t="s">
        <v>36</v>
      </c>
    </row>
    <row r="504" spans="1:8" x14ac:dyDescent="0.15">
      <c r="A504" s="2">
        <v>8</v>
      </c>
      <c r="B504" s="2" t="s">
        <v>45</v>
      </c>
      <c r="C504" s="2">
        <v>2016</v>
      </c>
      <c r="D504" s="2">
        <v>3.3467976781531003E-2</v>
      </c>
      <c r="E504" s="1">
        <v>0.74539863998876199</v>
      </c>
      <c r="F504" s="1">
        <v>0.75137453499999995</v>
      </c>
      <c r="G504" s="2">
        <v>0</v>
      </c>
      <c r="H504" s="2" t="s">
        <v>34</v>
      </c>
    </row>
    <row r="505" spans="1:8" x14ac:dyDescent="0.15">
      <c r="A505" s="2">
        <v>9</v>
      </c>
      <c r="B505" s="2" t="s">
        <v>46</v>
      </c>
      <c r="C505" s="2">
        <v>2016</v>
      </c>
      <c r="D505" s="2">
        <v>4.5235322893781398E-2</v>
      </c>
      <c r="E505" s="1">
        <v>0.66244838768849601</v>
      </c>
      <c r="F505" s="1">
        <v>0.66244840500000002</v>
      </c>
      <c r="G505" s="2">
        <v>0</v>
      </c>
      <c r="H505" s="2" t="s">
        <v>36</v>
      </c>
    </row>
    <row r="506" spans="1:8" x14ac:dyDescent="0.15">
      <c r="A506" s="2">
        <v>10</v>
      </c>
      <c r="B506" s="2" t="s">
        <v>47</v>
      </c>
      <c r="C506" s="2">
        <v>2016</v>
      </c>
      <c r="D506" s="2">
        <v>0.141103193913137</v>
      </c>
      <c r="E506" s="1">
        <v>0.339426393194525</v>
      </c>
      <c r="F506" s="1">
        <v>0.33942640499999999</v>
      </c>
      <c r="G506" s="2">
        <v>0</v>
      </c>
      <c r="H506" s="2" t="s">
        <v>36</v>
      </c>
    </row>
    <row r="507" spans="1:8" x14ac:dyDescent="0.15">
      <c r="A507" s="2">
        <v>11</v>
      </c>
      <c r="B507" s="2" t="s">
        <v>48</v>
      </c>
      <c r="C507" s="2">
        <v>2016</v>
      </c>
      <c r="D507" s="2">
        <v>6.5242855021913598E-2</v>
      </c>
      <c r="E507" s="1">
        <v>1.1351520999492299</v>
      </c>
      <c r="F507" s="1">
        <v>1.1351521250000001</v>
      </c>
      <c r="G507" s="2">
        <v>0</v>
      </c>
      <c r="H507" s="2" t="s">
        <v>36</v>
      </c>
    </row>
    <row r="508" spans="1:8" x14ac:dyDescent="0.15">
      <c r="A508" s="2">
        <v>12</v>
      </c>
      <c r="B508" s="2" t="s">
        <v>49</v>
      </c>
      <c r="C508" s="2">
        <v>2016</v>
      </c>
      <c r="D508" s="2">
        <v>4.58501442317149E-2</v>
      </c>
      <c r="E508" s="1">
        <v>1.88292933208619</v>
      </c>
      <c r="F508" s="1">
        <v>1.8829293499999999</v>
      </c>
      <c r="G508" s="2">
        <v>0</v>
      </c>
      <c r="H508" s="2" t="s">
        <v>36</v>
      </c>
    </row>
    <row r="509" spans="1:8" x14ac:dyDescent="0.15">
      <c r="A509" s="2">
        <v>13</v>
      </c>
      <c r="B509" s="2" t="s">
        <v>50</v>
      </c>
      <c r="C509" s="2">
        <v>2016</v>
      </c>
      <c r="D509" s="2">
        <v>4.8974244853903399E-2</v>
      </c>
      <c r="E509" s="1">
        <v>0.524062565302573</v>
      </c>
      <c r="F509" s="1">
        <v>0.52406260500000001</v>
      </c>
      <c r="G509" s="2">
        <v>0</v>
      </c>
      <c r="H509" s="2" t="s">
        <v>36</v>
      </c>
    </row>
    <row r="510" spans="1:8" x14ac:dyDescent="0.15">
      <c r="A510" s="2">
        <v>14</v>
      </c>
      <c r="B510" s="2" t="s">
        <v>51</v>
      </c>
      <c r="C510" s="2">
        <v>2016</v>
      </c>
      <c r="D510" s="2">
        <v>6.3593432219020196E-2</v>
      </c>
      <c r="E510" s="1">
        <v>0.97538231497717098</v>
      </c>
      <c r="F510" s="1">
        <v>0.97538242500000005</v>
      </c>
      <c r="G510" s="2">
        <v>0</v>
      </c>
      <c r="H510" s="2" t="s">
        <v>36</v>
      </c>
    </row>
    <row r="511" spans="1:8" x14ac:dyDescent="0.15">
      <c r="A511" s="2">
        <v>15</v>
      </c>
      <c r="B511" s="2" t="s">
        <v>52</v>
      </c>
      <c r="C511" s="2">
        <v>2016</v>
      </c>
      <c r="D511" s="2">
        <v>9.7859728477897603E-2</v>
      </c>
      <c r="E511" s="1">
        <v>0.1078365909044</v>
      </c>
      <c r="F511" s="1">
        <v>0.1078365825</v>
      </c>
      <c r="G511" s="2">
        <v>0</v>
      </c>
      <c r="H511" s="2" t="s">
        <v>36</v>
      </c>
    </row>
    <row r="512" spans="1:8" x14ac:dyDescent="0.15">
      <c r="A512" s="2">
        <v>16</v>
      </c>
      <c r="B512" s="2" t="s">
        <v>53</v>
      </c>
      <c r="C512" s="2">
        <v>2016</v>
      </c>
      <c r="D512" s="2">
        <v>0.108316724175192</v>
      </c>
      <c r="E512" s="1">
        <v>0.43629216185438502</v>
      </c>
      <c r="F512" s="1">
        <v>0.43629217250000002</v>
      </c>
      <c r="G512" s="2">
        <v>0</v>
      </c>
      <c r="H512" s="2" t="s">
        <v>36</v>
      </c>
    </row>
    <row r="513" spans="1:8" x14ac:dyDescent="0.15">
      <c r="A513" s="2">
        <v>17</v>
      </c>
      <c r="B513" s="2" t="s">
        <v>54</v>
      </c>
      <c r="C513" s="2">
        <v>2016</v>
      </c>
      <c r="D513" s="2">
        <v>1.45824373175753E-2</v>
      </c>
      <c r="E513" s="1">
        <v>3.5950637436283102</v>
      </c>
      <c r="F513" s="1">
        <v>3.5950636249999999</v>
      </c>
      <c r="G513" s="2">
        <v>0</v>
      </c>
      <c r="H513" s="2" t="s">
        <v>36</v>
      </c>
    </row>
    <row r="514" spans="1:8" x14ac:dyDescent="0.15">
      <c r="A514" s="2">
        <v>18</v>
      </c>
      <c r="B514" s="2" t="s">
        <v>55</v>
      </c>
      <c r="C514" s="2">
        <v>2016</v>
      </c>
      <c r="D514" s="2">
        <v>4.3706380456141898E-2</v>
      </c>
      <c r="E514" s="1">
        <v>0.16092965608030399</v>
      </c>
      <c r="F514" s="1">
        <v>0.16092966750000001</v>
      </c>
      <c r="G514" s="2">
        <v>0</v>
      </c>
      <c r="H514" s="2" t="s">
        <v>36</v>
      </c>
    </row>
    <row r="515" spans="1:8" x14ac:dyDescent="0.15">
      <c r="A515" s="2">
        <v>19</v>
      </c>
      <c r="B515" s="2" t="s">
        <v>56</v>
      </c>
      <c r="C515" s="2">
        <v>2016</v>
      </c>
      <c r="D515" s="2">
        <v>5.1344003044400802E-2</v>
      </c>
      <c r="E515" s="1">
        <v>0.58543915188140805</v>
      </c>
      <c r="F515" s="1">
        <v>0.58543916250000005</v>
      </c>
      <c r="G515" s="2">
        <v>0</v>
      </c>
      <c r="H515" s="2" t="s">
        <v>36</v>
      </c>
    </row>
    <row r="516" spans="1:8" x14ac:dyDescent="0.15">
      <c r="A516" s="2">
        <v>20</v>
      </c>
      <c r="B516" s="2" t="s">
        <v>57</v>
      </c>
      <c r="C516" s="2">
        <v>2016</v>
      </c>
      <c r="D516" s="2">
        <v>8.0406253825120302E-2</v>
      </c>
      <c r="E516" s="1">
        <v>0.94502380905490202</v>
      </c>
      <c r="F516" s="1">
        <v>0.94502382500000004</v>
      </c>
      <c r="G516" s="2">
        <v>0</v>
      </c>
      <c r="H516" s="2" t="s">
        <v>36</v>
      </c>
    </row>
    <row r="517" spans="1:8" x14ac:dyDescent="0.15">
      <c r="A517" s="2">
        <v>21</v>
      </c>
      <c r="B517" s="2" t="s">
        <v>58</v>
      </c>
      <c r="C517" s="2">
        <v>2016</v>
      </c>
      <c r="D517" s="2">
        <v>9.2769046942058203E-2</v>
      </c>
      <c r="E517" s="1">
        <v>1.43547911145124</v>
      </c>
      <c r="F517" s="1">
        <v>1.4354791149999999</v>
      </c>
      <c r="G517" s="2">
        <v>0</v>
      </c>
      <c r="H517" s="2" t="s">
        <v>36</v>
      </c>
    </row>
    <row r="518" spans="1:8" x14ac:dyDescent="0.15">
      <c r="A518" s="2">
        <v>22</v>
      </c>
      <c r="B518" s="2" t="s">
        <v>59</v>
      </c>
      <c r="C518" s="2">
        <v>2016</v>
      </c>
      <c r="D518" s="2">
        <v>5.2720322592230098E-2</v>
      </c>
      <c r="E518" s="1">
        <v>0.829620441255561</v>
      </c>
      <c r="F518" s="1">
        <v>0.82962043375000005</v>
      </c>
      <c r="G518" s="2">
        <v>0</v>
      </c>
      <c r="H518" s="2" t="s">
        <v>36</v>
      </c>
    </row>
    <row r="519" spans="1:8" x14ac:dyDescent="0.15">
      <c r="A519" s="2">
        <v>23</v>
      </c>
      <c r="B519" s="2" t="s">
        <v>60</v>
      </c>
      <c r="C519" s="2">
        <v>2016</v>
      </c>
      <c r="D519" s="2">
        <v>5.1241293929445798E-2</v>
      </c>
      <c r="E519" s="1">
        <v>0.143125338497333</v>
      </c>
      <c r="F519" s="1">
        <v>0.143125315</v>
      </c>
      <c r="G519" s="2">
        <v>0</v>
      </c>
      <c r="H519" s="2" t="s">
        <v>36</v>
      </c>
    </row>
    <row r="520" spans="1:8" x14ac:dyDescent="0.15">
      <c r="A520" s="2">
        <v>24</v>
      </c>
      <c r="B520" s="2" t="s">
        <v>61</v>
      </c>
      <c r="C520" s="2">
        <v>2016</v>
      </c>
      <c r="D520" s="2">
        <v>7.4911944226162E-2</v>
      </c>
      <c r="E520" s="1">
        <v>0.98808699561739799</v>
      </c>
      <c r="F520" s="1">
        <v>0.98808696500000004</v>
      </c>
      <c r="G520" s="2">
        <v>0</v>
      </c>
      <c r="H520" s="2" t="s">
        <v>36</v>
      </c>
    </row>
    <row r="521" spans="1:8" x14ac:dyDescent="0.15">
      <c r="A521" s="2">
        <v>25</v>
      </c>
      <c r="B521" s="2" t="s">
        <v>62</v>
      </c>
      <c r="C521" s="2">
        <v>2016</v>
      </c>
      <c r="D521" s="2">
        <v>2.2375117208714799E-2</v>
      </c>
      <c r="E521" s="1">
        <v>1.6056832273485799</v>
      </c>
      <c r="F521" s="1">
        <v>1.6056832225</v>
      </c>
      <c r="G521" s="2">
        <v>0</v>
      </c>
      <c r="H521" s="2" t="s">
        <v>36</v>
      </c>
    </row>
    <row r="522" spans="1:8" x14ac:dyDescent="0.15">
      <c r="A522" s="2">
        <v>26</v>
      </c>
      <c r="B522" s="2" t="s">
        <v>63</v>
      </c>
      <c r="C522" s="2">
        <v>2016</v>
      </c>
      <c r="D522" s="2">
        <v>7.9348134997445099E-2</v>
      </c>
      <c r="E522" s="1">
        <v>0.41058988796934598</v>
      </c>
      <c r="F522" s="1">
        <v>0.41058986250000001</v>
      </c>
      <c r="G522" s="2">
        <v>0</v>
      </c>
      <c r="H522" s="2" t="s">
        <v>36</v>
      </c>
    </row>
    <row r="523" spans="1:8" x14ac:dyDescent="0.15">
      <c r="A523" s="2">
        <v>27</v>
      </c>
      <c r="B523" s="2" t="s">
        <v>64</v>
      </c>
      <c r="C523" s="2">
        <v>2016</v>
      </c>
      <c r="D523" s="2">
        <v>9.6712256618387796E-2</v>
      </c>
      <c r="E523" s="1">
        <v>3.5714759871163699</v>
      </c>
      <c r="F523" s="1">
        <v>3.57147595</v>
      </c>
      <c r="G523" s="2">
        <v>0</v>
      </c>
      <c r="H523" s="2" t="s">
        <v>36</v>
      </c>
    </row>
    <row r="524" spans="1:8" x14ac:dyDescent="0.15">
      <c r="A524" s="2">
        <v>28</v>
      </c>
      <c r="B524" s="2" t="s">
        <v>65</v>
      </c>
      <c r="C524" s="2">
        <v>2016</v>
      </c>
      <c r="D524" s="2">
        <v>8.9139891078850897E-2</v>
      </c>
      <c r="E524" s="1">
        <v>0.17442677722926</v>
      </c>
      <c r="F524" s="1">
        <v>0.17442677749999999</v>
      </c>
      <c r="G524" s="2">
        <v>0</v>
      </c>
      <c r="H524" s="2" t="s">
        <v>37</v>
      </c>
    </row>
    <row r="525" spans="1:8" x14ac:dyDescent="0.15">
      <c r="A525" s="2">
        <v>29</v>
      </c>
      <c r="B525" s="2" t="s">
        <v>66</v>
      </c>
      <c r="C525" s="2">
        <v>2016</v>
      </c>
      <c r="D525" s="2">
        <v>3.6619073606068198E-2</v>
      </c>
      <c r="E525" s="1">
        <v>0.83048136420571605</v>
      </c>
      <c r="F525" s="1">
        <v>0.83048140500000001</v>
      </c>
      <c r="G525" s="2">
        <v>0</v>
      </c>
      <c r="H525" s="2" t="s">
        <v>37</v>
      </c>
    </row>
    <row r="526" spans="1:8" x14ac:dyDescent="0.15">
      <c r="A526" s="2">
        <v>30</v>
      </c>
      <c r="B526" s="2" t="s">
        <v>67</v>
      </c>
      <c r="C526" s="2">
        <v>2016</v>
      </c>
      <c r="D526" s="2">
        <v>8.0805796421304296E-2</v>
      </c>
      <c r="E526" s="1">
        <v>-3.9602320894838199E-8</v>
      </c>
      <c r="F526" s="1">
        <v>0</v>
      </c>
      <c r="G526" s="2">
        <v>0</v>
      </c>
      <c r="H526" s="2" t="s">
        <v>34</v>
      </c>
    </row>
    <row r="527" spans="1:8" x14ac:dyDescent="0.15">
      <c r="A527" s="2">
        <v>31</v>
      </c>
      <c r="B527" s="2" t="s">
        <v>68</v>
      </c>
      <c r="C527" s="2">
        <v>2016</v>
      </c>
      <c r="D527" s="2">
        <v>5.0726008308539502E-2</v>
      </c>
      <c r="E527" s="1">
        <v>1.2935252014876699</v>
      </c>
      <c r="F527" s="1">
        <v>1.293525225</v>
      </c>
      <c r="G527" s="2">
        <v>0</v>
      </c>
      <c r="H527" s="2" t="s">
        <v>37</v>
      </c>
    </row>
    <row r="528" spans="1:8" x14ac:dyDescent="0.15">
      <c r="A528" s="2">
        <v>32</v>
      </c>
      <c r="B528" s="2" t="s">
        <v>69</v>
      </c>
      <c r="C528" s="2">
        <v>2016</v>
      </c>
      <c r="D528" s="2">
        <v>0.1001582354015</v>
      </c>
      <c r="E528" s="1">
        <v>0.55026901334299505</v>
      </c>
      <c r="F528" s="1">
        <v>0.55026903999999999</v>
      </c>
      <c r="G528" s="2">
        <v>0</v>
      </c>
      <c r="H528" s="2" t="s">
        <v>37</v>
      </c>
    </row>
    <row r="529" spans="1:8" x14ac:dyDescent="0.15">
      <c r="A529" s="2">
        <v>33</v>
      </c>
      <c r="B529" s="2" t="s">
        <v>70</v>
      </c>
      <c r="C529" s="2">
        <v>2016</v>
      </c>
      <c r="D529" s="2">
        <v>2.6598660829178999E-2</v>
      </c>
      <c r="E529" s="1">
        <v>0.22834566971242801</v>
      </c>
      <c r="F529" s="1">
        <v>0.2283456975</v>
      </c>
      <c r="G529" s="2">
        <v>0</v>
      </c>
      <c r="H529" s="2" t="s">
        <v>35</v>
      </c>
    </row>
    <row r="530" spans="1:8" x14ac:dyDescent="0.15">
      <c r="A530" s="2">
        <v>34</v>
      </c>
      <c r="B530" s="2" t="s">
        <v>71</v>
      </c>
      <c r="C530" s="2">
        <v>2016</v>
      </c>
      <c r="D530" s="2">
        <v>8.8458720267659996E-2</v>
      </c>
      <c r="E530" s="1">
        <v>4.9921620043428501</v>
      </c>
      <c r="F530" s="1">
        <v>4.9921620400000002</v>
      </c>
      <c r="G530" s="2">
        <v>0</v>
      </c>
      <c r="H530" s="2" t="s">
        <v>36</v>
      </c>
    </row>
    <row r="531" spans="1:8" x14ac:dyDescent="0.15">
      <c r="A531" s="2">
        <v>35</v>
      </c>
      <c r="B531" s="2" t="s">
        <v>72</v>
      </c>
      <c r="C531" s="2">
        <v>2016</v>
      </c>
      <c r="D531" s="2">
        <v>3.1498333952348301E-2</v>
      </c>
      <c r="E531" s="1">
        <v>1.05205068959878</v>
      </c>
      <c r="F531" s="1">
        <v>1.0520506825</v>
      </c>
      <c r="G531" s="2">
        <v>0</v>
      </c>
      <c r="H531" s="2" t="s">
        <v>37</v>
      </c>
    </row>
    <row r="532" spans="1:8" x14ac:dyDescent="0.15">
      <c r="A532" s="2">
        <v>36</v>
      </c>
      <c r="B532" s="2" t="s">
        <v>73</v>
      </c>
      <c r="C532" s="2">
        <v>2016</v>
      </c>
      <c r="D532" s="2">
        <v>1.77608915974313E-2</v>
      </c>
      <c r="E532" s="1">
        <v>2.7657085054113599</v>
      </c>
      <c r="F532" s="1">
        <v>2.7657085674999999</v>
      </c>
      <c r="G532" s="2">
        <v>0</v>
      </c>
      <c r="H532" s="2" t="s">
        <v>37</v>
      </c>
    </row>
    <row r="533" spans="1:8" x14ac:dyDescent="0.15">
      <c r="A533" s="2">
        <v>37</v>
      </c>
      <c r="B533" s="2" t="s">
        <v>74</v>
      </c>
      <c r="C533" s="2">
        <v>2016</v>
      </c>
      <c r="D533" s="2">
        <v>1.6994534211384499E-2</v>
      </c>
      <c r="E533" s="1">
        <v>0.23639720906880701</v>
      </c>
      <c r="F533" s="1">
        <v>0.23639719249999999</v>
      </c>
      <c r="G533" s="2">
        <v>0</v>
      </c>
      <c r="H533" s="2" t="s">
        <v>35</v>
      </c>
    </row>
    <row r="534" spans="1:8" x14ac:dyDescent="0.15">
      <c r="A534" s="2">
        <v>38</v>
      </c>
      <c r="B534" s="2" t="s">
        <v>75</v>
      </c>
      <c r="C534" s="2">
        <v>2016</v>
      </c>
      <c r="D534" s="2">
        <v>1.4388658238766901E-2</v>
      </c>
      <c r="E534" s="1">
        <v>2.1513904160100599</v>
      </c>
      <c r="F534" s="1">
        <v>2.1513904214999999</v>
      </c>
      <c r="G534" s="2">
        <v>0</v>
      </c>
      <c r="H534" s="2" t="s">
        <v>36</v>
      </c>
    </row>
    <row r="535" spans="1:8" x14ac:dyDescent="0.15">
      <c r="A535" s="2">
        <v>39</v>
      </c>
      <c r="B535" s="2" t="s">
        <v>76</v>
      </c>
      <c r="C535" s="2">
        <v>2016</v>
      </c>
      <c r="D535" s="2">
        <v>7.7911559783876205E-2</v>
      </c>
      <c r="E535" s="1">
        <v>0.19563169485041401</v>
      </c>
      <c r="F535" s="1">
        <v>0.19563169450000001</v>
      </c>
      <c r="G535" s="2">
        <v>0</v>
      </c>
      <c r="H535" s="2" t="s">
        <v>36</v>
      </c>
    </row>
    <row r="536" spans="1:8" x14ac:dyDescent="0.15">
      <c r="A536" s="2">
        <v>40</v>
      </c>
      <c r="B536" s="2" t="s">
        <v>77</v>
      </c>
      <c r="C536" s="2">
        <v>2016</v>
      </c>
      <c r="D536" s="2">
        <v>0.109088899231282</v>
      </c>
      <c r="E536" s="1">
        <v>0.71010659929089703</v>
      </c>
      <c r="F536" s="1">
        <v>0.71010658250000003</v>
      </c>
      <c r="G536" s="2">
        <v>0</v>
      </c>
      <c r="H536" s="2" t="s">
        <v>37</v>
      </c>
    </row>
    <row r="537" spans="1:8" x14ac:dyDescent="0.15">
      <c r="A537" s="2">
        <v>41</v>
      </c>
      <c r="B537" s="2" t="s">
        <v>78</v>
      </c>
      <c r="C537" s="2">
        <v>2016</v>
      </c>
      <c r="D537" s="2">
        <v>7.6174126626702296E-2</v>
      </c>
      <c r="E537" s="1">
        <v>0.47687295741622698</v>
      </c>
      <c r="F537" s="1">
        <v>0.47687296000000001</v>
      </c>
      <c r="G537" s="2">
        <v>0</v>
      </c>
      <c r="H537" s="2" t="s">
        <v>36</v>
      </c>
    </row>
    <row r="538" spans="1:8" x14ac:dyDescent="0.15">
      <c r="A538" s="2">
        <v>42</v>
      </c>
      <c r="B538" s="2" t="s">
        <v>79</v>
      </c>
      <c r="C538" s="2">
        <v>2016</v>
      </c>
      <c r="D538" s="2">
        <v>4.0694495673484904E-3</v>
      </c>
      <c r="E538" s="1">
        <v>10.7236497698348</v>
      </c>
      <c r="F538" s="1">
        <v>10.7236497675</v>
      </c>
      <c r="G538" s="2">
        <v>0</v>
      </c>
      <c r="H538" s="2" t="s">
        <v>37</v>
      </c>
    </row>
    <row r="539" spans="1:8" x14ac:dyDescent="0.15">
      <c r="A539" s="2">
        <v>43</v>
      </c>
      <c r="B539" s="2" t="s">
        <v>80</v>
      </c>
      <c r="C539" s="2">
        <v>2016</v>
      </c>
      <c r="D539" s="2">
        <v>1.8080512863253E-2</v>
      </c>
      <c r="E539" s="1">
        <v>2.7834078935298399</v>
      </c>
      <c r="F539" s="1">
        <v>2.7834079075</v>
      </c>
      <c r="G539" s="2">
        <v>0</v>
      </c>
      <c r="H539" s="2" t="s">
        <v>36</v>
      </c>
    </row>
    <row r="540" spans="1:8" x14ac:dyDescent="0.15">
      <c r="A540" s="2">
        <v>44</v>
      </c>
      <c r="B540" s="2" t="s">
        <v>81</v>
      </c>
      <c r="C540" s="2">
        <v>2016</v>
      </c>
      <c r="D540" s="2">
        <v>4.9155199444978299E-3</v>
      </c>
      <c r="E540" s="1">
        <v>15.4647441546891</v>
      </c>
      <c r="F540" s="1">
        <v>15.464744250000001</v>
      </c>
      <c r="G540" s="2">
        <v>0</v>
      </c>
      <c r="H540" s="2" t="s">
        <v>36</v>
      </c>
    </row>
    <row r="541" spans="1:8" x14ac:dyDescent="0.15">
      <c r="A541" s="2">
        <v>45</v>
      </c>
      <c r="B541" s="2" t="s">
        <v>82</v>
      </c>
      <c r="C541" s="2">
        <v>2016</v>
      </c>
      <c r="D541" s="2">
        <v>1.53333699593684E-2</v>
      </c>
      <c r="E541" s="1">
        <v>0.179209616770789</v>
      </c>
      <c r="F541" s="1">
        <v>0.17920949999999999</v>
      </c>
      <c r="G541" s="2">
        <v>0</v>
      </c>
      <c r="H541" s="2" t="s">
        <v>37</v>
      </c>
    </row>
    <row r="542" spans="1:8" x14ac:dyDescent="0.15">
      <c r="A542" s="2">
        <v>46</v>
      </c>
      <c r="B542" s="2" t="s">
        <v>83</v>
      </c>
      <c r="C542" s="2">
        <v>2016</v>
      </c>
      <c r="D542" s="2">
        <v>7.9761834024421996E-2</v>
      </c>
      <c r="E542" s="1">
        <v>0.173216624076622</v>
      </c>
      <c r="F542" s="1">
        <v>0.17321663875000001</v>
      </c>
      <c r="G542" s="2">
        <v>0</v>
      </c>
      <c r="H542" s="2" t="s">
        <v>36</v>
      </c>
    </row>
    <row r="543" spans="1:8" x14ac:dyDescent="0.15">
      <c r="A543" s="2">
        <v>47</v>
      </c>
      <c r="B543" s="2" t="s">
        <v>84</v>
      </c>
      <c r="C543" s="2">
        <v>2016</v>
      </c>
      <c r="D543" s="2">
        <v>0.126871457556086</v>
      </c>
      <c r="E543" s="1">
        <v>0.66874614293486601</v>
      </c>
      <c r="F543" s="1">
        <v>0.66874615749999999</v>
      </c>
      <c r="G543" s="2">
        <v>0</v>
      </c>
      <c r="H543" s="2" t="s">
        <v>37</v>
      </c>
    </row>
    <row r="544" spans="1:8" x14ac:dyDescent="0.15">
      <c r="A544" s="2">
        <v>48</v>
      </c>
      <c r="B544" s="2" t="s">
        <v>85</v>
      </c>
      <c r="C544" s="2">
        <v>2016</v>
      </c>
      <c r="D544" s="2">
        <v>0.14165237180498899</v>
      </c>
      <c r="E544" s="1">
        <v>7.2482185244249805E-2</v>
      </c>
      <c r="F544" s="1">
        <v>7.2482197499999998E-2</v>
      </c>
      <c r="G544" s="2">
        <v>0</v>
      </c>
      <c r="H544" s="2" t="s">
        <v>37</v>
      </c>
    </row>
    <row r="545" spans="1:8" x14ac:dyDescent="0.15">
      <c r="A545" s="2">
        <v>49</v>
      </c>
      <c r="B545" s="2" t="s">
        <v>86</v>
      </c>
      <c r="C545" s="2">
        <v>2016</v>
      </c>
      <c r="D545" s="2">
        <v>1.66061901030203E-2</v>
      </c>
      <c r="E545" s="1">
        <v>2.8981794837232302</v>
      </c>
      <c r="F545" s="1">
        <v>2.89817954425</v>
      </c>
      <c r="G545" s="2">
        <v>0</v>
      </c>
      <c r="H545" s="2" t="s">
        <v>36</v>
      </c>
    </row>
    <row r="546" spans="1:8" x14ac:dyDescent="0.15">
      <c r="A546" s="2">
        <v>50</v>
      </c>
      <c r="B546" s="2" t="s">
        <v>87</v>
      </c>
      <c r="C546" s="2">
        <v>2016</v>
      </c>
      <c r="D546" s="2">
        <v>7.3334806005535394E-2</v>
      </c>
      <c r="E546" s="1">
        <v>0.28668948550735601</v>
      </c>
      <c r="F546" s="1">
        <v>0.28668946249999999</v>
      </c>
      <c r="G546" s="2">
        <v>0</v>
      </c>
      <c r="H546" s="2" t="s">
        <v>36</v>
      </c>
    </row>
    <row r="547" spans="1:8" x14ac:dyDescent="0.15">
      <c r="A547" s="2">
        <v>51</v>
      </c>
      <c r="B547" s="2" t="s">
        <v>88</v>
      </c>
      <c r="C547" s="2">
        <v>2016</v>
      </c>
      <c r="D547" s="2">
        <v>5.1511310524870402E-2</v>
      </c>
      <c r="E547" s="1">
        <v>1.1492511825092899</v>
      </c>
      <c r="F547" s="1">
        <v>1.14962426</v>
      </c>
      <c r="G547" s="2">
        <v>0</v>
      </c>
      <c r="H547" s="2" t="s">
        <v>37</v>
      </c>
    </row>
    <row r="548" spans="1:8" x14ac:dyDescent="0.15">
      <c r="A548" s="2">
        <v>52</v>
      </c>
      <c r="B548" s="2" t="s">
        <v>89</v>
      </c>
      <c r="C548" s="2">
        <v>2016</v>
      </c>
      <c r="D548" s="2">
        <v>0.148658982462575</v>
      </c>
      <c r="E548" s="1">
        <v>2.1240784374432199E-9</v>
      </c>
      <c r="F548" s="1">
        <v>0</v>
      </c>
      <c r="G548" s="2">
        <v>0</v>
      </c>
      <c r="H548" s="2" t="s">
        <v>36</v>
      </c>
    </row>
    <row r="549" spans="1:8" x14ac:dyDescent="0.15">
      <c r="A549" s="2">
        <v>53</v>
      </c>
      <c r="B549" s="2" t="s">
        <v>90</v>
      </c>
      <c r="C549" s="2">
        <v>2016</v>
      </c>
      <c r="D549" s="2">
        <v>0.124727467940771</v>
      </c>
      <c r="E549" s="1">
        <v>0.301491526405265</v>
      </c>
      <c r="F549" s="1">
        <v>0.30149151749999997</v>
      </c>
      <c r="G549" s="2">
        <v>0</v>
      </c>
      <c r="H549" s="2" t="s">
        <v>36</v>
      </c>
    </row>
    <row r="550" spans="1:8" x14ac:dyDescent="0.15">
      <c r="A550" s="2">
        <v>54</v>
      </c>
      <c r="B550" s="2" t="s">
        <v>91</v>
      </c>
      <c r="C550" s="2">
        <v>2016</v>
      </c>
      <c r="D550" s="2">
        <v>0.20059057343289599</v>
      </c>
      <c r="E550" s="1">
        <v>0.20320088737549999</v>
      </c>
      <c r="F550" s="1">
        <v>0.20320089750000001</v>
      </c>
      <c r="G550" s="2">
        <v>0</v>
      </c>
      <c r="H550" s="2" t="s">
        <v>36</v>
      </c>
    </row>
    <row r="551" spans="1:8" x14ac:dyDescent="0.15">
      <c r="A551" s="2">
        <v>55</v>
      </c>
      <c r="B551" s="2" t="s">
        <v>92</v>
      </c>
      <c r="C551" s="2">
        <v>2016</v>
      </c>
      <c r="D551" s="2">
        <v>8.3714839247434406E-2</v>
      </c>
      <c r="E551" s="1">
        <v>0.65181896118651095</v>
      </c>
      <c r="F551" s="1">
        <v>0.65181895249999999</v>
      </c>
      <c r="G551" s="2">
        <v>0</v>
      </c>
      <c r="H551" s="2" t="s">
        <v>37</v>
      </c>
    </row>
    <row r="552" spans="1:8" x14ac:dyDescent="0.15">
      <c r="A552" s="2">
        <v>1</v>
      </c>
      <c r="B552" s="2" t="s">
        <v>38</v>
      </c>
      <c r="C552" s="2">
        <v>2017</v>
      </c>
      <c r="D552" s="2">
        <v>0.11391929182719</v>
      </c>
      <c r="E552" s="1">
        <v>6.6365999726533103E-3</v>
      </c>
      <c r="F552" s="1">
        <v>6.6366002500000002E-3</v>
      </c>
      <c r="G552" s="2">
        <v>0</v>
      </c>
      <c r="H552" s="2" t="s">
        <v>34</v>
      </c>
    </row>
    <row r="553" spans="1:8" x14ac:dyDescent="0.15">
      <c r="A553" s="2">
        <v>2</v>
      </c>
      <c r="B553" s="2" t="s">
        <v>39</v>
      </c>
      <c r="C553" s="2">
        <v>2017</v>
      </c>
      <c r="D553" s="2">
        <v>1.2758392718238899E-2</v>
      </c>
      <c r="E553" s="1">
        <v>0.21619030128212099</v>
      </c>
      <c r="F553" s="1">
        <v>0.21619031250000001</v>
      </c>
      <c r="G553" s="2">
        <v>0</v>
      </c>
      <c r="H553" s="2" t="s">
        <v>35</v>
      </c>
    </row>
    <row r="554" spans="1:8" x14ac:dyDescent="0.15">
      <c r="A554" s="2">
        <v>3</v>
      </c>
      <c r="B554" s="2" t="s">
        <v>40</v>
      </c>
      <c r="C554" s="2">
        <v>2017</v>
      </c>
      <c r="D554" s="2">
        <v>4.13090232111449E-2</v>
      </c>
      <c r="E554" s="1">
        <v>0.95739663739105696</v>
      </c>
      <c r="F554" s="1">
        <v>0.95739664749999998</v>
      </c>
      <c r="G554" s="2">
        <v>0</v>
      </c>
      <c r="H554" s="2" t="s">
        <v>36</v>
      </c>
    </row>
    <row r="555" spans="1:8" x14ac:dyDescent="0.15">
      <c r="A555" s="2">
        <v>4</v>
      </c>
      <c r="B555" s="2" t="s">
        <v>41</v>
      </c>
      <c r="C555" s="2">
        <v>2017</v>
      </c>
      <c r="D555" s="2">
        <v>0.151657518539667</v>
      </c>
      <c r="E555" s="1">
        <v>0.47536498744269901</v>
      </c>
      <c r="F555" s="1">
        <v>0.4753649875</v>
      </c>
      <c r="G555" s="2">
        <v>0</v>
      </c>
      <c r="H555" s="2" t="s">
        <v>36</v>
      </c>
    </row>
    <row r="556" spans="1:8" x14ac:dyDescent="0.15">
      <c r="A556" s="2">
        <v>5</v>
      </c>
      <c r="B556" s="2" t="s">
        <v>42</v>
      </c>
      <c r="C556" s="2">
        <v>2017</v>
      </c>
      <c r="D556" s="2">
        <v>1.39035106828204E-2</v>
      </c>
      <c r="E556" s="1">
        <v>3.8573026514938098</v>
      </c>
      <c r="F556" s="1">
        <v>3.8573025150000002</v>
      </c>
      <c r="G556" s="2">
        <v>0</v>
      </c>
      <c r="H556" s="2" t="s">
        <v>36</v>
      </c>
    </row>
    <row r="557" spans="1:8" x14ac:dyDescent="0.15">
      <c r="A557" s="2">
        <v>6</v>
      </c>
      <c r="B557" s="2" t="s">
        <v>43</v>
      </c>
      <c r="C557" s="2">
        <v>2017</v>
      </c>
      <c r="D557" s="2">
        <v>0.108942925503784</v>
      </c>
      <c r="E557" s="1">
        <v>3.0907902172720599E-2</v>
      </c>
      <c r="F557" s="1">
        <v>3.0907915000000001E-2</v>
      </c>
      <c r="G557" s="2">
        <v>0</v>
      </c>
      <c r="H557" s="2" t="s">
        <v>34</v>
      </c>
    </row>
    <row r="558" spans="1:8" x14ac:dyDescent="0.15">
      <c r="A558" s="2">
        <v>7</v>
      </c>
      <c r="B558" s="2" t="s">
        <v>44</v>
      </c>
      <c r="C558" s="2">
        <v>2017</v>
      </c>
      <c r="D558" s="2">
        <v>0.103593848745374</v>
      </c>
      <c r="E558" s="1">
        <v>0.19015710212814901</v>
      </c>
      <c r="F558" s="1">
        <v>0.19015709750000001</v>
      </c>
      <c r="G558" s="2">
        <v>0</v>
      </c>
      <c r="H558" s="2" t="s">
        <v>36</v>
      </c>
    </row>
    <row r="559" spans="1:8" x14ac:dyDescent="0.15">
      <c r="A559" s="2">
        <v>8</v>
      </c>
      <c r="B559" s="2" t="s">
        <v>45</v>
      </c>
      <c r="C559" s="2">
        <v>2017</v>
      </c>
      <c r="D559" s="2">
        <v>4.4056018762523498E-2</v>
      </c>
      <c r="E559" s="1">
        <v>0.73189379095881701</v>
      </c>
      <c r="F559" s="1">
        <v>0.73189373000000002</v>
      </c>
      <c r="G559" s="2">
        <v>0</v>
      </c>
      <c r="H559" s="2" t="s">
        <v>34</v>
      </c>
    </row>
    <row r="560" spans="1:8" x14ac:dyDescent="0.15">
      <c r="A560" s="2">
        <v>9</v>
      </c>
      <c r="B560" s="2" t="s">
        <v>46</v>
      </c>
      <c r="C560" s="2">
        <v>2017</v>
      </c>
      <c r="D560" s="2">
        <v>4.3484987718773703E-2</v>
      </c>
      <c r="E560" s="1">
        <v>0.53256640744526995</v>
      </c>
      <c r="F560" s="1">
        <v>0.53256642249999997</v>
      </c>
      <c r="G560" s="2">
        <v>0</v>
      </c>
      <c r="H560" s="2" t="s">
        <v>36</v>
      </c>
    </row>
    <row r="561" spans="1:8" x14ac:dyDescent="0.15">
      <c r="A561" s="2">
        <v>10</v>
      </c>
      <c r="B561" s="2" t="s">
        <v>47</v>
      </c>
      <c r="C561" s="2">
        <v>2017</v>
      </c>
      <c r="D561" s="2">
        <v>0.107378512598055</v>
      </c>
      <c r="E561" s="1">
        <v>0.45618818078869999</v>
      </c>
      <c r="F561" s="1">
        <v>0.45618813749999998</v>
      </c>
      <c r="G561" s="2">
        <v>0</v>
      </c>
      <c r="H561" s="2" t="s">
        <v>36</v>
      </c>
    </row>
    <row r="562" spans="1:8" x14ac:dyDescent="0.15">
      <c r="A562" s="2">
        <v>11</v>
      </c>
      <c r="B562" s="2" t="s">
        <v>48</v>
      </c>
      <c r="C562" s="2">
        <v>2017</v>
      </c>
      <c r="D562" s="2">
        <v>6.2339555832015101E-2</v>
      </c>
      <c r="E562" s="1">
        <v>1.1830755822632499</v>
      </c>
      <c r="F562" s="1">
        <v>1.1830756</v>
      </c>
      <c r="G562" s="2">
        <v>0</v>
      </c>
      <c r="H562" s="2" t="s">
        <v>36</v>
      </c>
    </row>
    <row r="563" spans="1:8" x14ac:dyDescent="0.15">
      <c r="A563" s="2">
        <v>12</v>
      </c>
      <c r="B563" s="2" t="s">
        <v>49</v>
      </c>
      <c r="C563" s="2">
        <v>2017</v>
      </c>
      <c r="D563" s="2">
        <v>4.1579384832855802E-2</v>
      </c>
      <c r="E563" s="1">
        <v>1.3942801836471199</v>
      </c>
      <c r="F563" s="1">
        <v>1.3942801300000001</v>
      </c>
      <c r="G563" s="2">
        <v>0</v>
      </c>
      <c r="H563" s="2" t="s">
        <v>36</v>
      </c>
    </row>
    <row r="564" spans="1:8" x14ac:dyDescent="0.15">
      <c r="A564" s="2">
        <v>13</v>
      </c>
      <c r="B564" s="2" t="s">
        <v>50</v>
      </c>
      <c r="C564" s="2">
        <v>2017</v>
      </c>
      <c r="D564" s="2">
        <v>3.5868791101261399E-2</v>
      </c>
      <c r="E564" s="1">
        <v>0.54714170832675102</v>
      </c>
      <c r="F564" s="1">
        <v>0.54714172000000005</v>
      </c>
      <c r="G564" s="2">
        <v>0</v>
      </c>
      <c r="H564" s="2" t="s">
        <v>36</v>
      </c>
    </row>
    <row r="565" spans="1:8" x14ac:dyDescent="0.15">
      <c r="A565" s="2">
        <v>14</v>
      </c>
      <c r="B565" s="2" t="s">
        <v>51</v>
      </c>
      <c r="C565" s="2">
        <v>2017</v>
      </c>
      <c r="D565" s="2">
        <v>5.2402254622322099E-2</v>
      </c>
      <c r="E565" s="1">
        <v>0.56609838097646403</v>
      </c>
      <c r="F565" s="1">
        <v>0.56609842499999996</v>
      </c>
      <c r="G565" s="2">
        <v>0</v>
      </c>
      <c r="H565" s="2" t="s">
        <v>36</v>
      </c>
    </row>
    <row r="566" spans="1:8" x14ac:dyDescent="0.15">
      <c r="A566" s="2">
        <v>15</v>
      </c>
      <c r="B566" s="2" t="s">
        <v>52</v>
      </c>
      <c r="C566" s="2">
        <v>2017</v>
      </c>
      <c r="D566" s="2">
        <v>0.12221721260116</v>
      </c>
      <c r="E566" s="1">
        <v>3.7804803603721703E-2</v>
      </c>
      <c r="F566" s="1">
        <v>3.7804787499999999E-2</v>
      </c>
      <c r="G566" s="2">
        <v>0</v>
      </c>
      <c r="H566" s="2" t="s">
        <v>36</v>
      </c>
    </row>
    <row r="567" spans="1:8" x14ac:dyDescent="0.15">
      <c r="A567" s="2">
        <v>16</v>
      </c>
      <c r="B567" s="2" t="s">
        <v>53</v>
      </c>
      <c r="C567" s="2">
        <v>2017</v>
      </c>
      <c r="D567" s="2">
        <v>0.110458660672574</v>
      </c>
      <c r="E567" s="1">
        <v>0.453680784000076</v>
      </c>
      <c r="F567" s="1">
        <v>0.45368077849999999</v>
      </c>
      <c r="G567" s="2">
        <v>0</v>
      </c>
      <c r="H567" s="2" t="s">
        <v>36</v>
      </c>
    </row>
    <row r="568" spans="1:8" x14ac:dyDescent="0.15">
      <c r="A568" s="2">
        <v>17</v>
      </c>
      <c r="B568" s="2" t="s">
        <v>54</v>
      </c>
      <c r="C568" s="2">
        <v>2017</v>
      </c>
      <c r="D568" s="2">
        <v>2.2162173324831801E-2</v>
      </c>
      <c r="E568" s="1">
        <v>2.8237259913966501</v>
      </c>
      <c r="F568" s="1">
        <v>2.8237260000000002</v>
      </c>
      <c r="G568" s="2">
        <v>0</v>
      </c>
      <c r="H568" s="2" t="s">
        <v>36</v>
      </c>
    </row>
    <row r="569" spans="1:8" x14ac:dyDescent="0.15">
      <c r="A569" s="2">
        <v>18</v>
      </c>
      <c r="B569" s="2" t="s">
        <v>55</v>
      </c>
      <c r="C569" s="2">
        <v>2017</v>
      </c>
      <c r="D569" s="2">
        <v>4.3544068856681203E-2</v>
      </c>
      <c r="E569" s="1">
        <v>0.15345287179900099</v>
      </c>
      <c r="F569" s="1">
        <v>0.15345287499999999</v>
      </c>
      <c r="G569" s="2">
        <v>0</v>
      </c>
      <c r="H569" s="2" t="s">
        <v>36</v>
      </c>
    </row>
    <row r="570" spans="1:8" x14ac:dyDescent="0.15">
      <c r="A570" s="2">
        <v>19</v>
      </c>
      <c r="B570" s="2" t="s">
        <v>56</v>
      </c>
      <c r="C570" s="2">
        <v>2017</v>
      </c>
      <c r="D570" s="2">
        <v>4.6788429064081899E-2</v>
      </c>
      <c r="E570" s="1">
        <v>0.74089967486672303</v>
      </c>
      <c r="F570" s="1">
        <v>0.74089966750000003</v>
      </c>
      <c r="G570" s="2">
        <v>0</v>
      </c>
      <c r="H570" s="2" t="s">
        <v>36</v>
      </c>
    </row>
    <row r="571" spans="1:8" x14ac:dyDescent="0.15">
      <c r="A571" s="2">
        <v>20</v>
      </c>
      <c r="B571" s="2" t="s">
        <v>57</v>
      </c>
      <c r="C571" s="2">
        <v>2017</v>
      </c>
      <c r="D571" s="2">
        <v>4.6850755593377397E-2</v>
      </c>
      <c r="E571" s="1">
        <v>0.729135027619495</v>
      </c>
      <c r="F571" s="1">
        <v>0.72913515500000003</v>
      </c>
      <c r="G571" s="2">
        <v>0</v>
      </c>
      <c r="H571" s="2" t="s">
        <v>36</v>
      </c>
    </row>
    <row r="572" spans="1:8" x14ac:dyDescent="0.15">
      <c r="A572" s="2">
        <v>21</v>
      </c>
      <c r="B572" s="2" t="s">
        <v>58</v>
      </c>
      <c r="C572" s="2">
        <v>2017</v>
      </c>
      <c r="D572" s="2">
        <v>0.109887422311697</v>
      </c>
      <c r="E572" s="1">
        <v>0.54427831370452395</v>
      </c>
      <c r="F572" s="1">
        <v>0.54427831999999998</v>
      </c>
      <c r="G572" s="2">
        <v>0</v>
      </c>
      <c r="H572" s="2" t="s">
        <v>36</v>
      </c>
    </row>
    <row r="573" spans="1:8" x14ac:dyDescent="0.15">
      <c r="A573" s="2">
        <v>22</v>
      </c>
      <c r="B573" s="2" t="s">
        <v>59</v>
      </c>
      <c r="C573" s="2">
        <v>2017</v>
      </c>
      <c r="D573" s="2">
        <v>3.7225673856079798E-2</v>
      </c>
      <c r="E573" s="1">
        <v>0.86309253244974304</v>
      </c>
      <c r="F573" s="1">
        <v>0.86309251099999995</v>
      </c>
      <c r="G573" s="2">
        <v>0</v>
      </c>
      <c r="H573" s="2" t="s">
        <v>36</v>
      </c>
    </row>
    <row r="574" spans="1:8" x14ac:dyDescent="0.15">
      <c r="A574" s="2">
        <v>23</v>
      </c>
      <c r="B574" s="2" t="s">
        <v>60</v>
      </c>
      <c r="C574" s="2">
        <v>2017</v>
      </c>
      <c r="D574" s="2">
        <v>4.4866561913197801E-2</v>
      </c>
      <c r="E574" s="1">
        <v>0.541223769625645</v>
      </c>
      <c r="F574" s="1">
        <v>0.54122374750000002</v>
      </c>
      <c r="G574" s="2">
        <v>0</v>
      </c>
      <c r="H574" s="2" t="s">
        <v>36</v>
      </c>
    </row>
    <row r="575" spans="1:8" x14ac:dyDescent="0.15">
      <c r="A575" s="2">
        <v>24</v>
      </c>
      <c r="B575" s="2" t="s">
        <v>61</v>
      </c>
      <c r="C575" s="2">
        <v>2017</v>
      </c>
      <c r="D575" s="2">
        <v>6.00327757945237E-2</v>
      </c>
      <c r="E575" s="1">
        <v>0.96851546981932402</v>
      </c>
      <c r="F575" s="1">
        <v>0.96851551999999996</v>
      </c>
      <c r="G575" s="2">
        <v>0</v>
      </c>
      <c r="H575" s="2" t="s">
        <v>36</v>
      </c>
    </row>
    <row r="576" spans="1:8" x14ac:dyDescent="0.15">
      <c r="A576" s="2">
        <v>25</v>
      </c>
      <c r="B576" s="2" t="s">
        <v>62</v>
      </c>
      <c r="C576" s="2">
        <v>2017</v>
      </c>
      <c r="D576" s="2">
        <v>1.9897803447945499E-2</v>
      </c>
      <c r="E576" s="1">
        <v>1.63350696929913</v>
      </c>
      <c r="F576" s="1">
        <v>1.6335069625</v>
      </c>
      <c r="G576" s="2">
        <v>0</v>
      </c>
      <c r="H576" s="2" t="s">
        <v>36</v>
      </c>
    </row>
    <row r="577" spans="1:8" x14ac:dyDescent="0.15">
      <c r="A577" s="2">
        <v>26</v>
      </c>
      <c r="B577" s="2" t="s">
        <v>63</v>
      </c>
      <c r="C577" s="2">
        <v>2017</v>
      </c>
      <c r="D577" s="2">
        <v>7.5822224854103504E-2</v>
      </c>
      <c r="E577" s="1">
        <v>0.52110682179041501</v>
      </c>
      <c r="F577" s="1">
        <v>0.52110683000000002</v>
      </c>
      <c r="G577" s="2">
        <v>0</v>
      </c>
      <c r="H577" s="2" t="s">
        <v>36</v>
      </c>
    </row>
    <row r="578" spans="1:8" x14ac:dyDescent="0.15">
      <c r="A578" s="2">
        <v>27</v>
      </c>
      <c r="B578" s="2" t="s">
        <v>64</v>
      </c>
      <c r="C578" s="2">
        <v>2017</v>
      </c>
      <c r="D578" s="2">
        <v>8.7773857156802498E-2</v>
      </c>
      <c r="E578" s="1">
        <v>3.2934943372242298</v>
      </c>
      <c r="F578" s="1">
        <v>3.2934942975000001</v>
      </c>
      <c r="G578" s="2">
        <v>0</v>
      </c>
      <c r="H578" s="2" t="s">
        <v>36</v>
      </c>
    </row>
    <row r="579" spans="1:8" x14ac:dyDescent="0.15">
      <c r="A579" s="2">
        <v>28</v>
      </c>
      <c r="B579" s="2" t="s">
        <v>65</v>
      </c>
      <c r="C579" s="2">
        <v>2017</v>
      </c>
      <c r="D579" s="2">
        <v>6.5960796653177098E-2</v>
      </c>
      <c r="E579" s="1">
        <v>0.29610303935723598</v>
      </c>
      <c r="F579" s="1">
        <v>0.296103055</v>
      </c>
      <c r="G579" s="2">
        <v>0</v>
      </c>
      <c r="H579" s="2" t="s">
        <v>37</v>
      </c>
    </row>
    <row r="580" spans="1:8" x14ac:dyDescent="0.15">
      <c r="A580" s="2">
        <v>29</v>
      </c>
      <c r="B580" s="2" t="s">
        <v>66</v>
      </c>
      <c r="C580" s="2">
        <v>2017</v>
      </c>
      <c r="D580" s="2">
        <v>3.69207340176326E-2</v>
      </c>
      <c r="E580" s="1">
        <v>0.73224476885854395</v>
      </c>
      <c r="F580" s="1">
        <v>0.73224480000000003</v>
      </c>
      <c r="G580" s="2">
        <v>0</v>
      </c>
      <c r="H580" s="2" t="s">
        <v>37</v>
      </c>
    </row>
    <row r="581" spans="1:8" x14ac:dyDescent="0.15">
      <c r="A581" s="2">
        <v>30</v>
      </c>
      <c r="B581" s="2" t="s">
        <v>67</v>
      </c>
      <c r="C581" s="2">
        <v>2017</v>
      </c>
      <c r="D581" s="2">
        <v>7.4284049569549204E-2</v>
      </c>
      <c r="E581" s="1">
        <v>-5.7438095391049201E-9</v>
      </c>
      <c r="F581" s="1">
        <v>0</v>
      </c>
      <c r="G581" s="2">
        <v>0</v>
      </c>
      <c r="H581" s="2" t="s">
        <v>34</v>
      </c>
    </row>
    <row r="582" spans="1:8" x14ac:dyDescent="0.15">
      <c r="A582" s="2">
        <v>31</v>
      </c>
      <c r="B582" s="2" t="s">
        <v>68</v>
      </c>
      <c r="C582" s="2">
        <v>2017</v>
      </c>
      <c r="D582" s="2">
        <v>7.9446282373382096E-2</v>
      </c>
      <c r="E582" s="1">
        <v>0.93695541319605802</v>
      </c>
      <c r="F582" s="1">
        <v>0.93695544249999996</v>
      </c>
      <c r="G582" s="2">
        <v>0</v>
      </c>
      <c r="H582" s="2" t="s">
        <v>37</v>
      </c>
    </row>
    <row r="583" spans="1:8" x14ac:dyDescent="0.15">
      <c r="A583" s="2">
        <v>32</v>
      </c>
      <c r="B583" s="2" t="s">
        <v>69</v>
      </c>
      <c r="C583" s="2">
        <v>2017</v>
      </c>
      <c r="D583" s="2">
        <v>7.5289696145747903E-2</v>
      </c>
      <c r="E583" s="1">
        <v>0.44357156011151899</v>
      </c>
      <c r="F583" s="1">
        <v>0.44357154250000003</v>
      </c>
      <c r="G583" s="2">
        <v>0</v>
      </c>
      <c r="H583" s="2" t="s">
        <v>37</v>
      </c>
    </row>
    <row r="584" spans="1:8" x14ac:dyDescent="0.15">
      <c r="A584" s="2">
        <v>33</v>
      </c>
      <c r="B584" s="2" t="s">
        <v>70</v>
      </c>
      <c r="C584" s="2">
        <v>2017</v>
      </c>
      <c r="D584" s="2">
        <v>3.0559749912840301E-2</v>
      </c>
      <c r="E584" s="1">
        <v>0.22697314440476299</v>
      </c>
      <c r="F584" s="1">
        <v>0.22697318</v>
      </c>
      <c r="G584" s="2">
        <v>0</v>
      </c>
      <c r="H584" s="2" t="s">
        <v>35</v>
      </c>
    </row>
    <row r="585" spans="1:8" x14ac:dyDescent="0.15">
      <c r="A585" s="2">
        <v>34</v>
      </c>
      <c r="B585" s="2" t="s">
        <v>71</v>
      </c>
      <c r="C585" s="2">
        <v>2017</v>
      </c>
      <c r="D585" s="2">
        <v>8.7614226665788497E-2</v>
      </c>
      <c r="E585" s="1">
        <v>3.3608529851558102</v>
      </c>
      <c r="F585" s="1">
        <v>3.3608529850000002</v>
      </c>
      <c r="G585" s="2">
        <v>0</v>
      </c>
      <c r="H585" s="2" t="s">
        <v>36</v>
      </c>
    </row>
    <row r="586" spans="1:8" x14ac:dyDescent="0.15">
      <c r="A586" s="2">
        <v>35</v>
      </c>
      <c r="B586" s="2" t="s">
        <v>72</v>
      </c>
      <c r="C586" s="2">
        <v>2017</v>
      </c>
      <c r="D586" s="2">
        <v>3.2246081616277497E-2</v>
      </c>
      <c r="E586" s="1">
        <v>0.92824412362273501</v>
      </c>
      <c r="F586" s="1">
        <v>0.92824412499999998</v>
      </c>
      <c r="G586" s="2">
        <v>0</v>
      </c>
      <c r="H586" s="2" t="s">
        <v>37</v>
      </c>
    </row>
    <row r="587" spans="1:8" x14ac:dyDescent="0.15">
      <c r="A587" s="2">
        <v>36</v>
      </c>
      <c r="B587" s="2" t="s">
        <v>73</v>
      </c>
      <c r="C587" s="2">
        <v>2017</v>
      </c>
      <c r="D587" s="2">
        <v>2.10330154318287E-2</v>
      </c>
      <c r="E587" s="1">
        <v>1.7011224605700901</v>
      </c>
      <c r="F587" s="1">
        <v>1.7011224549999999</v>
      </c>
      <c r="G587" s="2">
        <v>0</v>
      </c>
      <c r="H587" s="2" t="s">
        <v>37</v>
      </c>
    </row>
    <row r="588" spans="1:8" x14ac:dyDescent="0.15">
      <c r="A588" s="2">
        <v>37</v>
      </c>
      <c r="B588" s="2" t="s">
        <v>74</v>
      </c>
      <c r="C588" s="2">
        <v>2017</v>
      </c>
      <c r="D588" s="2">
        <v>1.8175559187295499E-2</v>
      </c>
      <c r="E588" s="1">
        <v>0.234707181041482</v>
      </c>
      <c r="F588" s="1">
        <v>0.23470719249999999</v>
      </c>
      <c r="G588" s="2">
        <v>0</v>
      </c>
      <c r="H588" s="2" t="s">
        <v>35</v>
      </c>
    </row>
    <row r="589" spans="1:8" x14ac:dyDescent="0.15">
      <c r="A589" s="2">
        <v>38</v>
      </c>
      <c r="B589" s="2" t="s">
        <v>75</v>
      </c>
      <c r="C589" s="2">
        <v>2017</v>
      </c>
      <c r="D589" s="2">
        <v>1.8829274482773099E-2</v>
      </c>
      <c r="E589" s="1">
        <v>1.62676379437112</v>
      </c>
      <c r="F589" s="1">
        <v>1.6267638072499999</v>
      </c>
      <c r="G589" s="2">
        <v>0</v>
      </c>
      <c r="H589" s="2" t="s">
        <v>36</v>
      </c>
    </row>
    <row r="590" spans="1:8" x14ac:dyDescent="0.15">
      <c r="A590" s="2">
        <v>39</v>
      </c>
      <c r="B590" s="2" t="s">
        <v>76</v>
      </c>
      <c r="C590" s="2">
        <v>2017</v>
      </c>
      <c r="D590" s="2">
        <v>7.6811154483173993E-2</v>
      </c>
      <c r="E590" s="1">
        <v>0.17853423892574399</v>
      </c>
      <c r="F590" s="1">
        <v>0.17853425000000001</v>
      </c>
      <c r="G590" s="2">
        <v>0</v>
      </c>
      <c r="H590" s="2" t="s">
        <v>36</v>
      </c>
    </row>
    <row r="591" spans="1:8" x14ac:dyDescent="0.15">
      <c r="A591" s="2">
        <v>40</v>
      </c>
      <c r="B591" s="2" t="s">
        <v>77</v>
      </c>
      <c r="C591" s="2">
        <v>2017</v>
      </c>
      <c r="D591" s="2">
        <v>0.12602406965992</v>
      </c>
      <c r="E591" s="1">
        <v>0.72767583458235896</v>
      </c>
      <c r="F591" s="1">
        <v>0.72767583999999996</v>
      </c>
      <c r="G591" s="2">
        <v>0</v>
      </c>
      <c r="H591" s="2" t="s">
        <v>37</v>
      </c>
    </row>
    <row r="592" spans="1:8" x14ac:dyDescent="0.15">
      <c r="A592" s="2">
        <v>41</v>
      </c>
      <c r="B592" s="2" t="s">
        <v>78</v>
      </c>
      <c r="C592" s="2">
        <v>2017</v>
      </c>
      <c r="D592" s="2">
        <v>7.0327588534251306E-2</v>
      </c>
      <c r="E592" s="1">
        <v>0.32573296924818701</v>
      </c>
      <c r="F592" s="1">
        <v>0.32573297875000001</v>
      </c>
      <c r="G592" s="2">
        <v>0</v>
      </c>
      <c r="H592" s="2" t="s">
        <v>36</v>
      </c>
    </row>
    <row r="593" spans="1:8" x14ac:dyDescent="0.15">
      <c r="A593" s="2">
        <v>42</v>
      </c>
      <c r="B593" s="2" t="s">
        <v>79</v>
      </c>
      <c r="C593" s="2">
        <v>2017</v>
      </c>
      <c r="D593" s="2">
        <v>3.3361534638400099E-3</v>
      </c>
      <c r="E593" s="1">
        <v>9.2526528976997593</v>
      </c>
      <c r="F593" s="1">
        <v>9.2526530274999992</v>
      </c>
      <c r="G593" s="2">
        <v>0</v>
      </c>
      <c r="H593" s="2" t="s">
        <v>37</v>
      </c>
    </row>
    <row r="594" spans="1:8" x14ac:dyDescent="0.15">
      <c r="A594" s="2">
        <v>43</v>
      </c>
      <c r="B594" s="2" t="s">
        <v>80</v>
      </c>
      <c r="C594" s="2">
        <v>2017</v>
      </c>
      <c r="D594" s="2">
        <v>9.3306395844507797E-2</v>
      </c>
      <c r="E594" s="1">
        <v>0.39262942599277101</v>
      </c>
      <c r="F594" s="1">
        <v>0.39262943249999999</v>
      </c>
      <c r="G594" s="2">
        <v>0</v>
      </c>
      <c r="H594" s="2" t="s">
        <v>36</v>
      </c>
    </row>
    <row r="595" spans="1:8" x14ac:dyDescent="0.15">
      <c r="A595" s="2">
        <v>44</v>
      </c>
      <c r="B595" s="2" t="s">
        <v>81</v>
      </c>
      <c r="C595" s="2">
        <v>2017</v>
      </c>
      <c r="D595" s="2">
        <v>0.24201360931281299</v>
      </c>
      <c r="E595" s="1">
        <v>13.7400495748195</v>
      </c>
      <c r="F595" s="1">
        <v>13.7400495</v>
      </c>
      <c r="G595" s="2">
        <v>0</v>
      </c>
      <c r="H595" s="2" t="s">
        <v>36</v>
      </c>
    </row>
    <row r="596" spans="1:8" x14ac:dyDescent="0.15">
      <c r="A596" s="2">
        <v>45</v>
      </c>
      <c r="B596" s="2" t="s">
        <v>82</v>
      </c>
      <c r="C596" s="2">
        <v>2017</v>
      </c>
      <c r="D596" s="2">
        <v>1.36195836060113E-2</v>
      </c>
      <c r="E596" s="1">
        <v>0.50847500488014796</v>
      </c>
      <c r="F596" s="1">
        <v>0.50847494999999998</v>
      </c>
      <c r="G596" s="2">
        <v>0</v>
      </c>
      <c r="H596" s="2" t="s">
        <v>37</v>
      </c>
    </row>
    <row r="597" spans="1:8" x14ac:dyDescent="0.15">
      <c r="A597" s="2">
        <v>46</v>
      </c>
      <c r="B597" s="2" t="s">
        <v>83</v>
      </c>
      <c r="C597" s="2">
        <v>2017</v>
      </c>
      <c r="D597" s="2">
        <v>5.8365354895116801E-2</v>
      </c>
      <c r="E597" s="1">
        <v>0.19287640875158801</v>
      </c>
      <c r="F597" s="1">
        <v>0.19287640650000001</v>
      </c>
      <c r="G597" s="2">
        <v>0</v>
      </c>
      <c r="H597" s="2" t="s">
        <v>36</v>
      </c>
    </row>
    <row r="598" spans="1:8" x14ac:dyDescent="0.15">
      <c r="A598" s="2">
        <v>47</v>
      </c>
      <c r="B598" s="2" t="s">
        <v>84</v>
      </c>
      <c r="C598" s="2">
        <v>2017</v>
      </c>
      <c r="D598" s="2">
        <v>9.3554958164443994E-2</v>
      </c>
      <c r="E598" s="1">
        <v>0.47053092463921697</v>
      </c>
      <c r="F598" s="1">
        <v>0.4705308775</v>
      </c>
      <c r="G598" s="2">
        <v>0</v>
      </c>
      <c r="H598" s="2" t="s">
        <v>37</v>
      </c>
    </row>
    <row r="599" spans="1:8" x14ac:dyDescent="0.15">
      <c r="A599" s="2">
        <v>48</v>
      </c>
      <c r="B599" s="2" t="s">
        <v>85</v>
      </c>
      <c r="C599" s="2">
        <v>2017</v>
      </c>
      <c r="D599" s="2">
        <v>0.15544726864241801</v>
      </c>
      <c r="E599" s="1">
        <v>0.107005571577173</v>
      </c>
      <c r="F599" s="1">
        <v>0.1070055775</v>
      </c>
      <c r="G599" s="2">
        <v>0</v>
      </c>
      <c r="H599" s="2" t="s">
        <v>37</v>
      </c>
    </row>
    <row r="600" spans="1:8" x14ac:dyDescent="0.15">
      <c r="A600" s="2">
        <v>49</v>
      </c>
      <c r="B600" s="2" t="s">
        <v>86</v>
      </c>
      <c r="C600" s="2">
        <v>2017</v>
      </c>
      <c r="D600" s="2">
        <v>1.1757862808992299E-2</v>
      </c>
      <c r="E600" s="1">
        <v>0.26189552801936</v>
      </c>
      <c r="F600" s="1">
        <v>0.26189546749999998</v>
      </c>
      <c r="G600" s="2">
        <v>0</v>
      </c>
      <c r="H600" s="2" t="s">
        <v>36</v>
      </c>
    </row>
    <row r="601" spans="1:8" x14ac:dyDescent="0.15">
      <c r="A601" s="2">
        <v>50</v>
      </c>
      <c r="B601" s="2" t="s">
        <v>87</v>
      </c>
      <c r="C601" s="2">
        <v>2017</v>
      </c>
      <c r="D601" s="2">
        <v>4.7342053114475299E-2</v>
      </c>
      <c r="E601" s="1">
        <v>0.33310376198904001</v>
      </c>
      <c r="F601" s="1">
        <v>0.33310376674999997</v>
      </c>
      <c r="G601" s="2">
        <v>0</v>
      </c>
      <c r="H601" s="2" t="s">
        <v>36</v>
      </c>
    </row>
    <row r="602" spans="1:8" x14ac:dyDescent="0.15">
      <c r="A602" s="2">
        <v>51</v>
      </c>
      <c r="B602" s="2" t="s">
        <v>88</v>
      </c>
      <c r="C602" s="2">
        <v>2017</v>
      </c>
      <c r="D602" s="2">
        <v>4.0354905329529199E-2</v>
      </c>
      <c r="E602" s="1">
        <v>0.80731860885683704</v>
      </c>
      <c r="F602" s="1">
        <v>0.8073186175</v>
      </c>
      <c r="G602" s="2">
        <v>0</v>
      </c>
      <c r="H602" s="2" t="s">
        <v>37</v>
      </c>
    </row>
    <row r="603" spans="1:8" x14ac:dyDescent="0.15">
      <c r="A603" s="2">
        <v>52</v>
      </c>
      <c r="B603" s="2" t="s">
        <v>89</v>
      </c>
      <c r="C603" s="2">
        <v>2017</v>
      </c>
      <c r="D603" s="2">
        <v>0.18680839201008401</v>
      </c>
      <c r="E603" s="1">
        <v>0.121754722695384</v>
      </c>
      <c r="F603" s="1">
        <v>0.12175472475</v>
      </c>
      <c r="G603" s="2">
        <v>0</v>
      </c>
      <c r="H603" s="2" t="s">
        <v>36</v>
      </c>
    </row>
    <row r="604" spans="1:8" x14ac:dyDescent="0.15">
      <c r="A604" s="2">
        <v>53</v>
      </c>
      <c r="B604" s="2" t="s">
        <v>90</v>
      </c>
      <c r="C604" s="2">
        <v>2017</v>
      </c>
      <c r="D604" s="2">
        <v>9.8502303043761702E-2</v>
      </c>
      <c r="E604" s="1">
        <v>0.38872348772126702</v>
      </c>
      <c r="F604" s="1">
        <v>0.38872348325</v>
      </c>
      <c r="G604" s="2">
        <v>0</v>
      </c>
      <c r="H604" s="2" t="s">
        <v>36</v>
      </c>
    </row>
    <row r="605" spans="1:8" x14ac:dyDescent="0.15">
      <c r="A605" s="2">
        <v>54</v>
      </c>
      <c r="B605" s="2" t="s">
        <v>91</v>
      </c>
      <c r="C605" s="2">
        <v>2017</v>
      </c>
      <c r="D605" s="2">
        <v>0.17115078617517501</v>
      </c>
      <c r="E605" s="1">
        <v>0.43583424072550597</v>
      </c>
      <c r="F605" s="1">
        <v>0.43583421475</v>
      </c>
      <c r="G605" s="2">
        <v>0</v>
      </c>
      <c r="H605" s="2" t="s">
        <v>36</v>
      </c>
    </row>
    <row r="606" spans="1:8" x14ac:dyDescent="0.15">
      <c r="A606" s="2">
        <v>55</v>
      </c>
      <c r="B606" s="2" t="s">
        <v>92</v>
      </c>
      <c r="C606" s="2">
        <v>2017</v>
      </c>
      <c r="D606" s="2">
        <v>6.6823442268164598E-2</v>
      </c>
      <c r="E606" s="1">
        <v>0.84147243441534203</v>
      </c>
      <c r="F606" s="1">
        <v>0.84147243500000002</v>
      </c>
      <c r="G606" s="2">
        <v>0</v>
      </c>
      <c r="H606" s="2" t="s">
        <v>37</v>
      </c>
    </row>
    <row r="607" spans="1:8" x14ac:dyDescent="0.15">
      <c r="A607" s="2">
        <v>1</v>
      </c>
      <c r="B607" s="2" t="s">
        <v>38</v>
      </c>
      <c r="C607" s="2">
        <v>2018</v>
      </c>
      <c r="D607" s="2">
        <v>0.113151225588263</v>
      </c>
      <c r="E607" s="1">
        <v>4.3161839102801E-9</v>
      </c>
      <c r="F607" s="1">
        <v>0</v>
      </c>
      <c r="G607" s="2">
        <v>0</v>
      </c>
      <c r="H607" s="2" t="s">
        <v>34</v>
      </c>
    </row>
    <row r="608" spans="1:8" x14ac:dyDescent="0.15">
      <c r="A608" s="2">
        <v>2</v>
      </c>
      <c r="B608" s="2" t="s">
        <v>39</v>
      </c>
      <c r="C608" s="2">
        <v>2018</v>
      </c>
      <c r="D608" s="2">
        <v>1.2898575785451699E-2</v>
      </c>
      <c r="E608" s="1">
        <v>0.87004607609543305</v>
      </c>
      <c r="F608" s="1">
        <v>0.87004634749999998</v>
      </c>
      <c r="G608" s="2">
        <v>0</v>
      </c>
      <c r="H608" s="2" t="s">
        <v>35</v>
      </c>
    </row>
    <row r="609" spans="1:8" x14ac:dyDescent="0.15">
      <c r="A609" s="2">
        <v>3</v>
      </c>
      <c r="B609" s="2" t="s">
        <v>40</v>
      </c>
      <c r="C609" s="2">
        <v>2018</v>
      </c>
      <c r="D609" s="2">
        <v>2.63874347445117E-2</v>
      </c>
      <c r="E609" s="1">
        <v>1.7408986442001</v>
      </c>
      <c r="F609" s="1">
        <v>1.7408986150000001</v>
      </c>
      <c r="G609" s="2">
        <v>0</v>
      </c>
      <c r="H609" s="2" t="s">
        <v>36</v>
      </c>
    </row>
    <row r="610" spans="1:8" x14ac:dyDescent="0.15">
      <c r="A610" s="2">
        <v>4</v>
      </c>
      <c r="B610" s="2" t="s">
        <v>41</v>
      </c>
      <c r="C610" s="2">
        <v>2018</v>
      </c>
      <c r="D610" s="2">
        <v>0.138948360240748</v>
      </c>
      <c r="E610" s="1">
        <v>0.910810929138823</v>
      </c>
      <c r="F610" s="1">
        <v>0.910810915</v>
      </c>
      <c r="G610" s="2">
        <v>0</v>
      </c>
      <c r="H610" s="2" t="s">
        <v>36</v>
      </c>
    </row>
    <row r="611" spans="1:8" x14ac:dyDescent="0.15">
      <c r="A611" s="2">
        <v>5</v>
      </c>
      <c r="B611" s="2" t="s">
        <v>42</v>
      </c>
      <c r="C611" s="2">
        <v>2018</v>
      </c>
      <c r="D611" s="2">
        <v>1.48504893724501E-2</v>
      </c>
      <c r="E611" s="1">
        <v>3.67125521188072</v>
      </c>
      <c r="F611" s="1">
        <v>3.67125516725</v>
      </c>
      <c r="G611" s="2">
        <v>0</v>
      </c>
      <c r="H611" s="2" t="s">
        <v>36</v>
      </c>
    </row>
    <row r="612" spans="1:8" x14ac:dyDescent="0.15">
      <c r="A612" s="2">
        <v>6</v>
      </c>
      <c r="B612" s="2" t="s">
        <v>43</v>
      </c>
      <c r="C612" s="2">
        <v>2018</v>
      </c>
      <c r="D612" s="2">
        <v>0.10590771121905</v>
      </c>
      <c r="E612" s="1">
        <v>3.1599742909448197E-2</v>
      </c>
      <c r="F612" s="1">
        <v>3.1599750000000003E-2</v>
      </c>
      <c r="G612" s="2">
        <v>0</v>
      </c>
      <c r="H612" s="2" t="s">
        <v>34</v>
      </c>
    </row>
    <row r="613" spans="1:8" x14ac:dyDescent="0.15">
      <c r="A613" s="2">
        <v>7</v>
      </c>
      <c r="B613" s="2" t="s">
        <v>44</v>
      </c>
      <c r="C613" s="2">
        <v>2018</v>
      </c>
      <c r="D613" s="2">
        <v>8.97546026427119E-2</v>
      </c>
      <c r="E613" s="1">
        <v>0.40629309641649602</v>
      </c>
      <c r="F613" s="1">
        <v>0.4062931025</v>
      </c>
      <c r="G613" s="2">
        <v>0</v>
      </c>
      <c r="H613" s="2" t="s">
        <v>36</v>
      </c>
    </row>
    <row r="614" spans="1:8" x14ac:dyDescent="0.15">
      <c r="A614" s="2">
        <v>8</v>
      </c>
      <c r="B614" s="2" t="s">
        <v>45</v>
      </c>
      <c r="C614" s="2">
        <v>2018</v>
      </c>
      <c r="D614" s="2">
        <v>4.0795797676870402E-2</v>
      </c>
      <c r="E614" s="1">
        <v>0.83994049402558002</v>
      </c>
      <c r="F614" s="1">
        <v>0.83994046249999998</v>
      </c>
      <c r="G614" s="2">
        <v>0</v>
      </c>
      <c r="H614" s="2" t="s">
        <v>34</v>
      </c>
    </row>
    <row r="615" spans="1:8" x14ac:dyDescent="0.15">
      <c r="A615" s="2">
        <v>9</v>
      </c>
      <c r="B615" s="2" t="s">
        <v>46</v>
      </c>
      <c r="C615" s="2">
        <v>2018</v>
      </c>
      <c r="D615" s="2">
        <v>4.40896357363924E-2</v>
      </c>
      <c r="E615" s="1">
        <v>0.78025267426526801</v>
      </c>
      <c r="F615" s="1">
        <v>0.78025268425000005</v>
      </c>
      <c r="G615" s="2">
        <v>0</v>
      </c>
      <c r="H615" s="2" t="s">
        <v>36</v>
      </c>
    </row>
    <row r="616" spans="1:8" x14ac:dyDescent="0.15">
      <c r="A616" s="2">
        <v>10</v>
      </c>
      <c r="B616" s="2" t="s">
        <v>47</v>
      </c>
      <c r="C616" s="2">
        <v>2018</v>
      </c>
      <c r="D616" s="2">
        <v>7.0735893036686606E-2</v>
      </c>
      <c r="E616" s="1">
        <v>0.753355093179645</v>
      </c>
      <c r="F616" s="1">
        <v>0.75335510250000004</v>
      </c>
      <c r="G616" s="2">
        <v>0</v>
      </c>
      <c r="H616" s="2" t="s">
        <v>36</v>
      </c>
    </row>
    <row r="617" spans="1:8" x14ac:dyDescent="0.15">
      <c r="A617" s="2">
        <v>11</v>
      </c>
      <c r="B617" s="2" t="s">
        <v>48</v>
      </c>
      <c r="C617" s="2">
        <v>2018</v>
      </c>
      <c r="D617" s="2">
        <v>5.90598106223678E-2</v>
      </c>
      <c r="E617" s="1">
        <v>1.2135232814994501</v>
      </c>
      <c r="F617" s="1">
        <v>1.21352309</v>
      </c>
      <c r="G617" s="2">
        <v>0</v>
      </c>
      <c r="H617" s="2" t="s">
        <v>36</v>
      </c>
    </row>
    <row r="618" spans="1:8" x14ac:dyDescent="0.15">
      <c r="A618" s="2">
        <v>12</v>
      </c>
      <c r="B618" s="2" t="s">
        <v>49</v>
      </c>
      <c r="C618" s="2">
        <v>2018</v>
      </c>
      <c r="D618" s="2">
        <v>0.17118457762421399</v>
      </c>
      <c r="E618" s="1">
        <v>0.64382723881021997</v>
      </c>
      <c r="F618" s="1">
        <v>0.64382721249999997</v>
      </c>
      <c r="G618" s="2">
        <v>0</v>
      </c>
      <c r="H618" s="2" t="s">
        <v>36</v>
      </c>
    </row>
    <row r="619" spans="1:8" x14ac:dyDescent="0.15">
      <c r="A619" s="2">
        <v>13</v>
      </c>
      <c r="B619" s="2" t="s">
        <v>50</v>
      </c>
      <c r="C619" s="2">
        <v>2018</v>
      </c>
      <c r="D619" s="2">
        <v>2.2353500383801499E-2</v>
      </c>
      <c r="E619" s="1">
        <v>1.0217428064421099</v>
      </c>
      <c r="F619" s="1">
        <v>1.0217428374999999</v>
      </c>
      <c r="G619" s="2">
        <v>0</v>
      </c>
      <c r="H619" s="2" t="s">
        <v>36</v>
      </c>
    </row>
    <row r="620" spans="1:8" x14ac:dyDescent="0.15">
      <c r="A620" s="2">
        <v>14</v>
      </c>
      <c r="B620" s="2" t="s">
        <v>51</v>
      </c>
      <c r="C620" s="2">
        <v>2018</v>
      </c>
      <c r="D620" s="2">
        <v>4.2836477723386703E-2</v>
      </c>
      <c r="E620" s="1">
        <v>1.1522350503154899</v>
      </c>
      <c r="F620" s="1">
        <v>1.1522349825</v>
      </c>
      <c r="G620" s="2">
        <v>0</v>
      </c>
      <c r="H620" s="2" t="s">
        <v>36</v>
      </c>
    </row>
    <row r="621" spans="1:8" x14ac:dyDescent="0.15">
      <c r="A621" s="2">
        <v>15</v>
      </c>
      <c r="B621" s="2" t="s">
        <v>52</v>
      </c>
      <c r="C621" s="2">
        <v>2018</v>
      </c>
      <c r="D621" s="2">
        <v>0.103353265545989</v>
      </c>
      <c r="E621" s="1">
        <v>0.33930437862646101</v>
      </c>
      <c r="F621" s="1">
        <v>0.33930432249999998</v>
      </c>
      <c r="G621" s="2">
        <v>0</v>
      </c>
      <c r="H621" s="2" t="s">
        <v>36</v>
      </c>
    </row>
    <row r="622" spans="1:8" x14ac:dyDescent="0.15">
      <c r="A622" s="2">
        <v>16</v>
      </c>
      <c r="B622" s="2" t="s">
        <v>53</v>
      </c>
      <c r="C622" s="2">
        <v>2018</v>
      </c>
      <c r="D622" s="2">
        <v>5.3456726486200597E-2</v>
      </c>
      <c r="E622" s="1">
        <v>0.80299267924878603</v>
      </c>
      <c r="F622" s="1">
        <v>0.80299269250000005</v>
      </c>
      <c r="G622" s="2">
        <v>0</v>
      </c>
      <c r="H622" s="2" t="s">
        <v>36</v>
      </c>
    </row>
    <row r="623" spans="1:8" x14ac:dyDescent="0.15">
      <c r="A623" s="2">
        <v>17</v>
      </c>
      <c r="B623" s="2" t="s">
        <v>54</v>
      </c>
      <c r="C623" s="2">
        <v>2018</v>
      </c>
      <c r="D623" s="2">
        <v>3.1119728887176502E-2</v>
      </c>
      <c r="E623" s="1">
        <v>1.8347715004446901</v>
      </c>
      <c r="F623" s="1">
        <v>1.8347715099999999</v>
      </c>
      <c r="G623" s="2">
        <v>0</v>
      </c>
      <c r="H623" s="2" t="s">
        <v>36</v>
      </c>
    </row>
    <row r="624" spans="1:8" x14ac:dyDescent="0.15">
      <c r="A624" s="2">
        <v>18</v>
      </c>
      <c r="B624" s="2" t="s">
        <v>55</v>
      </c>
      <c r="C624" s="2">
        <v>2018</v>
      </c>
      <c r="D624" s="2">
        <v>4.7895520563552098E-2</v>
      </c>
      <c r="E624" s="1">
        <v>0.143825435233049</v>
      </c>
      <c r="F624" s="1">
        <v>0.14382544750000001</v>
      </c>
      <c r="G624" s="2">
        <v>0</v>
      </c>
      <c r="H624" s="2" t="s">
        <v>36</v>
      </c>
    </row>
    <row r="625" spans="1:8" x14ac:dyDescent="0.15">
      <c r="A625" s="2">
        <v>19</v>
      </c>
      <c r="B625" s="2" t="s">
        <v>56</v>
      </c>
      <c r="C625" s="2">
        <v>2018</v>
      </c>
      <c r="D625" s="2">
        <v>2.7837301701955801E-2</v>
      </c>
      <c r="E625" s="1">
        <v>0.80426670737744599</v>
      </c>
      <c r="F625" s="1">
        <v>0.80426670499999997</v>
      </c>
      <c r="G625" s="2">
        <v>0</v>
      </c>
      <c r="H625" s="2" t="s">
        <v>36</v>
      </c>
    </row>
    <row r="626" spans="1:8" x14ac:dyDescent="0.15">
      <c r="A626" s="2">
        <v>20</v>
      </c>
      <c r="B626" s="2" t="s">
        <v>57</v>
      </c>
      <c r="C626" s="2">
        <v>2018</v>
      </c>
      <c r="D626" s="2">
        <v>8.5832317139518902E-2</v>
      </c>
      <c r="E626" s="1">
        <v>1.54596201535641</v>
      </c>
      <c r="F626" s="1">
        <v>1.545962015</v>
      </c>
      <c r="G626" s="2">
        <v>0</v>
      </c>
      <c r="H626" s="2" t="s">
        <v>36</v>
      </c>
    </row>
    <row r="627" spans="1:8" x14ac:dyDescent="0.15">
      <c r="A627" s="2">
        <v>21</v>
      </c>
      <c r="B627" s="2" t="s">
        <v>58</v>
      </c>
      <c r="C627" s="2">
        <v>2018</v>
      </c>
      <c r="D627" s="2">
        <v>9.4833116777486806E-2</v>
      </c>
      <c r="E627" s="1">
        <v>1.72498776234699</v>
      </c>
      <c r="F627" s="1">
        <v>1.7249878350000001</v>
      </c>
      <c r="G627" s="2">
        <v>0</v>
      </c>
      <c r="H627" s="2" t="s">
        <v>36</v>
      </c>
    </row>
    <row r="628" spans="1:8" x14ac:dyDescent="0.15">
      <c r="A628" s="2">
        <v>22</v>
      </c>
      <c r="B628" s="2" t="s">
        <v>59</v>
      </c>
      <c r="C628" s="2">
        <v>2018</v>
      </c>
      <c r="D628" s="2">
        <v>2.8535801301383799E-2</v>
      </c>
      <c r="E628" s="1">
        <v>0.83519522637001697</v>
      </c>
      <c r="F628" s="1">
        <v>0.8351952775</v>
      </c>
      <c r="G628" s="2">
        <v>0</v>
      </c>
      <c r="H628" s="2" t="s">
        <v>36</v>
      </c>
    </row>
    <row r="629" spans="1:8" x14ac:dyDescent="0.15">
      <c r="A629" s="2">
        <v>23</v>
      </c>
      <c r="B629" s="2" t="s">
        <v>60</v>
      </c>
      <c r="C629" s="2">
        <v>2018</v>
      </c>
      <c r="D629" s="2">
        <v>2.1029564890188E-2</v>
      </c>
      <c r="E629" s="1">
        <v>0.21268379254273601</v>
      </c>
      <c r="F629" s="1">
        <v>0.21268382499999999</v>
      </c>
      <c r="G629" s="2">
        <v>0</v>
      </c>
      <c r="H629" s="2" t="s">
        <v>36</v>
      </c>
    </row>
    <row r="630" spans="1:8" x14ac:dyDescent="0.15">
      <c r="A630" s="2">
        <v>24</v>
      </c>
      <c r="B630" s="2" t="s">
        <v>61</v>
      </c>
      <c r="C630" s="2">
        <v>2018</v>
      </c>
      <c r="D630" s="2">
        <v>5.1173604234717202E-2</v>
      </c>
      <c r="E630" s="1">
        <v>1.3602679405114699</v>
      </c>
      <c r="F630" s="1">
        <v>1.360267895</v>
      </c>
      <c r="G630" s="2">
        <v>0</v>
      </c>
      <c r="H630" s="2" t="s">
        <v>36</v>
      </c>
    </row>
    <row r="631" spans="1:8" x14ac:dyDescent="0.15">
      <c r="A631" s="2">
        <v>25</v>
      </c>
      <c r="B631" s="2" t="s">
        <v>62</v>
      </c>
      <c r="C631" s="2">
        <v>2018</v>
      </c>
      <c r="D631" s="2">
        <v>3.8472906444343397E-2</v>
      </c>
      <c r="E631" s="1">
        <v>1.1873789814528199</v>
      </c>
      <c r="F631" s="1">
        <v>1.1873790049999999</v>
      </c>
      <c r="G631" s="2">
        <v>0</v>
      </c>
      <c r="H631" s="2" t="s">
        <v>36</v>
      </c>
    </row>
    <row r="632" spans="1:8" x14ac:dyDescent="0.15">
      <c r="A632" s="2">
        <v>26</v>
      </c>
      <c r="B632" s="2" t="s">
        <v>63</v>
      </c>
      <c r="C632" s="2">
        <v>2018</v>
      </c>
      <c r="D632" s="2">
        <v>5.2844628053910499E-2</v>
      </c>
      <c r="E632" s="1">
        <v>1.1844733422887099</v>
      </c>
      <c r="F632" s="1">
        <v>1.1844733599999999</v>
      </c>
      <c r="G632" s="2">
        <v>0</v>
      </c>
      <c r="H632" s="2" t="s">
        <v>36</v>
      </c>
    </row>
    <row r="633" spans="1:8" x14ac:dyDescent="0.15">
      <c r="A633" s="2">
        <v>27</v>
      </c>
      <c r="B633" s="2" t="s">
        <v>64</v>
      </c>
      <c r="C633" s="2">
        <v>2018</v>
      </c>
      <c r="D633" s="2">
        <v>0.161193757752054</v>
      </c>
      <c r="E633" s="1">
        <v>3.2936305011254898</v>
      </c>
      <c r="F633" s="1">
        <v>3.2936304249999999</v>
      </c>
      <c r="G633" s="2">
        <v>0</v>
      </c>
      <c r="H633" s="2" t="s">
        <v>36</v>
      </c>
    </row>
    <row r="634" spans="1:8" x14ac:dyDescent="0.15">
      <c r="A634" s="2">
        <v>28</v>
      </c>
      <c r="B634" s="2" t="s">
        <v>65</v>
      </c>
      <c r="C634" s="2">
        <v>2018</v>
      </c>
      <c r="D634" s="2">
        <v>5.2759053092010802E-2</v>
      </c>
      <c r="E634" s="1">
        <v>0.82751127224884002</v>
      </c>
      <c r="F634" s="1">
        <v>0.8275112925</v>
      </c>
      <c r="G634" s="2">
        <v>0</v>
      </c>
      <c r="H634" s="2" t="s">
        <v>37</v>
      </c>
    </row>
    <row r="635" spans="1:8" x14ac:dyDescent="0.15">
      <c r="A635" s="2">
        <v>29</v>
      </c>
      <c r="B635" s="2" t="s">
        <v>66</v>
      </c>
      <c r="C635" s="2">
        <v>2018</v>
      </c>
      <c r="D635" s="2">
        <v>4.0934007842331602E-2</v>
      </c>
      <c r="E635" s="1">
        <v>0.96146266939244296</v>
      </c>
      <c r="F635" s="1">
        <v>0.96146269500000003</v>
      </c>
      <c r="G635" s="2">
        <v>0</v>
      </c>
      <c r="H635" s="2" t="s">
        <v>37</v>
      </c>
    </row>
    <row r="636" spans="1:8" x14ac:dyDescent="0.15">
      <c r="A636" s="2">
        <v>30</v>
      </c>
      <c r="B636" s="2" t="s">
        <v>67</v>
      </c>
      <c r="C636" s="2">
        <v>2018</v>
      </c>
      <c r="D636" s="2">
        <v>6.8535315853932799E-2</v>
      </c>
      <c r="E636" s="1">
        <v>1.21070840693106E-2</v>
      </c>
      <c r="F636" s="1">
        <v>1.210713075E-2</v>
      </c>
      <c r="G636" s="2">
        <v>0</v>
      </c>
      <c r="H636" s="2" t="s">
        <v>34</v>
      </c>
    </row>
    <row r="637" spans="1:8" x14ac:dyDescent="0.15">
      <c r="A637" s="2">
        <v>31</v>
      </c>
      <c r="B637" s="2" t="s">
        <v>68</v>
      </c>
      <c r="C637" s="2">
        <v>2018</v>
      </c>
      <c r="D637" s="2">
        <v>0.107314611534717</v>
      </c>
      <c r="E637" s="1">
        <v>1.11481904724098</v>
      </c>
      <c r="F637" s="1">
        <v>1.1148190124999999</v>
      </c>
      <c r="G637" s="2">
        <v>0</v>
      </c>
      <c r="H637" s="2" t="s">
        <v>37</v>
      </c>
    </row>
    <row r="638" spans="1:8" x14ac:dyDescent="0.15">
      <c r="A638" s="2">
        <v>32</v>
      </c>
      <c r="B638" s="2" t="s">
        <v>69</v>
      </c>
      <c r="C638" s="2">
        <v>2018</v>
      </c>
      <c r="D638" s="2">
        <v>7.3943128215508497E-2</v>
      </c>
      <c r="E638" s="1">
        <v>0.59366771780702499</v>
      </c>
      <c r="F638" s="1">
        <v>0.59366770499999999</v>
      </c>
      <c r="G638" s="2">
        <v>0</v>
      </c>
      <c r="H638" s="2" t="s">
        <v>37</v>
      </c>
    </row>
    <row r="639" spans="1:8" x14ac:dyDescent="0.15">
      <c r="A639" s="2">
        <v>33</v>
      </c>
      <c r="B639" s="2" t="s">
        <v>70</v>
      </c>
      <c r="C639" s="2">
        <v>2018</v>
      </c>
      <c r="D639" s="2">
        <v>2.0515354750937499E-2</v>
      </c>
      <c r="E639" s="1">
        <v>0.23329656472099999</v>
      </c>
      <c r="F639" s="1">
        <v>0.23329653750000001</v>
      </c>
      <c r="G639" s="2">
        <v>0</v>
      </c>
      <c r="H639" s="2" t="s">
        <v>35</v>
      </c>
    </row>
    <row r="640" spans="1:8" x14ac:dyDescent="0.15">
      <c r="A640" s="2">
        <v>34</v>
      </c>
      <c r="B640" s="2" t="s">
        <v>71</v>
      </c>
      <c r="C640" s="2">
        <v>2018</v>
      </c>
      <c r="D640" s="2">
        <v>4.0520199058599E-2</v>
      </c>
      <c r="E640" s="1">
        <v>0.20470212623196099</v>
      </c>
      <c r="F640" s="1">
        <v>0.20470211499999999</v>
      </c>
      <c r="G640" s="2">
        <v>0</v>
      </c>
      <c r="H640" s="2" t="s">
        <v>36</v>
      </c>
    </row>
    <row r="641" spans="1:8" x14ac:dyDescent="0.15">
      <c r="A641" s="2">
        <v>35</v>
      </c>
      <c r="B641" s="2" t="s">
        <v>72</v>
      </c>
      <c r="C641" s="2">
        <v>2018</v>
      </c>
      <c r="D641" s="2">
        <v>2.9759211008963501E-2</v>
      </c>
      <c r="E641" s="1">
        <v>1.5135997765022999</v>
      </c>
      <c r="F641" s="1">
        <v>1.5135997725000001</v>
      </c>
      <c r="G641" s="2">
        <v>0</v>
      </c>
      <c r="H641" s="2" t="s">
        <v>37</v>
      </c>
    </row>
    <row r="642" spans="1:8" x14ac:dyDescent="0.15">
      <c r="A642" s="2">
        <v>36</v>
      </c>
      <c r="B642" s="2" t="s">
        <v>73</v>
      </c>
      <c r="C642" s="2">
        <v>2018</v>
      </c>
      <c r="D642" s="2">
        <v>2.0857341316439198E-3</v>
      </c>
      <c r="E642" s="1">
        <v>1.18870072334108</v>
      </c>
      <c r="F642" s="1">
        <v>1.1887007650000001</v>
      </c>
      <c r="G642" s="2">
        <v>0</v>
      </c>
      <c r="H642" s="2" t="s">
        <v>37</v>
      </c>
    </row>
    <row r="643" spans="1:8" x14ac:dyDescent="0.15">
      <c r="A643" s="2">
        <v>37</v>
      </c>
      <c r="B643" s="2" t="s">
        <v>74</v>
      </c>
      <c r="C643" s="2">
        <v>2018</v>
      </c>
      <c r="D643" s="2">
        <v>1.5220198879641701E-2</v>
      </c>
      <c r="E643" s="1">
        <v>0.22929177155252101</v>
      </c>
      <c r="F643" s="1">
        <v>0.22929173750000001</v>
      </c>
      <c r="G643" s="2">
        <v>0</v>
      </c>
      <c r="H643" s="2" t="s">
        <v>35</v>
      </c>
    </row>
    <row r="644" spans="1:8" x14ac:dyDescent="0.15">
      <c r="A644" s="2">
        <v>38</v>
      </c>
      <c r="B644" s="2" t="s">
        <v>75</v>
      </c>
      <c r="C644" s="2">
        <v>2018</v>
      </c>
      <c r="D644" s="2">
        <v>8.0366521989720507E-3</v>
      </c>
      <c r="E644" s="1">
        <v>2.6426786979406902</v>
      </c>
      <c r="F644" s="1">
        <v>2.642678595</v>
      </c>
      <c r="G644" s="2">
        <v>0</v>
      </c>
      <c r="H644" s="2" t="s">
        <v>36</v>
      </c>
    </row>
    <row r="645" spans="1:8" x14ac:dyDescent="0.15">
      <c r="A645" s="2">
        <v>39</v>
      </c>
      <c r="B645" s="2" t="s">
        <v>76</v>
      </c>
      <c r="C645" s="2">
        <v>2018</v>
      </c>
      <c r="D645" s="2">
        <v>0.114698617018908</v>
      </c>
      <c r="E645" s="1">
        <v>0.290808664372883</v>
      </c>
      <c r="F645" s="1">
        <v>0.29080868500000001</v>
      </c>
      <c r="G645" s="2">
        <v>0</v>
      </c>
      <c r="H645" s="2" t="s">
        <v>36</v>
      </c>
    </row>
    <row r="646" spans="1:8" x14ac:dyDescent="0.15">
      <c r="A646" s="2">
        <v>40</v>
      </c>
      <c r="B646" s="2" t="s">
        <v>77</v>
      </c>
      <c r="C646" s="2">
        <v>2018</v>
      </c>
      <c r="D646" s="2">
        <v>0.16779031387233501</v>
      </c>
      <c r="E646" s="1">
        <v>0.68273217724258195</v>
      </c>
      <c r="F646" s="1">
        <v>0.68273218250000001</v>
      </c>
      <c r="G646" s="2">
        <v>0</v>
      </c>
      <c r="H646" s="2" t="s">
        <v>37</v>
      </c>
    </row>
    <row r="647" spans="1:8" x14ac:dyDescent="0.15">
      <c r="A647" s="2">
        <v>41</v>
      </c>
      <c r="B647" s="2" t="s">
        <v>78</v>
      </c>
      <c r="C647" s="2">
        <v>2018</v>
      </c>
      <c r="D647" s="2">
        <v>5.3038122622658099E-2</v>
      </c>
      <c r="E647" s="1">
        <v>0.57788257935043197</v>
      </c>
      <c r="F647" s="1">
        <v>0.57788256250000003</v>
      </c>
      <c r="G647" s="2">
        <v>0</v>
      </c>
      <c r="H647" s="2" t="s">
        <v>36</v>
      </c>
    </row>
    <row r="648" spans="1:8" x14ac:dyDescent="0.15">
      <c r="A648" s="2">
        <v>42</v>
      </c>
      <c r="B648" s="2" t="s">
        <v>79</v>
      </c>
      <c r="C648" s="2">
        <v>2018</v>
      </c>
      <c r="D648" s="2">
        <v>2.6887416224766099E-3</v>
      </c>
      <c r="E648" s="1">
        <v>14.0262873451718</v>
      </c>
      <c r="F648" s="1">
        <v>14.0262874075</v>
      </c>
      <c r="G648" s="2">
        <v>0</v>
      </c>
      <c r="H648" s="2" t="s">
        <v>37</v>
      </c>
    </row>
    <row r="649" spans="1:8" x14ac:dyDescent="0.15">
      <c r="A649" s="2">
        <v>43</v>
      </c>
      <c r="B649" s="2" t="s">
        <v>80</v>
      </c>
      <c r="C649" s="2">
        <v>2018</v>
      </c>
      <c r="D649" s="2">
        <v>7.9887823998873897E-2</v>
      </c>
      <c r="E649" s="1">
        <v>0.18001823810675399</v>
      </c>
      <c r="F649" s="1">
        <v>0.18001824499999999</v>
      </c>
      <c r="G649" s="2">
        <v>0</v>
      </c>
      <c r="H649" s="2" t="s">
        <v>36</v>
      </c>
    </row>
    <row r="650" spans="1:8" x14ac:dyDescent="0.15">
      <c r="A650" s="2">
        <v>44</v>
      </c>
      <c r="B650" s="2" t="s">
        <v>81</v>
      </c>
      <c r="C650" s="2">
        <v>2018</v>
      </c>
      <c r="D650" s="2">
        <v>0.29547777282288901</v>
      </c>
      <c r="E650" s="1">
        <v>8.0103335024314006</v>
      </c>
      <c r="F650" s="1">
        <v>8.0103335250000001</v>
      </c>
      <c r="G650" s="2">
        <v>0</v>
      </c>
      <c r="H650" s="2" t="s">
        <v>36</v>
      </c>
    </row>
    <row r="651" spans="1:8" x14ac:dyDescent="0.15">
      <c r="A651" s="2">
        <v>45</v>
      </c>
      <c r="B651" s="2" t="s">
        <v>82</v>
      </c>
      <c r="C651" s="2">
        <v>2018</v>
      </c>
      <c r="D651" s="2">
        <v>1.19572354227844E-2</v>
      </c>
      <c r="E651" s="1">
        <v>2.1302285785533299</v>
      </c>
      <c r="F651" s="1">
        <v>2.1302284975000001</v>
      </c>
      <c r="G651" s="2">
        <v>0</v>
      </c>
      <c r="H651" s="2" t="s">
        <v>37</v>
      </c>
    </row>
    <row r="652" spans="1:8" x14ac:dyDescent="0.15">
      <c r="A652" s="2">
        <v>46</v>
      </c>
      <c r="B652" s="2" t="s">
        <v>83</v>
      </c>
      <c r="C652" s="2">
        <v>2018</v>
      </c>
      <c r="D652" s="2">
        <v>4.3690565946841002E-2</v>
      </c>
      <c r="E652" s="1">
        <v>0.48268248676590803</v>
      </c>
      <c r="F652" s="1">
        <v>0.48268248000000002</v>
      </c>
      <c r="G652" s="2">
        <v>0</v>
      </c>
      <c r="H652" s="2" t="s">
        <v>36</v>
      </c>
    </row>
    <row r="653" spans="1:8" x14ac:dyDescent="0.15">
      <c r="A653" s="2">
        <v>47</v>
      </c>
      <c r="B653" s="2" t="s">
        <v>84</v>
      </c>
      <c r="C653" s="2">
        <v>2018</v>
      </c>
      <c r="D653" s="2">
        <v>9.0974167769102804E-2</v>
      </c>
      <c r="E653" s="1">
        <v>0.72570426630542995</v>
      </c>
      <c r="F653" s="1">
        <v>0.72570424499999997</v>
      </c>
      <c r="G653" s="2">
        <v>0</v>
      </c>
      <c r="H653" s="2" t="s">
        <v>37</v>
      </c>
    </row>
    <row r="654" spans="1:8" x14ac:dyDescent="0.15">
      <c r="A654" s="2">
        <v>48</v>
      </c>
      <c r="B654" s="2" t="s">
        <v>85</v>
      </c>
      <c r="C654" s="2">
        <v>2018</v>
      </c>
      <c r="D654" s="2">
        <v>8.6768707645306906E-2</v>
      </c>
      <c r="E654" s="1">
        <v>0.43475156740072302</v>
      </c>
      <c r="F654" s="1">
        <v>0.434751575</v>
      </c>
      <c r="G654" s="2">
        <v>0</v>
      </c>
      <c r="H654" s="2" t="s">
        <v>37</v>
      </c>
    </row>
    <row r="655" spans="1:8" x14ac:dyDescent="0.15">
      <c r="A655" s="2">
        <v>49</v>
      </c>
      <c r="B655" s="2" t="s">
        <v>86</v>
      </c>
      <c r="C655" s="2">
        <v>2018</v>
      </c>
      <c r="D655" s="2">
        <v>1.43728105774414E-2</v>
      </c>
      <c r="E655" s="1">
        <v>1.85325041827454</v>
      </c>
      <c r="F655" s="1">
        <v>1.8532503675000001</v>
      </c>
      <c r="G655" s="2">
        <v>0</v>
      </c>
      <c r="H655" s="2" t="s">
        <v>36</v>
      </c>
    </row>
    <row r="656" spans="1:8" x14ac:dyDescent="0.15">
      <c r="A656" s="2">
        <v>50</v>
      </c>
      <c r="B656" s="2" t="s">
        <v>87</v>
      </c>
      <c r="C656" s="2">
        <v>2018</v>
      </c>
      <c r="D656" s="2">
        <v>6.80981372933568E-2</v>
      </c>
      <c r="E656" s="1">
        <v>0.57831427379632105</v>
      </c>
      <c r="F656" s="1">
        <v>0.57831428124999995</v>
      </c>
      <c r="G656" s="2">
        <v>0</v>
      </c>
      <c r="H656" s="2" t="s">
        <v>36</v>
      </c>
    </row>
    <row r="657" spans="1:8" x14ac:dyDescent="0.15">
      <c r="A657" s="2">
        <v>51</v>
      </c>
      <c r="B657" s="2" t="s">
        <v>88</v>
      </c>
      <c r="C657" s="2">
        <v>2018</v>
      </c>
      <c r="D657" s="2">
        <v>9.0743742987008894E-2</v>
      </c>
      <c r="E657" s="1">
        <v>0.74729433703667503</v>
      </c>
      <c r="F657" s="1">
        <v>0.7472943675</v>
      </c>
      <c r="G657" s="2">
        <v>0</v>
      </c>
      <c r="H657" s="2" t="s">
        <v>37</v>
      </c>
    </row>
    <row r="658" spans="1:8" x14ac:dyDescent="0.15">
      <c r="A658" s="2">
        <v>52</v>
      </c>
      <c r="B658" s="2" t="s">
        <v>89</v>
      </c>
      <c r="C658" s="2">
        <v>2018</v>
      </c>
      <c r="D658" s="2">
        <v>0.122577461606816</v>
      </c>
      <c r="E658" s="1">
        <v>0.914453904146455</v>
      </c>
      <c r="F658" s="1">
        <v>0.91445387</v>
      </c>
      <c r="G658" s="2">
        <v>0</v>
      </c>
      <c r="H658" s="2" t="s">
        <v>36</v>
      </c>
    </row>
    <row r="659" spans="1:8" x14ac:dyDescent="0.15">
      <c r="A659" s="2">
        <v>53</v>
      </c>
      <c r="B659" s="2" t="s">
        <v>90</v>
      </c>
      <c r="C659" s="2">
        <v>2018</v>
      </c>
      <c r="D659" s="2">
        <v>7.3898510913018703E-2</v>
      </c>
      <c r="E659" s="1">
        <v>0.61308397284236604</v>
      </c>
      <c r="F659" s="1">
        <v>0.61308397749999999</v>
      </c>
      <c r="G659" s="2">
        <v>0</v>
      </c>
      <c r="H659" s="2" t="s">
        <v>36</v>
      </c>
    </row>
    <row r="660" spans="1:8" x14ac:dyDescent="0.15">
      <c r="A660" s="2">
        <v>54</v>
      </c>
      <c r="B660" s="2" t="s">
        <v>91</v>
      </c>
      <c r="C660" s="2">
        <v>2018</v>
      </c>
      <c r="D660" s="2">
        <v>0.21302731349641699</v>
      </c>
      <c r="E660" s="1">
        <v>0.58495002908674498</v>
      </c>
      <c r="F660" s="1">
        <v>0.58495004750000001</v>
      </c>
      <c r="G660" s="2">
        <v>0</v>
      </c>
      <c r="H660" s="2" t="s">
        <v>36</v>
      </c>
    </row>
    <row r="661" spans="1:8" x14ac:dyDescent="0.15">
      <c r="A661" s="2">
        <v>55</v>
      </c>
      <c r="B661" s="2" t="s">
        <v>92</v>
      </c>
      <c r="C661" s="2">
        <v>2018</v>
      </c>
      <c r="D661" s="2">
        <v>6.8961801682777393E-2</v>
      </c>
      <c r="E661" s="1">
        <v>1.0758114080716901</v>
      </c>
      <c r="F661" s="1">
        <v>1.0758114025000001</v>
      </c>
      <c r="G661" s="2">
        <v>0</v>
      </c>
      <c r="H661" s="2" t="s">
        <v>37</v>
      </c>
    </row>
    <row r="662" spans="1:8" x14ac:dyDescent="0.15">
      <c r="A662" s="2">
        <v>1</v>
      </c>
      <c r="B662" s="2" t="s">
        <v>38</v>
      </c>
      <c r="C662" s="2">
        <v>2019</v>
      </c>
      <c r="D662" s="2">
        <v>0.113084799308994</v>
      </c>
      <c r="E662" s="1">
        <v>-6.4018434442481001E-9</v>
      </c>
      <c r="F662" s="1">
        <v>0</v>
      </c>
      <c r="G662" s="2">
        <v>0</v>
      </c>
      <c r="H662" s="2" t="s">
        <v>34</v>
      </c>
    </row>
    <row r="663" spans="1:8" x14ac:dyDescent="0.15">
      <c r="A663" s="2">
        <v>2</v>
      </c>
      <c r="B663" s="2" t="s">
        <v>39</v>
      </c>
      <c r="C663" s="2">
        <v>2019</v>
      </c>
      <c r="D663" s="2">
        <v>1.9168100760956801E-2</v>
      </c>
      <c r="E663" s="1">
        <v>1.00455040393386</v>
      </c>
      <c r="F663" s="1">
        <v>1.0045503375</v>
      </c>
      <c r="G663" s="2">
        <v>0</v>
      </c>
      <c r="H663" s="2" t="s">
        <v>35</v>
      </c>
    </row>
    <row r="664" spans="1:8" x14ac:dyDescent="0.15">
      <c r="A664" s="2">
        <v>3</v>
      </c>
      <c r="B664" s="2" t="s">
        <v>40</v>
      </c>
      <c r="C664" s="2">
        <v>2019</v>
      </c>
      <c r="D664" s="2">
        <v>2.4990775960834599E-2</v>
      </c>
      <c r="E664" s="1">
        <v>2.53330492988401</v>
      </c>
      <c r="F664" s="1">
        <v>2.5333049375000001</v>
      </c>
      <c r="G664" s="2">
        <v>0</v>
      </c>
      <c r="H664" s="2" t="s">
        <v>36</v>
      </c>
    </row>
    <row r="665" spans="1:8" x14ac:dyDescent="0.15">
      <c r="A665" s="2">
        <v>4</v>
      </c>
      <c r="B665" s="2" t="s">
        <v>41</v>
      </c>
      <c r="C665" s="2">
        <v>2019</v>
      </c>
      <c r="D665" s="2">
        <v>0.114210020671543</v>
      </c>
      <c r="E665" s="1">
        <v>4.1113028858134699</v>
      </c>
      <c r="F665" s="1">
        <v>4.1113026450000003</v>
      </c>
      <c r="G665" s="2">
        <v>0</v>
      </c>
      <c r="H665" s="2" t="s">
        <v>36</v>
      </c>
    </row>
    <row r="666" spans="1:8" x14ac:dyDescent="0.15">
      <c r="A666" s="2">
        <v>5</v>
      </c>
      <c r="B666" s="2" t="s">
        <v>42</v>
      </c>
      <c r="C666" s="2">
        <v>2019</v>
      </c>
      <c r="D666" s="2">
        <v>1.0758534283288899E-2</v>
      </c>
      <c r="E666" s="1">
        <v>7.6188649952806902</v>
      </c>
      <c r="F666" s="1">
        <v>7.6188647684999999</v>
      </c>
      <c r="G666" s="2">
        <v>0</v>
      </c>
      <c r="H666" s="2" t="s">
        <v>36</v>
      </c>
    </row>
    <row r="667" spans="1:8" x14ac:dyDescent="0.15">
      <c r="A667" s="2">
        <v>6</v>
      </c>
      <c r="B667" s="2" t="s">
        <v>43</v>
      </c>
      <c r="C667" s="2">
        <v>2019</v>
      </c>
      <c r="D667" s="2">
        <v>0.10321163758992299</v>
      </c>
      <c r="E667" s="1">
        <v>4.8315166216011299E-2</v>
      </c>
      <c r="F667" s="1">
        <v>4.8315169999999998E-2</v>
      </c>
      <c r="G667" s="2">
        <v>0</v>
      </c>
      <c r="H667" s="2" t="s">
        <v>34</v>
      </c>
    </row>
    <row r="668" spans="1:8" x14ac:dyDescent="0.15">
      <c r="A668" s="2">
        <v>7</v>
      </c>
      <c r="B668" s="2" t="s">
        <v>44</v>
      </c>
      <c r="C668" s="2">
        <v>2019</v>
      </c>
      <c r="D668" s="2">
        <v>8.87195199430304E-2</v>
      </c>
      <c r="E668" s="1">
        <v>0.31575896204473503</v>
      </c>
      <c r="F668" s="1">
        <v>0.31575896250000002</v>
      </c>
      <c r="G668" s="2">
        <v>0</v>
      </c>
      <c r="H668" s="2" t="s">
        <v>36</v>
      </c>
    </row>
    <row r="669" spans="1:8" x14ac:dyDescent="0.15">
      <c r="A669" s="2">
        <v>8</v>
      </c>
      <c r="B669" s="2" t="s">
        <v>45</v>
      </c>
      <c r="C669" s="2">
        <v>2019</v>
      </c>
      <c r="D669" s="2">
        <v>3.76160322007177E-2</v>
      </c>
      <c r="E669" s="1">
        <v>0.90976607132509602</v>
      </c>
      <c r="F669" s="1">
        <v>0.90976609249999996</v>
      </c>
      <c r="G669" s="2">
        <v>0</v>
      </c>
      <c r="H669" s="2" t="s">
        <v>34</v>
      </c>
    </row>
    <row r="670" spans="1:8" x14ac:dyDescent="0.15">
      <c r="A670" s="2">
        <v>9</v>
      </c>
      <c r="B670" s="2" t="s">
        <v>46</v>
      </c>
      <c r="C670" s="2">
        <v>2019</v>
      </c>
      <c r="D670" s="2">
        <v>2.7678904020123501E-2</v>
      </c>
      <c r="E670" s="1">
        <v>1.83222540523195</v>
      </c>
      <c r="F670" s="1">
        <v>1.8322253325</v>
      </c>
      <c r="G670" s="2">
        <v>0</v>
      </c>
      <c r="H670" s="2" t="s">
        <v>36</v>
      </c>
    </row>
    <row r="671" spans="1:8" x14ac:dyDescent="0.15">
      <c r="A671" s="2">
        <v>10</v>
      </c>
      <c r="B671" s="2" t="s">
        <v>47</v>
      </c>
      <c r="C671" s="2">
        <v>2019</v>
      </c>
      <c r="D671" s="2">
        <v>7.6087867149870606E-2</v>
      </c>
      <c r="E671" s="1">
        <v>1.98692047865657</v>
      </c>
      <c r="F671" s="1">
        <v>1.9869204975000001</v>
      </c>
      <c r="G671" s="2">
        <v>0</v>
      </c>
      <c r="H671" s="2" t="s">
        <v>36</v>
      </c>
    </row>
    <row r="672" spans="1:8" x14ac:dyDescent="0.15">
      <c r="A672" s="2">
        <v>11</v>
      </c>
      <c r="B672" s="2" t="s">
        <v>48</v>
      </c>
      <c r="C672" s="2">
        <v>2019</v>
      </c>
      <c r="D672" s="2">
        <v>3.8107240744449697E-2</v>
      </c>
      <c r="E672" s="1">
        <v>0.43782146710611403</v>
      </c>
      <c r="F672" s="1">
        <v>0.43782139749999999</v>
      </c>
      <c r="G672" s="2">
        <v>0</v>
      </c>
      <c r="H672" s="2" t="s">
        <v>36</v>
      </c>
    </row>
    <row r="673" spans="1:8" x14ac:dyDescent="0.15">
      <c r="A673" s="2">
        <v>12</v>
      </c>
      <c r="B673" s="2" t="s">
        <v>49</v>
      </c>
      <c r="C673" s="2">
        <v>2019</v>
      </c>
      <c r="D673" s="2">
        <v>4.10945671201896E-2</v>
      </c>
      <c r="E673" s="1">
        <v>4.15177352208761</v>
      </c>
      <c r="F673" s="1">
        <v>4.1517739000000002</v>
      </c>
      <c r="G673" s="2">
        <v>0</v>
      </c>
      <c r="H673" s="2" t="s">
        <v>36</v>
      </c>
    </row>
    <row r="674" spans="1:8" x14ac:dyDescent="0.15">
      <c r="A674" s="2">
        <v>13</v>
      </c>
      <c r="B674" s="2" t="s">
        <v>50</v>
      </c>
      <c r="C674" s="2">
        <v>2019</v>
      </c>
      <c r="D674" s="2">
        <v>2.32472931462171E-2</v>
      </c>
      <c r="E674" s="1">
        <v>1.7914617530315999</v>
      </c>
      <c r="F674" s="1">
        <v>1.791461755</v>
      </c>
      <c r="G674" s="2">
        <v>0</v>
      </c>
      <c r="H674" s="2" t="s">
        <v>36</v>
      </c>
    </row>
    <row r="675" spans="1:8" x14ac:dyDescent="0.15">
      <c r="A675" s="2">
        <v>14</v>
      </c>
      <c r="B675" s="2" t="s">
        <v>51</v>
      </c>
      <c r="C675" s="2">
        <v>2019</v>
      </c>
      <c r="D675" s="2">
        <v>3.8274038040499801E-2</v>
      </c>
      <c r="E675" s="1">
        <v>2.9719702370688101</v>
      </c>
      <c r="F675" s="1">
        <v>2.9719702799999999</v>
      </c>
      <c r="G675" s="2">
        <v>0</v>
      </c>
      <c r="H675" s="2" t="s">
        <v>36</v>
      </c>
    </row>
    <row r="676" spans="1:8" x14ac:dyDescent="0.15">
      <c r="A676" s="2">
        <v>15</v>
      </c>
      <c r="B676" s="2" t="s">
        <v>52</v>
      </c>
      <c r="C676" s="2">
        <v>2019</v>
      </c>
      <c r="D676" s="2">
        <v>8.55053688967361E-2</v>
      </c>
      <c r="E676" s="1">
        <v>0.12556740515595699</v>
      </c>
      <c r="F676" s="1">
        <v>0.12556743500000001</v>
      </c>
      <c r="G676" s="2">
        <v>0</v>
      </c>
      <c r="H676" s="2" t="s">
        <v>36</v>
      </c>
    </row>
    <row r="677" spans="1:8" x14ac:dyDescent="0.15">
      <c r="A677" s="2">
        <v>16</v>
      </c>
      <c r="B677" s="2" t="s">
        <v>53</v>
      </c>
      <c r="C677" s="2">
        <v>2019</v>
      </c>
      <c r="D677" s="2">
        <v>3.01394738278923E-2</v>
      </c>
      <c r="E677" s="1">
        <v>1.0277790777012199</v>
      </c>
      <c r="F677" s="1">
        <v>1.0277790675</v>
      </c>
      <c r="G677" s="2">
        <v>0</v>
      </c>
      <c r="H677" s="2" t="s">
        <v>36</v>
      </c>
    </row>
    <row r="678" spans="1:8" x14ac:dyDescent="0.15">
      <c r="A678" s="2">
        <v>17</v>
      </c>
      <c r="B678" s="2" t="s">
        <v>54</v>
      </c>
      <c r="C678" s="2">
        <v>2019</v>
      </c>
      <c r="D678" s="2">
        <v>4.07281863025954E-2</v>
      </c>
      <c r="E678" s="1">
        <v>5.1572933900236402</v>
      </c>
      <c r="F678" s="1">
        <v>5.1572933770000002</v>
      </c>
      <c r="G678" s="2">
        <v>0</v>
      </c>
      <c r="H678" s="2" t="s">
        <v>36</v>
      </c>
    </row>
    <row r="679" spans="1:8" x14ac:dyDescent="0.15">
      <c r="A679" s="2">
        <v>18</v>
      </c>
      <c r="B679" s="2" t="s">
        <v>55</v>
      </c>
      <c r="C679" s="2">
        <v>2019</v>
      </c>
      <c r="D679" s="2">
        <v>5.8368483954906999E-2</v>
      </c>
      <c r="E679" s="1">
        <v>0.66486179602779805</v>
      </c>
      <c r="F679" s="1">
        <v>0.66486179249999999</v>
      </c>
      <c r="G679" s="2">
        <v>0</v>
      </c>
      <c r="H679" s="2" t="s">
        <v>36</v>
      </c>
    </row>
    <row r="680" spans="1:8" x14ac:dyDescent="0.15">
      <c r="A680" s="2">
        <v>19</v>
      </c>
      <c r="B680" s="2" t="s">
        <v>56</v>
      </c>
      <c r="C680" s="2">
        <v>2019</v>
      </c>
      <c r="D680" s="2">
        <v>5.2495960041113898E-2</v>
      </c>
      <c r="E680" s="1">
        <v>0.432763059867113</v>
      </c>
      <c r="F680" s="1">
        <v>0.43276308000000002</v>
      </c>
      <c r="G680" s="2">
        <v>0</v>
      </c>
      <c r="H680" s="2" t="s">
        <v>36</v>
      </c>
    </row>
    <row r="681" spans="1:8" x14ac:dyDescent="0.15">
      <c r="A681" s="2">
        <v>20</v>
      </c>
      <c r="B681" s="2" t="s">
        <v>57</v>
      </c>
      <c r="C681" s="2">
        <v>2019</v>
      </c>
      <c r="D681" s="2">
        <v>4.5862556255791102E-2</v>
      </c>
      <c r="E681" s="1">
        <v>1.5446797897192901</v>
      </c>
      <c r="F681" s="1">
        <v>1.5446795</v>
      </c>
      <c r="G681" s="2">
        <v>0</v>
      </c>
      <c r="H681" s="2" t="s">
        <v>36</v>
      </c>
    </row>
    <row r="682" spans="1:8" x14ac:dyDescent="0.15">
      <c r="A682" s="2">
        <v>21</v>
      </c>
      <c r="B682" s="2" t="s">
        <v>58</v>
      </c>
      <c r="C682" s="2">
        <v>2019</v>
      </c>
      <c r="D682" s="2">
        <v>8.29588367293769E-2</v>
      </c>
      <c r="E682" s="1">
        <v>6.0333577706750496</v>
      </c>
      <c r="F682" s="1">
        <v>6.0333578399999999</v>
      </c>
      <c r="G682" s="2">
        <v>0</v>
      </c>
      <c r="H682" s="2" t="s">
        <v>36</v>
      </c>
    </row>
    <row r="683" spans="1:8" x14ac:dyDescent="0.15">
      <c r="A683" s="2">
        <v>22</v>
      </c>
      <c r="B683" s="2" t="s">
        <v>59</v>
      </c>
      <c r="C683" s="2">
        <v>2019</v>
      </c>
      <c r="D683" s="2">
        <v>3.1676964499898097E-2</v>
      </c>
      <c r="E683" s="1">
        <v>1.5202775310910399</v>
      </c>
      <c r="F683" s="1">
        <v>1.5202775500000001</v>
      </c>
      <c r="G683" s="2">
        <v>0</v>
      </c>
      <c r="H683" s="2" t="s">
        <v>36</v>
      </c>
    </row>
    <row r="684" spans="1:8" x14ac:dyDescent="0.15">
      <c r="A684" s="2">
        <v>23</v>
      </c>
      <c r="B684" s="2" t="s">
        <v>60</v>
      </c>
      <c r="C684" s="2">
        <v>2019</v>
      </c>
      <c r="D684" s="2">
        <v>4.7392906519860098E-2</v>
      </c>
      <c r="E684" s="1">
        <v>0.28567399904788299</v>
      </c>
      <c r="F684" s="1">
        <v>0.28567404499999999</v>
      </c>
      <c r="G684" s="2">
        <v>0</v>
      </c>
      <c r="H684" s="2" t="s">
        <v>36</v>
      </c>
    </row>
    <row r="685" spans="1:8" x14ac:dyDescent="0.15">
      <c r="A685" s="2">
        <v>24</v>
      </c>
      <c r="B685" s="2" t="s">
        <v>61</v>
      </c>
      <c r="C685" s="2">
        <v>2019</v>
      </c>
      <c r="D685" s="2">
        <v>5.7380587304757098E-2</v>
      </c>
      <c r="E685" s="1">
        <v>2.0571900345458198</v>
      </c>
      <c r="F685" s="1">
        <v>2.0571900974999999</v>
      </c>
      <c r="G685" s="2">
        <v>0</v>
      </c>
      <c r="H685" s="2" t="s">
        <v>36</v>
      </c>
    </row>
    <row r="686" spans="1:8" x14ac:dyDescent="0.15">
      <c r="A686" s="2">
        <v>25</v>
      </c>
      <c r="B686" s="2" t="s">
        <v>62</v>
      </c>
      <c r="C686" s="2">
        <v>2019</v>
      </c>
      <c r="D686" s="2">
        <v>4.4362901915305002E-2</v>
      </c>
      <c r="E686" s="1">
        <v>2.4949282390824998</v>
      </c>
      <c r="F686" s="1">
        <v>2.4949283000000002</v>
      </c>
      <c r="G686" s="2">
        <v>0</v>
      </c>
      <c r="H686" s="2" t="s">
        <v>36</v>
      </c>
    </row>
    <row r="687" spans="1:8" x14ac:dyDescent="0.15">
      <c r="A687" s="2">
        <v>26</v>
      </c>
      <c r="B687" s="2" t="s">
        <v>63</v>
      </c>
      <c r="C687" s="2">
        <v>2019</v>
      </c>
      <c r="D687" s="2">
        <v>4.6411444061627803E-2</v>
      </c>
      <c r="E687" s="1">
        <v>2.6744575708350302</v>
      </c>
      <c r="F687" s="1">
        <v>2.6744576062499998</v>
      </c>
      <c r="G687" s="2">
        <v>0</v>
      </c>
      <c r="H687" s="2" t="s">
        <v>36</v>
      </c>
    </row>
    <row r="688" spans="1:8" x14ac:dyDescent="0.15">
      <c r="A688" s="2">
        <v>27</v>
      </c>
      <c r="B688" s="2" t="s">
        <v>64</v>
      </c>
      <c r="C688" s="2">
        <v>2019</v>
      </c>
      <c r="D688" s="2">
        <v>0.160504190276992</v>
      </c>
      <c r="E688" s="1">
        <v>6.7111694658122998</v>
      </c>
      <c r="F688" s="1">
        <v>6.7111696150000002</v>
      </c>
      <c r="G688" s="2">
        <v>0</v>
      </c>
      <c r="H688" s="2" t="s">
        <v>36</v>
      </c>
    </row>
    <row r="689" spans="1:8" x14ac:dyDescent="0.15">
      <c r="A689" s="2">
        <v>28</v>
      </c>
      <c r="B689" s="2" t="s">
        <v>65</v>
      </c>
      <c r="C689" s="2">
        <v>2019</v>
      </c>
      <c r="D689" s="2">
        <v>4.3569834117212901E-2</v>
      </c>
      <c r="E689" s="1">
        <v>2.4203147259260001</v>
      </c>
      <c r="F689" s="1">
        <v>2.4203147710000001</v>
      </c>
      <c r="G689" s="2">
        <v>0</v>
      </c>
      <c r="H689" s="2" t="s">
        <v>37</v>
      </c>
    </row>
    <row r="690" spans="1:8" x14ac:dyDescent="0.15">
      <c r="A690" s="2">
        <v>29</v>
      </c>
      <c r="B690" s="2" t="s">
        <v>66</v>
      </c>
      <c r="C690" s="2">
        <v>2019</v>
      </c>
      <c r="D690" s="2">
        <v>3.67983488286069E-2</v>
      </c>
      <c r="E690" s="1">
        <v>1.1675957787673199</v>
      </c>
      <c r="F690" s="1">
        <v>1.1675957975</v>
      </c>
      <c r="G690" s="2">
        <v>0</v>
      </c>
      <c r="H690" s="2" t="s">
        <v>37</v>
      </c>
    </row>
    <row r="691" spans="1:8" x14ac:dyDescent="0.15">
      <c r="A691" s="2">
        <v>30</v>
      </c>
      <c r="B691" s="2" t="s">
        <v>67</v>
      </c>
      <c r="C691" s="2">
        <v>2019</v>
      </c>
      <c r="D691" s="2">
        <v>8.0835731983477599E-2</v>
      </c>
      <c r="E691" s="1">
        <v>2.6873337132431101E-2</v>
      </c>
      <c r="F691" s="1">
        <v>2.6873335000000002E-2</v>
      </c>
      <c r="G691" s="2">
        <v>0</v>
      </c>
      <c r="H691" s="2" t="s">
        <v>34</v>
      </c>
    </row>
    <row r="692" spans="1:8" x14ac:dyDescent="0.15">
      <c r="A692" s="2">
        <v>31</v>
      </c>
      <c r="B692" s="2" t="s">
        <v>68</v>
      </c>
      <c r="C692" s="2">
        <v>2019</v>
      </c>
      <c r="D692" s="2">
        <v>0.114006243473286</v>
      </c>
      <c r="E692" s="1">
        <v>1.7673945538231</v>
      </c>
      <c r="F692" s="1">
        <v>1.7673945375</v>
      </c>
      <c r="G692" s="2">
        <v>0</v>
      </c>
      <c r="H692" s="2" t="s">
        <v>37</v>
      </c>
    </row>
    <row r="693" spans="1:8" x14ac:dyDescent="0.15">
      <c r="A693" s="2">
        <v>32</v>
      </c>
      <c r="B693" s="2" t="s">
        <v>69</v>
      </c>
      <c r="C693" s="2">
        <v>2019</v>
      </c>
      <c r="D693" s="2">
        <v>6.6262929675061005E-2</v>
      </c>
      <c r="E693" s="1">
        <v>0.90792918610059803</v>
      </c>
      <c r="F693" s="1">
        <v>0.90792920249999998</v>
      </c>
      <c r="G693" s="2">
        <v>0</v>
      </c>
      <c r="H693" s="2" t="s">
        <v>37</v>
      </c>
    </row>
    <row r="694" spans="1:8" x14ac:dyDescent="0.15">
      <c r="A694" s="2">
        <v>33</v>
      </c>
      <c r="B694" s="2" t="s">
        <v>70</v>
      </c>
      <c r="C694" s="2">
        <v>2019</v>
      </c>
      <c r="D694" s="2">
        <v>1.7697780002360001E-2</v>
      </c>
      <c r="E694" s="1">
        <v>0.236225248209954</v>
      </c>
      <c r="F694" s="1">
        <v>0.2362252675</v>
      </c>
      <c r="G694" s="2">
        <v>0</v>
      </c>
      <c r="H694" s="2" t="s">
        <v>35</v>
      </c>
    </row>
    <row r="695" spans="1:8" x14ac:dyDescent="0.15">
      <c r="A695" s="2">
        <v>34</v>
      </c>
      <c r="B695" s="2" t="s">
        <v>71</v>
      </c>
      <c r="C695" s="2">
        <v>2019</v>
      </c>
      <c r="D695" s="2">
        <v>3.5209106190999297E-2</v>
      </c>
      <c r="E695" s="1">
        <v>0.21382484835329499</v>
      </c>
      <c r="F695" s="1">
        <v>0.21382486000000001</v>
      </c>
      <c r="G695" s="2">
        <v>0</v>
      </c>
      <c r="H695" s="2" t="s">
        <v>36</v>
      </c>
    </row>
    <row r="696" spans="1:8" x14ac:dyDescent="0.15">
      <c r="A696" s="2">
        <v>35</v>
      </c>
      <c r="B696" s="2" t="s">
        <v>72</v>
      </c>
      <c r="C696" s="2">
        <v>2019</v>
      </c>
      <c r="D696" s="2">
        <v>3.7464366613962102E-2</v>
      </c>
      <c r="E696" s="1">
        <v>1.12421500774572</v>
      </c>
      <c r="F696" s="1">
        <v>1.1242150449999999</v>
      </c>
      <c r="G696" s="2">
        <v>0</v>
      </c>
      <c r="H696" s="2" t="s">
        <v>37</v>
      </c>
    </row>
    <row r="697" spans="1:8" x14ac:dyDescent="0.15">
      <c r="A697" s="2">
        <v>36</v>
      </c>
      <c r="B697" s="2" t="s">
        <v>73</v>
      </c>
      <c r="C697" s="2">
        <v>2019</v>
      </c>
      <c r="D697" s="2">
        <v>2.97991981584683E-2</v>
      </c>
      <c r="E697" s="1">
        <v>0.207488469482943</v>
      </c>
      <c r="F697" s="1">
        <v>0.20748847249999999</v>
      </c>
      <c r="G697" s="2">
        <v>0</v>
      </c>
      <c r="H697" s="2" t="s">
        <v>37</v>
      </c>
    </row>
    <row r="698" spans="1:8" x14ac:dyDescent="0.15">
      <c r="A698" s="2">
        <v>37</v>
      </c>
      <c r="B698" s="2" t="s">
        <v>74</v>
      </c>
      <c r="C698" s="2">
        <v>2019</v>
      </c>
      <c r="D698" s="2">
        <v>1.51644695008093E-2</v>
      </c>
      <c r="E698" s="1">
        <v>0.232693618500668</v>
      </c>
      <c r="F698" s="1">
        <v>0.23269361250000001</v>
      </c>
      <c r="G698" s="2">
        <v>0</v>
      </c>
      <c r="H698" s="2" t="s">
        <v>35</v>
      </c>
    </row>
    <row r="699" spans="1:8" x14ac:dyDescent="0.15">
      <c r="A699" s="2">
        <v>38</v>
      </c>
      <c r="B699" s="2" t="s">
        <v>75</v>
      </c>
      <c r="C699" s="2">
        <v>2019</v>
      </c>
      <c r="D699" s="2">
        <v>5.4392496012495101E-2</v>
      </c>
      <c r="E699" s="1">
        <v>1.3059743602148</v>
      </c>
      <c r="F699" s="1">
        <v>1.3059743575</v>
      </c>
      <c r="G699" s="2">
        <v>0</v>
      </c>
      <c r="H699" s="2" t="s">
        <v>36</v>
      </c>
    </row>
    <row r="700" spans="1:8" x14ac:dyDescent="0.15">
      <c r="A700" s="2">
        <v>39</v>
      </c>
      <c r="B700" s="2" t="s">
        <v>76</v>
      </c>
      <c r="C700" s="2">
        <v>2019</v>
      </c>
      <c r="D700" s="2">
        <v>0.106489777902971</v>
      </c>
      <c r="E700" s="1">
        <v>0.20072627052033001</v>
      </c>
      <c r="F700" s="1">
        <v>0.20072627000000001</v>
      </c>
      <c r="G700" s="2">
        <v>0</v>
      </c>
      <c r="H700" s="2" t="s">
        <v>36</v>
      </c>
    </row>
    <row r="701" spans="1:8" x14ac:dyDescent="0.15">
      <c r="A701" s="2">
        <v>40</v>
      </c>
      <c r="B701" s="2" t="s">
        <v>77</v>
      </c>
      <c r="C701" s="2">
        <v>2019</v>
      </c>
      <c r="D701" s="2">
        <v>0.139404122941302</v>
      </c>
      <c r="E701" s="1">
        <v>1.6651209921765699</v>
      </c>
      <c r="F701" s="1">
        <v>1.6651209825</v>
      </c>
      <c r="G701" s="2">
        <v>0</v>
      </c>
      <c r="H701" s="2" t="s">
        <v>37</v>
      </c>
    </row>
    <row r="702" spans="1:8" x14ac:dyDescent="0.15">
      <c r="A702" s="2">
        <v>41</v>
      </c>
      <c r="B702" s="2" t="s">
        <v>78</v>
      </c>
      <c r="C702" s="2">
        <v>2019</v>
      </c>
      <c r="D702" s="2">
        <v>7.7914047136119796E-2</v>
      </c>
      <c r="E702" s="1">
        <v>1.89821698933838</v>
      </c>
      <c r="F702" s="1">
        <v>1.8982169474999999</v>
      </c>
      <c r="G702" s="2">
        <v>0</v>
      </c>
      <c r="H702" s="2" t="s">
        <v>36</v>
      </c>
    </row>
    <row r="703" spans="1:8" x14ac:dyDescent="0.15">
      <c r="A703" s="2">
        <v>42</v>
      </c>
      <c r="B703" s="2" t="s">
        <v>79</v>
      </c>
      <c r="C703" s="2">
        <v>2019</v>
      </c>
      <c r="D703" s="2">
        <v>2.2966294762338901E-3</v>
      </c>
      <c r="E703" s="1">
        <v>16.556258837614401</v>
      </c>
      <c r="F703" s="1">
        <v>16.556258737499999</v>
      </c>
      <c r="G703" s="2">
        <v>0</v>
      </c>
      <c r="H703" s="2" t="s">
        <v>37</v>
      </c>
    </row>
    <row r="704" spans="1:8" x14ac:dyDescent="0.15">
      <c r="A704" s="2">
        <v>43</v>
      </c>
      <c r="B704" s="2" t="s">
        <v>80</v>
      </c>
      <c r="C704" s="2">
        <v>2019</v>
      </c>
      <c r="D704" s="2">
        <v>6.4953914131941903E-2</v>
      </c>
      <c r="E704" s="1">
        <v>0.29938573416464198</v>
      </c>
      <c r="F704" s="1">
        <v>0.2993857875</v>
      </c>
      <c r="G704" s="2">
        <v>0</v>
      </c>
      <c r="H704" s="2" t="s">
        <v>36</v>
      </c>
    </row>
    <row r="705" spans="1:8" x14ac:dyDescent="0.15">
      <c r="A705" s="2">
        <v>44</v>
      </c>
      <c r="B705" s="2" t="s">
        <v>81</v>
      </c>
      <c r="C705" s="2">
        <v>2019</v>
      </c>
      <c r="D705" s="2">
        <v>0.46790100364781001</v>
      </c>
      <c r="E705" s="1">
        <v>21.7996380128562</v>
      </c>
      <c r="F705" s="1">
        <v>21.799638275</v>
      </c>
      <c r="G705" s="2">
        <v>0</v>
      </c>
      <c r="H705" s="2" t="s">
        <v>36</v>
      </c>
    </row>
    <row r="706" spans="1:8" x14ac:dyDescent="0.15">
      <c r="A706" s="2">
        <v>45</v>
      </c>
      <c r="B706" s="2" t="s">
        <v>82</v>
      </c>
      <c r="C706" s="2">
        <v>2019</v>
      </c>
      <c r="D706" s="2">
        <v>7.9871413552261104E-3</v>
      </c>
      <c r="E706" s="1">
        <v>2.7325162065776101</v>
      </c>
      <c r="F706" s="1">
        <v>2.7325163450000001</v>
      </c>
      <c r="G706" s="2">
        <v>0</v>
      </c>
      <c r="H706" s="2" t="s">
        <v>37</v>
      </c>
    </row>
    <row r="707" spans="1:8" x14ac:dyDescent="0.15">
      <c r="A707" s="2">
        <v>46</v>
      </c>
      <c r="B707" s="2" t="s">
        <v>83</v>
      </c>
      <c r="C707" s="2">
        <v>2019</v>
      </c>
      <c r="D707" s="2">
        <v>3.48203020361793E-2</v>
      </c>
      <c r="E707" s="1">
        <v>1.79023090920161</v>
      </c>
      <c r="F707" s="1">
        <v>1.7902308984999999</v>
      </c>
      <c r="G707" s="2">
        <v>0</v>
      </c>
      <c r="H707" s="2" t="s">
        <v>36</v>
      </c>
    </row>
    <row r="708" spans="1:8" x14ac:dyDescent="0.15">
      <c r="A708" s="2">
        <v>47</v>
      </c>
      <c r="B708" s="2" t="s">
        <v>84</v>
      </c>
      <c r="C708" s="2">
        <v>2019</v>
      </c>
      <c r="D708" s="2">
        <v>6.9418072982376802E-2</v>
      </c>
      <c r="E708" s="1">
        <v>1.35839142023416</v>
      </c>
      <c r="F708" s="1">
        <v>1.35839154</v>
      </c>
      <c r="G708" s="2">
        <v>0</v>
      </c>
      <c r="H708" s="2" t="s">
        <v>37</v>
      </c>
    </row>
    <row r="709" spans="1:8" x14ac:dyDescent="0.15">
      <c r="A709" s="2">
        <v>48</v>
      </c>
      <c r="B709" s="2" t="s">
        <v>85</v>
      </c>
      <c r="C709" s="2">
        <v>2019</v>
      </c>
      <c r="D709" s="2">
        <v>7.7921305926790904E-2</v>
      </c>
      <c r="E709" s="1">
        <v>0.46592532376708101</v>
      </c>
      <c r="F709" s="1">
        <v>0.46592535000000002</v>
      </c>
      <c r="G709" s="2">
        <v>0</v>
      </c>
      <c r="H709" s="2" t="s">
        <v>37</v>
      </c>
    </row>
    <row r="710" spans="1:8" x14ac:dyDescent="0.15">
      <c r="A710" s="2">
        <v>49</v>
      </c>
      <c r="B710" s="2" t="s">
        <v>86</v>
      </c>
      <c r="C710" s="2">
        <v>2019</v>
      </c>
      <c r="D710" s="2">
        <v>3.0638065950343501E-2</v>
      </c>
      <c r="E710" s="1">
        <v>2.2049203612752502</v>
      </c>
      <c r="F710" s="1">
        <v>2.2049203135000002</v>
      </c>
      <c r="G710" s="2">
        <v>0</v>
      </c>
      <c r="H710" s="2" t="s">
        <v>36</v>
      </c>
    </row>
    <row r="711" spans="1:8" x14ac:dyDescent="0.15">
      <c r="A711" s="2">
        <v>50</v>
      </c>
      <c r="B711" s="2" t="s">
        <v>87</v>
      </c>
      <c r="C711" s="2">
        <v>2019</v>
      </c>
      <c r="D711" s="2">
        <v>7.7885219455034599E-2</v>
      </c>
      <c r="E711" s="1">
        <v>0.74533802767558999</v>
      </c>
      <c r="F711" s="1">
        <v>0.74533799499999998</v>
      </c>
      <c r="G711" s="2">
        <v>0</v>
      </c>
      <c r="H711" s="2" t="s">
        <v>36</v>
      </c>
    </row>
    <row r="712" spans="1:8" x14ac:dyDescent="0.15">
      <c r="A712" s="2">
        <v>51</v>
      </c>
      <c r="B712" s="2" t="s">
        <v>88</v>
      </c>
      <c r="C712" s="2">
        <v>2019</v>
      </c>
      <c r="D712" s="2">
        <v>6.3497222744236997E-2</v>
      </c>
      <c r="E712" s="1">
        <v>1.1320682568533</v>
      </c>
      <c r="F712" s="1">
        <v>1.132068375</v>
      </c>
      <c r="G712" s="2">
        <v>0</v>
      </c>
      <c r="H712" s="2" t="s">
        <v>37</v>
      </c>
    </row>
    <row r="713" spans="1:8" x14ac:dyDescent="0.15">
      <c r="A713" s="2">
        <v>52</v>
      </c>
      <c r="B713" s="2" t="s">
        <v>89</v>
      </c>
      <c r="C713" s="2">
        <v>2019</v>
      </c>
      <c r="D713" s="2">
        <v>8.35061293276156E-2</v>
      </c>
      <c r="E713" s="1">
        <v>0.709701879497739</v>
      </c>
      <c r="F713" s="1">
        <v>0.70970193500000001</v>
      </c>
      <c r="G713" s="2">
        <v>0</v>
      </c>
      <c r="H713" s="2" t="s">
        <v>36</v>
      </c>
    </row>
    <row r="714" spans="1:8" x14ac:dyDescent="0.15">
      <c r="A714" s="2">
        <v>53</v>
      </c>
      <c r="B714" s="2" t="s">
        <v>90</v>
      </c>
      <c r="C714" s="2">
        <v>2019</v>
      </c>
      <c r="D714" s="2">
        <v>0.12724267275901599</v>
      </c>
      <c r="E714" s="1">
        <v>0.95176182099211804</v>
      </c>
      <c r="F714" s="1">
        <v>0.95176176999999995</v>
      </c>
      <c r="G714" s="2">
        <v>0</v>
      </c>
      <c r="H714" s="2" t="s">
        <v>36</v>
      </c>
    </row>
    <row r="715" spans="1:8" x14ac:dyDescent="0.15">
      <c r="A715" s="2">
        <v>54</v>
      </c>
      <c r="B715" s="2" t="s">
        <v>91</v>
      </c>
      <c r="C715" s="2">
        <v>2019</v>
      </c>
      <c r="D715" s="2">
        <v>0.191559493609812</v>
      </c>
      <c r="E715" s="1">
        <v>2.2439280929199898</v>
      </c>
      <c r="F715" s="1">
        <v>2.2439281339999999</v>
      </c>
      <c r="G715" s="2">
        <v>0</v>
      </c>
      <c r="H715" s="2" t="s">
        <v>36</v>
      </c>
    </row>
    <row r="716" spans="1:8" x14ac:dyDescent="0.15">
      <c r="A716" s="2">
        <v>55</v>
      </c>
      <c r="B716" s="2" t="s">
        <v>92</v>
      </c>
      <c r="C716" s="2">
        <v>2019</v>
      </c>
      <c r="D716" s="2">
        <v>0.11587371835490499</v>
      </c>
      <c r="E716" s="1">
        <v>1.4343982796445101</v>
      </c>
      <c r="F716" s="1">
        <v>1.4343982074999999</v>
      </c>
      <c r="G716" s="2">
        <v>0</v>
      </c>
      <c r="H716" s="2" t="s">
        <v>37</v>
      </c>
    </row>
    <row r="717" spans="1:8" x14ac:dyDescent="0.15">
      <c r="A717" s="2">
        <v>1</v>
      </c>
      <c r="B717" s="2" t="s">
        <v>38</v>
      </c>
      <c r="C717" s="2">
        <v>2020</v>
      </c>
      <c r="D717" s="2">
        <v>9.4135516427578794E-2</v>
      </c>
      <c r="E717" s="1">
        <v>2.3101636409394999E-8</v>
      </c>
      <c r="F717" s="1">
        <v>0</v>
      </c>
      <c r="G717" s="2">
        <v>0</v>
      </c>
      <c r="H717" s="2" t="s">
        <v>34</v>
      </c>
    </row>
    <row r="718" spans="1:8" x14ac:dyDescent="0.15">
      <c r="A718" s="2">
        <v>2</v>
      </c>
      <c r="B718" s="2" t="s">
        <v>39</v>
      </c>
      <c r="C718" s="2">
        <v>2020</v>
      </c>
      <c r="D718" s="2">
        <v>3.0610405018774201E-2</v>
      </c>
      <c r="E718" s="1">
        <v>1.0472062749870801</v>
      </c>
      <c r="F718" s="1">
        <v>1.0472062774999999</v>
      </c>
      <c r="G718" s="2">
        <v>0</v>
      </c>
      <c r="H718" s="2" t="s">
        <v>35</v>
      </c>
    </row>
    <row r="719" spans="1:8" x14ac:dyDescent="0.15">
      <c r="A719" s="2">
        <v>3</v>
      </c>
      <c r="B719" s="2" t="s">
        <v>40</v>
      </c>
      <c r="C719" s="2">
        <v>2020</v>
      </c>
      <c r="D719" s="2">
        <v>2.2930998524494799E-2</v>
      </c>
      <c r="E719" s="1">
        <v>2.6694681912176002</v>
      </c>
      <c r="F719" s="1">
        <v>2.6694681425</v>
      </c>
      <c r="G719" s="2">
        <v>0</v>
      </c>
      <c r="H719" s="2" t="s">
        <v>36</v>
      </c>
    </row>
    <row r="720" spans="1:8" x14ac:dyDescent="0.15">
      <c r="A720" s="2">
        <v>4</v>
      </c>
      <c r="B720" s="2" t="s">
        <v>41</v>
      </c>
      <c r="C720" s="2">
        <v>2020</v>
      </c>
      <c r="D720" s="2">
        <v>0.135648856145234</v>
      </c>
      <c r="E720" s="1">
        <v>8.1471331537848997</v>
      </c>
      <c r="F720" s="1">
        <v>8.1471331399999993</v>
      </c>
      <c r="G720" s="2">
        <v>0</v>
      </c>
      <c r="H720" s="2" t="s">
        <v>36</v>
      </c>
    </row>
    <row r="721" spans="1:8" x14ac:dyDescent="0.15">
      <c r="A721" s="2">
        <v>5</v>
      </c>
      <c r="B721" s="2" t="s">
        <v>42</v>
      </c>
      <c r="C721" s="2">
        <v>2020</v>
      </c>
      <c r="D721" s="2">
        <v>7.4265154382890204E-3</v>
      </c>
      <c r="E721" s="1">
        <v>13.4242254562204</v>
      </c>
      <c r="F721" s="1">
        <v>13.42422564</v>
      </c>
      <c r="G721" s="2">
        <v>0</v>
      </c>
      <c r="H721" s="2" t="s">
        <v>36</v>
      </c>
    </row>
    <row r="722" spans="1:8" x14ac:dyDescent="0.15">
      <c r="A722" s="2">
        <v>6</v>
      </c>
      <c r="B722" s="2" t="s">
        <v>43</v>
      </c>
      <c r="C722" s="2">
        <v>2020</v>
      </c>
      <c r="D722" s="2">
        <v>9.6589882455691695E-2</v>
      </c>
      <c r="E722" s="1">
        <v>0.14621327039786899</v>
      </c>
      <c r="F722" s="1">
        <v>0.14621327249999999</v>
      </c>
      <c r="G722" s="2">
        <v>0</v>
      </c>
      <c r="H722" s="2" t="s">
        <v>34</v>
      </c>
    </row>
    <row r="723" spans="1:8" x14ac:dyDescent="0.15">
      <c r="A723" s="2">
        <v>7</v>
      </c>
      <c r="B723" s="2" t="s">
        <v>44</v>
      </c>
      <c r="C723" s="2">
        <v>2020</v>
      </c>
      <c r="D723" s="2">
        <v>9.6552738535220395E-2</v>
      </c>
      <c r="E723" s="1">
        <v>8.0073387004991297</v>
      </c>
      <c r="F723" s="1">
        <v>8.0073387075000007</v>
      </c>
      <c r="G723" s="2">
        <v>0</v>
      </c>
      <c r="H723" s="2" t="s">
        <v>36</v>
      </c>
    </row>
    <row r="724" spans="1:8" x14ac:dyDescent="0.15">
      <c r="A724" s="2">
        <v>8</v>
      </c>
      <c r="B724" s="2" t="s">
        <v>45</v>
      </c>
      <c r="C724" s="2">
        <v>2020</v>
      </c>
      <c r="D724" s="2">
        <v>3.4895094857876403E-2</v>
      </c>
      <c r="E724" s="1">
        <v>0.99402257653553105</v>
      </c>
      <c r="F724" s="1">
        <v>0.99402256970000002</v>
      </c>
      <c r="G724" s="2">
        <v>0</v>
      </c>
      <c r="H724" s="2" t="s">
        <v>34</v>
      </c>
    </row>
    <row r="725" spans="1:8" x14ac:dyDescent="0.15">
      <c r="A725" s="2">
        <v>9</v>
      </c>
      <c r="B725" s="2" t="s">
        <v>46</v>
      </c>
      <c r="C725" s="2">
        <v>2020</v>
      </c>
      <c r="D725" s="2">
        <v>2.14484123866019E-2</v>
      </c>
      <c r="E725" s="1">
        <v>2.8716730152417802</v>
      </c>
      <c r="F725" s="1">
        <v>2.8716729050000001</v>
      </c>
      <c r="G725" s="2">
        <v>0</v>
      </c>
      <c r="H725" s="2" t="s">
        <v>36</v>
      </c>
    </row>
    <row r="726" spans="1:8" x14ac:dyDescent="0.15">
      <c r="A726" s="2">
        <v>10</v>
      </c>
      <c r="B726" s="2" t="s">
        <v>47</v>
      </c>
      <c r="C726" s="2">
        <v>2020</v>
      </c>
      <c r="D726" s="2">
        <v>0.13785185847219</v>
      </c>
      <c r="E726" s="1">
        <v>0.62386824541770403</v>
      </c>
      <c r="F726" s="1">
        <v>0.62386823749999998</v>
      </c>
      <c r="G726" s="2">
        <v>0</v>
      </c>
      <c r="H726" s="2" t="s">
        <v>36</v>
      </c>
    </row>
    <row r="727" spans="1:8" x14ac:dyDescent="0.15">
      <c r="A727" s="2">
        <v>11</v>
      </c>
      <c r="B727" s="2" t="s">
        <v>48</v>
      </c>
      <c r="C727" s="2">
        <v>2020</v>
      </c>
      <c r="D727" s="2">
        <v>4.9407348714732402E-2</v>
      </c>
      <c r="E727" s="1">
        <v>7.2198799641617404</v>
      </c>
      <c r="F727" s="1">
        <v>7.2198800380000003</v>
      </c>
      <c r="G727" s="2">
        <v>0</v>
      </c>
      <c r="H727" s="2" t="s">
        <v>36</v>
      </c>
    </row>
    <row r="728" spans="1:8" x14ac:dyDescent="0.15">
      <c r="A728" s="2">
        <v>12</v>
      </c>
      <c r="B728" s="2" t="s">
        <v>49</v>
      </c>
      <c r="C728" s="2">
        <v>2020</v>
      </c>
      <c r="D728" s="2">
        <v>0.18070332018038601</v>
      </c>
      <c r="E728" s="1">
        <v>4.7451467770556901</v>
      </c>
      <c r="F728" s="1">
        <v>4.7451467825</v>
      </c>
      <c r="G728" s="2">
        <v>0</v>
      </c>
      <c r="H728" s="2" t="s">
        <v>36</v>
      </c>
    </row>
    <row r="729" spans="1:8" x14ac:dyDescent="0.15">
      <c r="A729" s="2">
        <v>13</v>
      </c>
      <c r="B729" s="2" t="s">
        <v>50</v>
      </c>
      <c r="C729" s="2">
        <v>2020</v>
      </c>
      <c r="D729" s="2">
        <v>3.3124495298596499E-2</v>
      </c>
      <c r="E729" s="1">
        <v>3.6411902841436201</v>
      </c>
      <c r="F729" s="1">
        <v>3.6411901100000001</v>
      </c>
      <c r="G729" s="2">
        <v>0</v>
      </c>
      <c r="H729" s="2" t="s">
        <v>36</v>
      </c>
    </row>
    <row r="730" spans="1:8" x14ac:dyDescent="0.15">
      <c r="A730" s="2">
        <v>14</v>
      </c>
      <c r="B730" s="2" t="s">
        <v>51</v>
      </c>
      <c r="C730" s="2">
        <v>2020</v>
      </c>
      <c r="D730" s="2">
        <v>3.6609613404607E-2</v>
      </c>
      <c r="E730" s="1">
        <v>2.3520665486391499</v>
      </c>
      <c r="F730" s="1">
        <v>2.3520665649999999</v>
      </c>
      <c r="G730" s="2">
        <v>0</v>
      </c>
      <c r="H730" s="2" t="s">
        <v>36</v>
      </c>
    </row>
    <row r="731" spans="1:8" x14ac:dyDescent="0.15">
      <c r="A731" s="2">
        <v>15</v>
      </c>
      <c r="B731" s="2" t="s">
        <v>52</v>
      </c>
      <c r="C731" s="2">
        <v>2020</v>
      </c>
      <c r="D731" s="2">
        <v>7.23402520984468E-2</v>
      </c>
      <c r="E731" s="1">
        <v>0.127400342958951</v>
      </c>
      <c r="F731" s="1">
        <v>0.127400335</v>
      </c>
      <c r="G731" s="2">
        <v>0</v>
      </c>
      <c r="H731" s="2" t="s">
        <v>36</v>
      </c>
    </row>
    <row r="732" spans="1:8" x14ac:dyDescent="0.15">
      <c r="A732" s="2">
        <v>16</v>
      </c>
      <c r="B732" s="2" t="s">
        <v>53</v>
      </c>
      <c r="C732" s="2">
        <v>2020</v>
      </c>
      <c r="D732" s="2">
        <v>1.6894416399755901E-2</v>
      </c>
      <c r="E732" s="1">
        <v>0.86648138625928195</v>
      </c>
      <c r="F732" s="1">
        <v>0.86648133250000003</v>
      </c>
      <c r="G732" s="2">
        <v>0</v>
      </c>
      <c r="H732" s="2" t="s">
        <v>36</v>
      </c>
    </row>
    <row r="733" spans="1:8" x14ac:dyDescent="0.15">
      <c r="A733" s="2">
        <v>17</v>
      </c>
      <c r="B733" s="2" t="s">
        <v>54</v>
      </c>
      <c r="C733" s="2">
        <v>2020</v>
      </c>
      <c r="D733" s="2">
        <v>4.5589761263467997E-2</v>
      </c>
      <c r="E733" s="1">
        <v>10.5505773241548</v>
      </c>
      <c r="F733" s="1">
        <v>10.550577282500001</v>
      </c>
      <c r="G733" s="2">
        <v>0</v>
      </c>
      <c r="H733" s="2" t="s">
        <v>36</v>
      </c>
    </row>
    <row r="734" spans="1:8" x14ac:dyDescent="0.15">
      <c r="A734" s="2">
        <v>18</v>
      </c>
      <c r="B734" s="2" t="s">
        <v>55</v>
      </c>
      <c r="C734" s="2">
        <v>2020</v>
      </c>
      <c r="D734" s="2">
        <v>8.3870231159473702E-2</v>
      </c>
      <c r="E734" s="1">
        <v>1.26795672143088</v>
      </c>
      <c r="F734" s="1">
        <v>1.267956715</v>
      </c>
      <c r="G734" s="2">
        <v>0</v>
      </c>
      <c r="H734" s="2" t="s">
        <v>36</v>
      </c>
    </row>
    <row r="735" spans="1:8" x14ac:dyDescent="0.15">
      <c r="A735" s="2">
        <v>19</v>
      </c>
      <c r="B735" s="2" t="s">
        <v>56</v>
      </c>
      <c r="C735" s="2">
        <v>2020</v>
      </c>
      <c r="D735" s="2">
        <v>6.9635405947355802E-2</v>
      </c>
      <c r="E735" s="1">
        <v>1.2871015387422799</v>
      </c>
      <c r="F735" s="1">
        <v>1.2871015717500001</v>
      </c>
      <c r="G735" s="2">
        <v>0</v>
      </c>
      <c r="H735" s="2" t="s">
        <v>36</v>
      </c>
    </row>
    <row r="736" spans="1:8" x14ac:dyDescent="0.15">
      <c r="A736" s="2">
        <v>20</v>
      </c>
      <c r="B736" s="2" t="s">
        <v>57</v>
      </c>
      <c r="C736" s="2">
        <v>2020</v>
      </c>
      <c r="D736" s="2">
        <v>7.1965341920516804E-2</v>
      </c>
      <c r="E736" s="1">
        <v>3.74708571342879</v>
      </c>
      <c r="F736" s="1">
        <v>3.7470857849999999</v>
      </c>
      <c r="G736" s="2">
        <v>0</v>
      </c>
      <c r="H736" s="2" t="s">
        <v>36</v>
      </c>
    </row>
    <row r="737" spans="1:8" x14ac:dyDescent="0.15">
      <c r="A737" s="2">
        <v>21</v>
      </c>
      <c r="B737" s="2" t="s">
        <v>58</v>
      </c>
      <c r="C737" s="2">
        <v>2020</v>
      </c>
      <c r="D737" s="2">
        <v>0.18649047509378699</v>
      </c>
      <c r="E737" s="1">
        <v>4.7553354738548901</v>
      </c>
      <c r="F737" s="1">
        <v>4.7553355914999997</v>
      </c>
      <c r="G737" s="2">
        <v>0</v>
      </c>
      <c r="H737" s="2" t="s">
        <v>36</v>
      </c>
    </row>
    <row r="738" spans="1:8" x14ac:dyDescent="0.15">
      <c r="A738" s="2">
        <v>22</v>
      </c>
      <c r="B738" s="2" t="s">
        <v>59</v>
      </c>
      <c r="C738" s="2">
        <v>2020</v>
      </c>
      <c r="D738" s="2">
        <v>3.43583162522626E-2</v>
      </c>
      <c r="E738" s="1">
        <v>1.87540908408332</v>
      </c>
      <c r="F738" s="1">
        <v>1.8754090299999999</v>
      </c>
      <c r="G738" s="2">
        <v>0</v>
      </c>
      <c r="H738" s="2" t="s">
        <v>36</v>
      </c>
    </row>
    <row r="739" spans="1:8" x14ac:dyDescent="0.15">
      <c r="A739" s="2">
        <v>23</v>
      </c>
      <c r="B739" s="2" t="s">
        <v>60</v>
      </c>
      <c r="C739" s="2">
        <v>2020</v>
      </c>
      <c r="D739" s="2">
        <v>0.16929562374535401</v>
      </c>
      <c r="E739" s="1">
        <v>0.36533620909307701</v>
      </c>
      <c r="F739" s="1">
        <v>0.36533616499999999</v>
      </c>
      <c r="G739" s="2">
        <v>0</v>
      </c>
      <c r="H739" s="2" t="s">
        <v>36</v>
      </c>
    </row>
    <row r="740" spans="1:8" x14ac:dyDescent="0.15">
      <c r="A740" s="2">
        <v>24</v>
      </c>
      <c r="B740" s="2" t="s">
        <v>61</v>
      </c>
      <c r="C740" s="2">
        <v>2020</v>
      </c>
      <c r="D740" s="2">
        <v>5.2130965915470603E-2</v>
      </c>
      <c r="E740" s="1">
        <v>2.4240936919150302</v>
      </c>
      <c r="F740" s="1">
        <v>2.4240937150000001</v>
      </c>
      <c r="G740" s="2">
        <v>0</v>
      </c>
      <c r="H740" s="2" t="s">
        <v>36</v>
      </c>
    </row>
    <row r="741" spans="1:8" x14ac:dyDescent="0.15">
      <c r="A741" s="2">
        <v>25</v>
      </c>
      <c r="B741" s="2" t="s">
        <v>62</v>
      </c>
      <c r="C741" s="2">
        <v>2020</v>
      </c>
      <c r="D741" s="2">
        <v>5.6521537896682697E-2</v>
      </c>
      <c r="E741" s="1">
        <v>4.1533406867746603</v>
      </c>
      <c r="F741" s="1">
        <v>4.1533406724999997</v>
      </c>
      <c r="G741" s="2">
        <v>0</v>
      </c>
      <c r="H741" s="2" t="s">
        <v>36</v>
      </c>
    </row>
    <row r="742" spans="1:8" x14ac:dyDescent="0.15">
      <c r="A742" s="2">
        <v>26</v>
      </c>
      <c r="B742" s="2" t="s">
        <v>63</v>
      </c>
      <c r="C742" s="2">
        <v>2020</v>
      </c>
      <c r="D742" s="2">
        <v>4.1476284345837E-2</v>
      </c>
      <c r="E742" s="1">
        <v>2.7681773049573501</v>
      </c>
      <c r="F742" s="1">
        <v>2.7681774250000002</v>
      </c>
      <c r="G742" s="2">
        <v>0</v>
      </c>
      <c r="H742" s="2" t="s">
        <v>36</v>
      </c>
    </row>
    <row r="743" spans="1:8" x14ac:dyDescent="0.15">
      <c r="A743" s="2">
        <v>27</v>
      </c>
      <c r="B743" s="2" t="s">
        <v>64</v>
      </c>
      <c r="C743" s="2">
        <v>2020</v>
      </c>
      <c r="D743" s="2">
        <v>0.174002662829157</v>
      </c>
      <c r="E743" s="1">
        <v>4.9079060715787204</v>
      </c>
      <c r="F743" s="1">
        <v>4.907906155</v>
      </c>
      <c r="G743" s="2">
        <v>0</v>
      </c>
      <c r="H743" s="2" t="s">
        <v>36</v>
      </c>
    </row>
    <row r="744" spans="1:8" x14ac:dyDescent="0.15">
      <c r="A744" s="2">
        <v>28</v>
      </c>
      <c r="B744" s="2" t="s">
        <v>65</v>
      </c>
      <c r="C744" s="2">
        <v>2020</v>
      </c>
      <c r="D744" s="2">
        <v>3.7425258228019898E-2</v>
      </c>
      <c r="E744" s="1">
        <v>2.5164876432585599</v>
      </c>
      <c r="F744" s="1">
        <v>2.5164876774999998</v>
      </c>
      <c r="G744" s="2">
        <v>0</v>
      </c>
      <c r="H744" s="2" t="s">
        <v>37</v>
      </c>
    </row>
    <row r="745" spans="1:8" x14ac:dyDescent="0.15">
      <c r="A745" s="2">
        <v>29</v>
      </c>
      <c r="B745" s="2" t="s">
        <v>66</v>
      </c>
      <c r="C745" s="2">
        <v>2020</v>
      </c>
      <c r="D745" s="2">
        <v>4.2543828968047898E-2</v>
      </c>
      <c r="E745" s="1">
        <v>1.37610210050891</v>
      </c>
      <c r="F745" s="1">
        <v>1.3761021074999999</v>
      </c>
      <c r="G745" s="2">
        <v>0</v>
      </c>
      <c r="H745" s="2" t="s">
        <v>37</v>
      </c>
    </row>
    <row r="746" spans="1:8" x14ac:dyDescent="0.15">
      <c r="A746" s="2">
        <v>30</v>
      </c>
      <c r="B746" s="2" t="s">
        <v>67</v>
      </c>
      <c r="C746" s="2">
        <v>2020</v>
      </c>
      <c r="D746" s="2">
        <v>6.3309770850634203E-2</v>
      </c>
      <c r="E746" s="1">
        <v>-5.5004577559358803E-8</v>
      </c>
      <c r="F746" s="1">
        <v>0</v>
      </c>
      <c r="G746" s="2">
        <v>0</v>
      </c>
      <c r="H746" s="2" t="s">
        <v>34</v>
      </c>
    </row>
    <row r="747" spans="1:8" x14ac:dyDescent="0.15">
      <c r="A747" s="2">
        <v>31</v>
      </c>
      <c r="B747" s="2" t="s">
        <v>68</v>
      </c>
      <c r="C747" s="2">
        <v>2020</v>
      </c>
      <c r="D747" s="2">
        <v>0.12738786432398</v>
      </c>
      <c r="E747" s="1">
        <v>1.91421887219058</v>
      </c>
      <c r="F747" s="1">
        <v>1.9142188355</v>
      </c>
      <c r="G747" s="2">
        <v>0</v>
      </c>
      <c r="H747" s="2" t="s">
        <v>37</v>
      </c>
    </row>
    <row r="748" spans="1:8" x14ac:dyDescent="0.15">
      <c r="A748" s="2">
        <v>32</v>
      </c>
      <c r="B748" s="2" t="s">
        <v>69</v>
      </c>
      <c r="C748" s="2">
        <v>2020</v>
      </c>
      <c r="D748" s="2">
        <v>1.80958182997106E-2</v>
      </c>
      <c r="E748" s="1">
        <v>0.358826553694856</v>
      </c>
      <c r="F748" s="1">
        <v>0.358826755</v>
      </c>
      <c r="G748" s="2">
        <v>0</v>
      </c>
      <c r="H748" s="2" t="s">
        <v>37</v>
      </c>
    </row>
    <row r="749" spans="1:8" x14ac:dyDescent="0.15">
      <c r="A749" s="2">
        <v>33</v>
      </c>
      <c r="B749" s="2" t="s">
        <v>70</v>
      </c>
      <c r="C749" s="2">
        <v>2020</v>
      </c>
      <c r="D749" s="2">
        <v>1.6779390932863101E-2</v>
      </c>
      <c r="E749" s="1">
        <v>0.23933918094607601</v>
      </c>
      <c r="F749" s="1">
        <v>0.239339205</v>
      </c>
      <c r="G749" s="2">
        <v>0</v>
      </c>
      <c r="H749" s="2" t="s">
        <v>35</v>
      </c>
    </row>
    <row r="750" spans="1:8" x14ac:dyDescent="0.15">
      <c r="A750" s="2">
        <v>34</v>
      </c>
      <c r="B750" s="2" t="s">
        <v>71</v>
      </c>
      <c r="C750" s="2">
        <v>2020</v>
      </c>
      <c r="D750" s="2">
        <v>3.09206887364772E-2</v>
      </c>
      <c r="E750" s="1">
        <v>0.215591175550363</v>
      </c>
      <c r="F750" s="1">
        <v>0.21559118999999999</v>
      </c>
      <c r="G750" s="2">
        <v>0</v>
      </c>
      <c r="H750" s="2" t="s">
        <v>36</v>
      </c>
    </row>
    <row r="751" spans="1:8" x14ac:dyDescent="0.15">
      <c r="A751" s="2">
        <v>35</v>
      </c>
      <c r="B751" s="2" t="s">
        <v>72</v>
      </c>
      <c r="C751" s="2">
        <v>2020</v>
      </c>
      <c r="D751" s="2">
        <v>4.6077073199755597E-2</v>
      </c>
      <c r="E751" s="1">
        <v>1.07828866939195</v>
      </c>
      <c r="F751" s="1">
        <v>1.0782886625000001</v>
      </c>
      <c r="G751" s="2">
        <v>0</v>
      </c>
      <c r="H751" s="2" t="s">
        <v>37</v>
      </c>
    </row>
    <row r="752" spans="1:8" x14ac:dyDescent="0.15">
      <c r="A752" s="2">
        <v>36</v>
      </c>
      <c r="B752" s="2" t="s">
        <v>73</v>
      </c>
      <c r="C752" s="2">
        <v>2020</v>
      </c>
      <c r="D752" s="2">
        <v>5.84522449855088E-2</v>
      </c>
      <c r="E752" s="1">
        <v>0.16711089331481399</v>
      </c>
      <c r="F752" s="1">
        <v>0.16711090000000001</v>
      </c>
      <c r="G752" s="2">
        <v>0</v>
      </c>
      <c r="H752" s="2" t="s">
        <v>37</v>
      </c>
    </row>
    <row r="753" spans="1:8" x14ac:dyDescent="0.15">
      <c r="A753" s="2">
        <v>37</v>
      </c>
      <c r="B753" s="2" t="s">
        <v>74</v>
      </c>
      <c r="C753" s="2">
        <v>2020</v>
      </c>
      <c r="D753" s="2">
        <v>1.5968061447719499E-2</v>
      </c>
      <c r="E753" s="1">
        <v>0.23576901897932301</v>
      </c>
      <c r="F753" s="1">
        <v>0.23576901750000001</v>
      </c>
      <c r="G753" s="2">
        <v>0</v>
      </c>
      <c r="H753" s="2" t="s">
        <v>35</v>
      </c>
    </row>
    <row r="754" spans="1:8" x14ac:dyDescent="0.15">
      <c r="A754" s="2">
        <v>38</v>
      </c>
      <c r="B754" s="2" t="s">
        <v>75</v>
      </c>
      <c r="C754" s="2">
        <v>2020</v>
      </c>
      <c r="D754" s="2">
        <v>6.0326642578993499E-2</v>
      </c>
      <c r="E754" s="1">
        <v>2.3834788270679002</v>
      </c>
      <c r="F754" s="1">
        <v>2.3834788825</v>
      </c>
      <c r="G754" s="2">
        <v>0</v>
      </c>
      <c r="H754" s="2" t="s">
        <v>36</v>
      </c>
    </row>
    <row r="755" spans="1:8" x14ac:dyDescent="0.15">
      <c r="A755" s="2">
        <v>39</v>
      </c>
      <c r="B755" s="2" t="s">
        <v>76</v>
      </c>
      <c r="C755" s="2">
        <v>2020</v>
      </c>
      <c r="D755" s="2">
        <v>9.1771909135897695E-2</v>
      </c>
      <c r="E755" s="1">
        <v>0.35685426631134298</v>
      </c>
      <c r="F755" s="1">
        <v>0.35685424500000001</v>
      </c>
      <c r="G755" s="2">
        <v>0</v>
      </c>
      <c r="H755" s="2" t="s">
        <v>36</v>
      </c>
    </row>
    <row r="756" spans="1:8" x14ac:dyDescent="0.15">
      <c r="A756" s="2">
        <v>40</v>
      </c>
      <c r="B756" s="2" t="s">
        <v>77</v>
      </c>
      <c r="C756" s="2">
        <v>2020</v>
      </c>
      <c r="D756" s="2">
        <v>0.12169360899503601</v>
      </c>
      <c r="E756" s="1">
        <v>1.6846509153040601</v>
      </c>
      <c r="F756" s="1">
        <v>1.6846508818249999</v>
      </c>
      <c r="G756" s="2">
        <v>0</v>
      </c>
      <c r="H756" s="2" t="s">
        <v>37</v>
      </c>
    </row>
    <row r="757" spans="1:8" x14ac:dyDescent="0.15">
      <c r="A757" s="2">
        <v>41</v>
      </c>
      <c r="B757" s="2" t="s">
        <v>78</v>
      </c>
      <c r="C757" s="2">
        <v>2020</v>
      </c>
      <c r="D757" s="2">
        <v>8.7403233328746596E-2</v>
      </c>
      <c r="E757" s="1">
        <v>3.0098306923383999</v>
      </c>
      <c r="F757" s="1">
        <v>3.0098306849999998</v>
      </c>
      <c r="G757" s="2">
        <v>0</v>
      </c>
      <c r="H757" s="2" t="s">
        <v>36</v>
      </c>
    </row>
    <row r="758" spans="1:8" x14ac:dyDescent="0.15">
      <c r="A758" s="2">
        <v>42</v>
      </c>
      <c r="B758" s="2" t="s">
        <v>79</v>
      </c>
      <c r="C758" s="2">
        <v>2020</v>
      </c>
      <c r="D758" s="2">
        <v>2.29940399431016E-3</v>
      </c>
      <c r="E758" s="1">
        <v>16.682935269997401</v>
      </c>
      <c r="F758" s="1">
        <v>16.682935332500001</v>
      </c>
      <c r="G758" s="2">
        <v>0</v>
      </c>
      <c r="H758" s="2" t="s">
        <v>37</v>
      </c>
    </row>
    <row r="759" spans="1:8" x14ac:dyDescent="0.15">
      <c r="A759" s="2">
        <v>43</v>
      </c>
      <c r="B759" s="2" t="s">
        <v>80</v>
      </c>
      <c r="C759" s="2">
        <v>2020</v>
      </c>
      <c r="D759" s="2">
        <v>9.6071305137885102E-2</v>
      </c>
      <c r="E759" s="1">
        <v>0.16902155648675901</v>
      </c>
      <c r="F759" s="1">
        <v>0.16902165250000001</v>
      </c>
      <c r="G759" s="2">
        <v>0</v>
      </c>
      <c r="H759" s="2" t="s">
        <v>36</v>
      </c>
    </row>
    <row r="760" spans="1:8" x14ac:dyDescent="0.15">
      <c r="A760" s="2">
        <v>44</v>
      </c>
      <c r="B760" s="2" t="s">
        <v>81</v>
      </c>
      <c r="C760" s="2">
        <v>2020</v>
      </c>
      <c r="D760" s="2">
        <v>0.38856953592335702</v>
      </c>
      <c r="E760" s="1">
        <v>4.8801877713025403</v>
      </c>
      <c r="F760" s="1">
        <v>4.8801879000000001</v>
      </c>
      <c r="G760" s="2">
        <v>0</v>
      </c>
      <c r="H760" s="2" t="s">
        <v>36</v>
      </c>
    </row>
    <row r="761" spans="1:8" x14ac:dyDescent="0.15">
      <c r="A761" s="2">
        <v>45</v>
      </c>
      <c r="B761" s="2" t="s">
        <v>82</v>
      </c>
      <c r="C761" s="2">
        <v>2020</v>
      </c>
      <c r="D761" s="2">
        <v>1.1206421931042701E-2</v>
      </c>
      <c r="E761" s="1">
        <v>1.9100105632783999</v>
      </c>
      <c r="F761" s="1">
        <v>1.9100106825000001</v>
      </c>
      <c r="G761" s="2">
        <v>0</v>
      </c>
      <c r="H761" s="2" t="s">
        <v>37</v>
      </c>
    </row>
    <row r="762" spans="1:8" x14ac:dyDescent="0.15">
      <c r="A762" s="2">
        <v>46</v>
      </c>
      <c r="B762" s="2" t="s">
        <v>83</v>
      </c>
      <c r="C762" s="2">
        <v>2020</v>
      </c>
      <c r="D762" s="2">
        <v>2.62752596009048E-2</v>
      </c>
      <c r="E762" s="1">
        <v>2.99620810542259</v>
      </c>
      <c r="F762" s="1">
        <v>2.9962080900000001</v>
      </c>
      <c r="G762" s="2">
        <v>0</v>
      </c>
      <c r="H762" s="2" t="s">
        <v>36</v>
      </c>
    </row>
    <row r="763" spans="1:8" x14ac:dyDescent="0.15">
      <c r="A763" s="2">
        <v>47</v>
      </c>
      <c r="B763" s="2" t="s">
        <v>84</v>
      </c>
      <c r="C763" s="2">
        <v>2020</v>
      </c>
      <c r="D763" s="2">
        <v>9.3424931992424798E-2</v>
      </c>
      <c r="E763" s="1">
        <v>1.8424275027978201</v>
      </c>
      <c r="F763" s="1">
        <v>1.8424274775</v>
      </c>
      <c r="G763" s="2">
        <v>0</v>
      </c>
      <c r="H763" s="2" t="s">
        <v>37</v>
      </c>
    </row>
    <row r="764" spans="1:8" x14ac:dyDescent="0.15">
      <c r="A764" s="2">
        <v>48</v>
      </c>
      <c r="B764" s="2" t="s">
        <v>85</v>
      </c>
      <c r="C764" s="2">
        <v>2020</v>
      </c>
      <c r="D764" s="2">
        <v>7.0371995903480394E-2</v>
      </c>
      <c r="E764" s="1">
        <v>0.40642705614580099</v>
      </c>
      <c r="F764" s="1">
        <v>0.40642705000000001</v>
      </c>
      <c r="G764" s="2">
        <v>0</v>
      </c>
      <c r="H764" s="2" t="s">
        <v>37</v>
      </c>
    </row>
    <row r="765" spans="1:8" x14ac:dyDescent="0.15">
      <c r="A765" s="2">
        <v>49</v>
      </c>
      <c r="B765" s="2" t="s">
        <v>86</v>
      </c>
      <c r="C765" s="2">
        <v>2020</v>
      </c>
      <c r="D765" s="2">
        <v>1.7508378137106099E-2</v>
      </c>
      <c r="E765" s="1">
        <v>4.43756567715368</v>
      </c>
      <c r="F765" s="1">
        <v>4.4375655949999997</v>
      </c>
      <c r="G765" s="2">
        <v>0</v>
      </c>
      <c r="H765" s="2" t="s">
        <v>36</v>
      </c>
    </row>
    <row r="766" spans="1:8" x14ac:dyDescent="0.15">
      <c r="A766" s="2">
        <v>50</v>
      </c>
      <c r="B766" s="2" t="s">
        <v>87</v>
      </c>
      <c r="C766" s="2">
        <v>2020</v>
      </c>
      <c r="D766" s="2">
        <v>8.6358739259273107E-2</v>
      </c>
      <c r="E766" s="1">
        <v>1.5033490467094599</v>
      </c>
      <c r="F766" s="1">
        <v>1.5033490174999999</v>
      </c>
      <c r="G766" s="2">
        <v>0</v>
      </c>
      <c r="H766" s="2" t="s">
        <v>36</v>
      </c>
    </row>
    <row r="767" spans="1:8" x14ac:dyDescent="0.15">
      <c r="A767" s="2">
        <v>51</v>
      </c>
      <c r="B767" s="2" t="s">
        <v>88</v>
      </c>
      <c r="C767" s="2">
        <v>2020</v>
      </c>
      <c r="D767" s="2">
        <v>7.7449115097982205E-2</v>
      </c>
      <c r="E767" s="1">
        <v>1.5286136354844599</v>
      </c>
      <c r="F767" s="1">
        <v>1.5286136125000001</v>
      </c>
      <c r="G767" s="2">
        <v>0</v>
      </c>
      <c r="H767" s="2" t="s">
        <v>37</v>
      </c>
    </row>
    <row r="768" spans="1:8" x14ac:dyDescent="0.15">
      <c r="A768" s="2">
        <v>52</v>
      </c>
      <c r="B768" s="2" t="s">
        <v>89</v>
      </c>
      <c r="C768" s="2">
        <v>2020</v>
      </c>
      <c r="D768" s="2">
        <v>8.0090006118432103E-2</v>
      </c>
      <c r="E768" s="1">
        <v>3.3637787642160002</v>
      </c>
      <c r="F768" s="1">
        <v>3.3637787325000001</v>
      </c>
      <c r="G768" s="2">
        <v>0</v>
      </c>
      <c r="H768" s="2" t="s">
        <v>36</v>
      </c>
    </row>
    <row r="769" spans="1:8" x14ac:dyDescent="0.15">
      <c r="A769" s="2">
        <v>53</v>
      </c>
      <c r="B769" s="2" t="s">
        <v>90</v>
      </c>
      <c r="C769" s="2">
        <v>2020</v>
      </c>
      <c r="D769" s="2">
        <v>0.200162896162106</v>
      </c>
      <c r="E769" s="1">
        <v>1.67031425525146</v>
      </c>
      <c r="F769" s="1">
        <v>1.6703142325</v>
      </c>
      <c r="G769" s="2">
        <v>0</v>
      </c>
      <c r="H769" s="2" t="s">
        <v>36</v>
      </c>
    </row>
    <row r="770" spans="1:8" x14ac:dyDescent="0.15">
      <c r="A770" s="2">
        <v>54</v>
      </c>
      <c r="B770" s="2" t="s">
        <v>91</v>
      </c>
      <c r="C770" s="2">
        <v>2020</v>
      </c>
      <c r="D770" s="2">
        <v>0.14756900267339701</v>
      </c>
      <c r="E770" s="1">
        <v>4.2895566032066297</v>
      </c>
      <c r="F770" s="1">
        <v>4.2895567349999997</v>
      </c>
      <c r="G770" s="2">
        <v>0</v>
      </c>
      <c r="H770" s="2" t="s">
        <v>36</v>
      </c>
    </row>
    <row r="771" spans="1:8" x14ac:dyDescent="0.15">
      <c r="A771" s="2">
        <v>55</v>
      </c>
      <c r="B771" s="2" t="s">
        <v>92</v>
      </c>
      <c r="C771" s="2">
        <v>2020</v>
      </c>
      <c r="D771" s="2">
        <v>0.108542657256315</v>
      </c>
      <c r="E771" s="1">
        <v>1.61389073144683</v>
      </c>
      <c r="F771" s="1">
        <v>1.6138907307499999</v>
      </c>
      <c r="G771" s="2">
        <v>0</v>
      </c>
      <c r="H77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LP1</vt:lpstr>
      <vt:lpstr>LP2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李靖云</dc:creator>
  <cp:lastModifiedBy>ZS</cp:lastModifiedBy>
  <dcterms:created xsi:type="dcterms:W3CDTF">2016-12-02T08:54:00Z</dcterms:created>
  <dcterms:modified xsi:type="dcterms:W3CDTF">2022-08-22T11:33:05Z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5B404477051742AE8DA2C44A12F6ABB2</vt:lpwstr>
  </property>
</Properties>
</file>