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OOBDLES/iApps/AgriON/"/>
    </mc:Choice>
  </mc:AlternateContent>
  <xr:revisionPtr revIDLastSave="0" documentId="8_{AC1906E4-912F-BE48-8063-3B4592C308B8}" xr6:coauthVersionLast="46" xr6:coauthVersionMax="46" xr10:uidLastSave="{00000000-0000-0000-0000-000000000000}"/>
  <bookViews>
    <workbookView xWindow="0" yWindow="500" windowWidth="25600" windowHeight="14440" activeTab="8" xr2:uid="{3C99F960-7ACC-B44F-B4E1-818E9B511870}"/>
  </bookViews>
  <sheets>
    <sheet name="Green Survey" sheetId="1" r:id="rId1"/>
    <sheet name="Credit Survey" sheetId="2" r:id="rId2"/>
    <sheet name="GS_Environment" sheetId="3" r:id="rId3"/>
    <sheet name="GS_Social" sheetId="5" r:id="rId4"/>
    <sheet name="GS_Government" sheetId="4" r:id="rId5"/>
    <sheet name="CS_Credit_History" sheetId="7" r:id="rId6"/>
    <sheet name="CS_Household_Finance" sheetId="8" r:id="rId7"/>
    <sheet name="CS_Personal_Finance" sheetId="9" r:id="rId8"/>
    <sheet name="Dictionary" sheetId="6" r:id="rId9"/>
  </sheets>
  <definedNames>
    <definedName name="_xlnm._FilterDatabase" localSheetId="5" hidden="1">CS_Credit_History!$A$1:$H$149</definedName>
    <definedName name="_xlnm._FilterDatabase" localSheetId="2" hidden="1">GS_Environment!$A$1:$K$154</definedName>
    <definedName name="_xlnm._FilterDatabase" localSheetId="4" hidden="1">GS_Government!$A$1:$F$155</definedName>
    <definedName name="_xlnm._FilterDatabase" localSheetId="3" hidden="1">GS_Social!$A$1:$L$155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4" i="9" l="1"/>
  <c r="I102" i="9"/>
  <c r="I107" i="9" s="1"/>
  <c r="I112" i="9" s="1"/>
  <c r="I117" i="9" s="1"/>
  <c r="I122" i="9" s="1"/>
  <c r="I125" i="9" s="1"/>
  <c r="I98" i="9"/>
  <c r="I103" i="9" s="1"/>
  <c r="I108" i="9" s="1"/>
  <c r="I113" i="9" s="1"/>
  <c r="I118" i="9" s="1"/>
  <c r="I123" i="9" s="1"/>
  <c r="I99" i="9"/>
  <c r="I104" i="9" s="1"/>
  <c r="I109" i="9" s="1"/>
  <c r="I114" i="9" s="1"/>
  <c r="I119" i="9" s="1"/>
  <c r="I101" i="9"/>
  <c r="I106" i="9" s="1"/>
  <c r="I111" i="9" s="1"/>
  <c r="I116" i="9" s="1"/>
  <c r="I121" i="9" s="1"/>
  <c r="I97" i="9"/>
  <c r="I96" i="9"/>
  <c r="I95" i="9"/>
  <c r="I100" i="9" s="1"/>
  <c r="I105" i="9" s="1"/>
  <c r="I110" i="9" s="1"/>
  <c r="I115" i="9" s="1"/>
  <c r="I120" i="9" s="1"/>
  <c r="E91" i="8"/>
  <c r="E137" i="8"/>
  <c r="D111" i="8"/>
  <c r="F111" i="8" s="1"/>
  <c r="D113" i="8"/>
  <c r="F113" i="8" s="1"/>
  <c r="D117" i="8"/>
  <c r="F117" i="8" s="1"/>
  <c r="D118" i="8"/>
  <c r="F118" i="8" s="1"/>
  <c r="D119" i="8"/>
  <c r="F119" i="8" s="1"/>
  <c r="D120" i="8"/>
  <c r="F120" i="8" s="1"/>
  <c r="D121" i="8"/>
  <c r="F121" i="8" s="1"/>
  <c r="D122" i="8"/>
  <c r="F122" i="8" s="1"/>
  <c r="D123" i="8"/>
  <c r="F123" i="8" s="1"/>
  <c r="D124" i="8"/>
  <c r="F124" i="8" s="1"/>
  <c r="D125" i="8"/>
  <c r="F125" i="8" s="1"/>
  <c r="D126" i="8"/>
  <c r="F126" i="8" s="1"/>
  <c r="D127" i="8"/>
  <c r="E127" i="8" s="1"/>
  <c r="D128" i="8"/>
  <c r="F128" i="8" s="1"/>
  <c r="D129" i="8"/>
  <c r="F129" i="8" s="1"/>
  <c r="D130" i="8"/>
  <c r="F130" i="8" s="1"/>
  <c r="D131" i="8"/>
  <c r="E131" i="8" s="1"/>
  <c r="D132" i="8"/>
  <c r="F132" i="8" s="1"/>
  <c r="D133" i="8"/>
  <c r="F133" i="8" s="1"/>
  <c r="D134" i="8"/>
  <c r="F134" i="8" s="1"/>
  <c r="D135" i="8"/>
  <c r="F135" i="8" s="1"/>
  <c r="D136" i="8"/>
  <c r="F136" i="8" s="1"/>
  <c r="D137" i="8"/>
  <c r="F137" i="8" s="1"/>
  <c r="D138" i="8"/>
  <c r="F138" i="8" s="1"/>
  <c r="D139" i="8"/>
  <c r="F139" i="8" s="1"/>
  <c r="D140" i="8"/>
  <c r="F140" i="8" s="1"/>
  <c r="D141" i="8"/>
  <c r="F141" i="8" s="1"/>
  <c r="D142" i="8"/>
  <c r="F142" i="8" s="1"/>
  <c r="D143" i="8"/>
  <c r="F143" i="8" s="1"/>
  <c r="D144" i="8"/>
  <c r="F144" i="8" s="1"/>
  <c r="D145" i="8"/>
  <c r="F145" i="8" s="1"/>
  <c r="D146" i="8"/>
  <c r="F146" i="8" s="1"/>
  <c r="D147" i="8"/>
  <c r="E147" i="8" s="1"/>
  <c r="D148" i="8"/>
  <c r="F148" i="8" s="1"/>
  <c r="D149" i="8"/>
  <c r="F149" i="8" s="1"/>
  <c r="D93" i="8"/>
  <c r="F93" i="8" s="1"/>
  <c r="D92" i="8"/>
  <c r="F92" i="8" s="1"/>
  <c r="C94" i="8"/>
  <c r="D94" i="8" s="1"/>
  <c r="F94" i="8" s="1"/>
  <c r="E111" i="8" l="1"/>
  <c r="E123" i="8"/>
  <c r="E149" i="8"/>
  <c r="E119" i="8"/>
  <c r="F147" i="8"/>
  <c r="F131" i="8"/>
  <c r="F127" i="8"/>
  <c r="C95" i="8"/>
  <c r="E141" i="8"/>
  <c r="I126" i="9"/>
  <c r="I127" i="9" s="1"/>
  <c r="I128" i="9" s="1"/>
  <c r="I129" i="9" s="1"/>
  <c r="I130" i="9" s="1"/>
  <c r="D95" i="8" l="1"/>
  <c r="F95" i="8" s="1"/>
  <c r="C96" i="8"/>
  <c r="D96" i="8" l="1"/>
  <c r="F96" i="8" s="1"/>
  <c r="C97" i="8"/>
  <c r="C98" i="8" l="1"/>
  <c r="D97" i="8"/>
  <c r="F97" i="8" s="1"/>
  <c r="C99" i="8" l="1"/>
  <c r="D98" i="8"/>
  <c r="F98" i="8" s="1"/>
  <c r="C100" i="8" l="1"/>
  <c r="D99" i="8"/>
  <c r="F99" i="8" s="1"/>
  <c r="C101" i="8" l="1"/>
  <c r="D100" i="8"/>
  <c r="F100" i="8" s="1"/>
  <c r="D101" i="8" l="1"/>
  <c r="F101" i="8" s="1"/>
  <c r="C102" i="8"/>
  <c r="C103" i="8" l="1"/>
  <c r="D102" i="8"/>
  <c r="F102" i="8" s="1"/>
  <c r="C104" i="8" l="1"/>
  <c r="D103" i="8"/>
  <c r="F103" i="8" s="1"/>
  <c r="C105" i="8" l="1"/>
  <c r="D104" i="8"/>
  <c r="F104" i="8" s="1"/>
  <c r="C106" i="8" l="1"/>
  <c r="D105" i="8"/>
  <c r="F105" i="8" s="1"/>
  <c r="E105" i="8" l="1"/>
  <c r="C107" i="8"/>
  <c r="D106" i="8"/>
  <c r="F106" i="8" s="1"/>
  <c r="E106" i="8" l="1"/>
  <c r="C108" i="8"/>
  <c r="D107" i="8"/>
  <c r="F107" i="8" s="1"/>
  <c r="E107" i="8" l="1"/>
  <c r="C109" i="8"/>
  <c r="D108" i="8"/>
  <c r="F108" i="8" s="1"/>
  <c r="E108" i="8" l="1"/>
  <c r="C110" i="8"/>
  <c r="D109" i="8"/>
  <c r="F109" i="8" s="1"/>
  <c r="E109" i="8" l="1"/>
  <c r="C112" i="8"/>
  <c r="D110" i="8"/>
  <c r="F110" i="8" s="1"/>
  <c r="E110" i="8" l="1"/>
  <c r="C114" i="8"/>
  <c r="D112" i="8"/>
  <c r="F112" i="8" s="1"/>
  <c r="C115" i="8" l="1"/>
  <c r="D114" i="8"/>
  <c r="F114" i="8" s="1"/>
  <c r="C116" i="8" l="1"/>
  <c r="D116" i="8" s="1"/>
  <c r="F116" i="8" s="1"/>
  <c r="D115" i="8"/>
  <c r="F115" i="8" s="1"/>
</calcChain>
</file>

<file path=xl/sharedStrings.xml><?xml version="1.0" encoding="utf-8"?>
<sst xmlns="http://schemas.openxmlformats.org/spreadsheetml/2006/main" count="5067" uniqueCount="350">
  <si>
    <t>Environmental</t>
  </si>
  <si>
    <t>Fields</t>
  </si>
  <si>
    <t>Distance from Rainforest Protected Area(RFPA)</t>
  </si>
  <si>
    <t>&lt;0.5km</t>
  </si>
  <si>
    <t>0.5-5km</t>
  </si>
  <si>
    <t>5-10km</t>
  </si>
  <si>
    <t>&gt;10km</t>
  </si>
  <si>
    <t>Forest Slashing Behaviour</t>
  </si>
  <si>
    <t>Yes</t>
  </si>
  <si>
    <t>No</t>
  </si>
  <si>
    <t>Distance from Wildlife Protected Area(WPA)</t>
  </si>
  <si>
    <t>Replanting Behaviour</t>
  </si>
  <si>
    <t>Distance from Peat Land</t>
  </si>
  <si>
    <t>Peat Land Clearance Behaviour</t>
  </si>
  <si>
    <t>Chemical Fertiliser Toxicity</t>
  </si>
  <si>
    <t>Low</t>
  </si>
  <si>
    <t>Medium</t>
  </si>
  <si>
    <t>High</t>
  </si>
  <si>
    <t>Fertiliser Training</t>
  </si>
  <si>
    <t>Disatance from watercourse/riparian zone</t>
  </si>
  <si>
    <t>Can data be obtained from Farmer App</t>
  </si>
  <si>
    <t>Social</t>
  </si>
  <si>
    <t>Are there any children working/helping on the farm?</t>
  </si>
  <si>
    <t>Minimum age of all the children</t>
  </si>
  <si>
    <t>&lt;=12</t>
  </si>
  <si>
    <t>&gt;14</t>
  </si>
  <si>
    <t>How Long do the children work/help on the farm per day?</t>
  </si>
  <si>
    <t>&lt;=2hrs</t>
  </si>
  <si>
    <t>2-4 hrs</t>
  </si>
  <si>
    <t>&gt;4 hrs</t>
  </si>
  <si>
    <t>Are there any employees working on the farm? (Excluding yourself)</t>
  </si>
  <si>
    <t>Formal terms and contracts of employment with employees exist</t>
  </si>
  <si>
    <t>Working hours (Employees)</t>
  </si>
  <si>
    <t>&lt;=8hrs</t>
  </si>
  <si>
    <t>8-10hrs</t>
  </si>
  <si>
    <t>&gt;10hrs</t>
  </si>
  <si>
    <t>Any form of cost or fees charged to employees</t>
  </si>
  <si>
    <t>Retention of passport, other government-issued identification cards and personal values of the employees</t>
  </si>
  <si>
    <t>Remuneration of employees(IDR)</t>
  </si>
  <si>
    <t>&lt;=600k</t>
  </si>
  <si>
    <t>600k-1mil</t>
  </si>
  <si>
    <t>&gt;1mil</t>
  </si>
  <si>
    <t>Governance</t>
  </si>
  <si>
    <t>Land Title Status</t>
  </si>
  <si>
    <t>No Land Title</t>
  </si>
  <si>
    <t>Rented</t>
  </si>
  <si>
    <t>Owned</t>
  </si>
  <si>
    <t>Healh and safety training</t>
  </si>
  <si>
    <t>Good Agricultural Practice training</t>
  </si>
  <si>
    <t>Sustainability/Conservation Training</t>
  </si>
  <si>
    <t>Formal agreements with Mills(or the Buyer) in Place</t>
  </si>
  <si>
    <t>Yes (from sustainability heatmap)</t>
  </si>
  <si>
    <t xml:space="preserve">No </t>
  </si>
  <si>
    <t>Yes (from Plot Info)</t>
  </si>
  <si>
    <t>Yes (from Business Profile in Loan Application)</t>
  </si>
  <si>
    <t>Personal Finance</t>
  </si>
  <si>
    <t>Values</t>
  </si>
  <si>
    <t>Home Status</t>
  </si>
  <si>
    <t>One's Own</t>
  </si>
  <si>
    <t>Parent's, Parents Inheritance</t>
  </si>
  <si>
    <t>Official Residence</t>
  </si>
  <si>
    <t>Heritage House, Family</t>
  </si>
  <si>
    <t>Rent</t>
  </si>
  <si>
    <t>No. Of Houses Owned</t>
  </si>
  <si>
    <t>Free No. Input</t>
  </si>
  <si>
    <t>House Size(m2)</t>
  </si>
  <si>
    <t>Tenure(Years)</t>
  </si>
  <si>
    <t>Vehicle Status</t>
  </si>
  <si>
    <t>Car</t>
  </si>
  <si>
    <t>Motorcycle</t>
  </si>
  <si>
    <t>Bicycle</t>
  </si>
  <si>
    <t>Not Available</t>
  </si>
  <si>
    <t>No. of Vehicles Owned</t>
  </si>
  <si>
    <t>Remaining Service Life (Years)</t>
  </si>
  <si>
    <t>Income (Rp/Month)</t>
  </si>
  <si>
    <t>Type of Income</t>
  </si>
  <si>
    <t>Fixed</t>
  </si>
  <si>
    <t>Non Fixed</t>
  </si>
  <si>
    <t>Combined</t>
  </si>
  <si>
    <t>Source of Income</t>
  </si>
  <si>
    <t>Free Text Input</t>
  </si>
  <si>
    <t>Crop Type</t>
  </si>
  <si>
    <t>Corn</t>
  </si>
  <si>
    <t>Palm Oil</t>
  </si>
  <si>
    <t>Cocoa</t>
  </si>
  <si>
    <t>Edamame</t>
  </si>
  <si>
    <t>Rice</t>
  </si>
  <si>
    <t>Black Soy Bean</t>
  </si>
  <si>
    <t>Soy Bean</t>
  </si>
  <si>
    <t>Planting Cycle (Years)</t>
  </si>
  <si>
    <t>Harvesting Cycle (Days)</t>
  </si>
  <si>
    <t>Yield (Harvest per hectare in kg)</t>
  </si>
  <si>
    <t>No. of harvests per year</t>
  </si>
  <si>
    <t>Years of experience planting Crops</t>
  </si>
  <si>
    <t>Years of applying Good Agricultural Practices</t>
  </si>
  <si>
    <t>RSPO Certified</t>
  </si>
  <si>
    <t>Cost of Seed (mil Rp / year)</t>
  </si>
  <si>
    <t>Cost of Fertiliser (mil Rp / year)</t>
  </si>
  <si>
    <t>No. of Employees (including yourself)</t>
  </si>
  <si>
    <t>Monthly Employees Salaries (mil Rp / year)</t>
  </si>
  <si>
    <t>Cost of Equipment (mil Rp / year)</t>
  </si>
  <si>
    <t>Cost of Maintenance (mil Rp / year)</t>
  </si>
  <si>
    <t>Other Costs (mil Rp / year)</t>
  </si>
  <si>
    <t>Yearly Sales Revenue (mil Rp / year)</t>
  </si>
  <si>
    <t>Weekly turnover (mil Rp)</t>
  </si>
  <si>
    <t>Total Asset (mil Rp)</t>
  </si>
  <si>
    <t>Total Outstanding Debts for your Business (mil Rp)</t>
  </si>
  <si>
    <t>Household Finance</t>
  </si>
  <si>
    <t>No. of people you financially support (including yourself)</t>
  </si>
  <si>
    <t>Household earnings over past 12mths(mil Rp)</t>
  </si>
  <si>
    <t>Household earnings over 3mths(mil Rp)</t>
  </si>
  <si>
    <t>Cash Ratio</t>
  </si>
  <si>
    <t>Monthly Household Expenditure (mil Rp)</t>
  </si>
  <si>
    <t>Family Health Condition</t>
  </si>
  <si>
    <t>Good</t>
  </si>
  <si>
    <t>Average</t>
  </si>
  <si>
    <t>Bad</t>
  </si>
  <si>
    <t>Credit History</t>
  </si>
  <si>
    <t>Other Current Loans (mil Rp)</t>
  </si>
  <si>
    <t>Monthly Credit Card Payments (mil Rp)</t>
  </si>
  <si>
    <t>Monthly Credit Card limit (mil Rp)</t>
  </si>
  <si>
    <t>Outstanding Credit Card Balance (mil Rp)</t>
  </si>
  <si>
    <t>Debt more than 90 days past due (mil Rp)</t>
  </si>
  <si>
    <t>Monthly Average mortgage or rent payment (mil Rp)</t>
  </si>
  <si>
    <t>Yes (farmer info)</t>
  </si>
  <si>
    <t>Yes (Loan Application --&gt; Personal Information (Me))</t>
  </si>
  <si>
    <t>Yes (Loan Application --&gt; Business Profile)</t>
  </si>
  <si>
    <t>Yes (Loan Application --&gt; Personal Information (Finance))</t>
  </si>
  <si>
    <t>Yes (Crop Cycle)</t>
  </si>
  <si>
    <t>Yes (Loan Application --&gt; Household Finance)</t>
  </si>
  <si>
    <t>distance_from_rainforst_protected</t>
  </si>
  <si>
    <t>forest_slahing_behaviour</t>
  </si>
  <si>
    <t>forest_burning_behaviour</t>
  </si>
  <si>
    <t>distance_from_wildlife_protected</t>
  </si>
  <si>
    <t>replanting_behaviour</t>
  </si>
  <si>
    <t>distance_from_peat_land</t>
  </si>
  <si>
    <t>peat_land_clearance_behaviour</t>
  </si>
  <si>
    <t>chemical_fertiliser_toxicity_fertiliser_type</t>
  </si>
  <si>
    <t>fertiliser_training</t>
  </si>
  <si>
    <t>distance_from_watervouse_riparian</t>
  </si>
  <si>
    <t>null</t>
  </si>
  <si>
    <t>&gt; 10 Km</t>
  </si>
  <si>
    <t>Tidak</t>
  </si>
  <si>
    <t>Ya</t>
  </si>
  <si>
    <t>Rendah</t>
  </si>
  <si>
    <t>5 - 10 km</t>
  </si>
  <si>
    <t>&lt; 5km</t>
  </si>
  <si>
    <t>Tinggi</t>
  </si>
  <si>
    <t>Sedang</t>
  </si>
  <si>
    <t>Forest Burning Behaviour</t>
  </si>
  <si>
    <t>land_title_status</t>
  </si>
  <si>
    <t>health_and_safety_training</t>
  </si>
  <si>
    <t>good_agricultural_practice_training</t>
  </si>
  <si>
    <t>sustainability_conservation_training</t>
  </si>
  <si>
    <t>has_agreements_with_mills_buyer</t>
  </si>
  <si>
    <t>Dimiliki</t>
  </si>
  <si>
    <t>Sewaan</t>
  </si>
  <si>
    <t>Tanpa Judul Tanah</t>
  </si>
  <si>
    <t>has_children_working_helping_on_farm</t>
  </si>
  <si>
    <t>minimun_age_of_all_the_children</t>
  </si>
  <si>
    <t>children_work_time_help_on_the_farm_per_day</t>
  </si>
  <si>
    <t>has_employees_working_on_the_farm</t>
  </si>
  <si>
    <t>has_terms_and_contracts_with_employees</t>
  </si>
  <si>
    <t>working_hours_of_the_employees_per_day</t>
  </si>
  <si>
    <t>has_charged_to_employees</t>
  </si>
  <si>
    <t>has_retention_employees_id_card</t>
  </si>
  <si>
    <t>remuneration_of_employees</t>
  </si>
  <si>
    <t>&gt; 14</t>
  </si>
  <si>
    <t>2 - 4 jam</t>
  </si>
  <si>
    <t>8 - 10 Jam</t>
  </si>
  <si>
    <t>&lt; 600k</t>
  </si>
  <si>
    <t>&lt; 12</t>
  </si>
  <si>
    <t>&lt; 2 Jam</t>
  </si>
  <si>
    <t>&lt; 8 jam</t>
  </si>
  <si>
    <t>&gt; 4 jam</t>
  </si>
  <si>
    <t>600k - 1 mil</t>
  </si>
  <si>
    <t>&gt; 1 mil</t>
  </si>
  <si>
    <t>&gt; 10 Jam</t>
  </si>
  <si>
    <t>Others</t>
  </si>
  <si>
    <t>Between 12 - 14</t>
  </si>
  <si>
    <t>jam</t>
  </si>
  <si>
    <t>hours</t>
  </si>
  <si>
    <t>household_earnings</t>
  </si>
  <si>
    <t>other_current_loans</t>
  </si>
  <si>
    <t>monthly_credit_card_payments</t>
  </si>
  <si>
    <t>monthly_credit_card_limit</t>
  </si>
  <si>
    <t>outstanding_credit_card_balance</t>
  </si>
  <si>
    <t>debt_more_than_90_days_past_due</t>
  </si>
  <si>
    <t>monthly_average_mortgage_or_rent_payment</t>
  </si>
  <si>
    <t>no_of_people_you_financially_support</t>
  </si>
  <si>
    <t>household_earnings_over_past_12_months_household</t>
  </si>
  <si>
    <t>household_earnings_over_3_months</t>
  </si>
  <si>
    <t>cash_ratio</t>
  </si>
  <si>
    <t>monthly_household_expenditure</t>
  </si>
  <si>
    <t>family_health_condition</t>
  </si>
  <si>
    <t>Baik</t>
  </si>
  <si>
    <t>Buruk</t>
  </si>
  <si>
    <t>home_status</t>
  </si>
  <si>
    <t>no_of_houses_owned</t>
  </si>
  <si>
    <t>house_size_m2</t>
  </si>
  <si>
    <t>tenure_years</t>
  </si>
  <si>
    <t>vehicle_status</t>
  </si>
  <si>
    <t>no_of_vehicles_owned</t>
  </si>
  <si>
    <t>remaining_service_life</t>
  </si>
  <si>
    <t>income</t>
  </si>
  <si>
    <t>type_of_income</t>
  </si>
  <si>
    <t>source_of_income</t>
  </si>
  <si>
    <t>crop_type</t>
  </si>
  <si>
    <t>planting_cycle_years</t>
  </si>
  <si>
    <t>harvesting_cycle_days</t>
  </si>
  <si>
    <t>yield_harvest_per_hectare_in_kg</t>
  </si>
  <si>
    <t>no_of_harvests_per_year</t>
  </si>
  <si>
    <t>years_of_experience_planting_crops</t>
  </si>
  <si>
    <t>years_of_applying_good_agricultural_practices</t>
  </si>
  <si>
    <t>rspo_certified</t>
  </si>
  <si>
    <t>rspo_certificate</t>
  </si>
  <si>
    <t>cost_of_seed_per_year</t>
  </si>
  <si>
    <t>cost_of_fertiliser_per_year</t>
  </si>
  <si>
    <t>no_of_employees_including_yourself</t>
  </si>
  <si>
    <t>monthly_employee_salaries_per_year</t>
  </si>
  <si>
    <t>Cost_of_Equipment_per_Year</t>
  </si>
  <si>
    <t>cost_of_maintenance_per_year</t>
  </si>
  <si>
    <t>other_costs_per_year</t>
  </si>
  <si>
    <t>Yearly_Sales_Revenue_per_year</t>
  </si>
  <si>
    <t>weekly_turnover</t>
  </si>
  <si>
    <t>total_asset</t>
  </si>
  <si>
    <t>total_outstanding_debts_for_your_business</t>
  </si>
  <si>
    <t>Milik sendiri</t>
  </si>
  <si>
    <t>Sepeda motor</t>
  </si>
  <si>
    <t>Tidak tetap</t>
  </si>
  <si>
    <t>kerja borongan</t>
  </si>
  <si>
    <t>Minyak kelapa sawit</t>
  </si>
  <si>
    <t>Mobil</t>
  </si>
  <si>
    <t>Tetap</t>
  </si>
  <si>
    <t>Perkebunan, Peternakan</t>
  </si>
  <si>
    <t>hasil panen</t>
  </si>
  <si>
    <t>Kombinasi</t>
  </si>
  <si>
    <t>jasa Buruh</t>
  </si>
  <si>
    <t>sawit dan mobil</t>
  </si>
  <si>
    <t>f124dcc1-76a0-4adc-8303-0ad9cad6818f401_1579670557.png</t>
  </si>
  <si>
    <t>warisan orang tua</t>
  </si>
  <si>
    <t>sawit dan kerja</t>
  </si>
  <si>
    <t>IMG-20200207-WA0005_1581067148.jpg</t>
  </si>
  <si>
    <t>kebun sawit</t>
  </si>
  <si>
    <t>74d8d839-f80e-409c-8634-ba8c7832f49c-11_1579317648.png</t>
  </si>
  <si>
    <t>Perkebunan, Jasa</t>
  </si>
  <si>
    <t>kebun</t>
  </si>
  <si>
    <t>0fb6e3c2-38b3-41c3-92eb-e6bc468335b1747_1579082080.png</t>
  </si>
  <si>
    <t>Rumah Warisan / Keluarga</t>
  </si>
  <si>
    <t>kebun dan kerja</t>
  </si>
  <si>
    <t>1579770911136_1579941059.png</t>
  </si>
  <si>
    <t>Sepeda</t>
  </si>
  <si>
    <t>kebun dan driver</t>
  </si>
  <si>
    <t>1580176189368_1580899865.png</t>
  </si>
  <si>
    <t>Perkebunan</t>
  </si>
  <si>
    <t>Perkebunan Wiraswasta</t>
  </si>
  <si>
    <t>Perkebunan beragam</t>
  </si>
  <si>
    <t>sawit dan mrica</t>
  </si>
  <si>
    <t>7a9a2e6e-cfe2-492d-ae3f-68cfc62d363a463_1579665425.png</t>
  </si>
  <si>
    <t>Perkebunan WirasuwastaPerkebunan Wirasuwasta</t>
  </si>
  <si>
    <t>driver</t>
  </si>
  <si>
    <t>1579770911136_1579834563.png</t>
  </si>
  <si>
    <t>Sewa</t>
  </si>
  <si>
    <t>Perkebunan, Buruh, UsahawanPetani, Buruh, Usaha</t>
  </si>
  <si>
    <t>pertanian</t>
  </si>
  <si>
    <t>gaji</t>
  </si>
  <si>
    <t>perkebunan Wiraswasta</t>
  </si>
  <si>
    <t>Rumah Dinas</t>
  </si>
  <si>
    <t>Berkebun, Jualan sayur</t>
  </si>
  <si>
    <t>1580176189368_1580439947.png</t>
  </si>
  <si>
    <t xml:space="preserve">Perkebunan </t>
  </si>
  <si>
    <t>Perkebunan &amp; WirasuastaPerkebunan wiraswasta</t>
  </si>
  <si>
    <t>PerkebunanPerkebunan</t>
  </si>
  <si>
    <t>Perkebunan, WiraswastaPerkebunan, WiraswastaPerkebunan, Wiraswasta</t>
  </si>
  <si>
    <t>suwasta</t>
  </si>
  <si>
    <t>perkebunan</t>
  </si>
  <si>
    <t>Perkebunan Kelapa Sawit</t>
  </si>
  <si>
    <t>Perkebunan dan Wiraswasta</t>
  </si>
  <si>
    <t>kebun dan bengkelkebun dan bengkel</t>
  </si>
  <si>
    <t>1580176189368_1580534722.png</t>
  </si>
  <si>
    <t>1579670550511_1579753110.png</t>
  </si>
  <si>
    <t>Dagang</t>
  </si>
  <si>
    <t>Perkebunan, WiraswastaPerkebunan, Wiraswasta</t>
  </si>
  <si>
    <t>Perkkebunan</t>
  </si>
  <si>
    <t>Jasa Buruh</t>
  </si>
  <si>
    <t>Perkebunan wirasuwasta</t>
  </si>
  <si>
    <t>Perkebunan, Wiraswasta</t>
  </si>
  <si>
    <t>petanipetanipetani</t>
  </si>
  <si>
    <t>51eb2cf8-5de1-46f1-a73d-13fb35273c94-15_1579081109.png</t>
  </si>
  <si>
    <t>Pegawai Negri, Perkebunan</t>
  </si>
  <si>
    <t>Wiraswasta, perkebunan</t>
  </si>
  <si>
    <t>1579670550511_1579766980.png</t>
  </si>
  <si>
    <t>Perkebunan, Sarang Walet</t>
  </si>
  <si>
    <t>Jasa Material,  PerkebunanJasa Material,  Perkebunan</t>
  </si>
  <si>
    <t>2ae306c7-195e-4c57-bbd5-46f9429f5ae2179_1579159671.png</t>
  </si>
  <si>
    <t>kebun+kerja</t>
  </si>
  <si>
    <t>1579670550511_1579770914.png</t>
  </si>
  <si>
    <t>Gaji Karyawan, Wiraswasta, Perkebunan</t>
  </si>
  <si>
    <t>Gaji</t>
  </si>
  <si>
    <t>PNSPNS</t>
  </si>
  <si>
    <t>1579941057570_1580806110.png</t>
  </si>
  <si>
    <t>Kebun Sawitkebun sawit</t>
  </si>
  <si>
    <t>9df4d8a6-0e98-4378-a3cd-450c94ea2410-80_1579082790.png</t>
  </si>
  <si>
    <t>1580119216407_1580176192.png</t>
  </si>
  <si>
    <t>Perkebunan Sawit</t>
  </si>
  <si>
    <t>sawit</t>
  </si>
  <si>
    <t>IMG_20200127_174019_1580119218.jpg</t>
  </si>
  <si>
    <t>IMG_20190814_072223_1581495922.jpg</t>
  </si>
  <si>
    <t>51ee5595-4cad-499b-aed8-d57c3f337678739_1579493576.png</t>
  </si>
  <si>
    <t>Wiraswasta, PerkebunanWiraswasta dan Perkebunan</t>
  </si>
  <si>
    <t>Perkebnunan, jasa</t>
  </si>
  <si>
    <t>jualan</t>
  </si>
  <si>
    <t>Pertanian &amp; Wiraswasta</t>
  </si>
  <si>
    <t>Milik Sendiri/Sendiri</t>
  </si>
  <si>
    <t>One's own</t>
  </si>
  <si>
    <t>Warisan orang tua</t>
  </si>
  <si>
    <t>Parent's inheritance</t>
  </si>
  <si>
    <t>Rumah Warisan/ Rumah Keluarga</t>
  </si>
  <si>
    <t>Heritage House/Family House</t>
  </si>
  <si>
    <t>Sewaan/Sewa</t>
  </si>
  <si>
    <t>Tidak Tetap</t>
  </si>
  <si>
    <t>Not Fixed</t>
  </si>
  <si>
    <t>Tidak tersedia</t>
  </si>
  <si>
    <t>Jagung</t>
  </si>
  <si>
    <t>labour Service</t>
  </si>
  <si>
    <t>Harvesting</t>
  </si>
  <si>
    <t>piece work</t>
  </si>
  <si>
    <t>transporting palm oil</t>
  </si>
  <si>
    <t>palm oil work</t>
  </si>
  <si>
    <t>palm oil plantation</t>
  </si>
  <si>
    <t>plantation services</t>
  </si>
  <si>
    <t>gardening work</t>
  </si>
  <si>
    <t>agriculture</t>
  </si>
  <si>
    <t>salary</t>
  </si>
  <si>
    <t>private</t>
  </si>
  <si>
    <t>dagang</t>
  </si>
  <si>
    <t>trade</t>
  </si>
  <si>
    <t>Entrepreneur</t>
  </si>
  <si>
    <t>Wiraswasta</t>
  </si>
  <si>
    <t>selling</t>
  </si>
  <si>
    <t>accountID</t>
  </si>
  <si>
    <t>accountID</t>
    <phoneticPr fontId="0" type="noConversion"/>
  </si>
  <si>
    <t>2 - 4 Jam</t>
  </si>
  <si>
    <t>&gt; 4 Jam</t>
  </si>
  <si>
    <t>9 - 10 Jam</t>
  </si>
  <si>
    <t>10 - 10 Jam</t>
  </si>
  <si>
    <t>11 - 10 Jam</t>
  </si>
  <si>
    <t>12 - 10 Jam</t>
  </si>
  <si>
    <t>&lt; 5 Km</t>
  </si>
  <si>
    <t>Tidak Tersedia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</si>
</sst>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1\2\-\1\4"/>
    <numFmt numFmtId="165" formatCode="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u/>
      <sz val="12"/>
      <color theme="1"/>
      <name val="Calibri (Body)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4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8" borderId="2" xfId="0" applyFont="1" applyFill="1" applyBorder="1"/>
    <xf numFmtId="0" fontId="2" fillId="8" borderId="4" xfId="0" applyFont="1" applyFill="1" applyBorder="1"/>
    <xf numFmtId="164" fontId="0" fillId="8" borderId="3" xfId="0" applyNumberFormat="1" applyFill="1" applyBorder="1" applyAlignment="1">
      <alignment horizontal="left"/>
    </xf>
    <xf numFmtId="0" fontId="2" fillId="8" borderId="3" xfId="0" applyFont="1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1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165" fontId="0" fillId="0" borderId="0" xfId="0" applyNumberFormat="1"/>
    <xf numFmtId="0" fontId="2" fillId="0" borderId="0" xfId="0" applyFont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E4FF"/>
      <color rgb="FFFCC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F9CE-5BBF-BA48-A65C-BB2251989C7A}">
  <dimension ref="A1:D63"/>
  <sheetViews>
    <sheetView workbookViewId="0">
      <selection activeCell="H20" sqref="H20"/>
    </sheetView>
  </sheetViews>
  <sheetFormatPr baseColWidth="10" defaultColWidth="11" defaultRowHeight="16" x14ac:dyDescent="0.2"/>
  <cols>
    <col min="1" max="1" width="15" customWidth="1"/>
    <col min="2" max="2" width="48" customWidth="1"/>
    <col min="3" max="3" width="15.6640625" customWidth="1"/>
    <col min="4" max="4" width="33.1640625" customWidth="1"/>
  </cols>
  <sheetData>
    <row r="1" spans="1:4" x14ac:dyDescent="0.2">
      <c r="B1" s="2" t="s">
        <v>1</v>
      </c>
      <c r="C1" s="2" t="s">
        <v>56</v>
      </c>
      <c r="D1" s="3" t="s">
        <v>20</v>
      </c>
    </row>
    <row r="2" spans="1:4" x14ac:dyDescent="0.2">
      <c r="A2" s="48" t="s">
        <v>0</v>
      </c>
      <c r="B2" s="64" t="s">
        <v>2</v>
      </c>
      <c r="C2" s="4" t="s">
        <v>3</v>
      </c>
      <c r="D2" s="51" t="s">
        <v>51</v>
      </c>
    </row>
    <row r="3" spans="1:4" x14ac:dyDescent="0.2">
      <c r="A3" s="49"/>
      <c r="B3" s="64"/>
      <c r="C3" s="5" t="s">
        <v>4</v>
      </c>
      <c r="D3" s="56"/>
    </row>
    <row r="4" spans="1:4" x14ac:dyDescent="0.2">
      <c r="A4" s="49"/>
      <c r="B4" s="64"/>
      <c r="C4" s="5" t="s">
        <v>5</v>
      </c>
      <c r="D4" s="56"/>
    </row>
    <row r="5" spans="1:4" x14ac:dyDescent="0.2">
      <c r="A5" s="49"/>
      <c r="B5" s="64"/>
      <c r="C5" s="6" t="s">
        <v>6</v>
      </c>
      <c r="D5" s="52"/>
    </row>
    <row r="6" spans="1:4" x14ac:dyDescent="0.2">
      <c r="A6" s="49"/>
      <c r="B6" s="48" t="s">
        <v>149</v>
      </c>
      <c r="C6" s="4" t="s">
        <v>8</v>
      </c>
      <c r="D6" s="51" t="s">
        <v>9</v>
      </c>
    </row>
    <row r="7" spans="1:4" x14ac:dyDescent="0.2">
      <c r="A7" s="49"/>
      <c r="B7" s="50"/>
      <c r="C7" s="6" t="s">
        <v>9</v>
      </c>
      <c r="D7" s="52"/>
    </row>
    <row r="8" spans="1:4" x14ac:dyDescent="0.2">
      <c r="A8" s="49"/>
      <c r="B8" s="64" t="s">
        <v>7</v>
      </c>
      <c r="C8" s="5" t="s">
        <v>8</v>
      </c>
      <c r="D8" s="57" t="s">
        <v>9</v>
      </c>
    </row>
    <row r="9" spans="1:4" x14ac:dyDescent="0.2">
      <c r="A9" s="49"/>
      <c r="B9" s="64"/>
      <c r="C9" s="6" t="s">
        <v>9</v>
      </c>
      <c r="D9" s="58"/>
    </row>
    <row r="10" spans="1:4" x14ac:dyDescent="0.2">
      <c r="A10" s="49"/>
      <c r="B10" s="64" t="s">
        <v>10</v>
      </c>
      <c r="C10" s="4" t="s">
        <v>3</v>
      </c>
      <c r="D10" s="59" t="s">
        <v>51</v>
      </c>
    </row>
    <row r="11" spans="1:4" x14ac:dyDescent="0.2">
      <c r="A11" s="49"/>
      <c r="B11" s="64"/>
      <c r="C11" s="5" t="s">
        <v>4</v>
      </c>
      <c r="D11" s="60"/>
    </row>
    <row r="12" spans="1:4" x14ac:dyDescent="0.2">
      <c r="A12" s="49"/>
      <c r="B12" s="64"/>
      <c r="C12" s="5" t="s">
        <v>5</v>
      </c>
      <c r="D12" s="60"/>
    </row>
    <row r="13" spans="1:4" x14ac:dyDescent="0.2">
      <c r="A13" s="49"/>
      <c r="B13" s="64"/>
      <c r="C13" s="6" t="s">
        <v>6</v>
      </c>
      <c r="D13" s="61"/>
    </row>
    <row r="14" spans="1:4" x14ac:dyDescent="0.2">
      <c r="A14" s="49"/>
      <c r="B14" s="64" t="s">
        <v>11</v>
      </c>
      <c r="C14" s="4" t="s">
        <v>8</v>
      </c>
      <c r="D14" s="53" t="s">
        <v>9</v>
      </c>
    </row>
    <row r="15" spans="1:4" x14ac:dyDescent="0.2">
      <c r="A15" s="49"/>
      <c r="B15" s="64"/>
      <c r="C15" s="6" t="s">
        <v>9</v>
      </c>
      <c r="D15" s="53"/>
    </row>
    <row r="16" spans="1:4" x14ac:dyDescent="0.2">
      <c r="A16" s="49"/>
      <c r="B16" s="64" t="s">
        <v>12</v>
      </c>
      <c r="C16" s="7" t="s">
        <v>3</v>
      </c>
      <c r="D16" s="53" t="s">
        <v>51</v>
      </c>
    </row>
    <row r="17" spans="1:4" x14ac:dyDescent="0.2">
      <c r="A17" s="49"/>
      <c r="B17" s="64"/>
      <c r="C17" s="8" t="s">
        <v>4</v>
      </c>
      <c r="D17" s="53"/>
    </row>
    <row r="18" spans="1:4" x14ac:dyDescent="0.2">
      <c r="A18" s="49"/>
      <c r="B18" s="64"/>
      <c r="C18" s="8" t="s">
        <v>5</v>
      </c>
      <c r="D18" s="53"/>
    </row>
    <row r="19" spans="1:4" x14ac:dyDescent="0.2">
      <c r="A19" s="49"/>
      <c r="B19" s="64"/>
      <c r="C19" s="9" t="s">
        <v>6</v>
      </c>
      <c r="D19" s="53"/>
    </row>
    <row r="20" spans="1:4" x14ac:dyDescent="0.2">
      <c r="A20" s="49"/>
      <c r="B20" s="64" t="s">
        <v>13</v>
      </c>
      <c r="C20" s="7" t="s">
        <v>8</v>
      </c>
      <c r="D20" s="53" t="s">
        <v>9</v>
      </c>
    </row>
    <row r="21" spans="1:4" x14ac:dyDescent="0.2">
      <c r="A21" s="49"/>
      <c r="B21" s="64"/>
      <c r="C21" s="9" t="s">
        <v>9</v>
      </c>
      <c r="D21" s="53"/>
    </row>
    <row r="22" spans="1:4" x14ac:dyDescent="0.2">
      <c r="A22" s="49"/>
      <c r="B22" s="64" t="s">
        <v>14</v>
      </c>
      <c r="C22" s="7" t="s">
        <v>15</v>
      </c>
      <c r="D22" s="53" t="s">
        <v>9</v>
      </c>
    </row>
    <row r="23" spans="1:4" x14ac:dyDescent="0.2">
      <c r="A23" s="49"/>
      <c r="B23" s="64"/>
      <c r="C23" s="8" t="s">
        <v>16</v>
      </c>
      <c r="D23" s="53"/>
    </row>
    <row r="24" spans="1:4" x14ac:dyDescent="0.2">
      <c r="A24" s="49"/>
      <c r="B24" s="64"/>
      <c r="C24" s="9" t="s">
        <v>17</v>
      </c>
      <c r="D24" s="53"/>
    </row>
    <row r="25" spans="1:4" x14ac:dyDescent="0.2">
      <c r="A25" s="49"/>
      <c r="B25" s="64" t="s">
        <v>18</v>
      </c>
      <c r="C25" s="7" t="s">
        <v>8</v>
      </c>
      <c r="D25" s="53" t="s">
        <v>52</v>
      </c>
    </row>
    <row r="26" spans="1:4" x14ac:dyDescent="0.2">
      <c r="A26" s="49"/>
      <c r="B26" s="64"/>
      <c r="C26" s="9" t="s">
        <v>9</v>
      </c>
      <c r="D26" s="53"/>
    </row>
    <row r="27" spans="1:4" x14ac:dyDescent="0.2">
      <c r="A27" s="49"/>
      <c r="B27" s="64" t="s">
        <v>19</v>
      </c>
      <c r="C27" s="7" t="s">
        <v>3</v>
      </c>
      <c r="D27" s="53" t="s">
        <v>51</v>
      </c>
    </row>
    <row r="28" spans="1:4" x14ac:dyDescent="0.2">
      <c r="A28" s="49"/>
      <c r="B28" s="64"/>
      <c r="C28" s="8" t="s">
        <v>4</v>
      </c>
      <c r="D28" s="53"/>
    </row>
    <row r="29" spans="1:4" x14ac:dyDescent="0.2">
      <c r="A29" s="49"/>
      <c r="B29" s="64"/>
      <c r="C29" s="8" t="s">
        <v>5</v>
      </c>
      <c r="D29" s="53"/>
    </row>
    <row r="30" spans="1:4" x14ac:dyDescent="0.2">
      <c r="A30" s="50"/>
      <c r="B30" s="64"/>
      <c r="C30" s="9" t="s">
        <v>6</v>
      </c>
      <c r="D30" s="53"/>
    </row>
    <row r="31" spans="1:4" x14ac:dyDescent="0.2">
      <c r="A31" s="55" t="s">
        <v>21</v>
      </c>
      <c r="B31" s="55" t="s">
        <v>22</v>
      </c>
      <c r="C31" s="13" t="s">
        <v>8</v>
      </c>
      <c r="D31" s="53" t="s">
        <v>9</v>
      </c>
    </row>
    <row r="32" spans="1:4" x14ac:dyDescent="0.2">
      <c r="A32" s="55"/>
      <c r="B32" s="55"/>
      <c r="C32" s="14" t="s">
        <v>9</v>
      </c>
      <c r="D32" s="53"/>
    </row>
    <row r="33" spans="1:4" x14ac:dyDescent="0.2">
      <c r="A33" s="55"/>
      <c r="B33" s="55" t="s">
        <v>23</v>
      </c>
      <c r="C33" s="13" t="s">
        <v>24</v>
      </c>
      <c r="D33" s="53" t="s">
        <v>9</v>
      </c>
    </row>
    <row r="34" spans="1:4" x14ac:dyDescent="0.2">
      <c r="A34" s="55"/>
      <c r="B34" s="55"/>
      <c r="C34" s="15">
        <v>41974</v>
      </c>
      <c r="D34" s="53"/>
    </row>
    <row r="35" spans="1:4" x14ac:dyDescent="0.2">
      <c r="A35" s="55"/>
      <c r="B35" s="55"/>
      <c r="C35" s="16" t="s">
        <v>25</v>
      </c>
      <c r="D35" s="53"/>
    </row>
    <row r="36" spans="1:4" x14ac:dyDescent="0.2">
      <c r="A36" s="55"/>
      <c r="B36" s="65" t="s">
        <v>26</v>
      </c>
      <c r="C36" s="13" t="s">
        <v>27</v>
      </c>
      <c r="D36" s="53" t="s">
        <v>9</v>
      </c>
    </row>
    <row r="37" spans="1:4" x14ac:dyDescent="0.2">
      <c r="A37" s="55"/>
      <c r="B37" s="65"/>
      <c r="C37" s="16" t="s">
        <v>28</v>
      </c>
      <c r="D37" s="53"/>
    </row>
    <row r="38" spans="1:4" x14ac:dyDescent="0.2">
      <c r="A38" s="55"/>
      <c r="B38" s="65"/>
      <c r="C38" s="16" t="s">
        <v>29</v>
      </c>
      <c r="D38" s="53"/>
    </row>
    <row r="39" spans="1:4" x14ac:dyDescent="0.2">
      <c r="A39" s="55"/>
      <c r="B39" s="65" t="s">
        <v>30</v>
      </c>
      <c r="C39" s="13" t="s">
        <v>8</v>
      </c>
      <c r="D39" s="63" t="s">
        <v>54</v>
      </c>
    </row>
    <row r="40" spans="1:4" x14ac:dyDescent="0.2">
      <c r="A40" s="55"/>
      <c r="B40" s="65"/>
      <c r="C40" s="16" t="s">
        <v>9</v>
      </c>
      <c r="D40" s="63"/>
    </row>
    <row r="41" spans="1:4" x14ac:dyDescent="0.2">
      <c r="A41" s="55"/>
      <c r="B41" s="65" t="s">
        <v>31</v>
      </c>
      <c r="C41" s="13" t="s">
        <v>8</v>
      </c>
      <c r="D41" s="53" t="s">
        <v>52</v>
      </c>
    </row>
    <row r="42" spans="1:4" x14ac:dyDescent="0.2">
      <c r="A42" s="55"/>
      <c r="B42" s="65"/>
      <c r="C42" s="14" t="s">
        <v>9</v>
      </c>
      <c r="D42" s="53"/>
    </row>
    <row r="43" spans="1:4" x14ac:dyDescent="0.2">
      <c r="A43" s="55"/>
      <c r="B43" s="55" t="s">
        <v>32</v>
      </c>
      <c r="C43" s="13" t="s">
        <v>33</v>
      </c>
      <c r="D43" s="53" t="s">
        <v>9</v>
      </c>
    </row>
    <row r="44" spans="1:4" x14ac:dyDescent="0.2">
      <c r="A44" s="55"/>
      <c r="B44" s="55"/>
      <c r="C44" s="16" t="s">
        <v>34</v>
      </c>
      <c r="D44" s="53"/>
    </row>
    <row r="45" spans="1:4" x14ac:dyDescent="0.2">
      <c r="A45" s="55"/>
      <c r="B45" s="55"/>
      <c r="C45" s="14" t="s">
        <v>35</v>
      </c>
      <c r="D45" s="53"/>
    </row>
    <row r="46" spans="1:4" x14ac:dyDescent="0.2">
      <c r="A46" s="55"/>
      <c r="B46" s="55" t="s">
        <v>36</v>
      </c>
      <c r="C46" s="13" t="s">
        <v>8</v>
      </c>
      <c r="D46" s="53" t="s">
        <v>9</v>
      </c>
    </row>
    <row r="47" spans="1:4" x14ac:dyDescent="0.2">
      <c r="A47" s="55"/>
      <c r="B47" s="55"/>
      <c r="C47" s="14" t="s">
        <v>9</v>
      </c>
      <c r="D47" s="53"/>
    </row>
    <row r="48" spans="1:4" x14ac:dyDescent="0.2">
      <c r="A48" s="55"/>
      <c r="B48" s="62" t="s">
        <v>37</v>
      </c>
      <c r="C48" s="13" t="s">
        <v>8</v>
      </c>
      <c r="D48" s="53" t="s">
        <v>9</v>
      </c>
    </row>
    <row r="49" spans="1:4" x14ac:dyDescent="0.2">
      <c r="A49" s="55"/>
      <c r="B49" s="62"/>
      <c r="C49" s="14" t="s">
        <v>9</v>
      </c>
      <c r="D49" s="53"/>
    </row>
    <row r="50" spans="1:4" x14ac:dyDescent="0.2">
      <c r="A50" s="55"/>
      <c r="B50" s="55" t="s">
        <v>38</v>
      </c>
      <c r="C50" s="13" t="s">
        <v>39</v>
      </c>
      <c r="D50" s="63" t="s">
        <v>54</v>
      </c>
    </row>
    <row r="51" spans="1:4" x14ac:dyDescent="0.2">
      <c r="A51" s="55"/>
      <c r="B51" s="55"/>
      <c r="C51" s="16" t="s">
        <v>40</v>
      </c>
      <c r="D51" s="63"/>
    </row>
    <row r="52" spans="1:4" x14ac:dyDescent="0.2">
      <c r="A52" s="55"/>
      <c r="B52" s="55"/>
      <c r="C52" s="14" t="s">
        <v>41</v>
      </c>
      <c r="D52" s="63"/>
    </row>
    <row r="53" spans="1:4" x14ac:dyDescent="0.2">
      <c r="A53" s="54" t="s">
        <v>42</v>
      </c>
      <c r="B53" s="54" t="s">
        <v>43</v>
      </c>
      <c r="C53" s="10" t="s">
        <v>44</v>
      </c>
      <c r="D53" s="53" t="s">
        <v>53</v>
      </c>
    </row>
    <row r="54" spans="1:4" x14ac:dyDescent="0.2">
      <c r="A54" s="54"/>
      <c r="B54" s="54"/>
      <c r="C54" s="11" t="s">
        <v>45</v>
      </c>
      <c r="D54" s="53"/>
    </row>
    <row r="55" spans="1:4" x14ac:dyDescent="0.2">
      <c r="A55" s="54"/>
      <c r="B55" s="54"/>
      <c r="C55" s="12" t="s">
        <v>46</v>
      </c>
      <c r="D55" s="53"/>
    </row>
    <row r="56" spans="1:4" x14ac:dyDescent="0.2">
      <c r="A56" s="54"/>
      <c r="B56" s="54" t="s">
        <v>47</v>
      </c>
      <c r="C56" s="10" t="s">
        <v>8</v>
      </c>
      <c r="D56" s="53" t="s">
        <v>9</v>
      </c>
    </row>
    <row r="57" spans="1:4" x14ac:dyDescent="0.2">
      <c r="A57" s="54"/>
      <c r="B57" s="54"/>
      <c r="C57" s="12" t="s">
        <v>9</v>
      </c>
      <c r="D57" s="53"/>
    </row>
    <row r="58" spans="1:4" x14ac:dyDescent="0.2">
      <c r="A58" s="54"/>
      <c r="B58" s="54" t="s">
        <v>48</v>
      </c>
      <c r="C58" s="10" t="s">
        <v>8</v>
      </c>
      <c r="D58" s="53" t="s">
        <v>9</v>
      </c>
    </row>
    <row r="59" spans="1:4" x14ac:dyDescent="0.2">
      <c r="A59" s="54"/>
      <c r="B59" s="54"/>
      <c r="C59" s="12" t="s">
        <v>9</v>
      </c>
      <c r="D59" s="53"/>
    </row>
    <row r="60" spans="1:4" x14ac:dyDescent="0.2">
      <c r="A60" s="54"/>
      <c r="B60" s="54" t="s">
        <v>49</v>
      </c>
      <c r="C60" s="10" t="s">
        <v>8</v>
      </c>
      <c r="D60" s="53" t="s">
        <v>52</v>
      </c>
    </row>
    <row r="61" spans="1:4" x14ac:dyDescent="0.2">
      <c r="A61" s="54"/>
      <c r="B61" s="54"/>
      <c r="C61" s="12" t="s">
        <v>9</v>
      </c>
      <c r="D61" s="53"/>
    </row>
    <row r="62" spans="1:4" x14ac:dyDescent="0.2">
      <c r="A62" s="54"/>
      <c r="B62" s="54" t="s">
        <v>50</v>
      </c>
      <c r="C62" s="10" t="s">
        <v>8</v>
      </c>
      <c r="D62" s="53" t="s">
        <v>9</v>
      </c>
    </row>
    <row r="63" spans="1:4" x14ac:dyDescent="0.2">
      <c r="A63" s="54"/>
      <c r="B63" s="54"/>
      <c r="C63" s="12" t="s">
        <v>9</v>
      </c>
      <c r="D63" s="53"/>
    </row>
  </sheetData>
  <mergeCells count="51">
    <mergeCell ref="B20:B21"/>
    <mergeCell ref="B22:B24"/>
    <mergeCell ref="B2:B5"/>
    <mergeCell ref="B8:B9"/>
    <mergeCell ref="B10:B13"/>
    <mergeCell ref="B14:B15"/>
    <mergeCell ref="B16:B19"/>
    <mergeCell ref="B56:B57"/>
    <mergeCell ref="B58:B59"/>
    <mergeCell ref="B60:B61"/>
    <mergeCell ref="B25:B26"/>
    <mergeCell ref="B27:B30"/>
    <mergeCell ref="B31:B32"/>
    <mergeCell ref="B33:B35"/>
    <mergeCell ref="B43:B45"/>
    <mergeCell ref="B46:B47"/>
    <mergeCell ref="B36:B38"/>
    <mergeCell ref="B39:B40"/>
    <mergeCell ref="B41:B42"/>
    <mergeCell ref="D60:D61"/>
    <mergeCell ref="D62:D63"/>
    <mergeCell ref="B6:B7"/>
    <mergeCell ref="D39:D40"/>
    <mergeCell ref="D41:D42"/>
    <mergeCell ref="D43:D45"/>
    <mergeCell ref="D46:D47"/>
    <mergeCell ref="D48:D49"/>
    <mergeCell ref="D50:D52"/>
    <mergeCell ref="D22:D24"/>
    <mergeCell ref="D25:D26"/>
    <mergeCell ref="D27:D30"/>
    <mergeCell ref="D31:D32"/>
    <mergeCell ref="D33:D35"/>
    <mergeCell ref="D36:D38"/>
    <mergeCell ref="B62:B63"/>
    <mergeCell ref="A2:A30"/>
    <mergeCell ref="D6:D7"/>
    <mergeCell ref="D53:D55"/>
    <mergeCell ref="D56:D57"/>
    <mergeCell ref="D58:D59"/>
    <mergeCell ref="A53:A63"/>
    <mergeCell ref="A31:A52"/>
    <mergeCell ref="D2:D5"/>
    <mergeCell ref="D8:D9"/>
    <mergeCell ref="D10:D13"/>
    <mergeCell ref="D14:D15"/>
    <mergeCell ref="D16:D19"/>
    <mergeCell ref="D20:D21"/>
    <mergeCell ref="B48:B49"/>
    <mergeCell ref="B50:B52"/>
    <mergeCell ref="B53:B55"/>
  </mergeCells>
  <conditionalFormatting sqref="A31:XFD1048576 C7 A1:XFD2 B3:XFD6 B8:XFD30 E7:XFD7">
    <cfRule type="beginsWith" dxfId="5" priority="2" operator="beginsWith" text="Yes (">
      <formula>LEFT(A1,LEN("Yes ("))="Yes ("</formula>
    </cfRule>
  </conditionalFormatting>
  <conditionalFormatting sqref="D2:D6 D8:D63">
    <cfRule type="containsText" dxfId="4" priority="1" operator="containsText" text="No">
      <formula>NOT(ISERROR(SEARCH("No",D2)))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2E3A-73FC-0B41-B608-AB3D1A46275D}">
  <dimension ref="A1:D61"/>
  <sheetViews>
    <sheetView topLeftCell="A31" workbookViewId="0">
      <selection activeCell="C52" sqref="C52"/>
    </sheetView>
  </sheetViews>
  <sheetFormatPr baseColWidth="10" defaultColWidth="11" defaultRowHeight="16" x14ac:dyDescent="0.2"/>
  <cols>
    <col min="1" max="1" width="19.33203125" customWidth="1"/>
    <col min="2" max="2" width="48.33203125" customWidth="1"/>
    <col min="3" max="3" width="26.33203125" customWidth="1"/>
    <col min="4" max="4" width="49.1640625" customWidth="1"/>
  </cols>
  <sheetData>
    <row r="1" spans="1:4" x14ac:dyDescent="0.2">
      <c r="B1" s="2" t="s">
        <v>1</v>
      </c>
      <c r="C1" s="2" t="s">
        <v>56</v>
      </c>
      <c r="D1" s="2" t="s">
        <v>20</v>
      </c>
    </row>
    <row r="2" spans="1:4" x14ac:dyDescent="0.2">
      <c r="A2" s="66" t="s">
        <v>55</v>
      </c>
      <c r="B2" s="69" t="s">
        <v>57</v>
      </c>
      <c r="C2" s="17" t="s">
        <v>58</v>
      </c>
      <c r="D2" s="53" t="s">
        <v>124</v>
      </c>
    </row>
    <row r="3" spans="1:4" x14ac:dyDescent="0.2">
      <c r="A3" s="66"/>
      <c r="B3" s="69"/>
      <c r="C3" s="18" t="s">
        <v>59</v>
      </c>
      <c r="D3" s="53"/>
    </row>
    <row r="4" spans="1:4" x14ac:dyDescent="0.2">
      <c r="A4" s="66"/>
      <c r="B4" s="69"/>
      <c r="C4" s="18" t="s">
        <v>60</v>
      </c>
      <c r="D4" s="53"/>
    </row>
    <row r="5" spans="1:4" x14ac:dyDescent="0.2">
      <c r="A5" s="66"/>
      <c r="B5" s="69"/>
      <c r="C5" s="18" t="s">
        <v>61</v>
      </c>
      <c r="D5" s="53"/>
    </row>
    <row r="6" spans="1:4" x14ac:dyDescent="0.2">
      <c r="A6" s="66"/>
      <c r="B6" s="69"/>
      <c r="C6" s="19" t="s">
        <v>62</v>
      </c>
      <c r="D6" s="53"/>
    </row>
    <row r="7" spans="1:4" x14ac:dyDescent="0.2">
      <c r="A7" s="66"/>
      <c r="B7" s="20" t="s">
        <v>63</v>
      </c>
      <c r="C7" s="20" t="s">
        <v>64</v>
      </c>
      <c r="D7" s="26" t="s">
        <v>124</v>
      </c>
    </row>
    <row r="8" spans="1:4" x14ac:dyDescent="0.2">
      <c r="A8" s="66"/>
      <c r="B8" s="20" t="s">
        <v>65</v>
      </c>
      <c r="C8" s="20" t="s">
        <v>64</v>
      </c>
      <c r="D8" s="26" t="s">
        <v>9</v>
      </c>
    </row>
    <row r="9" spans="1:4" x14ac:dyDescent="0.2">
      <c r="A9" s="66"/>
      <c r="B9" s="20" t="s">
        <v>66</v>
      </c>
      <c r="C9" s="20" t="s">
        <v>64</v>
      </c>
      <c r="D9" s="26" t="s">
        <v>124</v>
      </c>
    </row>
    <row r="10" spans="1:4" x14ac:dyDescent="0.2">
      <c r="A10" s="66"/>
      <c r="B10" s="69" t="s">
        <v>67</v>
      </c>
      <c r="C10" s="17" t="s">
        <v>68</v>
      </c>
      <c r="D10" s="53" t="s">
        <v>125</v>
      </c>
    </row>
    <row r="11" spans="1:4" x14ac:dyDescent="0.2">
      <c r="A11" s="66"/>
      <c r="B11" s="69"/>
      <c r="C11" s="18" t="s">
        <v>69</v>
      </c>
      <c r="D11" s="53"/>
    </row>
    <row r="12" spans="1:4" x14ac:dyDescent="0.2">
      <c r="A12" s="66"/>
      <c r="B12" s="69"/>
      <c r="C12" s="18" t="s">
        <v>70</v>
      </c>
      <c r="D12" s="53"/>
    </row>
    <row r="13" spans="1:4" x14ac:dyDescent="0.2">
      <c r="A13" s="66"/>
      <c r="B13" s="69"/>
      <c r="C13" s="19" t="s">
        <v>71</v>
      </c>
      <c r="D13" s="53"/>
    </row>
    <row r="14" spans="1:4" x14ac:dyDescent="0.2">
      <c r="A14" s="66"/>
      <c r="B14" s="20" t="s">
        <v>72</v>
      </c>
      <c r="C14" s="20" t="s">
        <v>64</v>
      </c>
      <c r="D14" s="27" t="s">
        <v>9</v>
      </c>
    </row>
    <row r="15" spans="1:4" x14ac:dyDescent="0.2">
      <c r="A15" s="66"/>
      <c r="B15" s="20" t="s">
        <v>73</v>
      </c>
      <c r="C15" s="20" t="s">
        <v>64</v>
      </c>
      <c r="D15" s="27" t="s">
        <v>9</v>
      </c>
    </row>
    <row r="16" spans="1:4" x14ac:dyDescent="0.2">
      <c r="A16" s="66"/>
      <c r="B16" s="20" t="s">
        <v>74</v>
      </c>
      <c r="C16" s="20" t="s">
        <v>64</v>
      </c>
      <c r="D16" s="27" t="s">
        <v>126</v>
      </c>
    </row>
    <row r="17" spans="1:4" x14ac:dyDescent="0.2">
      <c r="A17" s="66"/>
      <c r="B17" s="69" t="s">
        <v>75</v>
      </c>
      <c r="C17" s="17" t="s">
        <v>76</v>
      </c>
      <c r="D17" s="53" t="s">
        <v>127</v>
      </c>
    </row>
    <row r="18" spans="1:4" x14ac:dyDescent="0.2">
      <c r="A18" s="66"/>
      <c r="B18" s="69"/>
      <c r="C18" s="18" t="s">
        <v>77</v>
      </c>
      <c r="D18" s="53"/>
    </row>
    <row r="19" spans="1:4" x14ac:dyDescent="0.2">
      <c r="A19" s="66"/>
      <c r="B19" s="69"/>
      <c r="C19" s="19" t="s">
        <v>78</v>
      </c>
      <c r="D19" s="53"/>
    </row>
    <row r="20" spans="1:4" x14ac:dyDescent="0.2">
      <c r="A20" s="66"/>
      <c r="B20" s="20" t="s">
        <v>79</v>
      </c>
      <c r="C20" s="20" t="s">
        <v>80</v>
      </c>
      <c r="D20" s="27" t="s">
        <v>127</v>
      </c>
    </row>
    <row r="21" spans="1:4" x14ac:dyDescent="0.2">
      <c r="A21" s="66"/>
      <c r="B21" s="69" t="s">
        <v>81</v>
      </c>
      <c r="C21" s="17" t="s">
        <v>82</v>
      </c>
      <c r="D21" s="53" t="s">
        <v>128</v>
      </c>
    </row>
    <row r="22" spans="1:4" x14ac:dyDescent="0.2">
      <c r="A22" s="66"/>
      <c r="B22" s="69"/>
      <c r="C22" s="18" t="s">
        <v>83</v>
      </c>
      <c r="D22" s="53"/>
    </row>
    <row r="23" spans="1:4" x14ac:dyDescent="0.2">
      <c r="A23" s="66"/>
      <c r="B23" s="69"/>
      <c r="C23" s="18" t="s">
        <v>84</v>
      </c>
      <c r="D23" s="53"/>
    </row>
    <row r="24" spans="1:4" x14ac:dyDescent="0.2">
      <c r="A24" s="66"/>
      <c r="B24" s="69"/>
      <c r="C24" s="18" t="s">
        <v>85</v>
      </c>
      <c r="D24" s="53"/>
    </row>
    <row r="25" spans="1:4" x14ac:dyDescent="0.2">
      <c r="A25" s="66"/>
      <c r="B25" s="69"/>
      <c r="C25" s="18" t="s">
        <v>86</v>
      </c>
      <c r="D25" s="53"/>
    </row>
    <row r="26" spans="1:4" x14ac:dyDescent="0.2">
      <c r="A26" s="66"/>
      <c r="B26" s="69"/>
      <c r="C26" s="18" t="s">
        <v>87</v>
      </c>
      <c r="D26" s="53"/>
    </row>
    <row r="27" spans="1:4" x14ac:dyDescent="0.2">
      <c r="A27" s="66"/>
      <c r="B27" s="69"/>
      <c r="C27" s="19" t="s">
        <v>88</v>
      </c>
      <c r="D27" s="53"/>
    </row>
    <row r="28" spans="1:4" x14ac:dyDescent="0.2">
      <c r="A28" s="66"/>
      <c r="B28" s="20" t="s">
        <v>89</v>
      </c>
      <c r="C28" s="20" t="s">
        <v>64</v>
      </c>
      <c r="D28" s="27" t="s">
        <v>9</v>
      </c>
    </row>
    <row r="29" spans="1:4" x14ac:dyDescent="0.2">
      <c r="A29" s="66"/>
      <c r="B29" s="20" t="s">
        <v>90</v>
      </c>
      <c r="C29" s="20" t="s">
        <v>64</v>
      </c>
      <c r="D29" s="27" t="s">
        <v>9</v>
      </c>
    </row>
    <row r="30" spans="1:4" x14ac:dyDescent="0.2">
      <c r="A30" s="66"/>
      <c r="B30" s="20" t="s">
        <v>91</v>
      </c>
      <c r="C30" s="20" t="s">
        <v>64</v>
      </c>
      <c r="D30" s="27" t="s">
        <v>9</v>
      </c>
    </row>
    <row r="31" spans="1:4" x14ac:dyDescent="0.2">
      <c r="A31" s="66"/>
      <c r="B31" s="20" t="s">
        <v>92</v>
      </c>
      <c r="C31" s="20" t="s">
        <v>64</v>
      </c>
      <c r="D31" s="27" t="s">
        <v>9</v>
      </c>
    </row>
    <row r="32" spans="1:4" x14ac:dyDescent="0.2">
      <c r="A32" s="66"/>
      <c r="B32" s="20" t="s">
        <v>93</v>
      </c>
      <c r="C32" s="20" t="s">
        <v>64</v>
      </c>
      <c r="D32" s="27" t="s">
        <v>126</v>
      </c>
    </row>
    <row r="33" spans="1:4" x14ac:dyDescent="0.2">
      <c r="A33" s="66"/>
      <c r="B33" s="20" t="s">
        <v>94</v>
      </c>
      <c r="C33" s="20" t="s">
        <v>64</v>
      </c>
      <c r="D33" s="27" t="s">
        <v>9</v>
      </c>
    </row>
    <row r="34" spans="1:4" x14ac:dyDescent="0.2">
      <c r="A34" s="66"/>
      <c r="B34" s="69" t="s">
        <v>95</v>
      </c>
      <c r="C34" s="17" t="s">
        <v>8</v>
      </c>
      <c r="D34" s="53" t="s">
        <v>9</v>
      </c>
    </row>
    <row r="35" spans="1:4" x14ac:dyDescent="0.2">
      <c r="A35" s="66"/>
      <c r="B35" s="69"/>
      <c r="C35" s="19" t="s">
        <v>9</v>
      </c>
      <c r="D35" s="53"/>
    </row>
    <row r="36" spans="1:4" x14ac:dyDescent="0.2">
      <c r="A36" s="66"/>
      <c r="B36" s="20" t="s">
        <v>96</v>
      </c>
      <c r="C36" s="20" t="s">
        <v>64</v>
      </c>
      <c r="D36" s="27" t="s">
        <v>9</v>
      </c>
    </row>
    <row r="37" spans="1:4" x14ac:dyDescent="0.2">
      <c r="A37" s="66"/>
      <c r="B37" s="20" t="s">
        <v>97</v>
      </c>
      <c r="C37" s="20" t="s">
        <v>64</v>
      </c>
      <c r="D37" s="27" t="s">
        <v>9</v>
      </c>
    </row>
    <row r="38" spans="1:4" x14ac:dyDescent="0.2">
      <c r="A38" s="66"/>
      <c r="B38" s="20" t="s">
        <v>98</v>
      </c>
      <c r="C38" s="20" t="s">
        <v>64</v>
      </c>
      <c r="D38" s="27" t="s">
        <v>126</v>
      </c>
    </row>
    <row r="39" spans="1:4" x14ac:dyDescent="0.2">
      <c r="A39" s="66"/>
      <c r="B39" s="20" t="s">
        <v>99</v>
      </c>
      <c r="C39" s="20" t="s">
        <v>64</v>
      </c>
      <c r="D39" s="27" t="s">
        <v>126</v>
      </c>
    </row>
    <row r="40" spans="1:4" x14ac:dyDescent="0.2">
      <c r="A40" s="66"/>
      <c r="B40" s="20" t="s">
        <v>100</v>
      </c>
      <c r="C40" s="20" t="s">
        <v>64</v>
      </c>
      <c r="D40" s="27" t="s">
        <v>9</v>
      </c>
    </row>
    <row r="41" spans="1:4" x14ac:dyDescent="0.2">
      <c r="A41" s="66"/>
      <c r="B41" s="20" t="s">
        <v>101</v>
      </c>
      <c r="C41" s="20" t="s">
        <v>64</v>
      </c>
      <c r="D41" s="27" t="s">
        <v>9</v>
      </c>
    </row>
    <row r="42" spans="1:4" x14ac:dyDescent="0.2">
      <c r="A42" s="66"/>
      <c r="B42" s="20" t="s">
        <v>102</v>
      </c>
      <c r="C42" s="20" t="s">
        <v>64</v>
      </c>
      <c r="D42" s="27" t="s">
        <v>9</v>
      </c>
    </row>
    <row r="43" spans="1:4" x14ac:dyDescent="0.2">
      <c r="A43" s="66"/>
      <c r="B43" s="20" t="s">
        <v>103</v>
      </c>
      <c r="C43" s="20" t="s">
        <v>64</v>
      </c>
      <c r="D43" s="27" t="s">
        <v>9</v>
      </c>
    </row>
    <row r="44" spans="1:4" x14ac:dyDescent="0.2">
      <c r="A44" s="66"/>
      <c r="B44" s="20" t="s">
        <v>104</v>
      </c>
      <c r="C44" s="20" t="s">
        <v>64</v>
      </c>
      <c r="D44" s="27" t="s">
        <v>126</v>
      </c>
    </row>
    <row r="45" spans="1:4" x14ac:dyDescent="0.2">
      <c r="A45" s="66"/>
      <c r="B45" s="20" t="s">
        <v>105</v>
      </c>
      <c r="C45" s="20" t="s">
        <v>64</v>
      </c>
      <c r="D45" s="27" t="s">
        <v>9</v>
      </c>
    </row>
    <row r="46" spans="1:4" x14ac:dyDescent="0.2">
      <c r="A46" s="66"/>
      <c r="B46" s="20" t="s">
        <v>106</v>
      </c>
      <c r="C46" s="20" t="s">
        <v>64</v>
      </c>
      <c r="D46" s="27" t="s">
        <v>126</v>
      </c>
    </row>
    <row r="47" spans="1:4" x14ac:dyDescent="0.2">
      <c r="A47" s="67" t="s">
        <v>107</v>
      </c>
      <c r="B47" s="21" t="s">
        <v>108</v>
      </c>
      <c r="C47" s="21" t="s">
        <v>64</v>
      </c>
      <c r="D47" s="27" t="s">
        <v>129</v>
      </c>
    </row>
    <row r="48" spans="1:4" x14ac:dyDescent="0.2">
      <c r="A48" s="67"/>
      <c r="B48" s="21" t="s">
        <v>109</v>
      </c>
      <c r="C48" s="21" t="s">
        <v>64</v>
      </c>
      <c r="D48" s="27" t="s">
        <v>129</v>
      </c>
    </row>
    <row r="49" spans="1:4" x14ac:dyDescent="0.2">
      <c r="A49" s="67"/>
      <c r="B49" s="21" t="s">
        <v>110</v>
      </c>
      <c r="C49" s="21" t="s">
        <v>64</v>
      </c>
      <c r="D49" s="27" t="s">
        <v>129</v>
      </c>
    </row>
    <row r="50" spans="1:4" x14ac:dyDescent="0.2">
      <c r="A50" s="67"/>
      <c r="B50" s="21" t="s">
        <v>111</v>
      </c>
      <c r="C50" s="21" t="s">
        <v>64</v>
      </c>
      <c r="D50" s="27" t="s">
        <v>9</v>
      </c>
    </row>
    <row r="51" spans="1:4" x14ac:dyDescent="0.2">
      <c r="A51" s="67"/>
      <c r="B51" s="21" t="s">
        <v>112</v>
      </c>
      <c r="C51" s="21" t="s">
        <v>64</v>
      </c>
      <c r="D51" s="27" t="s">
        <v>129</v>
      </c>
    </row>
    <row r="52" spans="1:4" x14ac:dyDescent="0.2">
      <c r="A52" s="67"/>
      <c r="B52" s="70" t="s">
        <v>113</v>
      </c>
      <c r="C52" s="22" t="s">
        <v>114</v>
      </c>
      <c r="D52" s="53" t="s">
        <v>129</v>
      </c>
    </row>
    <row r="53" spans="1:4" x14ac:dyDescent="0.2">
      <c r="A53" s="67"/>
      <c r="B53" s="70"/>
      <c r="C53" s="23" t="s">
        <v>115</v>
      </c>
      <c r="D53" s="53"/>
    </row>
    <row r="54" spans="1:4" x14ac:dyDescent="0.2">
      <c r="A54" s="67"/>
      <c r="B54" s="70"/>
      <c r="C54" s="24" t="s">
        <v>116</v>
      </c>
      <c r="D54" s="53"/>
    </row>
    <row r="55" spans="1:4" x14ac:dyDescent="0.2">
      <c r="A55" s="68" t="s">
        <v>117</v>
      </c>
      <c r="B55" s="25" t="s">
        <v>109</v>
      </c>
      <c r="C55" s="25" t="s">
        <v>64</v>
      </c>
      <c r="D55" s="27" t="s">
        <v>129</v>
      </c>
    </row>
    <row r="56" spans="1:4" x14ac:dyDescent="0.2">
      <c r="A56" s="68"/>
      <c r="B56" s="25" t="s">
        <v>118</v>
      </c>
      <c r="C56" s="25" t="s">
        <v>64</v>
      </c>
      <c r="D56" s="27" t="s">
        <v>126</v>
      </c>
    </row>
    <row r="57" spans="1:4" x14ac:dyDescent="0.2">
      <c r="A57" s="68"/>
      <c r="B57" s="25" t="s">
        <v>119</v>
      </c>
      <c r="C57" s="25" t="s">
        <v>64</v>
      </c>
      <c r="D57" s="27" t="s">
        <v>129</v>
      </c>
    </row>
    <row r="58" spans="1:4" x14ac:dyDescent="0.2">
      <c r="A58" s="68"/>
      <c r="B58" s="25" t="s">
        <v>120</v>
      </c>
      <c r="C58" s="25" t="s">
        <v>64</v>
      </c>
      <c r="D58" s="27" t="s">
        <v>9</v>
      </c>
    </row>
    <row r="59" spans="1:4" x14ac:dyDescent="0.2">
      <c r="A59" s="68"/>
      <c r="B59" s="25" t="s">
        <v>121</v>
      </c>
      <c r="C59" s="25" t="s">
        <v>64</v>
      </c>
      <c r="D59" s="27" t="s">
        <v>129</v>
      </c>
    </row>
    <row r="60" spans="1:4" x14ac:dyDescent="0.2">
      <c r="A60" s="68"/>
      <c r="B60" s="25" t="s">
        <v>122</v>
      </c>
      <c r="C60" s="25" t="s">
        <v>64</v>
      </c>
      <c r="D60" s="27" t="s">
        <v>129</v>
      </c>
    </row>
    <row r="61" spans="1:4" x14ac:dyDescent="0.2">
      <c r="A61" s="68"/>
      <c r="B61" s="25" t="s">
        <v>123</v>
      </c>
      <c r="C61" s="25" t="s">
        <v>64</v>
      </c>
      <c r="D61" s="27" t="s">
        <v>129</v>
      </c>
    </row>
  </sheetData>
  <mergeCells count="15">
    <mergeCell ref="D52:D54"/>
    <mergeCell ref="A2:A46"/>
    <mergeCell ref="A47:A54"/>
    <mergeCell ref="A55:A61"/>
    <mergeCell ref="B2:B6"/>
    <mergeCell ref="B10:B13"/>
    <mergeCell ref="B17:B19"/>
    <mergeCell ref="B21:B27"/>
    <mergeCell ref="B34:B35"/>
    <mergeCell ref="B52:B54"/>
    <mergeCell ref="D2:D6"/>
    <mergeCell ref="D10:D13"/>
    <mergeCell ref="D17:D19"/>
    <mergeCell ref="D21:D27"/>
    <mergeCell ref="D34:D35"/>
  </mergeCells>
  <conditionalFormatting sqref="D1">
    <cfRule type="beginsWith" dxfId="3" priority="3" operator="beginsWith" text="Yes (">
      <formula>LEFT(D1,LEN("Yes ("))="Yes ("</formula>
    </cfRule>
  </conditionalFormatting>
  <conditionalFormatting sqref="D2:D61">
    <cfRule type="beginsWith" dxfId="2" priority="1" operator="beginsWith" text="N">
      <formula>LEFT(D2,LEN("N"))="N"</formula>
    </cfRule>
    <cfRule type="beginsWith" dxfId="1" priority="2" operator="beginsWith" text="Y">
      <formula>LEFT(D2,LEN("Y"))="Y"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E82E1-48AC-534A-BD8D-FA5F821058F7}">
  <dimension ref="A1:L1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8.83203125" defaultRowHeight="16" x14ac:dyDescent="0.2"/>
  <sheetData>
    <row r="1" spans="1:12" x14ac:dyDescent="0.2">
      <c r="A1" s="1" t="s">
        <v>341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/>
    </row>
    <row r="2" spans="1:12" x14ac:dyDescent="0.2">
      <c r="A2" s="1">
        <v>1190000802</v>
      </c>
      <c r="B2" s="1" t="s">
        <v>141</v>
      </c>
      <c r="C2" s="1" t="s">
        <v>142</v>
      </c>
      <c r="D2" s="1" t="s">
        <v>142</v>
      </c>
      <c r="E2" s="1" t="s">
        <v>141</v>
      </c>
      <c r="F2" s="1" t="s">
        <v>142</v>
      </c>
      <c r="G2" s="1" t="s">
        <v>141</v>
      </c>
      <c r="H2" s="1" t="s">
        <v>142</v>
      </c>
      <c r="I2" s="1" t="s">
        <v>144</v>
      </c>
      <c r="J2" s="1" t="s">
        <v>143</v>
      </c>
      <c r="K2" s="1" t="s">
        <v>145</v>
      </c>
    </row>
    <row r="3" spans="1:12" x14ac:dyDescent="0.2">
      <c r="A3" s="1">
        <v>1190000651</v>
      </c>
      <c r="B3" s="1" t="s">
        <v>141</v>
      </c>
      <c r="C3" s="1" t="s">
        <v>142</v>
      </c>
      <c r="D3" s="1" t="s">
        <v>142</v>
      </c>
      <c r="E3" s="1" t="s">
        <v>141</v>
      </c>
      <c r="F3" s="1" t="s">
        <v>143</v>
      </c>
      <c r="G3" s="1" t="s">
        <v>141</v>
      </c>
      <c r="H3" s="1" t="s">
        <v>143</v>
      </c>
      <c r="I3" s="1" t="s">
        <v>144</v>
      </c>
      <c r="J3" s="1" t="s">
        <v>143</v>
      </c>
      <c r="K3" s="1" t="s">
        <v>145</v>
      </c>
    </row>
    <row r="4" spans="1:12" x14ac:dyDescent="0.2">
      <c r="A4" s="1">
        <v>1190000774</v>
      </c>
      <c r="B4" s="1" t="s">
        <v>141</v>
      </c>
      <c r="C4" s="1" t="s">
        <v>142</v>
      </c>
      <c r="D4" s="1" t="s">
        <v>142</v>
      </c>
      <c r="E4" s="1" t="s">
        <v>141</v>
      </c>
      <c r="F4" s="1" t="s">
        <v>143</v>
      </c>
      <c r="G4" s="1" t="s">
        <v>141</v>
      </c>
      <c r="H4" s="1" t="s">
        <v>142</v>
      </c>
      <c r="I4" s="1" t="s">
        <v>144</v>
      </c>
      <c r="J4" s="1" t="s">
        <v>143</v>
      </c>
      <c r="K4" s="1" t="s">
        <v>141</v>
      </c>
    </row>
    <row r="5" spans="1:12" x14ac:dyDescent="0.2">
      <c r="A5" s="1">
        <v>1190000768</v>
      </c>
      <c r="B5" s="1" t="s">
        <v>141</v>
      </c>
      <c r="C5" s="1" t="s">
        <v>142</v>
      </c>
      <c r="D5" s="1" t="s">
        <v>142</v>
      </c>
      <c r="E5" s="1" t="s">
        <v>141</v>
      </c>
      <c r="F5" s="1" t="s">
        <v>142</v>
      </c>
      <c r="G5" s="1" t="s">
        <v>145</v>
      </c>
      <c r="H5" s="1" t="s">
        <v>142</v>
      </c>
      <c r="I5" s="1" t="s">
        <v>144</v>
      </c>
      <c r="J5" s="1" t="s">
        <v>142</v>
      </c>
      <c r="K5" s="1" t="s">
        <v>141</v>
      </c>
    </row>
    <row r="6" spans="1:12" x14ac:dyDescent="0.2">
      <c r="A6" s="1">
        <v>1190000636</v>
      </c>
      <c r="B6" s="1" t="s">
        <v>141</v>
      </c>
      <c r="C6" s="1" t="s">
        <v>143</v>
      </c>
      <c r="D6" s="1" t="s">
        <v>142</v>
      </c>
      <c r="E6" s="1" t="s">
        <v>141</v>
      </c>
      <c r="F6" s="1" t="s">
        <v>143</v>
      </c>
      <c r="G6" s="1" t="s">
        <v>141</v>
      </c>
      <c r="H6" s="1" t="s">
        <v>142</v>
      </c>
      <c r="I6" s="1" t="s">
        <v>144</v>
      </c>
      <c r="J6" s="1" t="s">
        <v>143</v>
      </c>
      <c r="K6" s="1" t="s">
        <v>146</v>
      </c>
    </row>
    <row r="7" spans="1:12" x14ac:dyDescent="0.2">
      <c r="A7" s="1">
        <v>1190000756</v>
      </c>
      <c r="B7" s="1" t="s">
        <v>141</v>
      </c>
      <c r="C7" s="1" t="s">
        <v>142</v>
      </c>
      <c r="D7" s="1" t="s">
        <v>142</v>
      </c>
      <c r="E7" s="1" t="s">
        <v>141</v>
      </c>
      <c r="F7" s="1" t="s">
        <v>143</v>
      </c>
      <c r="G7" s="1" t="s">
        <v>146</v>
      </c>
      <c r="H7" s="1" t="s">
        <v>143</v>
      </c>
      <c r="I7" s="1" t="s">
        <v>144</v>
      </c>
      <c r="J7" s="1" t="s">
        <v>143</v>
      </c>
      <c r="K7" s="1" t="s">
        <v>146</v>
      </c>
    </row>
    <row r="8" spans="1:12" x14ac:dyDescent="0.2">
      <c r="A8" s="1">
        <v>1190000757</v>
      </c>
      <c r="B8" s="1" t="s">
        <v>141</v>
      </c>
      <c r="C8" s="1" t="s">
        <v>142</v>
      </c>
      <c r="D8" s="1" t="s">
        <v>142</v>
      </c>
      <c r="E8" s="1" t="s">
        <v>141</v>
      </c>
      <c r="F8" s="1" t="s">
        <v>143</v>
      </c>
      <c r="G8" s="1" t="s">
        <v>146</v>
      </c>
      <c r="H8" s="1" t="s">
        <v>143</v>
      </c>
      <c r="I8" s="1" t="s">
        <v>144</v>
      </c>
      <c r="J8" s="1" t="s">
        <v>143</v>
      </c>
      <c r="K8" s="1" t="s">
        <v>146</v>
      </c>
    </row>
    <row r="9" spans="1:12" x14ac:dyDescent="0.2">
      <c r="A9" s="1">
        <v>1190000773</v>
      </c>
      <c r="B9" s="1" t="s">
        <v>141</v>
      </c>
      <c r="C9" s="1" t="s">
        <v>142</v>
      </c>
      <c r="D9" s="1" t="s">
        <v>142</v>
      </c>
      <c r="E9" s="1" t="s">
        <v>145</v>
      </c>
      <c r="F9" s="1" t="s">
        <v>143</v>
      </c>
      <c r="G9" s="1" t="s">
        <v>141</v>
      </c>
      <c r="H9" s="1" t="s">
        <v>143</v>
      </c>
      <c r="I9" s="1" t="s">
        <v>148</v>
      </c>
      <c r="J9" s="1" t="s">
        <v>142</v>
      </c>
      <c r="K9" s="1" t="s">
        <v>145</v>
      </c>
    </row>
    <row r="10" spans="1:12" x14ac:dyDescent="0.2">
      <c r="A10" s="1">
        <v>1190000820</v>
      </c>
      <c r="B10" s="1" t="s">
        <v>141</v>
      </c>
      <c r="C10" s="1" t="s">
        <v>142</v>
      </c>
      <c r="D10" s="1" t="s">
        <v>142</v>
      </c>
      <c r="E10" s="1" t="s">
        <v>141</v>
      </c>
      <c r="F10" s="1" t="s">
        <v>142</v>
      </c>
      <c r="G10" s="1" t="s">
        <v>141</v>
      </c>
      <c r="H10" s="1" t="s">
        <v>142</v>
      </c>
      <c r="I10" s="1" t="s">
        <v>144</v>
      </c>
      <c r="J10" s="1" t="s">
        <v>143</v>
      </c>
      <c r="K10" s="1" t="s">
        <v>141</v>
      </c>
    </row>
    <row r="11" spans="1:12" x14ac:dyDescent="0.2">
      <c r="A11" s="1">
        <v>1190000678</v>
      </c>
      <c r="B11" s="1" t="s">
        <v>141</v>
      </c>
      <c r="C11" s="1" t="s">
        <v>142</v>
      </c>
      <c r="D11" s="1" t="s">
        <v>142</v>
      </c>
      <c r="E11" s="1" t="s">
        <v>141</v>
      </c>
      <c r="F11" s="1" t="s">
        <v>142</v>
      </c>
      <c r="G11" s="1" t="s">
        <v>141</v>
      </c>
      <c r="H11" s="1" t="s">
        <v>142</v>
      </c>
      <c r="I11" s="1" t="s">
        <v>144</v>
      </c>
      <c r="J11" s="1" t="s">
        <v>142</v>
      </c>
      <c r="K11" s="1" t="s">
        <v>141</v>
      </c>
    </row>
    <row r="12" spans="1:12" x14ac:dyDescent="0.2">
      <c r="A12" s="1">
        <v>1190000646</v>
      </c>
      <c r="B12" s="1" t="s">
        <v>141</v>
      </c>
      <c r="C12" s="1" t="s">
        <v>142</v>
      </c>
      <c r="D12" s="1" t="s">
        <v>142</v>
      </c>
      <c r="E12" s="1" t="s">
        <v>141</v>
      </c>
      <c r="F12" s="1" t="s">
        <v>142</v>
      </c>
      <c r="G12" s="1" t="s">
        <v>141</v>
      </c>
      <c r="H12" s="1" t="s">
        <v>142</v>
      </c>
      <c r="I12" s="1" t="s">
        <v>144</v>
      </c>
      <c r="J12" s="1" t="s">
        <v>142</v>
      </c>
      <c r="K12" s="1" t="s">
        <v>146</v>
      </c>
    </row>
    <row r="13" spans="1:12" x14ac:dyDescent="0.2">
      <c r="A13" s="1">
        <v>1190000702</v>
      </c>
      <c r="B13" s="1" t="s">
        <v>145</v>
      </c>
      <c r="C13" s="1" t="s">
        <v>142</v>
      </c>
      <c r="D13" s="1" t="s">
        <v>142</v>
      </c>
      <c r="E13" s="1" t="s">
        <v>145</v>
      </c>
      <c r="F13" s="1" t="s">
        <v>142</v>
      </c>
      <c r="G13" s="1" t="s">
        <v>145</v>
      </c>
      <c r="H13" s="1" t="s">
        <v>142</v>
      </c>
      <c r="I13" s="1" t="s">
        <v>144</v>
      </c>
      <c r="J13" s="1" t="s">
        <v>143</v>
      </c>
      <c r="K13" s="1" t="s">
        <v>145</v>
      </c>
    </row>
    <row r="14" spans="1:12" x14ac:dyDescent="0.2">
      <c r="A14" s="1">
        <v>1190000718</v>
      </c>
      <c r="B14" s="1" t="s">
        <v>145</v>
      </c>
      <c r="C14" s="1" t="s">
        <v>142</v>
      </c>
      <c r="D14" s="1" t="s">
        <v>142</v>
      </c>
      <c r="E14" s="1" t="s">
        <v>145</v>
      </c>
      <c r="F14" s="1" t="s">
        <v>143</v>
      </c>
      <c r="G14" s="1" t="s">
        <v>145</v>
      </c>
      <c r="H14" s="1" t="s">
        <v>142</v>
      </c>
      <c r="I14" s="1" t="s">
        <v>144</v>
      </c>
      <c r="J14" s="1" t="s">
        <v>143</v>
      </c>
      <c r="K14" s="1" t="s">
        <v>145</v>
      </c>
    </row>
    <row r="15" spans="1:12" x14ac:dyDescent="0.2">
      <c r="A15" s="1">
        <v>1190000811</v>
      </c>
      <c r="B15" s="1" t="s">
        <v>145</v>
      </c>
      <c r="C15" s="1" t="s">
        <v>142</v>
      </c>
      <c r="D15" s="1" t="s">
        <v>142</v>
      </c>
      <c r="E15" s="1" t="s">
        <v>145</v>
      </c>
      <c r="F15" s="1" t="s">
        <v>142</v>
      </c>
      <c r="G15" s="1" t="s">
        <v>141</v>
      </c>
      <c r="H15" s="1" t="s">
        <v>142</v>
      </c>
      <c r="I15" s="1" t="s">
        <v>144</v>
      </c>
      <c r="J15" s="1" t="s">
        <v>142</v>
      </c>
      <c r="K15" s="1" t="s">
        <v>146</v>
      </c>
    </row>
    <row r="16" spans="1:12" x14ac:dyDescent="0.2">
      <c r="A16" s="1">
        <v>1190000691</v>
      </c>
      <c r="B16" s="1" t="s">
        <v>141</v>
      </c>
      <c r="C16" s="1" t="s">
        <v>142</v>
      </c>
      <c r="D16" s="1" t="s">
        <v>142</v>
      </c>
      <c r="E16" s="1" t="s">
        <v>141</v>
      </c>
      <c r="F16" s="1" t="s">
        <v>142</v>
      </c>
      <c r="G16" s="1" t="s">
        <v>141</v>
      </c>
      <c r="H16" s="1" t="s">
        <v>142</v>
      </c>
      <c r="I16" s="1" t="s">
        <v>144</v>
      </c>
      <c r="J16" s="1" t="s">
        <v>143</v>
      </c>
      <c r="K16" s="1" t="s">
        <v>146</v>
      </c>
    </row>
    <row r="17" spans="1:11" x14ac:dyDescent="0.2">
      <c r="A17" s="1">
        <v>1190000691</v>
      </c>
      <c r="B17" s="1" t="s">
        <v>141</v>
      </c>
      <c r="C17" s="1" t="s">
        <v>142</v>
      </c>
      <c r="D17" s="1" t="s">
        <v>142</v>
      </c>
      <c r="E17" s="1" t="s">
        <v>141</v>
      </c>
      <c r="F17" s="1" t="s">
        <v>142</v>
      </c>
      <c r="G17" s="1" t="s">
        <v>145</v>
      </c>
      <c r="H17" s="1" t="s">
        <v>142</v>
      </c>
      <c r="I17" s="1" t="s">
        <v>144</v>
      </c>
      <c r="J17" s="1" t="s">
        <v>142</v>
      </c>
      <c r="K17" s="1" t="s">
        <v>146</v>
      </c>
    </row>
    <row r="18" spans="1:11" x14ac:dyDescent="0.2">
      <c r="A18" s="1">
        <v>1190000781</v>
      </c>
      <c r="B18" s="1" t="s">
        <v>141</v>
      </c>
      <c r="C18" s="1" t="s">
        <v>142</v>
      </c>
      <c r="D18" s="1" t="s">
        <v>142</v>
      </c>
      <c r="E18" s="1" t="s">
        <v>141</v>
      </c>
      <c r="F18" s="1" t="s">
        <v>143</v>
      </c>
      <c r="G18" s="1" t="s">
        <v>141</v>
      </c>
      <c r="H18" s="1" t="s">
        <v>142</v>
      </c>
      <c r="I18" s="1" t="s">
        <v>144</v>
      </c>
      <c r="J18" s="1" t="s">
        <v>143</v>
      </c>
      <c r="K18" s="1" t="s">
        <v>146</v>
      </c>
    </row>
    <row r="19" spans="1:11" x14ac:dyDescent="0.2">
      <c r="A19" s="1">
        <v>1190000827</v>
      </c>
      <c r="B19" s="1" t="s">
        <v>141</v>
      </c>
      <c r="C19" s="1" t="s">
        <v>142</v>
      </c>
      <c r="D19" s="1" t="s">
        <v>142</v>
      </c>
      <c r="E19" s="1" t="s">
        <v>141</v>
      </c>
      <c r="F19" s="1" t="s">
        <v>142</v>
      </c>
      <c r="G19" s="1" t="s">
        <v>141</v>
      </c>
      <c r="H19" s="1" t="s">
        <v>142</v>
      </c>
      <c r="I19" s="1" t="s">
        <v>144</v>
      </c>
      <c r="J19" s="1" t="s">
        <v>143</v>
      </c>
      <c r="K19" s="1" t="s">
        <v>146</v>
      </c>
    </row>
    <row r="20" spans="1:11" x14ac:dyDescent="0.2">
      <c r="A20" s="1">
        <v>1190000698</v>
      </c>
      <c r="B20" s="1" t="s">
        <v>145</v>
      </c>
      <c r="C20" s="1" t="s">
        <v>142</v>
      </c>
      <c r="D20" s="1" t="s">
        <v>142</v>
      </c>
      <c r="E20" s="1" t="s">
        <v>145</v>
      </c>
      <c r="F20" s="1" t="s">
        <v>143</v>
      </c>
      <c r="G20" s="1" t="s">
        <v>145</v>
      </c>
      <c r="H20" s="1" t="s">
        <v>142</v>
      </c>
      <c r="I20" s="1" t="s">
        <v>144</v>
      </c>
      <c r="J20" s="1" t="s">
        <v>143</v>
      </c>
      <c r="K20" s="1" t="s">
        <v>145</v>
      </c>
    </row>
    <row r="21" spans="1:11" x14ac:dyDescent="0.2">
      <c r="A21" s="1">
        <v>1190000790</v>
      </c>
      <c r="B21" s="1" t="s">
        <v>141</v>
      </c>
      <c r="C21" s="1" t="s">
        <v>142</v>
      </c>
      <c r="D21" s="1" t="s">
        <v>142</v>
      </c>
      <c r="E21" s="1" t="s">
        <v>141</v>
      </c>
      <c r="F21" s="1" t="s">
        <v>143</v>
      </c>
      <c r="G21" s="1" t="s">
        <v>141</v>
      </c>
      <c r="H21" s="1" t="s">
        <v>142</v>
      </c>
      <c r="I21" s="1" t="s">
        <v>144</v>
      </c>
      <c r="J21" s="1" t="s">
        <v>143</v>
      </c>
      <c r="K21" s="1" t="s">
        <v>146</v>
      </c>
    </row>
    <row r="22" spans="1:11" x14ac:dyDescent="0.2">
      <c r="A22" s="1">
        <v>1190000653</v>
      </c>
      <c r="B22" s="1" t="s">
        <v>141</v>
      </c>
      <c r="C22" s="1" t="s">
        <v>142</v>
      </c>
      <c r="D22" s="1" t="s">
        <v>142</v>
      </c>
      <c r="E22" s="1" t="s">
        <v>141</v>
      </c>
      <c r="F22" s="1" t="s">
        <v>142</v>
      </c>
      <c r="G22" s="1" t="s">
        <v>141</v>
      </c>
      <c r="H22" s="1" t="s">
        <v>142</v>
      </c>
      <c r="I22" s="1" t="s">
        <v>147</v>
      </c>
      <c r="J22" s="1" t="s">
        <v>142</v>
      </c>
      <c r="K22" s="1" t="s">
        <v>141</v>
      </c>
    </row>
    <row r="23" spans="1:11" x14ac:dyDescent="0.2">
      <c r="A23" s="1">
        <v>1190000821</v>
      </c>
      <c r="B23" s="1" t="s">
        <v>141</v>
      </c>
      <c r="C23" s="1" t="s">
        <v>142</v>
      </c>
      <c r="D23" s="1" t="s">
        <v>142</v>
      </c>
      <c r="E23" s="1" t="s">
        <v>141</v>
      </c>
      <c r="F23" s="1" t="s">
        <v>143</v>
      </c>
      <c r="G23" s="1" t="s">
        <v>145</v>
      </c>
      <c r="H23" s="1" t="s">
        <v>142</v>
      </c>
      <c r="I23" s="1" t="s">
        <v>147</v>
      </c>
      <c r="J23" s="1" t="s">
        <v>143</v>
      </c>
      <c r="K23" s="1" t="s">
        <v>145</v>
      </c>
    </row>
    <row r="24" spans="1:11" x14ac:dyDescent="0.2">
      <c r="A24" s="1">
        <v>1190000693</v>
      </c>
      <c r="B24" s="1" t="s">
        <v>145</v>
      </c>
      <c r="C24" s="1" t="s">
        <v>142</v>
      </c>
      <c r="D24" s="1" t="s">
        <v>142</v>
      </c>
      <c r="E24" s="1" t="s">
        <v>141</v>
      </c>
      <c r="F24" s="1" t="s">
        <v>143</v>
      </c>
      <c r="G24" s="1" t="s">
        <v>141</v>
      </c>
      <c r="H24" s="1" t="s">
        <v>142</v>
      </c>
      <c r="I24" s="1" t="s">
        <v>144</v>
      </c>
      <c r="J24" s="1" t="s">
        <v>143</v>
      </c>
      <c r="K24" s="1" t="s">
        <v>145</v>
      </c>
    </row>
    <row r="25" spans="1:11" x14ac:dyDescent="0.2">
      <c r="A25" s="1">
        <v>1190000708</v>
      </c>
      <c r="B25" s="1" t="s">
        <v>145</v>
      </c>
      <c r="C25" s="1" t="s">
        <v>142</v>
      </c>
      <c r="D25" s="1" t="s">
        <v>142</v>
      </c>
      <c r="E25" s="1" t="s">
        <v>145</v>
      </c>
      <c r="F25" s="1" t="s">
        <v>143</v>
      </c>
      <c r="G25" s="1" t="s">
        <v>145</v>
      </c>
      <c r="H25" s="1" t="s">
        <v>142</v>
      </c>
      <c r="I25" s="1" t="s">
        <v>144</v>
      </c>
      <c r="J25" s="1" t="s">
        <v>143</v>
      </c>
      <c r="K25" s="1" t="s">
        <v>145</v>
      </c>
    </row>
    <row r="26" spans="1:11" x14ac:dyDescent="0.2">
      <c r="A26" s="1">
        <v>1190000717</v>
      </c>
      <c r="B26" s="1" t="s">
        <v>145</v>
      </c>
      <c r="C26" s="1" t="s">
        <v>142</v>
      </c>
      <c r="D26" s="1" t="s">
        <v>142</v>
      </c>
      <c r="E26" s="1" t="s">
        <v>145</v>
      </c>
      <c r="F26" s="1" t="s">
        <v>143</v>
      </c>
      <c r="G26" s="1" t="s">
        <v>145</v>
      </c>
      <c r="H26" s="1" t="s">
        <v>142</v>
      </c>
      <c r="I26" s="1" t="s">
        <v>144</v>
      </c>
      <c r="J26" s="1" t="s">
        <v>143</v>
      </c>
      <c r="K26" s="1" t="s">
        <v>145</v>
      </c>
    </row>
    <row r="27" spans="1:11" x14ac:dyDescent="0.2">
      <c r="A27" s="1">
        <v>1190000777</v>
      </c>
      <c r="B27" s="1" t="s">
        <v>145</v>
      </c>
      <c r="C27" s="1" t="s">
        <v>142</v>
      </c>
      <c r="D27" s="1" t="s">
        <v>142</v>
      </c>
      <c r="E27" s="1" t="s">
        <v>141</v>
      </c>
      <c r="F27" s="1" t="s">
        <v>142</v>
      </c>
      <c r="G27" s="1" t="s">
        <v>141</v>
      </c>
      <c r="H27" s="1" t="s">
        <v>142</v>
      </c>
      <c r="I27" s="1" t="s">
        <v>144</v>
      </c>
      <c r="J27" s="1" t="s">
        <v>143</v>
      </c>
      <c r="K27" s="1" t="s">
        <v>146</v>
      </c>
    </row>
    <row r="28" spans="1:11" x14ac:dyDescent="0.2">
      <c r="A28" s="1">
        <v>1190000642</v>
      </c>
      <c r="B28" s="1" t="s">
        <v>141</v>
      </c>
      <c r="C28" s="1" t="s">
        <v>142</v>
      </c>
      <c r="D28" s="1" t="s">
        <v>142</v>
      </c>
      <c r="E28" s="1" t="s">
        <v>141</v>
      </c>
      <c r="F28" s="1" t="s">
        <v>142</v>
      </c>
      <c r="G28" s="1" t="s">
        <v>141</v>
      </c>
      <c r="H28" s="1" t="s">
        <v>142</v>
      </c>
      <c r="I28" s="1" t="s">
        <v>144</v>
      </c>
      <c r="J28" s="1" t="s">
        <v>142</v>
      </c>
      <c r="K28" s="1" t="s">
        <v>146</v>
      </c>
    </row>
    <row r="29" spans="1:11" x14ac:dyDescent="0.2">
      <c r="A29" s="1">
        <v>1190000785</v>
      </c>
      <c r="B29" s="1" t="s">
        <v>141</v>
      </c>
      <c r="C29" s="1" t="s">
        <v>142</v>
      </c>
      <c r="D29" s="1" t="s">
        <v>142</v>
      </c>
      <c r="E29" s="1" t="s">
        <v>141</v>
      </c>
      <c r="F29" s="1" t="s">
        <v>142</v>
      </c>
      <c r="G29" s="1" t="s">
        <v>141</v>
      </c>
      <c r="H29" s="1" t="s">
        <v>143</v>
      </c>
      <c r="I29" s="1" t="s">
        <v>144</v>
      </c>
      <c r="J29" s="1" t="s">
        <v>143</v>
      </c>
      <c r="K29" s="1" t="s">
        <v>141</v>
      </c>
    </row>
    <row r="30" spans="1:11" x14ac:dyDescent="0.2">
      <c r="A30" s="1">
        <v>1190000666</v>
      </c>
      <c r="B30" s="1" t="s">
        <v>141</v>
      </c>
      <c r="C30" s="1" t="s">
        <v>143</v>
      </c>
      <c r="D30" s="1" t="s">
        <v>143</v>
      </c>
      <c r="E30" s="1" t="s">
        <v>141</v>
      </c>
      <c r="F30" s="1" t="s">
        <v>143</v>
      </c>
      <c r="G30" s="1" t="s">
        <v>141</v>
      </c>
      <c r="H30" s="1" t="s">
        <v>142</v>
      </c>
      <c r="I30" s="1" t="s">
        <v>144</v>
      </c>
      <c r="J30" s="1" t="s">
        <v>143</v>
      </c>
      <c r="K30" s="1" t="s">
        <v>141</v>
      </c>
    </row>
    <row r="31" spans="1:11" x14ac:dyDescent="0.2">
      <c r="A31" s="1">
        <v>1190000625</v>
      </c>
      <c r="B31" s="1" t="s">
        <v>141</v>
      </c>
      <c r="C31" s="1" t="s">
        <v>142</v>
      </c>
      <c r="D31" s="1" t="s">
        <v>142</v>
      </c>
      <c r="E31" s="1" t="s">
        <v>146</v>
      </c>
      <c r="F31" s="1" t="s">
        <v>143</v>
      </c>
      <c r="G31" s="1" t="s">
        <v>141</v>
      </c>
      <c r="H31" s="1" t="s">
        <v>142</v>
      </c>
      <c r="I31" s="1" t="s">
        <v>144</v>
      </c>
      <c r="J31" s="1" t="s">
        <v>143</v>
      </c>
      <c r="K31" s="1" t="s">
        <v>146</v>
      </c>
    </row>
    <row r="32" spans="1:11" x14ac:dyDescent="0.2">
      <c r="A32" s="1">
        <v>1190000819</v>
      </c>
      <c r="B32" s="1" t="s">
        <v>141</v>
      </c>
      <c r="C32" s="1" t="s">
        <v>142</v>
      </c>
      <c r="D32" s="1" t="s">
        <v>142</v>
      </c>
      <c r="E32" s="1" t="s">
        <v>141</v>
      </c>
      <c r="F32" s="1" t="s">
        <v>142</v>
      </c>
      <c r="G32" s="1" t="s">
        <v>141</v>
      </c>
      <c r="H32" s="1" t="s">
        <v>142</v>
      </c>
      <c r="I32" s="1" t="s">
        <v>144</v>
      </c>
      <c r="J32" s="1" t="s">
        <v>143</v>
      </c>
      <c r="K32" s="1" t="s">
        <v>141</v>
      </c>
    </row>
    <row r="33" spans="1:11" x14ac:dyDescent="0.2">
      <c r="A33" s="1">
        <v>1190000652</v>
      </c>
      <c r="B33" s="1" t="s">
        <v>141</v>
      </c>
      <c r="C33" s="1" t="s">
        <v>142</v>
      </c>
      <c r="D33" s="1" t="s">
        <v>142</v>
      </c>
      <c r="E33" s="1" t="s">
        <v>141</v>
      </c>
      <c r="F33" s="1" t="s">
        <v>143</v>
      </c>
      <c r="G33" s="1" t="s">
        <v>141</v>
      </c>
      <c r="H33" s="1" t="s">
        <v>142</v>
      </c>
      <c r="I33" s="1" t="s">
        <v>147</v>
      </c>
      <c r="J33" s="1" t="s">
        <v>143</v>
      </c>
      <c r="K33" s="1" t="s">
        <v>141</v>
      </c>
    </row>
    <row r="34" spans="1:11" x14ac:dyDescent="0.2">
      <c r="A34" s="1">
        <v>1190000701</v>
      </c>
      <c r="B34" s="1" t="s">
        <v>145</v>
      </c>
      <c r="C34" s="1" t="s">
        <v>142</v>
      </c>
      <c r="D34" s="1" t="s">
        <v>142</v>
      </c>
      <c r="E34" s="1" t="s">
        <v>145</v>
      </c>
      <c r="F34" s="1" t="s">
        <v>143</v>
      </c>
      <c r="G34" s="1" t="s">
        <v>145</v>
      </c>
      <c r="H34" s="1" t="s">
        <v>142</v>
      </c>
      <c r="I34" s="1" t="s">
        <v>144</v>
      </c>
      <c r="J34" s="1" t="s">
        <v>143</v>
      </c>
      <c r="K34" s="1" t="s">
        <v>145</v>
      </c>
    </row>
    <row r="35" spans="1:11" x14ac:dyDescent="0.2">
      <c r="A35" s="1">
        <v>1190000801</v>
      </c>
      <c r="B35" s="1" t="s">
        <v>141</v>
      </c>
      <c r="C35" s="1" t="s">
        <v>142</v>
      </c>
      <c r="D35" s="1" t="s">
        <v>142</v>
      </c>
      <c r="E35" s="1" t="s">
        <v>141</v>
      </c>
      <c r="F35" s="1" t="s">
        <v>142</v>
      </c>
      <c r="G35" s="1" t="s">
        <v>141</v>
      </c>
      <c r="H35" s="1" t="s">
        <v>142</v>
      </c>
      <c r="I35" s="1" t="s">
        <v>144</v>
      </c>
      <c r="J35" s="1" t="s">
        <v>142</v>
      </c>
      <c r="K35" s="1" t="s">
        <v>141</v>
      </c>
    </row>
    <row r="36" spans="1:11" x14ac:dyDescent="0.2">
      <c r="A36" s="1">
        <v>1190000655</v>
      </c>
      <c r="B36" s="1" t="s">
        <v>141</v>
      </c>
      <c r="C36" s="1" t="s">
        <v>142</v>
      </c>
      <c r="D36" s="1" t="s">
        <v>142</v>
      </c>
      <c r="E36" s="1" t="s">
        <v>141</v>
      </c>
      <c r="F36" s="1" t="s">
        <v>142</v>
      </c>
      <c r="G36" s="1" t="s">
        <v>146</v>
      </c>
      <c r="H36" s="1" t="s">
        <v>142</v>
      </c>
      <c r="I36" s="1" t="s">
        <v>144</v>
      </c>
      <c r="J36" s="1" t="s">
        <v>142</v>
      </c>
      <c r="K36" s="1" t="s">
        <v>146</v>
      </c>
    </row>
    <row r="37" spans="1:11" x14ac:dyDescent="0.2">
      <c r="A37" s="1">
        <v>1190000776</v>
      </c>
      <c r="B37" s="1" t="s">
        <v>141</v>
      </c>
      <c r="C37" s="1" t="s">
        <v>142</v>
      </c>
      <c r="D37" s="1" t="s">
        <v>142</v>
      </c>
      <c r="E37" s="1" t="s">
        <v>141</v>
      </c>
      <c r="F37" s="1" t="s">
        <v>142</v>
      </c>
      <c r="G37" s="1" t="s">
        <v>141</v>
      </c>
      <c r="H37" s="1" t="s">
        <v>142</v>
      </c>
      <c r="I37" s="1" t="s">
        <v>144</v>
      </c>
      <c r="J37" s="1" t="s">
        <v>142</v>
      </c>
      <c r="K37" s="1" t="s">
        <v>141</v>
      </c>
    </row>
    <row r="38" spans="1:11" x14ac:dyDescent="0.2">
      <c r="A38" s="1">
        <v>1190000782</v>
      </c>
      <c r="B38" s="1" t="s">
        <v>141</v>
      </c>
      <c r="C38" s="1" t="s">
        <v>142</v>
      </c>
      <c r="D38" s="1" t="s">
        <v>142</v>
      </c>
      <c r="E38" s="1" t="s">
        <v>141</v>
      </c>
      <c r="F38" s="1" t="s">
        <v>142</v>
      </c>
      <c r="G38" s="1" t="s">
        <v>348</v>
      </c>
      <c r="H38" s="1" t="s">
        <v>142</v>
      </c>
      <c r="I38" s="1" t="s">
        <v>144</v>
      </c>
      <c r="J38" s="1" t="s">
        <v>142</v>
      </c>
      <c r="K38" s="1" t="s">
        <v>141</v>
      </c>
    </row>
    <row r="39" spans="1:11" x14ac:dyDescent="0.2">
      <c r="A39" s="1">
        <v>1190000824</v>
      </c>
      <c r="B39" s="1" t="s">
        <v>141</v>
      </c>
      <c r="C39" s="1" t="s">
        <v>142</v>
      </c>
      <c r="D39" s="1" t="s">
        <v>142</v>
      </c>
      <c r="E39" s="1" t="s">
        <v>141</v>
      </c>
      <c r="F39" s="1" t="s">
        <v>142</v>
      </c>
      <c r="G39" s="1" t="s">
        <v>141</v>
      </c>
      <c r="H39" s="1" t="s">
        <v>142</v>
      </c>
      <c r="I39" s="1" t="s">
        <v>144</v>
      </c>
      <c r="J39" s="1" t="s">
        <v>143</v>
      </c>
      <c r="K39" s="1" t="s">
        <v>146</v>
      </c>
    </row>
    <row r="40" spans="1:11" x14ac:dyDescent="0.2">
      <c r="A40" s="1">
        <v>1190000818</v>
      </c>
      <c r="B40" s="1" t="s">
        <v>141</v>
      </c>
      <c r="C40" s="1" t="s">
        <v>143</v>
      </c>
      <c r="D40" s="1" t="s">
        <v>143</v>
      </c>
      <c r="E40" s="1" t="s">
        <v>348</v>
      </c>
      <c r="F40" s="1" t="s">
        <v>143</v>
      </c>
      <c r="G40" s="1" t="s">
        <v>141</v>
      </c>
      <c r="H40" s="1" t="s">
        <v>142</v>
      </c>
      <c r="I40" s="1" t="s">
        <v>144</v>
      </c>
      <c r="J40" s="1" t="s">
        <v>142</v>
      </c>
      <c r="K40" s="1" t="s">
        <v>145</v>
      </c>
    </row>
    <row r="41" spans="1:11" x14ac:dyDescent="0.2">
      <c r="A41" s="1">
        <v>1190000707</v>
      </c>
      <c r="B41" s="1" t="s">
        <v>145</v>
      </c>
      <c r="C41" s="1" t="s">
        <v>142</v>
      </c>
      <c r="D41" s="1" t="s">
        <v>142</v>
      </c>
      <c r="E41" s="1" t="s">
        <v>145</v>
      </c>
      <c r="F41" s="1" t="s">
        <v>142</v>
      </c>
      <c r="G41" s="1" t="s">
        <v>145</v>
      </c>
      <c r="H41" s="1" t="s">
        <v>142</v>
      </c>
      <c r="I41" s="1" t="s">
        <v>144</v>
      </c>
      <c r="J41" s="1" t="s">
        <v>143</v>
      </c>
      <c r="K41" s="1" t="s">
        <v>145</v>
      </c>
    </row>
    <row r="42" spans="1:11" x14ac:dyDescent="0.2">
      <c r="A42" s="1">
        <v>1190000797</v>
      </c>
      <c r="B42" s="1" t="s">
        <v>141</v>
      </c>
      <c r="C42" s="1" t="s">
        <v>142</v>
      </c>
      <c r="D42" s="1" t="s">
        <v>142</v>
      </c>
      <c r="E42" s="1" t="s">
        <v>141</v>
      </c>
      <c r="F42" s="1" t="s">
        <v>143</v>
      </c>
      <c r="G42" s="1" t="s">
        <v>141</v>
      </c>
      <c r="H42" s="1" t="s">
        <v>142</v>
      </c>
      <c r="I42" s="1" t="s">
        <v>144</v>
      </c>
      <c r="J42" s="1" t="s">
        <v>143</v>
      </c>
      <c r="K42" s="1" t="s">
        <v>146</v>
      </c>
    </row>
    <row r="43" spans="1:11" x14ac:dyDescent="0.2">
      <c r="A43" s="1">
        <v>1190000624</v>
      </c>
      <c r="B43" s="1" t="s">
        <v>141</v>
      </c>
      <c r="C43" s="1" t="s">
        <v>142</v>
      </c>
      <c r="D43" s="1" t="s">
        <v>142</v>
      </c>
      <c r="E43" s="1" t="s">
        <v>141</v>
      </c>
      <c r="F43" s="1" t="s">
        <v>143</v>
      </c>
      <c r="G43" s="1" t="s">
        <v>141</v>
      </c>
      <c r="H43" s="1" t="s">
        <v>142</v>
      </c>
      <c r="I43" s="1" t="s">
        <v>144</v>
      </c>
      <c r="J43" s="1" t="s">
        <v>143</v>
      </c>
      <c r="K43" s="1" t="s">
        <v>146</v>
      </c>
    </row>
    <row r="44" spans="1:11" x14ac:dyDescent="0.2">
      <c r="A44" s="1">
        <v>1190000775</v>
      </c>
      <c r="B44" s="1" t="s">
        <v>141</v>
      </c>
      <c r="C44" s="1" t="s">
        <v>142</v>
      </c>
      <c r="D44" s="1" t="s">
        <v>142</v>
      </c>
      <c r="E44" s="1" t="s">
        <v>141</v>
      </c>
      <c r="F44" s="1" t="s">
        <v>142</v>
      </c>
      <c r="G44" s="1" t="s">
        <v>141</v>
      </c>
      <c r="H44" s="1" t="s">
        <v>142</v>
      </c>
      <c r="I44" s="1" t="s">
        <v>144</v>
      </c>
      <c r="J44" s="1" t="s">
        <v>142</v>
      </c>
      <c r="K44" s="1" t="s">
        <v>146</v>
      </c>
    </row>
    <row r="45" spans="1:11" x14ac:dyDescent="0.2">
      <c r="A45" s="1">
        <v>1190000823</v>
      </c>
      <c r="B45" s="1" t="s">
        <v>141</v>
      </c>
      <c r="C45" s="1" t="s">
        <v>142</v>
      </c>
      <c r="D45" s="1" t="s">
        <v>142</v>
      </c>
      <c r="E45" s="1" t="s">
        <v>141</v>
      </c>
      <c r="F45" s="1" t="s">
        <v>142</v>
      </c>
      <c r="G45" s="1" t="s">
        <v>141</v>
      </c>
      <c r="H45" s="1" t="s">
        <v>142</v>
      </c>
      <c r="I45" s="1" t="s">
        <v>144</v>
      </c>
      <c r="J45" s="1" t="s">
        <v>142</v>
      </c>
      <c r="K45" s="1" t="s">
        <v>146</v>
      </c>
    </row>
    <row r="46" spans="1:11" x14ac:dyDescent="0.2">
      <c r="A46" s="1">
        <v>1190000671</v>
      </c>
      <c r="B46" s="1" t="s">
        <v>141</v>
      </c>
      <c r="C46" s="1" t="s">
        <v>142</v>
      </c>
      <c r="D46" s="1" t="s">
        <v>142</v>
      </c>
      <c r="E46" s="1" t="s">
        <v>141</v>
      </c>
      <c r="F46" s="1" t="s">
        <v>143</v>
      </c>
      <c r="G46" s="1" t="s">
        <v>141</v>
      </c>
      <c r="H46" s="1" t="s">
        <v>142</v>
      </c>
      <c r="I46" s="1" t="s">
        <v>144</v>
      </c>
      <c r="J46" s="1" t="s">
        <v>143</v>
      </c>
      <c r="K46" s="1" t="s">
        <v>141</v>
      </c>
    </row>
    <row r="47" spans="1:11" x14ac:dyDescent="0.2">
      <c r="A47" s="1">
        <v>1190000784</v>
      </c>
      <c r="B47" s="1" t="s">
        <v>141</v>
      </c>
      <c r="C47" s="1" t="s">
        <v>142</v>
      </c>
      <c r="D47" s="1" t="s">
        <v>142</v>
      </c>
      <c r="E47" s="1" t="s">
        <v>141</v>
      </c>
      <c r="F47" s="1" t="s">
        <v>143</v>
      </c>
      <c r="G47" s="1" t="s">
        <v>141</v>
      </c>
      <c r="H47" s="1" t="s">
        <v>142</v>
      </c>
      <c r="I47" s="1" t="s">
        <v>144</v>
      </c>
      <c r="J47" s="1" t="s">
        <v>142</v>
      </c>
      <c r="K47" s="1" t="s">
        <v>145</v>
      </c>
    </row>
    <row r="48" spans="1:11" x14ac:dyDescent="0.2">
      <c r="A48" s="1">
        <v>1190000632</v>
      </c>
      <c r="B48" s="1" t="s">
        <v>141</v>
      </c>
      <c r="C48" s="1" t="s">
        <v>142</v>
      </c>
      <c r="D48" s="1" t="s">
        <v>142</v>
      </c>
      <c r="E48" s="1" t="s">
        <v>141</v>
      </c>
      <c r="F48" s="1" t="s">
        <v>143</v>
      </c>
      <c r="G48" s="1" t="s">
        <v>141</v>
      </c>
      <c r="H48" s="1" t="s">
        <v>142</v>
      </c>
      <c r="I48" s="1" t="s">
        <v>144</v>
      </c>
      <c r="J48" s="1" t="s">
        <v>143</v>
      </c>
      <c r="K48" s="1" t="s">
        <v>146</v>
      </c>
    </row>
    <row r="49" spans="1:11" x14ac:dyDescent="0.2">
      <c r="A49" s="1">
        <v>1190000826</v>
      </c>
      <c r="B49" s="1" t="s">
        <v>145</v>
      </c>
      <c r="C49" s="1" t="s">
        <v>142</v>
      </c>
      <c r="D49" s="1" t="s">
        <v>142</v>
      </c>
      <c r="E49" s="1" t="s">
        <v>141</v>
      </c>
      <c r="F49" s="1" t="s">
        <v>142</v>
      </c>
      <c r="G49" s="1" t="s">
        <v>141</v>
      </c>
      <c r="H49" s="1" t="s">
        <v>142</v>
      </c>
      <c r="I49" s="1" t="s">
        <v>144</v>
      </c>
      <c r="J49" s="1" t="s">
        <v>142</v>
      </c>
      <c r="K49" s="1" t="s">
        <v>146</v>
      </c>
    </row>
    <row r="50" spans="1:11" x14ac:dyDescent="0.2">
      <c r="A50" s="1">
        <v>1190000795</v>
      </c>
      <c r="B50" s="1" t="s">
        <v>145</v>
      </c>
      <c r="C50" s="1" t="s">
        <v>142</v>
      </c>
      <c r="D50" s="1" t="s">
        <v>142</v>
      </c>
      <c r="E50" s="1" t="s">
        <v>141</v>
      </c>
      <c r="F50" s="1" t="s">
        <v>143</v>
      </c>
      <c r="G50" s="1" t="s">
        <v>141</v>
      </c>
      <c r="H50" s="1" t="s">
        <v>142</v>
      </c>
      <c r="I50" s="1" t="s">
        <v>144</v>
      </c>
      <c r="J50" s="1" t="s">
        <v>143</v>
      </c>
      <c r="K50" s="1" t="s">
        <v>146</v>
      </c>
    </row>
    <row r="51" spans="1:11" x14ac:dyDescent="0.2">
      <c r="A51" s="1">
        <v>1190000673</v>
      </c>
      <c r="B51" s="1" t="s">
        <v>141</v>
      </c>
      <c r="C51" s="1" t="s">
        <v>142</v>
      </c>
      <c r="D51" s="1" t="s">
        <v>142</v>
      </c>
      <c r="E51" s="1" t="s">
        <v>141</v>
      </c>
      <c r="F51" s="1" t="s">
        <v>143</v>
      </c>
      <c r="G51" s="1" t="s">
        <v>141</v>
      </c>
      <c r="H51" s="1" t="s">
        <v>142</v>
      </c>
      <c r="I51" s="1" t="s">
        <v>144</v>
      </c>
      <c r="J51" s="1"/>
      <c r="K51" s="1" t="s">
        <v>141</v>
      </c>
    </row>
    <row r="52" spans="1:11" x14ac:dyDescent="0.2">
      <c r="A52" s="1">
        <v>1190000654</v>
      </c>
      <c r="B52" s="1" t="s">
        <v>141</v>
      </c>
      <c r="C52" s="1" t="s">
        <v>142</v>
      </c>
      <c r="D52" s="1" t="s">
        <v>142</v>
      </c>
      <c r="E52" s="1" t="s">
        <v>141</v>
      </c>
      <c r="F52" s="1" t="s">
        <v>143</v>
      </c>
      <c r="G52" s="1" t="s">
        <v>141</v>
      </c>
      <c r="H52" s="1" t="s">
        <v>142</v>
      </c>
      <c r="I52" s="1" t="s">
        <v>144</v>
      </c>
      <c r="J52" s="1" t="s">
        <v>143</v>
      </c>
      <c r="K52" s="1" t="s">
        <v>141</v>
      </c>
    </row>
    <row r="53" spans="1:11" x14ac:dyDescent="0.2">
      <c r="A53" s="1">
        <v>1190000645</v>
      </c>
      <c r="B53" s="1" t="s">
        <v>141</v>
      </c>
      <c r="C53" s="1" t="s">
        <v>142</v>
      </c>
      <c r="D53" s="1" t="s">
        <v>142</v>
      </c>
      <c r="E53" s="1" t="s">
        <v>141</v>
      </c>
      <c r="F53" s="1" t="s">
        <v>143</v>
      </c>
      <c r="G53" s="1" t="s">
        <v>141</v>
      </c>
      <c r="H53" s="1" t="s">
        <v>142</v>
      </c>
      <c r="I53" s="1" t="s">
        <v>144</v>
      </c>
      <c r="J53" s="1" t="s">
        <v>143</v>
      </c>
      <c r="K53" s="1" t="s">
        <v>146</v>
      </c>
    </row>
    <row r="54" spans="1:11" x14ac:dyDescent="0.2">
      <c r="A54" s="1">
        <v>1190000630</v>
      </c>
      <c r="B54" s="1" t="s">
        <v>141</v>
      </c>
      <c r="C54" s="1" t="s">
        <v>142</v>
      </c>
      <c r="D54" s="1" t="s">
        <v>142</v>
      </c>
      <c r="E54" s="1" t="s">
        <v>141</v>
      </c>
      <c r="F54" s="1" t="s">
        <v>143</v>
      </c>
      <c r="G54" s="1" t="s">
        <v>141</v>
      </c>
      <c r="H54" s="1" t="s">
        <v>142</v>
      </c>
      <c r="I54" s="1" t="s">
        <v>144</v>
      </c>
      <c r="J54" s="1" t="s">
        <v>142</v>
      </c>
      <c r="K54" s="1" t="s">
        <v>146</v>
      </c>
    </row>
    <row r="55" spans="1:11" x14ac:dyDescent="0.2">
      <c r="A55" s="1">
        <v>1190000816</v>
      </c>
      <c r="B55" s="1" t="s">
        <v>141</v>
      </c>
      <c r="C55" s="1" t="s">
        <v>142</v>
      </c>
      <c r="D55" s="1" t="s">
        <v>142</v>
      </c>
      <c r="E55" s="1" t="s">
        <v>141</v>
      </c>
      <c r="F55" s="1" t="s">
        <v>142</v>
      </c>
      <c r="G55" s="1" t="s">
        <v>141</v>
      </c>
      <c r="H55" s="1" t="s">
        <v>142</v>
      </c>
      <c r="I55" s="1" t="s">
        <v>144</v>
      </c>
      <c r="J55" s="1" t="s">
        <v>142</v>
      </c>
      <c r="K55" s="1" t="s">
        <v>146</v>
      </c>
    </row>
    <row r="56" spans="1:11" x14ac:dyDescent="0.2">
      <c r="A56" s="1">
        <v>1190000660</v>
      </c>
      <c r="B56" s="1" t="s">
        <v>141</v>
      </c>
      <c r="C56" s="1" t="s">
        <v>142</v>
      </c>
      <c r="D56" s="1" t="s">
        <v>142</v>
      </c>
      <c r="E56" s="1" t="s">
        <v>141</v>
      </c>
      <c r="F56" s="1" t="s">
        <v>142</v>
      </c>
      <c r="G56" s="1" t="s">
        <v>141</v>
      </c>
      <c r="H56" s="1" t="s">
        <v>142</v>
      </c>
      <c r="I56" s="1" t="s">
        <v>144</v>
      </c>
      <c r="J56" s="1" t="s">
        <v>142</v>
      </c>
      <c r="K56" s="1" t="s">
        <v>141</v>
      </c>
    </row>
    <row r="57" spans="1:11" x14ac:dyDescent="0.2">
      <c r="A57" s="1">
        <v>1190000711</v>
      </c>
      <c r="B57" s="1" t="s">
        <v>145</v>
      </c>
      <c r="C57" s="1" t="s">
        <v>142</v>
      </c>
      <c r="D57" s="1" t="s">
        <v>142</v>
      </c>
      <c r="E57" s="1" t="s">
        <v>145</v>
      </c>
      <c r="F57" s="1" t="s">
        <v>143</v>
      </c>
      <c r="G57" s="1" t="s">
        <v>145</v>
      </c>
      <c r="H57" s="1" t="s">
        <v>142</v>
      </c>
      <c r="I57" s="1" t="s">
        <v>144</v>
      </c>
      <c r="J57" s="1" t="s">
        <v>143</v>
      </c>
      <c r="K57" s="1" t="s">
        <v>145</v>
      </c>
    </row>
    <row r="58" spans="1:11" x14ac:dyDescent="0.2">
      <c r="A58" s="1">
        <v>1190000780</v>
      </c>
      <c r="B58" s="1" t="s">
        <v>141</v>
      </c>
      <c r="C58" s="1" t="s">
        <v>142</v>
      </c>
      <c r="D58" s="1" t="s">
        <v>142</v>
      </c>
      <c r="E58" s="1" t="s">
        <v>141</v>
      </c>
      <c r="F58" s="1" t="s">
        <v>142</v>
      </c>
      <c r="G58" s="1" t="s">
        <v>141</v>
      </c>
      <c r="H58" s="1" t="s">
        <v>142</v>
      </c>
      <c r="I58" s="1" t="s">
        <v>144</v>
      </c>
      <c r="J58" s="1" t="s">
        <v>143</v>
      </c>
      <c r="K58" s="1" t="s">
        <v>146</v>
      </c>
    </row>
    <row r="59" spans="1:11" x14ac:dyDescent="0.2">
      <c r="A59" s="1">
        <v>1190000639</v>
      </c>
      <c r="B59" s="1" t="s">
        <v>141</v>
      </c>
      <c r="C59" s="1" t="s">
        <v>142</v>
      </c>
      <c r="D59" s="1" t="s">
        <v>142</v>
      </c>
      <c r="E59" s="1" t="s">
        <v>141</v>
      </c>
      <c r="F59" s="1" t="s">
        <v>143</v>
      </c>
      <c r="G59" s="1" t="s">
        <v>141</v>
      </c>
      <c r="H59" s="1" t="s">
        <v>143</v>
      </c>
      <c r="I59" s="1" t="s">
        <v>144</v>
      </c>
      <c r="J59" s="1" t="s">
        <v>143</v>
      </c>
      <c r="K59" s="1" t="s">
        <v>146</v>
      </c>
    </row>
    <row r="60" spans="1:11" x14ac:dyDescent="0.2">
      <c r="A60" s="1">
        <v>1190000658</v>
      </c>
      <c r="B60" s="1" t="s">
        <v>141</v>
      </c>
      <c r="C60" s="1" t="s">
        <v>142</v>
      </c>
      <c r="D60" s="1" t="s">
        <v>142</v>
      </c>
      <c r="E60" s="1" t="s">
        <v>141</v>
      </c>
      <c r="F60" s="1" t="s">
        <v>143</v>
      </c>
      <c r="G60" s="1" t="s">
        <v>141</v>
      </c>
      <c r="H60" s="1" t="s">
        <v>142</v>
      </c>
      <c r="I60" s="1" t="s">
        <v>144</v>
      </c>
      <c r="J60" s="1" t="s">
        <v>143</v>
      </c>
      <c r="K60" s="1" t="s">
        <v>141</v>
      </c>
    </row>
    <row r="61" spans="1:11" x14ac:dyDescent="0.2">
      <c r="A61" s="1">
        <v>1190000650</v>
      </c>
      <c r="B61" s="1" t="s">
        <v>141</v>
      </c>
      <c r="C61" s="1" t="s">
        <v>142</v>
      </c>
      <c r="D61" s="1" t="s">
        <v>142</v>
      </c>
      <c r="E61" s="1" t="s">
        <v>145</v>
      </c>
      <c r="F61" s="1" t="s">
        <v>142</v>
      </c>
      <c r="G61" s="1" t="s">
        <v>145</v>
      </c>
      <c r="H61" s="1" t="s">
        <v>142</v>
      </c>
      <c r="I61" s="1" t="s">
        <v>144</v>
      </c>
      <c r="J61" s="1" t="s">
        <v>142</v>
      </c>
      <c r="K61" s="1" t="s">
        <v>146</v>
      </c>
    </row>
    <row r="62" spans="1:11" x14ac:dyDescent="0.2">
      <c r="A62" s="1">
        <v>1190000688</v>
      </c>
      <c r="B62" s="1" t="s">
        <v>141</v>
      </c>
      <c r="C62" s="1" t="s">
        <v>142</v>
      </c>
      <c r="D62" s="1" t="s">
        <v>142</v>
      </c>
      <c r="E62" s="1" t="s">
        <v>141</v>
      </c>
      <c r="F62" s="1" t="s">
        <v>143</v>
      </c>
      <c r="G62" s="1" t="s">
        <v>141</v>
      </c>
      <c r="H62" s="1" t="s">
        <v>142</v>
      </c>
      <c r="I62" s="1" t="s">
        <v>144</v>
      </c>
      <c r="J62" s="1" t="s">
        <v>143</v>
      </c>
      <c r="K62" s="1" t="s">
        <v>141</v>
      </c>
    </row>
    <row r="63" spans="1:11" x14ac:dyDescent="0.2">
      <c r="A63" s="1">
        <v>1190000794</v>
      </c>
      <c r="B63" s="1" t="s">
        <v>141</v>
      </c>
      <c r="C63" s="1" t="s">
        <v>142</v>
      </c>
      <c r="D63" s="1" t="s">
        <v>142</v>
      </c>
      <c r="E63" s="1" t="s">
        <v>141</v>
      </c>
      <c r="F63" s="1" t="s">
        <v>142</v>
      </c>
      <c r="G63" s="1" t="s">
        <v>141</v>
      </c>
      <c r="H63" s="1" t="s">
        <v>142</v>
      </c>
      <c r="I63" s="1" t="s">
        <v>147</v>
      </c>
      <c r="J63" s="1" t="s">
        <v>142</v>
      </c>
      <c r="K63" s="1" t="s">
        <v>141</v>
      </c>
    </row>
    <row r="64" spans="1:11" x14ac:dyDescent="0.2">
      <c r="A64" s="1">
        <v>1190000787</v>
      </c>
      <c r="B64" s="1" t="s">
        <v>141</v>
      </c>
      <c r="C64" s="1" t="s">
        <v>142</v>
      </c>
      <c r="D64" s="1" t="s">
        <v>142</v>
      </c>
      <c r="E64" s="1" t="s">
        <v>141</v>
      </c>
      <c r="F64" s="1" t="s">
        <v>142</v>
      </c>
      <c r="G64" s="1" t="s">
        <v>141</v>
      </c>
      <c r="H64" s="1" t="s">
        <v>142</v>
      </c>
      <c r="I64" s="1" t="s">
        <v>144</v>
      </c>
      <c r="J64" s="1" t="s">
        <v>143</v>
      </c>
      <c r="K64" s="1" t="s">
        <v>141</v>
      </c>
    </row>
    <row r="65" spans="1:11" x14ac:dyDescent="0.2">
      <c r="A65" s="1">
        <v>1190000792</v>
      </c>
      <c r="B65" s="1" t="s">
        <v>141</v>
      </c>
      <c r="C65" s="1" t="s">
        <v>142</v>
      </c>
      <c r="D65" s="1" t="s">
        <v>142</v>
      </c>
      <c r="E65" s="1" t="s">
        <v>141</v>
      </c>
      <c r="F65" s="1" t="s">
        <v>143</v>
      </c>
      <c r="G65" s="1" t="s">
        <v>141</v>
      </c>
      <c r="H65" s="1" t="s">
        <v>142</v>
      </c>
      <c r="I65" s="1" t="s">
        <v>144</v>
      </c>
      <c r="J65" s="1" t="s">
        <v>143</v>
      </c>
      <c r="K65" s="1" t="s">
        <v>141</v>
      </c>
    </row>
    <row r="66" spans="1:11" x14ac:dyDescent="0.2">
      <c r="A66" s="1">
        <v>1190000635</v>
      </c>
      <c r="B66" s="1" t="s">
        <v>141</v>
      </c>
      <c r="C66" s="1" t="s">
        <v>142</v>
      </c>
      <c r="D66" s="1" t="s">
        <v>142</v>
      </c>
      <c r="E66" s="1" t="s">
        <v>141</v>
      </c>
      <c r="F66" s="1" t="s">
        <v>143</v>
      </c>
      <c r="G66" s="1" t="s">
        <v>141</v>
      </c>
      <c r="H66" s="1" t="s">
        <v>142</v>
      </c>
      <c r="I66" s="1" t="s">
        <v>144</v>
      </c>
      <c r="J66" s="1" t="s">
        <v>143</v>
      </c>
      <c r="K66" s="1" t="s">
        <v>146</v>
      </c>
    </row>
    <row r="67" spans="1:11" x14ac:dyDescent="0.2">
      <c r="A67" s="1">
        <v>1190000779</v>
      </c>
      <c r="B67" s="1" t="s">
        <v>141</v>
      </c>
      <c r="C67" s="1" t="s">
        <v>142</v>
      </c>
      <c r="D67" s="1" t="s">
        <v>142</v>
      </c>
      <c r="E67" s="1" t="s">
        <v>145</v>
      </c>
      <c r="F67" s="1" t="s">
        <v>142</v>
      </c>
      <c r="G67" s="1" t="s">
        <v>141</v>
      </c>
      <c r="H67" s="1" t="s">
        <v>142</v>
      </c>
      <c r="I67" s="1" t="s">
        <v>144</v>
      </c>
      <c r="J67" s="1" t="s">
        <v>143</v>
      </c>
      <c r="K67" s="1" t="s">
        <v>145</v>
      </c>
    </row>
    <row r="68" spans="1:11" x14ac:dyDescent="0.2">
      <c r="A68" s="1">
        <v>1190000628</v>
      </c>
      <c r="B68" s="1" t="s">
        <v>141</v>
      </c>
      <c r="C68" s="1" t="s">
        <v>142</v>
      </c>
      <c r="D68" s="1" t="s">
        <v>142</v>
      </c>
      <c r="E68" s="1" t="s">
        <v>141</v>
      </c>
      <c r="F68" s="1" t="s">
        <v>143</v>
      </c>
      <c r="G68" s="1" t="s">
        <v>141</v>
      </c>
      <c r="H68" s="1" t="s">
        <v>142</v>
      </c>
      <c r="I68" s="1" t="s">
        <v>144</v>
      </c>
      <c r="J68" s="1" t="s">
        <v>143</v>
      </c>
      <c r="K68" s="1" t="s">
        <v>146</v>
      </c>
    </row>
    <row r="69" spans="1:11" x14ac:dyDescent="0.2">
      <c r="A69" s="1">
        <v>1190000616</v>
      </c>
      <c r="B69" s="1" t="s">
        <v>141</v>
      </c>
      <c r="C69" s="1" t="s">
        <v>142</v>
      </c>
      <c r="D69" s="1" t="s">
        <v>142</v>
      </c>
      <c r="E69" s="1" t="s">
        <v>141</v>
      </c>
      <c r="F69" s="1" t="s">
        <v>142</v>
      </c>
      <c r="G69" s="1" t="s">
        <v>141</v>
      </c>
      <c r="H69" s="1" t="s">
        <v>142</v>
      </c>
      <c r="I69" s="1" t="s">
        <v>144</v>
      </c>
      <c r="J69" s="1" t="s">
        <v>143</v>
      </c>
      <c r="K69" s="1" t="s">
        <v>146</v>
      </c>
    </row>
    <row r="70" spans="1:11" x14ac:dyDescent="0.2">
      <c r="A70" s="1">
        <v>1190000783</v>
      </c>
      <c r="B70" s="1" t="s">
        <v>141</v>
      </c>
      <c r="C70" s="1" t="s">
        <v>142</v>
      </c>
      <c r="D70" s="1" t="s">
        <v>142</v>
      </c>
      <c r="E70" s="1" t="s">
        <v>141</v>
      </c>
      <c r="F70" s="1" t="s">
        <v>142</v>
      </c>
      <c r="G70" s="1" t="s">
        <v>145</v>
      </c>
      <c r="H70" s="1" t="s">
        <v>142</v>
      </c>
      <c r="I70" s="1" t="s">
        <v>144</v>
      </c>
      <c r="J70" s="1" t="s">
        <v>143</v>
      </c>
      <c r="K70" s="1" t="s">
        <v>141</v>
      </c>
    </row>
    <row r="71" spans="1:11" x14ac:dyDescent="0.2">
      <c r="A71" s="1">
        <v>1190000662</v>
      </c>
      <c r="B71" s="1" t="s">
        <v>141</v>
      </c>
      <c r="C71" s="1" t="s">
        <v>142</v>
      </c>
      <c r="D71" s="1" t="s">
        <v>142</v>
      </c>
      <c r="E71" s="1" t="s">
        <v>141</v>
      </c>
      <c r="F71" s="1" t="s">
        <v>142</v>
      </c>
      <c r="G71" s="1" t="s">
        <v>141</v>
      </c>
      <c r="H71" s="1" t="s">
        <v>142</v>
      </c>
      <c r="I71" s="1" t="s">
        <v>144</v>
      </c>
      <c r="J71" s="1" t="s">
        <v>143</v>
      </c>
      <c r="K71" s="1" t="s">
        <v>141</v>
      </c>
    </row>
    <row r="72" spans="1:11" x14ac:dyDescent="0.2">
      <c r="A72" s="1">
        <v>1190000631</v>
      </c>
      <c r="B72" s="1" t="s">
        <v>141</v>
      </c>
      <c r="C72" s="1" t="s">
        <v>142</v>
      </c>
      <c r="D72" s="1" t="s">
        <v>142</v>
      </c>
      <c r="E72" s="1" t="s">
        <v>141</v>
      </c>
      <c r="F72" s="1" t="s">
        <v>143</v>
      </c>
      <c r="G72" s="1" t="s">
        <v>141</v>
      </c>
      <c r="H72" s="1" t="s">
        <v>142</v>
      </c>
      <c r="I72" s="1" t="s">
        <v>144</v>
      </c>
      <c r="J72" s="1" t="s">
        <v>142</v>
      </c>
      <c r="K72" s="1" t="s">
        <v>146</v>
      </c>
    </row>
    <row r="73" spans="1:11" x14ac:dyDescent="0.2">
      <c r="A73" s="1">
        <v>1190000674</v>
      </c>
      <c r="B73" s="1" t="s">
        <v>141</v>
      </c>
      <c r="C73" s="1" t="s">
        <v>142</v>
      </c>
      <c r="D73" s="1" t="s">
        <v>142</v>
      </c>
      <c r="E73" s="1" t="s">
        <v>141</v>
      </c>
      <c r="F73" s="1" t="s">
        <v>143</v>
      </c>
      <c r="G73" s="1" t="s">
        <v>141</v>
      </c>
      <c r="H73" s="1" t="s">
        <v>142</v>
      </c>
      <c r="I73" s="1" t="s">
        <v>144</v>
      </c>
      <c r="J73" s="1" t="s">
        <v>143</v>
      </c>
      <c r="K73" s="1" t="s">
        <v>141</v>
      </c>
    </row>
    <row r="74" spans="1:11" x14ac:dyDescent="0.2">
      <c r="A74" s="1">
        <v>1190000634</v>
      </c>
      <c r="B74" s="1" t="s">
        <v>141</v>
      </c>
      <c r="C74" s="1" t="s">
        <v>142</v>
      </c>
      <c r="D74" s="1" t="s">
        <v>142</v>
      </c>
      <c r="E74" s="1" t="s">
        <v>141</v>
      </c>
      <c r="F74" s="1" t="s">
        <v>143</v>
      </c>
      <c r="G74" s="1" t="s">
        <v>141</v>
      </c>
      <c r="H74" s="1" t="s">
        <v>142</v>
      </c>
      <c r="I74" s="1" t="s">
        <v>144</v>
      </c>
      <c r="J74" s="1" t="s">
        <v>143</v>
      </c>
      <c r="K74" s="1" t="s">
        <v>146</v>
      </c>
    </row>
    <row r="75" spans="1:11" x14ac:dyDescent="0.2">
      <c r="A75" s="1">
        <v>1190000680</v>
      </c>
      <c r="B75" s="1" t="s">
        <v>141</v>
      </c>
      <c r="C75" s="1" t="s">
        <v>142</v>
      </c>
      <c r="D75" s="1" t="s">
        <v>142</v>
      </c>
      <c r="E75" s="1" t="s">
        <v>141</v>
      </c>
      <c r="F75" s="1" t="s">
        <v>143</v>
      </c>
      <c r="G75" s="1" t="s">
        <v>141</v>
      </c>
      <c r="H75" s="1" t="s">
        <v>142</v>
      </c>
      <c r="I75" s="1" t="s">
        <v>144</v>
      </c>
      <c r="J75" s="1" t="s">
        <v>143</v>
      </c>
      <c r="K75" s="1" t="s">
        <v>146</v>
      </c>
    </row>
    <row r="76" spans="1:11" x14ac:dyDescent="0.2">
      <c r="A76" s="1">
        <v>1190000789</v>
      </c>
      <c r="B76" s="1" t="s">
        <v>141</v>
      </c>
      <c r="C76" s="1" t="s">
        <v>142</v>
      </c>
      <c r="D76" s="1" t="s">
        <v>142</v>
      </c>
      <c r="E76" s="1" t="s">
        <v>141</v>
      </c>
      <c r="F76" s="1" t="s">
        <v>142</v>
      </c>
      <c r="G76" s="1" t="s">
        <v>145</v>
      </c>
      <c r="H76" s="1" t="s">
        <v>142</v>
      </c>
      <c r="I76" s="1" t="s">
        <v>144</v>
      </c>
      <c r="J76" s="1" t="s">
        <v>143</v>
      </c>
      <c r="K76" s="1" t="s">
        <v>146</v>
      </c>
    </row>
    <row r="77" spans="1:11" x14ac:dyDescent="0.2">
      <c r="A77" s="1">
        <v>1190000637</v>
      </c>
      <c r="B77" s="1" t="s">
        <v>141</v>
      </c>
      <c r="C77" s="1" t="s">
        <v>142</v>
      </c>
      <c r="D77" s="1" t="s">
        <v>142</v>
      </c>
      <c r="E77" s="1" t="s">
        <v>141</v>
      </c>
      <c r="F77" s="1" t="s">
        <v>143</v>
      </c>
      <c r="G77" s="1" t="s">
        <v>141</v>
      </c>
      <c r="H77" s="1" t="s">
        <v>142</v>
      </c>
      <c r="I77" s="1" t="s">
        <v>144</v>
      </c>
      <c r="J77" s="1" t="s">
        <v>143</v>
      </c>
      <c r="K77" s="1" t="s">
        <v>141</v>
      </c>
    </row>
    <row r="78" spans="1:11" x14ac:dyDescent="0.2">
      <c r="A78" s="1">
        <v>1190000715</v>
      </c>
      <c r="B78" s="1" t="s">
        <v>145</v>
      </c>
      <c r="C78" s="1" t="s">
        <v>142</v>
      </c>
      <c r="D78" s="1" t="s">
        <v>142</v>
      </c>
      <c r="E78" s="1" t="s">
        <v>145</v>
      </c>
      <c r="F78" s="1" t="s">
        <v>143</v>
      </c>
      <c r="G78" s="1" t="s">
        <v>145</v>
      </c>
      <c r="H78" s="1" t="s">
        <v>142</v>
      </c>
      <c r="I78" s="1" t="s">
        <v>144</v>
      </c>
      <c r="J78" s="1" t="s">
        <v>142</v>
      </c>
      <c r="K78" s="1" t="s">
        <v>145</v>
      </c>
    </row>
    <row r="79" spans="1:11" x14ac:dyDescent="0.2">
      <c r="A79" s="1">
        <v>1190000704</v>
      </c>
      <c r="B79" s="1" t="s">
        <v>145</v>
      </c>
      <c r="C79" s="1" t="s">
        <v>142</v>
      </c>
      <c r="D79" s="1" t="s">
        <v>142</v>
      </c>
      <c r="E79" s="1" t="s">
        <v>145</v>
      </c>
      <c r="F79" s="1" t="s">
        <v>143</v>
      </c>
      <c r="G79" s="1" t="s">
        <v>145</v>
      </c>
      <c r="H79" s="1" t="s">
        <v>142</v>
      </c>
      <c r="I79" s="1" t="s">
        <v>144</v>
      </c>
      <c r="J79" s="1" t="s">
        <v>143</v>
      </c>
      <c r="K79" s="1" t="s">
        <v>145</v>
      </c>
    </row>
    <row r="80" spans="1:11" x14ac:dyDescent="0.2">
      <c r="A80" s="1">
        <v>1190000675</v>
      </c>
      <c r="B80" s="1" t="s">
        <v>141</v>
      </c>
      <c r="C80" s="1" t="s">
        <v>142</v>
      </c>
      <c r="D80" s="1" t="s">
        <v>142</v>
      </c>
      <c r="E80" s="1" t="s">
        <v>141</v>
      </c>
      <c r="F80" s="1" t="s">
        <v>142</v>
      </c>
      <c r="G80" s="1" t="s">
        <v>141</v>
      </c>
      <c r="H80" s="1" t="s">
        <v>142</v>
      </c>
      <c r="I80" s="1" t="s">
        <v>144</v>
      </c>
      <c r="J80" s="1" t="s">
        <v>142</v>
      </c>
      <c r="K80" s="1" t="s">
        <v>141</v>
      </c>
    </row>
    <row r="81" spans="1:11" x14ac:dyDescent="0.2">
      <c r="A81" s="1">
        <v>1190000656</v>
      </c>
      <c r="B81" s="1" t="s">
        <v>141</v>
      </c>
      <c r="C81" s="1" t="s">
        <v>142</v>
      </c>
      <c r="D81" s="1" t="s">
        <v>142</v>
      </c>
      <c r="E81" s="1" t="s">
        <v>141</v>
      </c>
      <c r="F81" s="1" t="s">
        <v>142</v>
      </c>
      <c r="G81" s="1" t="s">
        <v>141</v>
      </c>
      <c r="H81" s="1" t="s">
        <v>142</v>
      </c>
      <c r="I81" s="1" t="s">
        <v>144</v>
      </c>
      <c r="J81" s="1" t="s">
        <v>142</v>
      </c>
      <c r="K81" s="1" t="s">
        <v>141</v>
      </c>
    </row>
    <row r="82" spans="1:11" x14ac:dyDescent="0.2">
      <c r="A82" s="1">
        <v>1190000786</v>
      </c>
      <c r="B82" s="1" t="s">
        <v>141</v>
      </c>
      <c r="C82" s="1" t="s">
        <v>142</v>
      </c>
      <c r="D82" s="1" t="s">
        <v>142</v>
      </c>
      <c r="E82" s="1" t="s">
        <v>141</v>
      </c>
      <c r="F82" s="1" t="s">
        <v>143</v>
      </c>
      <c r="G82" s="1" t="s">
        <v>141</v>
      </c>
      <c r="H82" s="1" t="s">
        <v>142</v>
      </c>
      <c r="I82" s="1" t="s">
        <v>144</v>
      </c>
      <c r="J82" s="1" t="s">
        <v>143</v>
      </c>
      <c r="K82" s="1" t="s">
        <v>146</v>
      </c>
    </row>
    <row r="83" spans="1:11" x14ac:dyDescent="0.2">
      <c r="A83" s="1">
        <v>1190000703</v>
      </c>
      <c r="B83" s="1" t="s">
        <v>141</v>
      </c>
      <c r="C83" s="1" t="s">
        <v>142</v>
      </c>
      <c r="D83" s="1" t="s">
        <v>142</v>
      </c>
      <c r="E83" s="1" t="s">
        <v>145</v>
      </c>
      <c r="F83" s="1" t="s">
        <v>143</v>
      </c>
      <c r="G83" s="1" t="s">
        <v>141</v>
      </c>
      <c r="H83" s="1" t="s">
        <v>142</v>
      </c>
      <c r="I83" s="1" t="s">
        <v>144</v>
      </c>
      <c r="J83" s="1" t="s">
        <v>143</v>
      </c>
      <c r="K83" s="1" t="s">
        <v>146</v>
      </c>
    </row>
    <row r="84" spans="1:11" x14ac:dyDescent="0.2">
      <c r="A84" s="1">
        <v>1190000703</v>
      </c>
      <c r="B84" s="1" t="s">
        <v>145</v>
      </c>
      <c r="C84" s="1" t="s">
        <v>142</v>
      </c>
      <c r="D84" s="1" t="s">
        <v>142</v>
      </c>
      <c r="E84" s="1" t="s">
        <v>145</v>
      </c>
      <c r="F84" s="1" t="s">
        <v>143</v>
      </c>
      <c r="G84" s="1" t="s">
        <v>141</v>
      </c>
      <c r="H84" s="1" t="s">
        <v>142</v>
      </c>
      <c r="I84" s="1" t="s">
        <v>147</v>
      </c>
      <c r="J84" s="1" t="s">
        <v>143</v>
      </c>
      <c r="K84" s="1" t="s">
        <v>146</v>
      </c>
    </row>
    <row r="85" spans="1:11" x14ac:dyDescent="0.2">
      <c r="A85" s="1">
        <v>1190000798</v>
      </c>
      <c r="B85" s="1" t="s">
        <v>141</v>
      </c>
      <c r="C85" s="1" t="s">
        <v>142</v>
      </c>
      <c r="D85" s="1" t="s">
        <v>142</v>
      </c>
      <c r="E85" s="1" t="s">
        <v>141</v>
      </c>
      <c r="F85" s="1" t="s">
        <v>142</v>
      </c>
      <c r="G85" s="1" t="s">
        <v>141</v>
      </c>
      <c r="H85" s="1" t="s">
        <v>142</v>
      </c>
      <c r="I85" s="1" t="s">
        <v>144</v>
      </c>
      <c r="J85" s="1" t="s">
        <v>142</v>
      </c>
      <c r="K85" s="1" t="s">
        <v>146</v>
      </c>
    </row>
    <row r="86" spans="1:11" x14ac:dyDescent="0.2">
      <c r="A86" s="1">
        <v>1190000807</v>
      </c>
      <c r="B86" s="1" t="s">
        <v>145</v>
      </c>
      <c r="C86" s="1" t="s">
        <v>142</v>
      </c>
      <c r="D86" s="1" t="s">
        <v>142</v>
      </c>
      <c r="E86" s="1" t="s">
        <v>145</v>
      </c>
      <c r="F86" s="1" t="s">
        <v>142</v>
      </c>
      <c r="G86" s="1" t="s">
        <v>141</v>
      </c>
      <c r="H86" s="1" t="s">
        <v>142</v>
      </c>
      <c r="I86" s="1" t="s">
        <v>144</v>
      </c>
      <c r="J86" s="1" t="s">
        <v>142</v>
      </c>
      <c r="K86" s="1" t="s">
        <v>146</v>
      </c>
    </row>
    <row r="87" spans="1:11" x14ac:dyDescent="0.2">
      <c r="A87" s="1">
        <v>1190000629</v>
      </c>
      <c r="B87" s="1" t="s">
        <v>141</v>
      </c>
      <c r="C87" s="1" t="s">
        <v>142</v>
      </c>
      <c r="D87" s="1" t="s">
        <v>142</v>
      </c>
      <c r="E87" s="1" t="s">
        <v>141</v>
      </c>
      <c r="F87" s="1" t="s">
        <v>143</v>
      </c>
      <c r="G87" s="1" t="s">
        <v>141</v>
      </c>
      <c r="H87" s="1" t="s">
        <v>142</v>
      </c>
      <c r="I87" s="1" t="s">
        <v>144</v>
      </c>
      <c r="J87" s="1" t="s">
        <v>143</v>
      </c>
      <c r="K87" s="1" t="s">
        <v>146</v>
      </c>
    </row>
    <row r="88" spans="1:11" x14ac:dyDescent="0.2">
      <c r="A88" s="1">
        <v>1190000743</v>
      </c>
      <c r="B88" s="1" t="s">
        <v>141</v>
      </c>
      <c r="C88" s="1" t="s">
        <v>142</v>
      </c>
      <c r="D88" s="1" t="s">
        <v>142</v>
      </c>
      <c r="E88" s="1" t="s">
        <v>141</v>
      </c>
      <c r="F88" s="1" t="s">
        <v>142</v>
      </c>
      <c r="G88" s="1" t="s">
        <v>141</v>
      </c>
      <c r="H88" s="1" t="s">
        <v>142</v>
      </c>
      <c r="I88" s="1" t="s">
        <v>144</v>
      </c>
      <c r="J88" s="1" t="s">
        <v>142</v>
      </c>
      <c r="K88" s="1" t="s">
        <v>146</v>
      </c>
    </row>
    <row r="89" spans="1:11" x14ac:dyDescent="0.2">
      <c r="A89" s="1">
        <v>1190000736</v>
      </c>
      <c r="B89" s="1" t="s">
        <v>141</v>
      </c>
      <c r="C89" s="1" t="s">
        <v>143</v>
      </c>
      <c r="D89" s="1" t="s">
        <v>143</v>
      </c>
      <c r="E89" s="1" t="s">
        <v>141</v>
      </c>
      <c r="F89" s="1" t="s">
        <v>143</v>
      </c>
      <c r="G89" s="1" t="s">
        <v>141</v>
      </c>
      <c r="H89" s="1" t="s">
        <v>143</v>
      </c>
      <c r="I89" s="1" t="s">
        <v>144</v>
      </c>
      <c r="J89" s="1" t="s">
        <v>142</v>
      </c>
      <c r="K89" s="1" t="s">
        <v>145</v>
      </c>
    </row>
    <row r="90" spans="1:11" x14ac:dyDescent="0.2">
      <c r="A90" s="1">
        <v>1190000615</v>
      </c>
      <c r="B90" s="1" t="s">
        <v>141</v>
      </c>
      <c r="C90" s="1" t="s">
        <v>142</v>
      </c>
      <c r="D90" s="1" t="s">
        <v>142</v>
      </c>
      <c r="E90" s="1" t="s">
        <v>141</v>
      </c>
      <c r="F90" s="1" t="s">
        <v>143</v>
      </c>
      <c r="G90" s="1" t="s">
        <v>141</v>
      </c>
      <c r="H90" s="1" t="s">
        <v>142</v>
      </c>
      <c r="I90" s="1" t="s">
        <v>144</v>
      </c>
      <c r="J90" s="1" t="s">
        <v>143</v>
      </c>
      <c r="K90" s="1" t="s">
        <v>146</v>
      </c>
    </row>
    <row r="91" spans="1:11" x14ac:dyDescent="0.2">
      <c r="A91" s="1">
        <v>1190000683</v>
      </c>
      <c r="B91" s="1" t="s">
        <v>141</v>
      </c>
      <c r="C91" s="1" t="s">
        <v>142</v>
      </c>
      <c r="D91" s="1" t="s">
        <v>142</v>
      </c>
      <c r="E91" s="1" t="s">
        <v>141</v>
      </c>
      <c r="F91" s="1" t="s">
        <v>143</v>
      </c>
      <c r="G91" s="1" t="s">
        <v>141</v>
      </c>
      <c r="H91" s="1" t="s">
        <v>142</v>
      </c>
      <c r="I91" s="1" t="s">
        <v>144</v>
      </c>
      <c r="J91" s="1" t="s">
        <v>143</v>
      </c>
      <c r="K91" s="1" t="s">
        <v>146</v>
      </c>
    </row>
    <row r="92" spans="1:11" x14ac:dyDescent="0.2">
      <c r="A92" s="1">
        <v>1190000735</v>
      </c>
      <c r="B92" s="1" t="s">
        <v>141</v>
      </c>
      <c r="C92" s="1" t="s">
        <v>142</v>
      </c>
      <c r="D92" s="1" t="s">
        <v>142</v>
      </c>
      <c r="E92" s="1" t="s">
        <v>141</v>
      </c>
      <c r="F92" s="1" t="s">
        <v>142</v>
      </c>
      <c r="G92" s="1" t="s">
        <v>145</v>
      </c>
      <c r="H92" s="1" t="s">
        <v>142</v>
      </c>
      <c r="I92" s="1" t="s">
        <v>144</v>
      </c>
      <c r="J92" s="1" t="s">
        <v>143</v>
      </c>
      <c r="K92" s="1" t="s">
        <v>146</v>
      </c>
    </row>
    <row r="93" spans="1:11" x14ac:dyDescent="0.2">
      <c r="A93" s="1">
        <v>1190000677</v>
      </c>
      <c r="B93" s="1" t="s">
        <v>141</v>
      </c>
      <c r="C93" s="1" t="s">
        <v>142</v>
      </c>
      <c r="D93" s="1" t="s">
        <v>142</v>
      </c>
      <c r="E93" s="1" t="s">
        <v>141</v>
      </c>
      <c r="F93" s="1" t="s">
        <v>142</v>
      </c>
      <c r="G93" s="1" t="s">
        <v>141</v>
      </c>
      <c r="H93" s="1" t="s">
        <v>142</v>
      </c>
      <c r="I93" s="1" t="s">
        <v>144</v>
      </c>
      <c r="J93" s="1" t="s">
        <v>142</v>
      </c>
      <c r="K93" s="1" t="s">
        <v>146</v>
      </c>
    </row>
    <row r="94" spans="1:11" x14ac:dyDescent="0.2">
      <c r="A94" s="1">
        <v>1190000687</v>
      </c>
      <c r="B94" s="1" t="s">
        <v>141</v>
      </c>
      <c r="C94" s="1" t="s">
        <v>142</v>
      </c>
      <c r="D94" s="1" t="s">
        <v>142</v>
      </c>
      <c r="E94" s="1" t="s">
        <v>141</v>
      </c>
      <c r="F94" s="1" t="s">
        <v>143</v>
      </c>
      <c r="G94" s="1" t="s">
        <v>141</v>
      </c>
      <c r="H94" s="1" t="s">
        <v>142</v>
      </c>
      <c r="I94" s="1" t="s">
        <v>144</v>
      </c>
      <c r="J94" s="1" t="s">
        <v>143</v>
      </c>
      <c r="K94" s="1" t="s">
        <v>141</v>
      </c>
    </row>
    <row r="95" spans="1:11" x14ac:dyDescent="0.2">
      <c r="A95" s="1">
        <v>1190000644</v>
      </c>
      <c r="B95" s="1" t="s">
        <v>141</v>
      </c>
      <c r="C95" s="1" t="s">
        <v>142</v>
      </c>
      <c r="D95" s="1" t="s">
        <v>142</v>
      </c>
      <c r="E95" s="1" t="s">
        <v>141</v>
      </c>
      <c r="F95" s="1" t="s">
        <v>143</v>
      </c>
      <c r="G95" s="1" t="s">
        <v>145</v>
      </c>
      <c r="H95" s="1" t="s">
        <v>142</v>
      </c>
      <c r="I95" s="1" t="s">
        <v>144</v>
      </c>
      <c r="J95" s="1" t="s">
        <v>142</v>
      </c>
      <c r="K95" s="1" t="s">
        <v>146</v>
      </c>
    </row>
    <row r="96" spans="1:11" x14ac:dyDescent="0.2">
      <c r="A96" s="1">
        <v>1190000800</v>
      </c>
      <c r="B96" s="1" t="s">
        <v>141</v>
      </c>
      <c r="C96" s="1" t="s">
        <v>142</v>
      </c>
      <c r="D96" s="1" t="s">
        <v>142</v>
      </c>
      <c r="E96" s="1" t="s">
        <v>141</v>
      </c>
      <c r="F96" s="1" t="s">
        <v>143</v>
      </c>
      <c r="G96" s="1" t="s">
        <v>141</v>
      </c>
      <c r="H96" s="1" t="s">
        <v>142</v>
      </c>
      <c r="I96" s="1" t="s">
        <v>148</v>
      </c>
      <c r="J96" s="1" t="s">
        <v>142</v>
      </c>
      <c r="K96" s="1" t="s">
        <v>146</v>
      </c>
    </row>
    <row r="97" spans="1:11" x14ac:dyDescent="0.2">
      <c r="A97" s="1">
        <v>1190000641</v>
      </c>
      <c r="B97" s="1" t="s">
        <v>141</v>
      </c>
      <c r="C97" s="1" t="s">
        <v>142</v>
      </c>
      <c r="D97" s="1" t="s">
        <v>142</v>
      </c>
      <c r="E97" s="1" t="s">
        <v>141</v>
      </c>
      <c r="F97" s="1" t="s">
        <v>143</v>
      </c>
      <c r="G97" s="1" t="s">
        <v>141</v>
      </c>
      <c r="H97" s="1" t="s">
        <v>142</v>
      </c>
      <c r="I97" s="1" t="s">
        <v>144</v>
      </c>
      <c r="J97" s="1" t="s">
        <v>143</v>
      </c>
      <c r="K97" s="1" t="s">
        <v>146</v>
      </c>
    </row>
    <row r="98" spans="1:11" x14ac:dyDescent="0.2">
      <c r="A98" s="1">
        <v>1190000810</v>
      </c>
      <c r="B98" s="1" t="s">
        <v>141</v>
      </c>
      <c r="C98" s="1" t="s">
        <v>142</v>
      </c>
      <c r="D98" s="1" t="s">
        <v>142</v>
      </c>
      <c r="E98" s="1" t="s">
        <v>141</v>
      </c>
      <c r="F98" s="1" t="s">
        <v>142</v>
      </c>
      <c r="G98" s="1" t="s">
        <v>141</v>
      </c>
      <c r="H98" s="1" t="s">
        <v>142</v>
      </c>
      <c r="I98" s="1" t="s">
        <v>144</v>
      </c>
      <c r="J98" s="1" t="s">
        <v>142</v>
      </c>
      <c r="K98" s="1" t="s">
        <v>146</v>
      </c>
    </row>
    <row r="99" spans="1:11" x14ac:dyDescent="0.2">
      <c r="A99" s="1">
        <v>1190000685</v>
      </c>
      <c r="B99" s="1" t="s">
        <v>141</v>
      </c>
      <c r="C99" s="1" t="s">
        <v>142</v>
      </c>
      <c r="D99" s="1" t="s">
        <v>142</v>
      </c>
      <c r="E99" s="1" t="s">
        <v>141</v>
      </c>
      <c r="F99" s="1" t="s">
        <v>143</v>
      </c>
      <c r="G99" s="1" t="s">
        <v>141</v>
      </c>
      <c r="H99" s="1" t="s">
        <v>142</v>
      </c>
      <c r="I99" s="1" t="s">
        <v>144</v>
      </c>
      <c r="J99" s="1" t="s">
        <v>143</v>
      </c>
      <c r="K99" s="1" t="s">
        <v>141</v>
      </c>
    </row>
    <row r="100" spans="1:11" x14ac:dyDescent="0.2">
      <c r="A100" s="1">
        <v>1190000643</v>
      </c>
      <c r="B100" s="1" t="s">
        <v>141</v>
      </c>
      <c r="C100" s="1" t="s">
        <v>142</v>
      </c>
      <c r="D100" s="1" t="s">
        <v>142</v>
      </c>
      <c r="E100" s="1" t="s">
        <v>141</v>
      </c>
      <c r="F100" s="1" t="s">
        <v>142</v>
      </c>
      <c r="G100" s="1" t="s">
        <v>141</v>
      </c>
      <c r="H100" s="1" t="s">
        <v>142</v>
      </c>
      <c r="I100" s="1" t="s">
        <v>144</v>
      </c>
      <c r="J100" s="1" t="s">
        <v>143</v>
      </c>
      <c r="K100" s="1" t="s">
        <v>146</v>
      </c>
    </row>
    <row r="101" spans="1:11" x14ac:dyDescent="0.2">
      <c r="A101" s="1">
        <v>1190000694</v>
      </c>
      <c r="B101" s="1" t="s">
        <v>146</v>
      </c>
      <c r="C101" s="1" t="s">
        <v>142</v>
      </c>
      <c r="D101" s="1" t="s">
        <v>142</v>
      </c>
      <c r="E101" s="1" t="s">
        <v>141</v>
      </c>
      <c r="F101" s="1" t="s">
        <v>143</v>
      </c>
      <c r="G101" s="1" t="s">
        <v>141</v>
      </c>
      <c r="H101" s="1" t="s">
        <v>142</v>
      </c>
      <c r="I101" s="1" t="s">
        <v>144</v>
      </c>
      <c r="J101" s="1" t="s">
        <v>142</v>
      </c>
      <c r="K101" s="1" t="s">
        <v>146</v>
      </c>
    </row>
    <row r="102" spans="1:11" x14ac:dyDescent="0.2">
      <c r="A102" s="1">
        <v>1190000796</v>
      </c>
      <c r="B102" s="1" t="s">
        <v>141</v>
      </c>
      <c r="C102" s="1" t="s">
        <v>142</v>
      </c>
      <c r="D102" s="1" t="s">
        <v>142</v>
      </c>
      <c r="E102" s="1" t="s">
        <v>141</v>
      </c>
      <c r="F102" s="1" t="s">
        <v>142</v>
      </c>
      <c r="G102" s="1" t="s">
        <v>141</v>
      </c>
      <c r="H102" s="1" t="s">
        <v>143</v>
      </c>
      <c r="I102" s="1" t="s">
        <v>144</v>
      </c>
      <c r="J102" s="1" t="s">
        <v>142</v>
      </c>
      <c r="K102" s="1" t="s">
        <v>141</v>
      </c>
    </row>
    <row r="103" spans="1:11" x14ac:dyDescent="0.2">
      <c r="A103" s="1">
        <v>1190000788</v>
      </c>
      <c r="B103" s="1" t="s">
        <v>141</v>
      </c>
      <c r="C103" s="1" t="s">
        <v>142</v>
      </c>
      <c r="D103" s="1" t="s">
        <v>142</v>
      </c>
      <c r="E103" s="1" t="s">
        <v>141</v>
      </c>
      <c r="F103" s="1" t="s">
        <v>142</v>
      </c>
      <c r="G103" s="1" t="s">
        <v>348</v>
      </c>
      <c r="H103" s="1" t="s">
        <v>142</v>
      </c>
      <c r="I103" s="1" t="s">
        <v>144</v>
      </c>
      <c r="J103" s="1" t="s">
        <v>143</v>
      </c>
      <c r="K103" s="1" t="s">
        <v>145</v>
      </c>
    </row>
    <row r="104" spans="1:11" x14ac:dyDescent="0.2">
      <c r="A104" s="1">
        <v>1190000793</v>
      </c>
      <c r="B104" s="1" t="s">
        <v>141</v>
      </c>
      <c r="C104" s="1" t="s">
        <v>142</v>
      </c>
      <c r="D104" s="1" t="s">
        <v>142</v>
      </c>
      <c r="E104" s="1" t="s">
        <v>145</v>
      </c>
      <c r="F104" s="1" t="s">
        <v>142</v>
      </c>
      <c r="G104" s="1" t="s">
        <v>141</v>
      </c>
      <c r="H104" s="1" t="s">
        <v>142</v>
      </c>
      <c r="I104" s="1" t="s">
        <v>144</v>
      </c>
      <c r="J104" s="1" t="s">
        <v>142</v>
      </c>
      <c r="K104" s="1" t="s">
        <v>141</v>
      </c>
    </row>
    <row r="105" spans="1:11" x14ac:dyDescent="0.2">
      <c r="A105" s="1">
        <v>1190000657</v>
      </c>
      <c r="B105" s="1" t="s">
        <v>141</v>
      </c>
      <c r="C105" s="1" t="s">
        <v>142</v>
      </c>
      <c r="D105" s="1" t="s">
        <v>142</v>
      </c>
      <c r="E105" s="1" t="s">
        <v>141</v>
      </c>
      <c r="F105" s="1" t="s">
        <v>142</v>
      </c>
      <c r="G105" s="1" t="s">
        <v>141</v>
      </c>
      <c r="H105" s="1" t="s">
        <v>142</v>
      </c>
      <c r="I105" s="1" t="s">
        <v>144</v>
      </c>
      <c r="J105" s="1" t="s">
        <v>142</v>
      </c>
      <c r="K105" s="1" t="s">
        <v>141</v>
      </c>
    </row>
    <row r="106" spans="1:11" x14ac:dyDescent="0.2">
      <c r="A106" s="1">
        <v>1190000663</v>
      </c>
      <c r="B106" s="1" t="s">
        <v>141</v>
      </c>
      <c r="C106" s="1" t="s">
        <v>142</v>
      </c>
      <c r="D106" s="1" t="s">
        <v>142</v>
      </c>
      <c r="E106" s="1" t="s">
        <v>141</v>
      </c>
      <c r="F106" s="1" t="s">
        <v>142</v>
      </c>
      <c r="G106" s="1" t="s">
        <v>141</v>
      </c>
      <c r="H106" s="1" t="s">
        <v>142</v>
      </c>
      <c r="I106" s="1" t="s">
        <v>144</v>
      </c>
      <c r="J106" s="1" t="s">
        <v>143</v>
      </c>
      <c r="K106" s="1" t="s">
        <v>141</v>
      </c>
    </row>
    <row r="107" spans="1:11" x14ac:dyDescent="0.2">
      <c r="A107" s="1">
        <v>1190000812</v>
      </c>
      <c r="B107" s="1" t="s">
        <v>141</v>
      </c>
      <c r="C107" s="1" t="s">
        <v>142</v>
      </c>
      <c r="D107" s="1" t="s">
        <v>142</v>
      </c>
      <c r="E107" s="1" t="s">
        <v>141</v>
      </c>
      <c r="F107" s="1" t="s">
        <v>142</v>
      </c>
      <c r="G107" s="1" t="s">
        <v>141</v>
      </c>
      <c r="H107" s="1" t="s">
        <v>142</v>
      </c>
      <c r="I107" s="1" t="s">
        <v>148</v>
      </c>
      <c r="J107" s="1" t="s">
        <v>143</v>
      </c>
      <c r="K107" s="1" t="s">
        <v>141</v>
      </c>
    </row>
    <row r="108" spans="1:11" x14ac:dyDescent="0.2">
      <c r="A108" s="1">
        <v>1190000806</v>
      </c>
      <c r="B108" s="1" t="s">
        <v>141</v>
      </c>
      <c r="C108" s="1" t="s">
        <v>142</v>
      </c>
      <c r="D108" s="1" t="s">
        <v>142</v>
      </c>
      <c r="E108" s="1" t="s">
        <v>141</v>
      </c>
      <c r="F108" s="1" t="s">
        <v>142</v>
      </c>
      <c r="G108" s="1" t="s">
        <v>141</v>
      </c>
      <c r="H108" s="1" t="s">
        <v>142</v>
      </c>
      <c r="I108" s="1" t="s">
        <v>144</v>
      </c>
      <c r="J108" s="1" t="s">
        <v>142</v>
      </c>
      <c r="K108" s="1" t="s">
        <v>145</v>
      </c>
    </row>
    <row r="109" spans="1:11" x14ac:dyDescent="0.2">
      <c r="A109" s="1">
        <v>1190000705</v>
      </c>
      <c r="B109" s="1" t="s">
        <v>145</v>
      </c>
      <c r="C109" s="1" t="s">
        <v>142</v>
      </c>
      <c r="D109" s="1" t="s">
        <v>142</v>
      </c>
      <c r="E109" s="1" t="s">
        <v>145</v>
      </c>
      <c r="F109" s="1" t="s">
        <v>142</v>
      </c>
      <c r="G109" s="1" t="s">
        <v>145</v>
      </c>
      <c r="H109" s="1" t="s">
        <v>142</v>
      </c>
      <c r="I109" s="1" t="s">
        <v>144</v>
      </c>
      <c r="J109" s="1" t="s">
        <v>143</v>
      </c>
      <c r="K109" s="1" t="s">
        <v>145</v>
      </c>
    </row>
    <row r="110" spans="1:11" x14ac:dyDescent="0.2">
      <c r="A110" s="1">
        <v>1190000640</v>
      </c>
      <c r="B110" s="1" t="s">
        <v>141</v>
      </c>
      <c r="C110" s="1" t="s">
        <v>142</v>
      </c>
      <c r="D110" s="1" t="s">
        <v>142</v>
      </c>
      <c r="E110" s="1" t="s">
        <v>141</v>
      </c>
      <c r="F110" s="1" t="s">
        <v>143</v>
      </c>
      <c r="G110" s="1" t="s">
        <v>141</v>
      </c>
      <c r="H110" s="1" t="s">
        <v>143</v>
      </c>
      <c r="I110" s="1" t="s">
        <v>144</v>
      </c>
      <c r="J110" s="1" t="s">
        <v>143</v>
      </c>
      <c r="K110" s="1" t="s">
        <v>146</v>
      </c>
    </row>
    <row r="111" spans="1:11" x14ac:dyDescent="0.2">
      <c r="A111" s="1">
        <v>1190000665</v>
      </c>
      <c r="B111" s="1" t="s">
        <v>141</v>
      </c>
      <c r="C111" s="1" t="s">
        <v>142</v>
      </c>
      <c r="D111" s="1" t="s">
        <v>142</v>
      </c>
      <c r="E111" s="1" t="s">
        <v>141</v>
      </c>
      <c r="F111" s="1" t="s">
        <v>142</v>
      </c>
      <c r="G111" s="1" t="s">
        <v>141</v>
      </c>
      <c r="H111" s="1" t="s">
        <v>142</v>
      </c>
      <c r="I111" s="1" t="s">
        <v>144</v>
      </c>
      <c r="J111" s="1" t="s">
        <v>142</v>
      </c>
      <c r="K111" s="1" t="s">
        <v>141</v>
      </c>
    </row>
    <row r="112" spans="1:11" x14ac:dyDescent="0.2">
      <c r="A112" s="1">
        <v>1190000681</v>
      </c>
      <c r="B112" s="1" t="s">
        <v>141</v>
      </c>
      <c r="C112" s="1" t="s">
        <v>142</v>
      </c>
      <c r="D112" s="1" t="s">
        <v>142</v>
      </c>
      <c r="E112" s="1" t="s">
        <v>141</v>
      </c>
      <c r="F112" s="1" t="s">
        <v>142</v>
      </c>
      <c r="G112" s="1" t="s">
        <v>141</v>
      </c>
      <c r="H112" s="1" t="s">
        <v>142</v>
      </c>
      <c r="I112" s="1" t="s">
        <v>144</v>
      </c>
      <c r="J112" s="1" t="s">
        <v>142</v>
      </c>
      <c r="K112" s="1" t="s">
        <v>146</v>
      </c>
    </row>
    <row r="113" spans="1:11" x14ac:dyDescent="0.2">
      <c r="A113" s="1">
        <v>1190000696</v>
      </c>
      <c r="B113" s="1" t="s">
        <v>145</v>
      </c>
      <c r="C113" s="1" t="s">
        <v>142</v>
      </c>
      <c r="D113" s="1" t="s">
        <v>142</v>
      </c>
      <c r="E113" s="1" t="s">
        <v>145</v>
      </c>
      <c r="F113" s="1" t="s">
        <v>142</v>
      </c>
      <c r="G113" s="1" t="s">
        <v>145</v>
      </c>
      <c r="H113" s="1" t="s">
        <v>142</v>
      </c>
      <c r="I113" s="1" t="s">
        <v>144</v>
      </c>
      <c r="J113" s="1" t="s">
        <v>143</v>
      </c>
      <c r="K113" s="1" t="s">
        <v>146</v>
      </c>
    </row>
    <row r="114" spans="1:11" x14ac:dyDescent="0.2">
      <c r="A114" s="1">
        <v>1190000697</v>
      </c>
      <c r="B114" s="1" t="s">
        <v>146</v>
      </c>
      <c r="C114" s="1" t="s">
        <v>142</v>
      </c>
      <c r="D114" s="1" t="s">
        <v>142</v>
      </c>
      <c r="E114" s="1" t="s">
        <v>141</v>
      </c>
      <c r="F114" s="1" t="s">
        <v>143</v>
      </c>
      <c r="G114" s="1" t="s">
        <v>145</v>
      </c>
      <c r="H114" s="1" t="s">
        <v>142</v>
      </c>
      <c r="I114" s="1" t="s">
        <v>144</v>
      </c>
      <c r="J114" s="1" t="s">
        <v>143</v>
      </c>
      <c r="K114" s="1" t="s">
        <v>145</v>
      </c>
    </row>
    <row r="115" spans="1:11" x14ac:dyDescent="0.2">
      <c r="A115" s="1">
        <v>1190000772</v>
      </c>
      <c r="B115" s="1" t="s">
        <v>141</v>
      </c>
      <c r="C115" s="1" t="s">
        <v>142</v>
      </c>
      <c r="D115" s="1" t="s">
        <v>142</v>
      </c>
      <c r="E115" s="1" t="s">
        <v>141</v>
      </c>
      <c r="F115" s="1" t="s">
        <v>142</v>
      </c>
      <c r="G115" s="1" t="s">
        <v>141</v>
      </c>
      <c r="H115" s="1" t="s">
        <v>142</v>
      </c>
      <c r="I115" s="1" t="s">
        <v>144</v>
      </c>
      <c r="J115" s="1" t="s">
        <v>143</v>
      </c>
      <c r="K115" s="1" t="s">
        <v>141</v>
      </c>
    </row>
    <row r="116" spans="1:11" x14ac:dyDescent="0.2">
      <c r="A116" s="1">
        <v>1190000791</v>
      </c>
      <c r="B116" s="1" t="s">
        <v>141</v>
      </c>
      <c r="C116" s="1" t="s">
        <v>142</v>
      </c>
      <c r="D116" s="1" t="s">
        <v>142</v>
      </c>
      <c r="E116" s="1" t="s">
        <v>145</v>
      </c>
      <c r="F116" s="1" t="s">
        <v>143</v>
      </c>
      <c r="G116" s="1" t="s">
        <v>141</v>
      </c>
      <c r="H116" s="1" t="s">
        <v>143</v>
      </c>
      <c r="I116" s="1" t="s">
        <v>144</v>
      </c>
      <c r="J116" s="1" t="s">
        <v>142</v>
      </c>
      <c r="K116" s="1" t="s">
        <v>146</v>
      </c>
    </row>
    <row r="117" spans="1:11" x14ac:dyDescent="0.2">
      <c r="A117" s="1">
        <v>1190000766</v>
      </c>
      <c r="B117" s="1" t="s">
        <v>141</v>
      </c>
      <c r="C117" s="1" t="s">
        <v>142</v>
      </c>
      <c r="D117" s="1" t="s">
        <v>142</v>
      </c>
      <c r="E117" s="1" t="s">
        <v>141</v>
      </c>
      <c r="F117" s="1" t="s">
        <v>142</v>
      </c>
      <c r="G117" s="1" t="s">
        <v>145</v>
      </c>
      <c r="H117" s="1" t="s">
        <v>142</v>
      </c>
      <c r="I117" s="1" t="s">
        <v>144</v>
      </c>
      <c r="J117" s="1" t="s">
        <v>142</v>
      </c>
      <c r="K117" s="1" t="s">
        <v>146</v>
      </c>
    </row>
    <row r="118" spans="1:11" x14ac:dyDescent="0.2">
      <c r="A118" s="1">
        <v>1190000706</v>
      </c>
      <c r="B118" s="1" t="s">
        <v>145</v>
      </c>
      <c r="C118" s="1" t="s">
        <v>142</v>
      </c>
      <c r="D118" s="1" t="s">
        <v>142</v>
      </c>
      <c r="E118" s="1" t="s">
        <v>145</v>
      </c>
      <c r="F118" s="1" t="s">
        <v>142</v>
      </c>
      <c r="G118" s="1" t="s">
        <v>145</v>
      </c>
      <c r="H118" s="1" t="s">
        <v>142</v>
      </c>
      <c r="I118" s="1" t="s">
        <v>144</v>
      </c>
      <c r="J118" s="1" t="s">
        <v>143</v>
      </c>
      <c r="K118" s="1" t="s">
        <v>145</v>
      </c>
    </row>
    <row r="119" spans="1:11" x14ac:dyDescent="0.2">
      <c r="A119" s="1">
        <v>1190000633</v>
      </c>
      <c r="B119" s="1" t="s">
        <v>141</v>
      </c>
      <c r="C119" s="1" t="s">
        <v>142</v>
      </c>
      <c r="D119" s="1" t="s">
        <v>142</v>
      </c>
      <c r="E119" s="1" t="s">
        <v>141</v>
      </c>
      <c r="F119" s="1" t="s">
        <v>143</v>
      </c>
      <c r="G119" s="1" t="s">
        <v>141</v>
      </c>
      <c r="H119" s="1" t="s">
        <v>142</v>
      </c>
      <c r="I119" s="1" t="s">
        <v>144</v>
      </c>
      <c r="J119" s="1" t="s">
        <v>142</v>
      </c>
      <c r="K119" s="1" t="s">
        <v>146</v>
      </c>
    </row>
    <row r="120" spans="1:11" x14ac:dyDescent="0.2">
      <c r="A120" s="1">
        <v>1190000778</v>
      </c>
      <c r="B120" s="1" t="s">
        <v>145</v>
      </c>
      <c r="C120" s="1" t="s">
        <v>142</v>
      </c>
      <c r="D120" s="1" t="s">
        <v>142</v>
      </c>
      <c r="E120" s="1" t="s">
        <v>141</v>
      </c>
      <c r="F120" s="1" t="s">
        <v>142</v>
      </c>
      <c r="G120" s="1" t="s">
        <v>141</v>
      </c>
      <c r="H120" s="1" t="s">
        <v>142</v>
      </c>
      <c r="I120" s="1" t="s">
        <v>144</v>
      </c>
      <c r="J120" s="1" t="s">
        <v>143</v>
      </c>
      <c r="K120" s="1" t="s">
        <v>146</v>
      </c>
    </row>
    <row r="121" spans="1:11" x14ac:dyDescent="0.2">
      <c r="A121" s="1">
        <v>1190000619</v>
      </c>
      <c r="B121" s="1" t="s">
        <v>141</v>
      </c>
      <c r="C121" s="1" t="s">
        <v>142</v>
      </c>
      <c r="D121" s="1" t="s">
        <v>142</v>
      </c>
      <c r="E121" s="1" t="s">
        <v>141</v>
      </c>
      <c r="F121" s="1" t="s">
        <v>143</v>
      </c>
      <c r="G121" s="1" t="s">
        <v>141</v>
      </c>
      <c r="H121" s="1" t="s">
        <v>142</v>
      </c>
      <c r="I121" s="1" t="s">
        <v>144</v>
      </c>
      <c r="J121" s="1" t="s">
        <v>143</v>
      </c>
      <c r="K121" s="1" t="s">
        <v>146</v>
      </c>
    </row>
    <row r="122" spans="1:11" x14ac:dyDescent="0.2">
      <c r="A122" s="1">
        <v>1190000627</v>
      </c>
      <c r="B122" s="1" t="s">
        <v>141</v>
      </c>
      <c r="C122" s="1" t="s">
        <v>142</v>
      </c>
      <c r="D122" s="1" t="s">
        <v>142</v>
      </c>
      <c r="E122" s="1" t="s">
        <v>141</v>
      </c>
      <c r="F122" s="1" t="s">
        <v>143</v>
      </c>
      <c r="G122" s="1" t="s">
        <v>141</v>
      </c>
      <c r="H122" s="1" t="s">
        <v>142</v>
      </c>
      <c r="I122" s="1" t="s">
        <v>144</v>
      </c>
      <c r="J122" s="1" t="s">
        <v>143</v>
      </c>
      <c r="K122" s="1" t="s">
        <v>146</v>
      </c>
    </row>
    <row r="123" spans="1:11" x14ac:dyDescent="0.2">
      <c r="A123" s="1">
        <v>1190000667</v>
      </c>
      <c r="B123" s="1" t="s">
        <v>141</v>
      </c>
      <c r="C123" s="1" t="s">
        <v>142</v>
      </c>
      <c r="D123" s="1" t="s">
        <v>142</v>
      </c>
      <c r="E123" s="1" t="s">
        <v>141</v>
      </c>
      <c r="F123" s="1" t="s">
        <v>142</v>
      </c>
      <c r="G123" s="1" t="s">
        <v>141</v>
      </c>
      <c r="H123" s="1" t="s">
        <v>142</v>
      </c>
      <c r="I123" s="1" t="s">
        <v>144</v>
      </c>
      <c r="J123" s="1" t="s">
        <v>142</v>
      </c>
      <c r="K123" s="1" t="s">
        <v>146</v>
      </c>
    </row>
    <row r="124" spans="1:11" x14ac:dyDescent="0.2">
      <c r="A124" s="1">
        <v>1190000661</v>
      </c>
      <c r="B124" s="1" t="s">
        <v>141</v>
      </c>
      <c r="C124" s="1" t="s">
        <v>142</v>
      </c>
      <c r="D124" s="1" t="s">
        <v>142</v>
      </c>
      <c r="E124" s="1" t="s">
        <v>141</v>
      </c>
      <c r="F124" s="1" t="s">
        <v>142</v>
      </c>
      <c r="G124" s="1" t="s">
        <v>141</v>
      </c>
      <c r="H124" s="1" t="s">
        <v>142</v>
      </c>
      <c r="I124" s="1" t="s">
        <v>144</v>
      </c>
      <c r="J124" s="1" t="s">
        <v>142</v>
      </c>
      <c r="K124" s="1" t="s">
        <v>141</v>
      </c>
    </row>
    <row r="125" spans="1:11" x14ac:dyDescent="0.2">
      <c r="A125" s="1">
        <v>1190000618</v>
      </c>
      <c r="B125" s="1" t="s">
        <v>141</v>
      </c>
      <c r="C125" s="1" t="s">
        <v>143</v>
      </c>
      <c r="D125" s="1" t="s">
        <v>142</v>
      </c>
      <c r="E125" s="1" t="s">
        <v>141</v>
      </c>
      <c r="F125" s="1" t="s">
        <v>143</v>
      </c>
      <c r="G125" s="1" t="s">
        <v>141</v>
      </c>
      <c r="H125" s="1" t="s">
        <v>142</v>
      </c>
      <c r="I125" s="1" t="s">
        <v>144</v>
      </c>
      <c r="J125" s="1" t="s">
        <v>143</v>
      </c>
      <c r="K125" s="1" t="s">
        <v>146</v>
      </c>
    </row>
    <row r="126" spans="1:11" x14ac:dyDescent="0.2">
      <c r="A126" s="1">
        <v>1190000799</v>
      </c>
      <c r="B126" s="1" t="s">
        <v>141</v>
      </c>
      <c r="C126" s="1" t="s">
        <v>142</v>
      </c>
      <c r="D126" s="1" t="s">
        <v>142</v>
      </c>
      <c r="E126" s="1" t="s">
        <v>145</v>
      </c>
      <c r="F126" s="1" t="s">
        <v>142</v>
      </c>
      <c r="G126" s="1" t="s">
        <v>141</v>
      </c>
      <c r="H126" s="1" t="s">
        <v>142</v>
      </c>
      <c r="I126" s="1" t="s">
        <v>144</v>
      </c>
      <c r="J126" s="1" t="s">
        <v>143</v>
      </c>
      <c r="K126" s="1" t="s">
        <v>145</v>
      </c>
    </row>
    <row r="127" spans="1:11" x14ac:dyDescent="0.2">
      <c r="A127" s="1">
        <v>1190000822</v>
      </c>
      <c r="B127" s="1" t="s">
        <v>141</v>
      </c>
      <c r="C127" s="1" t="s">
        <v>142</v>
      </c>
      <c r="D127" s="1" t="s">
        <v>142</v>
      </c>
      <c r="E127" s="1" t="s">
        <v>141</v>
      </c>
      <c r="F127" s="1" t="s">
        <v>142</v>
      </c>
      <c r="G127" s="1" t="s">
        <v>145</v>
      </c>
      <c r="H127" s="1" t="s">
        <v>142</v>
      </c>
      <c r="I127" s="1" t="s">
        <v>144</v>
      </c>
      <c r="J127" s="1" t="s">
        <v>142</v>
      </c>
      <c r="K127" s="1" t="s">
        <v>146</v>
      </c>
    </row>
    <row r="128" spans="1:11" x14ac:dyDescent="0.2">
      <c r="A128" s="1">
        <v>1190000617</v>
      </c>
      <c r="B128" s="1" t="s">
        <v>141</v>
      </c>
      <c r="C128" s="1" t="s">
        <v>142</v>
      </c>
      <c r="D128" s="1" t="s">
        <v>142</v>
      </c>
      <c r="E128" s="1" t="s">
        <v>141</v>
      </c>
      <c r="F128" s="1" t="s">
        <v>8</v>
      </c>
      <c r="G128" s="1" t="s">
        <v>141</v>
      </c>
      <c r="H128" s="1" t="s">
        <v>142</v>
      </c>
      <c r="I128" s="1" t="s">
        <v>144</v>
      </c>
      <c r="J128" s="1" t="s">
        <v>143</v>
      </c>
      <c r="K128" s="1" t="s">
        <v>146</v>
      </c>
    </row>
    <row r="129" spans="1:11" x14ac:dyDescent="0.2">
      <c r="A129" s="1">
        <v>1190000670</v>
      </c>
      <c r="B129" s="1" t="s">
        <v>141</v>
      </c>
      <c r="C129" s="1" t="s">
        <v>142</v>
      </c>
      <c r="D129" s="1" t="s">
        <v>142</v>
      </c>
      <c r="E129" s="1" t="s">
        <v>141</v>
      </c>
      <c r="F129" s="1" t="s">
        <v>142</v>
      </c>
      <c r="G129" s="1" t="s">
        <v>141</v>
      </c>
      <c r="H129" s="1" t="s">
        <v>142</v>
      </c>
      <c r="I129" s="1" t="s">
        <v>144</v>
      </c>
      <c r="J129" s="1" t="s">
        <v>142</v>
      </c>
      <c r="K129" s="1" t="s">
        <v>141</v>
      </c>
    </row>
    <row r="130" spans="1:11" x14ac:dyDescent="0.2">
      <c r="A130" s="1">
        <v>1190000626</v>
      </c>
      <c r="B130" s="1" t="s">
        <v>145</v>
      </c>
      <c r="C130" s="1" t="s">
        <v>142</v>
      </c>
      <c r="D130" s="1" t="s">
        <v>142</v>
      </c>
      <c r="E130" s="1" t="s">
        <v>141</v>
      </c>
      <c r="F130" s="1" t="s">
        <v>142</v>
      </c>
      <c r="G130" s="1" t="s">
        <v>141</v>
      </c>
      <c r="H130" s="1" t="s">
        <v>142</v>
      </c>
      <c r="I130" s="1" t="s">
        <v>144</v>
      </c>
      <c r="J130" s="1" t="s">
        <v>143</v>
      </c>
      <c r="K130" s="1" t="s">
        <v>146</v>
      </c>
    </row>
    <row r="131" spans="1:11" x14ac:dyDescent="0.2">
      <c r="A131" s="1">
        <v>1190000716</v>
      </c>
      <c r="B131" s="1" t="s">
        <v>145</v>
      </c>
      <c r="C131" s="1" t="s">
        <v>142</v>
      </c>
      <c r="D131" s="1" t="s">
        <v>142</v>
      </c>
      <c r="E131" s="1" t="s">
        <v>145</v>
      </c>
      <c r="F131" s="1" t="s">
        <v>143</v>
      </c>
      <c r="G131" s="1" t="s">
        <v>145</v>
      </c>
      <c r="H131" s="1" t="s">
        <v>142</v>
      </c>
      <c r="I131" s="1" t="s">
        <v>144</v>
      </c>
      <c r="J131" s="1" t="s">
        <v>143</v>
      </c>
      <c r="K131" s="1" t="s">
        <v>145</v>
      </c>
    </row>
    <row r="132" spans="1:11" x14ac:dyDescent="0.2">
      <c r="A132" s="1">
        <v>1190000695</v>
      </c>
      <c r="B132" s="1" t="s">
        <v>145</v>
      </c>
      <c r="C132" s="1" t="s">
        <v>142</v>
      </c>
      <c r="D132" s="1" t="s">
        <v>142</v>
      </c>
      <c r="E132" s="1" t="s">
        <v>141</v>
      </c>
      <c r="F132" s="1" t="s">
        <v>142</v>
      </c>
      <c r="G132" s="1" t="s">
        <v>141</v>
      </c>
      <c r="H132" s="1" t="s">
        <v>142</v>
      </c>
      <c r="I132" s="1" t="s">
        <v>144</v>
      </c>
      <c r="J132" s="1" t="s">
        <v>142</v>
      </c>
      <c r="K132" s="1" t="s">
        <v>146</v>
      </c>
    </row>
    <row r="133" spans="1:11" x14ac:dyDescent="0.2">
      <c r="A133" s="1">
        <v>1190000710</v>
      </c>
      <c r="B133" s="1" t="s">
        <v>145</v>
      </c>
      <c r="C133" s="1" t="s">
        <v>142</v>
      </c>
      <c r="D133" s="1" t="s">
        <v>142</v>
      </c>
      <c r="E133" s="1" t="s">
        <v>145</v>
      </c>
      <c r="F133" s="1" t="s">
        <v>143</v>
      </c>
      <c r="G133" s="1" t="s">
        <v>145</v>
      </c>
      <c r="H133" s="1" t="s">
        <v>142</v>
      </c>
      <c r="I133" s="1" t="s">
        <v>144</v>
      </c>
      <c r="J133" s="1" t="s">
        <v>143</v>
      </c>
      <c r="K133" s="1" t="s">
        <v>145</v>
      </c>
    </row>
    <row r="134" spans="1:11" x14ac:dyDescent="0.2">
      <c r="A134" s="1">
        <v>1190000623</v>
      </c>
      <c r="B134" s="1" t="s">
        <v>141</v>
      </c>
      <c r="C134" s="1" t="s">
        <v>142</v>
      </c>
      <c r="D134" s="1" t="s">
        <v>142</v>
      </c>
      <c r="E134" s="1" t="s">
        <v>141</v>
      </c>
      <c r="F134" s="1" t="s">
        <v>143</v>
      </c>
      <c r="G134" s="1" t="s">
        <v>141</v>
      </c>
      <c r="H134" s="1" t="s">
        <v>142</v>
      </c>
      <c r="I134" s="1" t="s">
        <v>144</v>
      </c>
      <c r="J134" s="1" t="s">
        <v>143</v>
      </c>
      <c r="K134" s="1" t="s">
        <v>146</v>
      </c>
    </row>
    <row r="135" spans="1:11" x14ac:dyDescent="0.2">
      <c r="A135" s="1">
        <v>1190000622</v>
      </c>
      <c r="B135" s="1" t="s">
        <v>141</v>
      </c>
      <c r="C135" s="1" t="s">
        <v>142</v>
      </c>
      <c r="D135" s="1" t="s">
        <v>142</v>
      </c>
      <c r="E135" s="1" t="s">
        <v>141</v>
      </c>
      <c r="F135" s="1" t="s">
        <v>143</v>
      </c>
      <c r="G135" s="1" t="s">
        <v>141</v>
      </c>
      <c r="H135" s="1" t="s">
        <v>142</v>
      </c>
      <c r="I135" s="1" t="s">
        <v>144</v>
      </c>
      <c r="J135" s="1" t="s">
        <v>9</v>
      </c>
      <c r="K135" s="1" t="s">
        <v>146</v>
      </c>
    </row>
    <row r="136" spans="1:11" x14ac:dyDescent="0.2">
      <c r="A136" s="1">
        <v>1190000689</v>
      </c>
      <c r="B136" s="1" t="s">
        <v>146</v>
      </c>
      <c r="C136" s="1" t="s">
        <v>142</v>
      </c>
      <c r="D136" s="1" t="s">
        <v>142</v>
      </c>
      <c r="E136" s="1" t="s">
        <v>146</v>
      </c>
      <c r="F136" s="1" t="s">
        <v>143</v>
      </c>
      <c r="G136" s="1" t="s">
        <v>145</v>
      </c>
      <c r="H136" s="1" t="s">
        <v>142</v>
      </c>
      <c r="I136" s="1" t="s">
        <v>144</v>
      </c>
      <c r="J136" s="1" t="s">
        <v>143</v>
      </c>
      <c r="K136" s="1" t="s">
        <v>146</v>
      </c>
    </row>
    <row r="137" spans="1:11" x14ac:dyDescent="0.2">
      <c r="A137" s="1">
        <v>1190000679</v>
      </c>
      <c r="B137" s="1" t="s">
        <v>141</v>
      </c>
      <c r="C137" s="1" t="s">
        <v>142</v>
      </c>
      <c r="D137" s="1" t="s">
        <v>142</v>
      </c>
      <c r="E137" s="1" t="s">
        <v>141</v>
      </c>
      <c r="F137" s="1" t="s">
        <v>142</v>
      </c>
      <c r="G137" s="1" t="s">
        <v>141</v>
      </c>
      <c r="H137" s="1" t="s">
        <v>142</v>
      </c>
      <c r="I137" s="1" t="s">
        <v>144</v>
      </c>
      <c r="J137" s="1" t="s">
        <v>143</v>
      </c>
      <c r="K137" s="1" t="s">
        <v>146</v>
      </c>
    </row>
    <row r="138" spans="1:11" x14ac:dyDescent="0.2">
      <c r="A138" s="1">
        <v>1190000664</v>
      </c>
      <c r="B138" s="1" t="s">
        <v>141</v>
      </c>
      <c r="C138" s="1" t="s">
        <v>142</v>
      </c>
      <c r="D138" s="1" t="s">
        <v>142</v>
      </c>
      <c r="E138" s="1" t="s">
        <v>141</v>
      </c>
      <c r="F138" s="1" t="s">
        <v>143</v>
      </c>
      <c r="G138" s="1" t="s">
        <v>141</v>
      </c>
      <c r="H138" s="1" t="s">
        <v>142</v>
      </c>
      <c r="I138" s="1" t="s">
        <v>144</v>
      </c>
      <c r="J138" s="1" t="s">
        <v>143</v>
      </c>
      <c r="K138" s="1" t="s">
        <v>141</v>
      </c>
    </row>
    <row r="139" spans="1:11" x14ac:dyDescent="0.2">
      <c r="A139" s="1">
        <v>1190000676</v>
      </c>
      <c r="B139" s="1" t="s">
        <v>141</v>
      </c>
      <c r="C139" s="1" t="s">
        <v>142</v>
      </c>
      <c r="D139" s="1" t="s">
        <v>142</v>
      </c>
      <c r="E139" s="1" t="s">
        <v>141</v>
      </c>
      <c r="F139" s="1" t="s">
        <v>142</v>
      </c>
      <c r="G139" s="1" t="s">
        <v>141</v>
      </c>
      <c r="H139" s="1" t="s">
        <v>142</v>
      </c>
      <c r="I139" s="1" t="s">
        <v>144</v>
      </c>
      <c r="J139" s="1" t="s">
        <v>142</v>
      </c>
      <c r="K139" s="1" t="s">
        <v>141</v>
      </c>
    </row>
    <row r="140" spans="1:11" x14ac:dyDescent="0.2">
      <c r="A140" s="1">
        <v>1190000709</v>
      </c>
      <c r="B140" s="1" t="s">
        <v>145</v>
      </c>
      <c r="C140" s="1" t="s">
        <v>142</v>
      </c>
      <c r="D140" s="1" t="s">
        <v>142</v>
      </c>
      <c r="E140" s="1" t="s">
        <v>145</v>
      </c>
      <c r="F140" s="1" t="s">
        <v>143</v>
      </c>
      <c r="G140" s="1" t="s">
        <v>145</v>
      </c>
      <c r="H140" s="1" t="s">
        <v>142</v>
      </c>
      <c r="I140" s="1" t="s">
        <v>144</v>
      </c>
      <c r="J140" s="1" t="s">
        <v>143</v>
      </c>
      <c r="K140" s="1" t="s">
        <v>145</v>
      </c>
    </row>
    <row r="141" spans="1:11" x14ac:dyDescent="0.2">
      <c r="A141" s="1">
        <v>1190000699</v>
      </c>
      <c r="B141" s="1" t="s">
        <v>145</v>
      </c>
      <c r="C141" s="1" t="s">
        <v>142</v>
      </c>
      <c r="D141" s="1" t="s">
        <v>142</v>
      </c>
      <c r="E141" s="1" t="s">
        <v>145</v>
      </c>
      <c r="F141" s="1" t="s">
        <v>143</v>
      </c>
      <c r="G141" s="1" t="s">
        <v>145</v>
      </c>
      <c r="H141" s="1" t="s">
        <v>142</v>
      </c>
      <c r="I141" s="1" t="s">
        <v>148</v>
      </c>
      <c r="J141" s="1" t="s">
        <v>143</v>
      </c>
      <c r="K141" s="1" t="s">
        <v>145</v>
      </c>
    </row>
    <row r="142" spans="1:11" x14ac:dyDescent="0.2">
      <c r="A142" s="1">
        <v>1190000682</v>
      </c>
      <c r="B142" s="1" t="s">
        <v>141</v>
      </c>
      <c r="C142" s="1" t="s">
        <v>142</v>
      </c>
      <c r="D142" s="1" t="s">
        <v>142</v>
      </c>
      <c r="E142" s="1" t="s">
        <v>141</v>
      </c>
      <c r="F142" s="1" t="s">
        <v>142</v>
      </c>
      <c r="G142" s="1" t="s">
        <v>141</v>
      </c>
      <c r="H142" s="1" t="s">
        <v>142</v>
      </c>
      <c r="I142" s="1" t="s">
        <v>144</v>
      </c>
      <c r="J142" s="1" t="s">
        <v>143</v>
      </c>
      <c r="K142" s="1" t="s">
        <v>141</v>
      </c>
    </row>
    <row r="143" spans="1:11" x14ac:dyDescent="0.2">
      <c r="A143" s="1">
        <v>1190000813</v>
      </c>
      <c r="B143" s="1" t="s">
        <v>141</v>
      </c>
      <c r="C143" s="1" t="s">
        <v>142</v>
      </c>
      <c r="D143" s="1" t="s">
        <v>142</v>
      </c>
      <c r="E143" s="1" t="s">
        <v>141</v>
      </c>
      <c r="F143" s="1" t="s">
        <v>142</v>
      </c>
      <c r="G143" s="1" t="s">
        <v>145</v>
      </c>
      <c r="H143" s="1" t="s">
        <v>142</v>
      </c>
      <c r="I143" s="1" t="s">
        <v>144</v>
      </c>
      <c r="J143" s="1" t="s">
        <v>142</v>
      </c>
      <c r="K143" s="1" t="s">
        <v>145</v>
      </c>
    </row>
    <row r="144" spans="1:11" x14ac:dyDescent="0.2">
      <c r="A144" s="1">
        <v>1190000672</v>
      </c>
      <c r="B144" s="1" t="s">
        <v>141</v>
      </c>
      <c r="C144" s="1" t="s">
        <v>142</v>
      </c>
      <c r="D144" s="1" t="s">
        <v>142</v>
      </c>
      <c r="E144" s="1" t="s">
        <v>141</v>
      </c>
      <c r="F144" s="1" t="s">
        <v>142</v>
      </c>
      <c r="G144" s="1" t="s">
        <v>141</v>
      </c>
      <c r="H144" s="1" t="s">
        <v>142</v>
      </c>
      <c r="I144" s="1" t="s">
        <v>144</v>
      </c>
      <c r="J144" s="1" t="s">
        <v>142</v>
      </c>
      <c r="K144" s="1" t="s">
        <v>141</v>
      </c>
    </row>
    <row r="145" spans="1:11" x14ac:dyDescent="0.2">
      <c r="A145" s="1">
        <v>1190000684</v>
      </c>
      <c r="B145" s="1" t="s">
        <v>141</v>
      </c>
      <c r="C145" s="1" t="s">
        <v>142</v>
      </c>
      <c r="D145" s="1" t="s">
        <v>142</v>
      </c>
      <c r="E145" s="1" t="s">
        <v>141</v>
      </c>
      <c r="F145" s="1" t="s">
        <v>142</v>
      </c>
      <c r="G145" s="1" t="s">
        <v>141</v>
      </c>
      <c r="H145" s="1" t="s">
        <v>142</v>
      </c>
      <c r="I145" s="1" t="s">
        <v>144</v>
      </c>
      <c r="J145" s="1" t="s">
        <v>142</v>
      </c>
      <c r="K145" s="1" t="s">
        <v>146</v>
      </c>
    </row>
    <row r="146" spans="1:11" x14ac:dyDescent="0.2">
      <c r="A146" s="1">
        <v>1190000669</v>
      </c>
      <c r="B146" s="1" t="s">
        <v>141</v>
      </c>
      <c r="C146" s="1" t="s">
        <v>142</v>
      </c>
      <c r="D146" s="1" t="s">
        <v>142</v>
      </c>
      <c r="E146" s="1" t="s">
        <v>141</v>
      </c>
      <c r="F146" s="1" t="s">
        <v>142</v>
      </c>
      <c r="G146" s="1" t="s">
        <v>141</v>
      </c>
      <c r="H146" s="1" t="s">
        <v>142</v>
      </c>
      <c r="I146" s="1" t="s">
        <v>144</v>
      </c>
      <c r="J146" s="1" t="s">
        <v>142</v>
      </c>
      <c r="K146" s="1" t="s">
        <v>141</v>
      </c>
    </row>
    <row r="147" spans="1:11" x14ac:dyDescent="0.2">
      <c r="A147" s="1">
        <v>1190000755</v>
      </c>
      <c r="B147" s="1" t="s">
        <v>141</v>
      </c>
      <c r="C147" s="1" t="s">
        <v>143</v>
      </c>
      <c r="D147" s="1" t="s">
        <v>143</v>
      </c>
      <c r="E147" s="1" t="s">
        <v>145</v>
      </c>
      <c r="F147" s="1" t="s">
        <v>143</v>
      </c>
      <c r="G147" s="1" t="s">
        <v>141</v>
      </c>
      <c r="H147" s="1" t="s">
        <v>143</v>
      </c>
      <c r="I147" s="1" t="s">
        <v>148</v>
      </c>
      <c r="J147" s="1" t="s">
        <v>142</v>
      </c>
      <c r="K147" s="1" t="s">
        <v>146</v>
      </c>
    </row>
    <row r="148" spans="1:11" x14ac:dyDescent="0.2">
      <c r="A148" s="1">
        <v>1190000748</v>
      </c>
      <c r="B148" s="1" t="s">
        <v>141</v>
      </c>
      <c r="C148" s="1" t="s">
        <v>142</v>
      </c>
      <c r="D148" s="1" t="s">
        <v>142</v>
      </c>
      <c r="E148" s="1" t="s">
        <v>141</v>
      </c>
      <c r="F148" s="1" t="s">
        <v>142</v>
      </c>
      <c r="G148" s="1" t="s">
        <v>145</v>
      </c>
      <c r="H148" s="1" t="s">
        <v>142</v>
      </c>
      <c r="I148" s="1" t="s">
        <v>144</v>
      </c>
      <c r="J148" s="1" t="s">
        <v>143</v>
      </c>
      <c r="K148" s="1" t="s">
        <v>146</v>
      </c>
    </row>
    <row r="149" spans="1:11" x14ac:dyDescent="0.2">
      <c r="A149" s="1">
        <v>1190000647</v>
      </c>
      <c r="B149" s="1" t="s">
        <v>141</v>
      </c>
      <c r="C149" s="1" t="s">
        <v>142</v>
      </c>
      <c r="D149" s="1" t="s">
        <v>142</v>
      </c>
      <c r="E149" s="1" t="s">
        <v>141</v>
      </c>
      <c r="F149" s="1" t="s">
        <v>143</v>
      </c>
      <c r="G149" s="1" t="s">
        <v>141</v>
      </c>
      <c r="H149" s="1" t="s">
        <v>142</v>
      </c>
      <c r="I149" s="1" t="s">
        <v>144</v>
      </c>
      <c r="J149" s="1" t="s">
        <v>143</v>
      </c>
      <c r="K149" s="1" t="s">
        <v>141</v>
      </c>
    </row>
    <row r="150" spans="1:11" x14ac:dyDescent="0.2">
      <c r="A150" s="1">
        <v>1190000668</v>
      </c>
      <c r="B150" s="1" t="s">
        <v>141</v>
      </c>
      <c r="C150" s="1" t="s">
        <v>142</v>
      </c>
      <c r="D150" s="1" t="s">
        <v>142</v>
      </c>
      <c r="E150" s="1" t="s">
        <v>141</v>
      </c>
      <c r="F150" s="1" t="s">
        <v>142</v>
      </c>
      <c r="G150" s="1" t="s">
        <v>141</v>
      </c>
      <c r="H150" s="1" t="s">
        <v>142</v>
      </c>
      <c r="I150" s="1" t="s">
        <v>144</v>
      </c>
      <c r="J150" s="1" t="s">
        <v>142</v>
      </c>
      <c r="K150" s="1" t="s">
        <v>141</v>
      </c>
    </row>
    <row r="151" spans="1:11" x14ac:dyDescent="0.2">
      <c r="A151" s="1">
        <v>1190000825</v>
      </c>
      <c r="B151" s="1" t="s">
        <v>141</v>
      </c>
      <c r="C151" s="1" t="s">
        <v>142</v>
      </c>
      <c r="D151" s="1" t="s">
        <v>142</v>
      </c>
      <c r="E151" s="1" t="s">
        <v>141</v>
      </c>
      <c r="F151" s="1" t="s">
        <v>142</v>
      </c>
      <c r="G151" s="1" t="s">
        <v>141</v>
      </c>
      <c r="H151" s="1" t="s">
        <v>142</v>
      </c>
      <c r="I151" s="1" t="s">
        <v>144</v>
      </c>
      <c r="J151" s="1" t="s">
        <v>143</v>
      </c>
      <c r="K151" s="1" t="s">
        <v>146</v>
      </c>
    </row>
    <row r="152" spans="1:11" x14ac:dyDescent="0.2">
      <c r="A152" s="1">
        <v>1190000828</v>
      </c>
      <c r="B152" s="1" t="s">
        <v>141</v>
      </c>
      <c r="C152" s="1" t="s">
        <v>142</v>
      </c>
      <c r="D152" s="1" t="s">
        <v>142</v>
      </c>
      <c r="E152" s="1" t="s">
        <v>141</v>
      </c>
      <c r="F152" s="1" t="s">
        <v>142</v>
      </c>
      <c r="G152" s="1" t="s">
        <v>348</v>
      </c>
      <c r="H152" s="1" t="s">
        <v>142</v>
      </c>
      <c r="I152" s="1" t="s">
        <v>144</v>
      </c>
      <c r="J152" s="1" t="s">
        <v>142</v>
      </c>
      <c r="K152" s="1" t="s">
        <v>141</v>
      </c>
    </row>
    <row r="153" spans="1:11" x14ac:dyDescent="0.2">
      <c r="A153" s="1">
        <v>1190000659</v>
      </c>
      <c r="B153" s="1" t="s">
        <v>141</v>
      </c>
      <c r="C153" s="1" t="s">
        <v>142</v>
      </c>
      <c r="D153" s="1" t="s">
        <v>142</v>
      </c>
      <c r="E153" s="1" t="s">
        <v>141</v>
      </c>
      <c r="F153" s="1" t="s">
        <v>142</v>
      </c>
      <c r="G153" s="1" t="s">
        <v>141</v>
      </c>
      <c r="H153" s="1" t="s">
        <v>142</v>
      </c>
      <c r="I153" s="1" t="s">
        <v>144</v>
      </c>
      <c r="J153" s="1" t="s">
        <v>142</v>
      </c>
      <c r="K153" s="1" t="s">
        <v>141</v>
      </c>
    </row>
    <row r="154" spans="1:11" x14ac:dyDescent="0.2">
      <c r="A154" s="1">
        <v>1190000805</v>
      </c>
      <c r="B154" s="1" t="s">
        <v>348</v>
      </c>
      <c r="C154" s="1" t="s">
        <v>143</v>
      </c>
      <c r="D154" s="1" t="s">
        <v>143</v>
      </c>
      <c r="E154" s="1" t="s">
        <v>145</v>
      </c>
      <c r="F154" s="1" t="s">
        <v>143</v>
      </c>
      <c r="G154" s="1" t="s">
        <v>141</v>
      </c>
      <c r="H154" s="1" t="s">
        <v>142</v>
      </c>
      <c r="I154" s="1" t="s">
        <v>144</v>
      </c>
      <c r="J154" s="1" t="s">
        <v>142</v>
      </c>
      <c r="K154" s="1" t="s">
        <v>141</v>
      </c>
    </row>
    <row r="155" spans="1:11" x14ac:dyDescent="0.2">
      <c r="H155" s="1"/>
    </row>
  </sheetData>
  <autoFilter ref="A1:K154" xr:uid="{9B887C05-E1D8-4B77-898C-C9E637C8A57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74C4-CBBB-1648-B1AA-5D52A29C7DBB}">
  <dimension ref="A1:L15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baseColWidth="10" defaultColWidth="8.83203125" defaultRowHeight="16" x14ac:dyDescent="0.2"/>
  <sheetData>
    <row r="1" spans="1:11" x14ac:dyDescent="0.2">
      <c r="A1" s="1" t="s">
        <v>341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  <c r="K1" s="1"/>
    </row>
    <row r="2" spans="1:11" x14ac:dyDescent="0.2">
      <c r="A2" s="1">
        <v>1190000802</v>
      </c>
      <c r="B2" s="1" t="s">
        <v>142</v>
      </c>
      <c r="C2" s="1" t="s">
        <v>171</v>
      </c>
      <c r="D2" s="1" t="s">
        <v>172</v>
      </c>
      <c r="E2" s="1" t="s">
        <v>143</v>
      </c>
      <c r="F2" s="1" t="s">
        <v>142</v>
      </c>
      <c r="G2" s="1" t="s">
        <v>177</v>
      </c>
      <c r="H2" s="1" t="s">
        <v>142</v>
      </c>
      <c r="I2" s="1" t="s">
        <v>142</v>
      </c>
      <c r="J2" s="1" t="s">
        <v>175</v>
      </c>
    </row>
    <row r="3" spans="1:11" x14ac:dyDescent="0.2">
      <c r="A3" s="1">
        <v>1190000651</v>
      </c>
      <c r="B3" s="1" t="s">
        <v>143</v>
      </c>
      <c r="C3" s="1" t="s">
        <v>167</v>
      </c>
      <c r="D3" s="1" t="s">
        <v>168</v>
      </c>
      <c r="E3" s="1" t="s">
        <v>143</v>
      </c>
      <c r="F3" s="1" t="s">
        <v>143</v>
      </c>
      <c r="G3" s="1" t="s">
        <v>169</v>
      </c>
      <c r="H3" s="1" t="s">
        <v>143</v>
      </c>
      <c r="I3" s="1" t="s">
        <v>143</v>
      </c>
      <c r="J3" s="1" t="s">
        <v>170</v>
      </c>
    </row>
    <row r="4" spans="1:11" x14ac:dyDescent="0.2">
      <c r="A4" s="1">
        <v>1190000768</v>
      </c>
      <c r="B4" s="1" t="s">
        <v>142</v>
      </c>
      <c r="C4" s="1" t="s">
        <v>171</v>
      </c>
      <c r="D4" s="1" t="s">
        <v>172</v>
      </c>
      <c r="E4" s="1" t="s">
        <v>142</v>
      </c>
      <c r="F4" s="1" t="s">
        <v>142</v>
      </c>
      <c r="G4" s="1" t="s">
        <v>173</v>
      </c>
      <c r="H4" s="1" t="s">
        <v>142</v>
      </c>
      <c r="I4" s="1" t="s">
        <v>142</v>
      </c>
      <c r="J4" s="1" t="s">
        <v>170</v>
      </c>
    </row>
    <row r="5" spans="1:11" x14ac:dyDescent="0.2">
      <c r="A5" s="1">
        <v>1190000774</v>
      </c>
      <c r="B5" s="1" t="s">
        <v>143</v>
      </c>
      <c r="C5" s="1" t="s">
        <v>25</v>
      </c>
      <c r="D5" s="1" t="s">
        <v>343</v>
      </c>
      <c r="E5" s="1" t="s">
        <v>142</v>
      </c>
      <c r="F5" s="1" t="s">
        <v>142</v>
      </c>
      <c r="G5" s="1" t="s">
        <v>173</v>
      </c>
      <c r="H5" s="1" t="s">
        <v>142</v>
      </c>
      <c r="I5" s="1" t="s">
        <v>142</v>
      </c>
      <c r="J5" s="1" t="s">
        <v>170</v>
      </c>
    </row>
    <row r="6" spans="1:11" x14ac:dyDescent="0.2">
      <c r="A6" s="1">
        <v>1190000636</v>
      </c>
      <c r="B6" s="1" t="s">
        <v>143</v>
      </c>
      <c r="C6" s="1" t="s">
        <v>171</v>
      </c>
      <c r="D6" s="1" t="s">
        <v>172</v>
      </c>
      <c r="E6" s="1" t="s">
        <v>143</v>
      </c>
      <c r="F6" s="1" t="s">
        <v>143</v>
      </c>
      <c r="G6" s="1" t="s">
        <v>173</v>
      </c>
      <c r="H6" s="1" t="s">
        <v>142</v>
      </c>
      <c r="I6" s="1" t="s">
        <v>142</v>
      </c>
      <c r="J6" s="1" t="s">
        <v>170</v>
      </c>
    </row>
    <row r="7" spans="1:11" x14ac:dyDescent="0.2">
      <c r="A7" s="1">
        <v>1190000756</v>
      </c>
      <c r="B7" s="1" t="s">
        <v>143</v>
      </c>
      <c r="C7" s="1" t="s">
        <v>167</v>
      </c>
      <c r="D7" s="1" t="s">
        <v>174</v>
      </c>
      <c r="E7" s="1" t="s">
        <v>143</v>
      </c>
      <c r="F7" s="1" t="s">
        <v>142</v>
      </c>
      <c r="G7" s="1" t="s">
        <v>169</v>
      </c>
      <c r="H7" s="1" t="s">
        <v>142</v>
      </c>
      <c r="I7" s="1" t="s">
        <v>142</v>
      </c>
      <c r="J7" s="1" t="s">
        <v>170</v>
      </c>
    </row>
    <row r="8" spans="1:11" x14ac:dyDescent="0.2">
      <c r="A8" s="1">
        <v>1190000757</v>
      </c>
      <c r="B8" s="1" t="s">
        <v>143</v>
      </c>
      <c r="C8" s="1" t="s">
        <v>167</v>
      </c>
      <c r="D8" s="1" t="s">
        <v>174</v>
      </c>
      <c r="E8" s="1" t="s">
        <v>143</v>
      </c>
      <c r="F8" s="1" t="s">
        <v>142</v>
      </c>
      <c r="G8" s="1" t="s">
        <v>169</v>
      </c>
      <c r="H8" s="1" t="s">
        <v>142</v>
      </c>
      <c r="I8" s="1" t="s">
        <v>142</v>
      </c>
      <c r="J8" s="1" t="s">
        <v>170</v>
      </c>
    </row>
    <row r="9" spans="1:11" x14ac:dyDescent="0.2">
      <c r="A9" s="1">
        <v>1190000773</v>
      </c>
      <c r="B9" s="1" t="s">
        <v>142</v>
      </c>
      <c r="C9" s="1" t="s">
        <v>171</v>
      </c>
      <c r="D9" s="1" t="s">
        <v>172</v>
      </c>
      <c r="E9" s="1" t="s">
        <v>142</v>
      </c>
      <c r="F9" s="1" t="s">
        <v>142</v>
      </c>
      <c r="G9" s="1" t="s">
        <v>173</v>
      </c>
      <c r="H9" s="1" t="s">
        <v>142</v>
      </c>
      <c r="I9" s="1" t="s">
        <v>142</v>
      </c>
      <c r="J9" s="1" t="s">
        <v>170</v>
      </c>
    </row>
    <row r="10" spans="1:11" x14ac:dyDescent="0.2">
      <c r="A10" s="1">
        <v>1190000820</v>
      </c>
      <c r="B10" s="1" t="s">
        <v>142</v>
      </c>
      <c r="C10" s="1" t="s">
        <v>171</v>
      </c>
      <c r="D10" s="1" t="s">
        <v>172</v>
      </c>
      <c r="E10" s="1" t="s">
        <v>142</v>
      </c>
      <c r="F10" s="1" t="s">
        <v>142</v>
      </c>
      <c r="G10" s="1" t="s">
        <v>173</v>
      </c>
      <c r="H10" s="1" t="s">
        <v>142</v>
      </c>
      <c r="I10" s="1" t="s">
        <v>142</v>
      </c>
      <c r="J10" s="1" t="s">
        <v>170</v>
      </c>
    </row>
    <row r="11" spans="1:11" x14ac:dyDescent="0.2">
      <c r="A11" s="1">
        <v>1190000678</v>
      </c>
      <c r="B11" s="1" t="s">
        <v>142</v>
      </c>
      <c r="C11" s="1" t="s">
        <v>171</v>
      </c>
      <c r="D11" s="1" t="s">
        <v>172</v>
      </c>
      <c r="E11" s="1" t="s">
        <v>142</v>
      </c>
      <c r="F11" s="1" t="s">
        <v>142</v>
      </c>
      <c r="G11" s="1" t="s">
        <v>173</v>
      </c>
      <c r="H11" s="1" t="s">
        <v>142</v>
      </c>
      <c r="I11" s="1" t="s">
        <v>142</v>
      </c>
      <c r="J11" s="1" t="s">
        <v>170</v>
      </c>
    </row>
    <row r="12" spans="1:11" x14ac:dyDescent="0.2">
      <c r="A12" s="1">
        <v>1190000646</v>
      </c>
      <c r="B12" s="1" t="s">
        <v>143</v>
      </c>
      <c r="C12" s="1" t="s">
        <v>171</v>
      </c>
      <c r="D12" s="1" t="s">
        <v>172</v>
      </c>
      <c r="E12" s="1" t="s">
        <v>142</v>
      </c>
      <c r="F12" s="1" t="s">
        <v>142</v>
      </c>
      <c r="G12" s="1" t="s">
        <v>173</v>
      </c>
      <c r="H12" s="1" t="s">
        <v>142</v>
      </c>
      <c r="I12" s="1" t="s">
        <v>142</v>
      </c>
      <c r="J12" s="1" t="s">
        <v>170</v>
      </c>
    </row>
    <row r="13" spans="1:11" x14ac:dyDescent="0.2">
      <c r="A13" s="1">
        <v>1190000702</v>
      </c>
      <c r="B13" s="1" t="s">
        <v>143</v>
      </c>
      <c r="C13" s="1" t="s">
        <v>171</v>
      </c>
      <c r="D13" s="1" t="s">
        <v>172</v>
      </c>
      <c r="E13" s="1" t="s">
        <v>143</v>
      </c>
      <c r="F13" s="1" t="s">
        <v>142</v>
      </c>
      <c r="G13" s="1" t="s">
        <v>173</v>
      </c>
      <c r="H13" s="1" t="s">
        <v>142</v>
      </c>
      <c r="I13" s="1" t="s">
        <v>142</v>
      </c>
      <c r="J13" s="1" t="s">
        <v>170</v>
      </c>
    </row>
    <row r="14" spans="1:11" x14ac:dyDescent="0.2">
      <c r="A14" s="1">
        <v>1190000718</v>
      </c>
      <c r="B14" s="1" t="s">
        <v>142</v>
      </c>
      <c r="C14" s="28" t="s">
        <v>179</v>
      </c>
      <c r="D14" s="1" t="s">
        <v>172</v>
      </c>
      <c r="E14" s="1" t="s">
        <v>143</v>
      </c>
      <c r="F14" s="1" t="s">
        <v>142</v>
      </c>
      <c r="G14" s="1" t="s">
        <v>173</v>
      </c>
      <c r="H14" s="1" t="s">
        <v>142</v>
      </c>
      <c r="I14" s="1" t="s">
        <v>142</v>
      </c>
      <c r="J14" s="1" t="s">
        <v>170</v>
      </c>
    </row>
    <row r="15" spans="1:11" x14ac:dyDescent="0.2">
      <c r="A15" s="1">
        <v>1190000811</v>
      </c>
      <c r="B15" s="1" t="s">
        <v>142</v>
      </c>
      <c r="C15" s="1" t="s">
        <v>179</v>
      </c>
      <c r="D15" s="1" t="s">
        <v>172</v>
      </c>
      <c r="E15" s="1" t="s">
        <v>142</v>
      </c>
      <c r="F15" s="1" t="s">
        <v>142</v>
      </c>
      <c r="G15" s="1" t="s">
        <v>173</v>
      </c>
      <c r="H15" s="1" t="s">
        <v>142</v>
      </c>
      <c r="I15" s="1" t="s">
        <v>142</v>
      </c>
      <c r="J15" s="1" t="s">
        <v>170</v>
      </c>
    </row>
    <row r="16" spans="1:11" x14ac:dyDescent="0.2">
      <c r="A16" s="1">
        <v>1190000691</v>
      </c>
      <c r="B16" s="1" t="s">
        <v>143</v>
      </c>
      <c r="C16" s="1" t="s">
        <v>171</v>
      </c>
      <c r="D16" s="1" t="s">
        <v>172</v>
      </c>
      <c r="E16" s="1" t="s">
        <v>142</v>
      </c>
      <c r="F16" s="1" t="s">
        <v>142</v>
      </c>
      <c r="G16" s="1" t="s">
        <v>173</v>
      </c>
      <c r="H16" s="1" t="s">
        <v>142</v>
      </c>
      <c r="I16" s="1" t="s">
        <v>142</v>
      </c>
      <c r="J16" s="1" t="s">
        <v>170</v>
      </c>
    </row>
    <row r="17" spans="1:10" x14ac:dyDescent="0.2">
      <c r="A17" s="1">
        <v>1190000781</v>
      </c>
      <c r="B17" s="1" t="s">
        <v>142</v>
      </c>
      <c r="C17" s="1" t="s">
        <v>25</v>
      </c>
      <c r="D17" s="1" t="s">
        <v>172</v>
      </c>
      <c r="E17" s="1" t="s">
        <v>142</v>
      </c>
      <c r="F17" s="1" t="s">
        <v>142</v>
      </c>
      <c r="G17" s="1" t="s">
        <v>173</v>
      </c>
      <c r="H17" s="1" t="s">
        <v>142</v>
      </c>
      <c r="I17" s="1" t="s">
        <v>142</v>
      </c>
      <c r="J17" s="1" t="s">
        <v>170</v>
      </c>
    </row>
    <row r="18" spans="1:10" x14ac:dyDescent="0.2">
      <c r="A18" s="1">
        <v>1190000827</v>
      </c>
      <c r="B18" s="1" t="s">
        <v>142</v>
      </c>
      <c r="C18" s="1" t="s">
        <v>171</v>
      </c>
      <c r="D18" s="1" t="s">
        <v>172</v>
      </c>
      <c r="E18" s="1" t="s">
        <v>142</v>
      </c>
      <c r="F18" s="1" t="s">
        <v>142</v>
      </c>
      <c r="G18" s="1" t="s">
        <v>173</v>
      </c>
      <c r="H18" s="1" t="s">
        <v>142</v>
      </c>
      <c r="I18" s="1" t="s">
        <v>142</v>
      </c>
      <c r="J18" s="1" t="s">
        <v>170</v>
      </c>
    </row>
    <row r="19" spans="1:10" x14ac:dyDescent="0.2">
      <c r="A19" s="1">
        <v>1190000698</v>
      </c>
      <c r="B19" s="1" t="s">
        <v>142</v>
      </c>
      <c r="C19" s="1" t="s">
        <v>171</v>
      </c>
      <c r="D19" s="1" t="s">
        <v>172</v>
      </c>
      <c r="E19" s="1" t="s">
        <v>142</v>
      </c>
      <c r="F19" s="1" t="s">
        <v>142</v>
      </c>
      <c r="G19" s="1" t="s">
        <v>173</v>
      </c>
      <c r="H19" s="1" t="s">
        <v>142</v>
      </c>
      <c r="I19" s="1" t="s">
        <v>142</v>
      </c>
      <c r="J19" s="1" t="s">
        <v>170</v>
      </c>
    </row>
    <row r="20" spans="1:10" x14ac:dyDescent="0.2">
      <c r="A20" s="1">
        <v>1190000790</v>
      </c>
      <c r="B20" s="1" t="s">
        <v>143</v>
      </c>
      <c r="C20" s="1" t="s">
        <v>171</v>
      </c>
      <c r="D20" s="1" t="s">
        <v>172</v>
      </c>
      <c r="E20" s="1" t="s">
        <v>142</v>
      </c>
      <c r="F20" s="1" t="s">
        <v>142</v>
      </c>
      <c r="G20" s="1" t="s">
        <v>173</v>
      </c>
      <c r="H20" s="1" t="s">
        <v>142</v>
      </c>
      <c r="I20" s="1" t="s">
        <v>142</v>
      </c>
      <c r="J20" s="1" t="s">
        <v>170</v>
      </c>
    </row>
    <row r="21" spans="1:10" x14ac:dyDescent="0.2">
      <c r="A21" s="1">
        <v>1190000653</v>
      </c>
      <c r="B21" s="1" t="s">
        <v>142</v>
      </c>
      <c r="C21" s="1" t="s">
        <v>171</v>
      </c>
      <c r="D21" s="1" t="s">
        <v>172</v>
      </c>
      <c r="E21" s="1" t="s">
        <v>142</v>
      </c>
      <c r="F21" s="1" t="s">
        <v>142</v>
      </c>
      <c r="G21" s="1" t="s">
        <v>173</v>
      </c>
      <c r="H21" s="1" t="s">
        <v>142</v>
      </c>
      <c r="I21" s="1" t="s">
        <v>142</v>
      </c>
      <c r="J21" s="1" t="s">
        <v>170</v>
      </c>
    </row>
    <row r="22" spans="1:10" x14ac:dyDescent="0.2">
      <c r="A22" s="1">
        <v>1190000821</v>
      </c>
      <c r="B22" s="1" t="s">
        <v>142</v>
      </c>
      <c r="C22" s="1" t="s">
        <v>171</v>
      </c>
      <c r="D22" s="1" t="s">
        <v>172</v>
      </c>
      <c r="E22" s="1" t="s">
        <v>142</v>
      </c>
      <c r="F22" s="1" t="s">
        <v>142</v>
      </c>
      <c r="G22" s="1" t="s">
        <v>173</v>
      </c>
      <c r="H22" s="1" t="s">
        <v>142</v>
      </c>
      <c r="I22" s="1" t="s">
        <v>142</v>
      </c>
      <c r="J22" s="1" t="s">
        <v>170</v>
      </c>
    </row>
    <row r="23" spans="1:10" x14ac:dyDescent="0.2">
      <c r="A23" s="1">
        <v>1190000693</v>
      </c>
      <c r="B23" s="1" t="s">
        <v>142</v>
      </c>
      <c r="C23" s="28" t="s">
        <v>179</v>
      </c>
      <c r="D23" s="1" t="s">
        <v>172</v>
      </c>
      <c r="E23" s="1" t="s">
        <v>142</v>
      </c>
      <c r="F23" s="1" t="s">
        <v>142</v>
      </c>
      <c r="G23" s="1" t="s">
        <v>173</v>
      </c>
      <c r="H23" s="1" t="s">
        <v>142</v>
      </c>
      <c r="I23" s="1" t="s">
        <v>142</v>
      </c>
      <c r="J23" s="1" t="s">
        <v>170</v>
      </c>
    </row>
    <row r="24" spans="1:10" x14ac:dyDescent="0.2">
      <c r="A24" s="1">
        <v>1190000708</v>
      </c>
      <c r="B24" s="1" t="s">
        <v>142</v>
      </c>
      <c r="C24" s="1" t="s">
        <v>171</v>
      </c>
      <c r="D24" s="1" t="s">
        <v>172</v>
      </c>
      <c r="E24" s="1" t="s">
        <v>142</v>
      </c>
      <c r="F24" s="1" t="s">
        <v>142</v>
      </c>
      <c r="G24" s="1" t="s">
        <v>173</v>
      </c>
      <c r="H24" s="1" t="s">
        <v>142</v>
      </c>
      <c r="I24" s="1" t="s">
        <v>142</v>
      </c>
      <c r="J24" s="1" t="s">
        <v>170</v>
      </c>
    </row>
    <row r="25" spans="1:10" x14ac:dyDescent="0.2">
      <c r="A25" s="1">
        <v>1190000717</v>
      </c>
      <c r="B25" s="1" t="s">
        <v>142</v>
      </c>
      <c r="C25" s="1" t="s">
        <v>171</v>
      </c>
      <c r="D25" s="1" t="s">
        <v>172</v>
      </c>
      <c r="E25" s="1" t="s">
        <v>142</v>
      </c>
      <c r="F25" s="1" t="s">
        <v>142</v>
      </c>
      <c r="G25" s="1" t="s">
        <v>173</v>
      </c>
      <c r="H25" s="1" t="s">
        <v>142</v>
      </c>
      <c r="I25" s="1" t="s">
        <v>142</v>
      </c>
      <c r="J25" s="1" t="s">
        <v>170</v>
      </c>
    </row>
    <row r="26" spans="1:10" x14ac:dyDescent="0.2">
      <c r="A26" s="1">
        <v>1190000777</v>
      </c>
      <c r="B26" s="1" t="s">
        <v>142</v>
      </c>
      <c r="C26" s="1" t="s">
        <v>171</v>
      </c>
      <c r="D26" s="1" t="s">
        <v>172</v>
      </c>
      <c r="E26" s="1" t="s">
        <v>142</v>
      </c>
      <c r="F26" s="1" t="s">
        <v>142</v>
      </c>
      <c r="G26" s="1" t="s">
        <v>173</v>
      </c>
      <c r="H26" s="1" t="s">
        <v>142</v>
      </c>
      <c r="I26" s="1" t="s">
        <v>142</v>
      </c>
      <c r="J26" s="1" t="s">
        <v>170</v>
      </c>
    </row>
    <row r="27" spans="1:10" x14ac:dyDescent="0.2">
      <c r="A27" s="1">
        <v>1190000642</v>
      </c>
      <c r="B27" s="1" t="s">
        <v>142</v>
      </c>
      <c r="C27" s="1" t="s">
        <v>171</v>
      </c>
      <c r="D27" s="1" t="s">
        <v>172</v>
      </c>
      <c r="E27" s="1" t="s">
        <v>142</v>
      </c>
      <c r="F27" s="1" t="s">
        <v>142</v>
      </c>
      <c r="G27" s="1" t="s">
        <v>173</v>
      </c>
      <c r="H27" s="1" t="s">
        <v>142</v>
      </c>
      <c r="I27" s="1" t="s">
        <v>142</v>
      </c>
      <c r="J27" s="1" t="s">
        <v>170</v>
      </c>
    </row>
    <row r="28" spans="1:10" x14ac:dyDescent="0.2">
      <c r="A28" s="1">
        <v>1190000785</v>
      </c>
      <c r="B28" s="1" t="s">
        <v>142</v>
      </c>
      <c r="C28" s="1" t="s">
        <v>171</v>
      </c>
      <c r="D28" s="1" t="s">
        <v>172</v>
      </c>
      <c r="E28" s="1" t="s">
        <v>142</v>
      </c>
      <c r="F28" s="1" t="s">
        <v>142</v>
      </c>
      <c r="G28" s="1" t="s">
        <v>173</v>
      </c>
      <c r="H28" s="1" t="s">
        <v>142</v>
      </c>
      <c r="I28" s="1" t="s">
        <v>142</v>
      </c>
      <c r="J28" s="1" t="s">
        <v>170</v>
      </c>
    </row>
    <row r="29" spans="1:10" x14ac:dyDescent="0.2">
      <c r="A29" s="1">
        <v>1190000666</v>
      </c>
      <c r="B29" s="1" t="s">
        <v>142</v>
      </c>
      <c r="C29" s="1" t="s">
        <v>171</v>
      </c>
      <c r="D29" s="1" t="s">
        <v>172</v>
      </c>
      <c r="E29" s="1" t="s">
        <v>142</v>
      </c>
      <c r="F29" s="1" t="s">
        <v>142</v>
      </c>
      <c r="G29" s="1" t="s">
        <v>173</v>
      </c>
      <c r="H29" s="1" t="s">
        <v>142</v>
      </c>
      <c r="I29" s="1" t="s">
        <v>142</v>
      </c>
      <c r="J29" s="1" t="s">
        <v>170</v>
      </c>
    </row>
    <row r="30" spans="1:10" x14ac:dyDescent="0.2">
      <c r="A30" s="1">
        <v>1190000625</v>
      </c>
      <c r="B30" s="1" t="s">
        <v>142</v>
      </c>
      <c r="C30" s="1" t="s">
        <v>171</v>
      </c>
      <c r="D30" s="1" t="s">
        <v>172</v>
      </c>
      <c r="E30" s="1" t="s">
        <v>142</v>
      </c>
      <c r="F30" s="1" t="s">
        <v>142</v>
      </c>
      <c r="G30" s="1" t="s">
        <v>173</v>
      </c>
      <c r="H30" s="1" t="s">
        <v>142</v>
      </c>
      <c r="I30" s="1" t="s">
        <v>142</v>
      </c>
      <c r="J30" s="1" t="s">
        <v>170</v>
      </c>
    </row>
    <row r="31" spans="1:10" x14ac:dyDescent="0.2">
      <c r="A31" s="1">
        <v>1190000819</v>
      </c>
      <c r="B31" s="1" t="s">
        <v>142</v>
      </c>
      <c r="C31" s="1" t="s">
        <v>171</v>
      </c>
      <c r="D31" s="1" t="s">
        <v>172</v>
      </c>
      <c r="E31" s="1" t="s">
        <v>143</v>
      </c>
      <c r="F31" s="1" t="s">
        <v>143</v>
      </c>
      <c r="G31" s="1" t="s">
        <v>346</v>
      </c>
      <c r="H31" s="1" t="s">
        <v>143</v>
      </c>
      <c r="I31" s="1" t="s">
        <v>143</v>
      </c>
      <c r="J31" s="1" t="s">
        <v>175</v>
      </c>
    </row>
    <row r="32" spans="1:10" x14ac:dyDescent="0.2">
      <c r="A32" s="1">
        <v>1190000652</v>
      </c>
      <c r="B32" s="1" t="s">
        <v>142</v>
      </c>
      <c r="C32" s="1" t="s">
        <v>171</v>
      </c>
      <c r="D32" s="1" t="s">
        <v>172</v>
      </c>
      <c r="E32" s="1" t="s">
        <v>142</v>
      </c>
      <c r="F32" s="1" t="s">
        <v>142</v>
      </c>
      <c r="G32" s="1" t="s">
        <v>173</v>
      </c>
      <c r="H32" s="1" t="s">
        <v>142</v>
      </c>
      <c r="I32" s="1" t="s">
        <v>142</v>
      </c>
      <c r="J32" s="1" t="s">
        <v>170</v>
      </c>
    </row>
    <row r="33" spans="1:12" x14ac:dyDescent="0.2">
      <c r="A33" s="1">
        <v>1190000701</v>
      </c>
      <c r="B33" s="1" t="s">
        <v>143</v>
      </c>
      <c r="C33" s="28" t="s">
        <v>179</v>
      </c>
      <c r="D33" s="1" t="s">
        <v>172</v>
      </c>
      <c r="E33" s="1" t="s">
        <v>143</v>
      </c>
      <c r="F33" s="1" t="s">
        <v>142</v>
      </c>
      <c r="G33" s="1" t="s">
        <v>173</v>
      </c>
      <c r="H33" s="1" t="s">
        <v>142</v>
      </c>
      <c r="I33" s="1" t="s">
        <v>142</v>
      </c>
      <c r="J33" s="1" t="s">
        <v>170</v>
      </c>
    </row>
    <row r="34" spans="1:12" x14ac:dyDescent="0.2">
      <c r="A34" s="1">
        <v>1190000801</v>
      </c>
      <c r="B34" s="1" t="s">
        <v>143</v>
      </c>
      <c r="C34" s="1" t="s">
        <v>171</v>
      </c>
      <c r="D34" s="1" t="s">
        <v>172</v>
      </c>
      <c r="E34" s="1" t="s">
        <v>142</v>
      </c>
      <c r="F34" s="1" t="s">
        <v>142</v>
      </c>
      <c r="G34" s="1" t="s">
        <v>173</v>
      </c>
      <c r="H34" s="1" t="s">
        <v>142</v>
      </c>
      <c r="I34" s="1" t="s">
        <v>142</v>
      </c>
      <c r="J34" s="1" t="s">
        <v>170</v>
      </c>
    </row>
    <row r="35" spans="1:12" x14ac:dyDescent="0.2">
      <c r="A35" s="1">
        <v>1190000655</v>
      </c>
      <c r="B35" s="1" t="s">
        <v>142</v>
      </c>
      <c r="C35" s="1" t="s">
        <v>171</v>
      </c>
      <c r="D35" s="1" t="s">
        <v>172</v>
      </c>
      <c r="E35" s="1" t="s">
        <v>142</v>
      </c>
      <c r="F35" s="1" t="s">
        <v>142</v>
      </c>
      <c r="G35" s="1" t="s">
        <v>173</v>
      </c>
      <c r="H35" s="1" t="s">
        <v>142</v>
      </c>
      <c r="I35" s="1" t="s">
        <v>142</v>
      </c>
      <c r="J35" s="1" t="s">
        <v>170</v>
      </c>
    </row>
    <row r="36" spans="1:12" x14ac:dyDescent="0.2">
      <c r="A36" s="1">
        <v>1190000686</v>
      </c>
      <c r="B36" s="1" t="s">
        <v>142</v>
      </c>
      <c r="C36" s="1" t="s">
        <v>171</v>
      </c>
      <c r="D36" s="1" t="s">
        <v>172</v>
      </c>
      <c r="E36" s="1" t="s">
        <v>142</v>
      </c>
      <c r="F36" s="1" t="s">
        <v>142</v>
      </c>
      <c r="G36" s="1" t="s">
        <v>173</v>
      </c>
      <c r="H36" s="1" t="s">
        <v>142</v>
      </c>
      <c r="I36" s="1" t="s">
        <v>142</v>
      </c>
      <c r="J36" s="1" t="s">
        <v>170</v>
      </c>
    </row>
    <row r="37" spans="1:12" x14ac:dyDescent="0.2">
      <c r="A37" s="1">
        <v>1190000776</v>
      </c>
      <c r="B37" s="1" t="s">
        <v>142</v>
      </c>
      <c r="C37" s="1" t="s">
        <v>171</v>
      </c>
      <c r="D37" s="1" t="s">
        <v>172</v>
      </c>
      <c r="E37" s="1" t="s">
        <v>142</v>
      </c>
      <c r="F37" s="1" t="s">
        <v>142</v>
      </c>
      <c r="G37" s="1" t="s">
        <v>173</v>
      </c>
      <c r="H37" s="1" t="s">
        <v>142</v>
      </c>
      <c r="I37" s="1" t="s">
        <v>142</v>
      </c>
      <c r="J37" s="1" t="s">
        <v>170</v>
      </c>
    </row>
    <row r="38" spans="1:12" x14ac:dyDescent="0.2">
      <c r="A38" s="1">
        <v>1190000782</v>
      </c>
      <c r="B38" s="1" t="s">
        <v>142</v>
      </c>
      <c r="C38" s="1" t="s">
        <v>171</v>
      </c>
      <c r="D38" s="1" t="s">
        <v>172</v>
      </c>
      <c r="E38" s="1" t="s">
        <v>143</v>
      </c>
      <c r="F38" s="1" t="s">
        <v>143</v>
      </c>
      <c r="G38" s="1" t="s">
        <v>169</v>
      </c>
      <c r="H38" s="1" t="s">
        <v>143</v>
      </c>
      <c r="I38" s="1" t="s">
        <v>143</v>
      </c>
      <c r="J38" s="1" t="s">
        <v>176</v>
      </c>
    </row>
    <row r="39" spans="1:12" x14ac:dyDescent="0.2">
      <c r="A39" s="1">
        <v>1190000824</v>
      </c>
      <c r="B39" s="1" t="s">
        <v>142</v>
      </c>
      <c r="C39" s="1" t="s">
        <v>25</v>
      </c>
      <c r="D39" s="1" t="s">
        <v>172</v>
      </c>
      <c r="E39" s="1" t="s">
        <v>143</v>
      </c>
      <c r="F39" s="1" t="s">
        <v>143</v>
      </c>
      <c r="G39" s="1" t="s">
        <v>347</v>
      </c>
      <c r="H39" s="1" t="s">
        <v>143</v>
      </c>
      <c r="I39" s="1" t="s">
        <v>143</v>
      </c>
      <c r="J39" s="1" t="s">
        <v>176</v>
      </c>
    </row>
    <row r="40" spans="1:12" x14ac:dyDescent="0.2">
      <c r="A40" s="1">
        <v>1190000818</v>
      </c>
      <c r="B40" s="1" t="s">
        <v>143</v>
      </c>
      <c r="C40" s="1" t="s">
        <v>171</v>
      </c>
      <c r="D40" s="1" t="s">
        <v>172</v>
      </c>
      <c r="E40" s="1" t="s">
        <v>142</v>
      </c>
      <c r="F40" s="1" t="s">
        <v>142</v>
      </c>
      <c r="G40" s="1" t="s">
        <v>173</v>
      </c>
      <c r="H40" s="1" t="s">
        <v>142</v>
      </c>
      <c r="I40" s="1" t="s">
        <v>142</v>
      </c>
      <c r="J40" s="1" t="s">
        <v>170</v>
      </c>
    </row>
    <row r="41" spans="1:12" x14ac:dyDescent="0.2">
      <c r="A41" s="1">
        <v>1190000707</v>
      </c>
      <c r="B41" s="1" t="s">
        <v>142</v>
      </c>
      <c r="C41" s="1" t="s">
        <v>171</v>
      </c>
      <c r="D41" s="1" t="s">
        <v>172</v>
      </c>
      <c r="E41" s="1" t="s">
        <v>142</v>
      </c>
      <c r="F41" s="1" t="s">
        <v>142</v>
      </c>
      <c r="G41" s="1" t="s">
        <v>173</v>
      </c>
      <c r="H41" s="1" t="s">
        <v>142</v>
      </c>
      <c r="I41" s="1" t="s">
        <v>142</v>
      </c>
      <c r="J41" s="1" t="s">
        <v>170</v>
      </c>
    </row>
    <row r="42" spans="1:12" x14ac:dyDescent="0.2">
      <c r="A42" s="1">
        <v>1190000797</v>
      </c>
      <c r="B42" s="1" t="s">
        <v>142</v>
      </c>
      <c r="C42" s="1" t="s">
        <v>171</v>
      </c>
      <c r="D42" s="1" t="s">
        <v>172</v>
      </c>
      <c r="E42" s="1" t="s">
        <v>143</v>
      </c>
      <c r="F42" s="1" t="s">
        <v>142</v>
      </c>
      <c r="G42" s="1" t="s">
        <v>169</v>
      </c>
      <c r="H42" s="1" t="s">
        <v>142</v>
      </c>
      <c r="I42" s="1" t="s">
        <v>142</v>
      </c>
      <c r="J42" s="1" t="s">
        <v>170</v>
      </c>
      <c r="L42" s="1"/>
    </row>
    <row r="43" spans="1:12" x14ac:dyDescent="0.2">
      <c r="A43" s="1">
        <v>1190000624</v>
      </c>
      <c r="B43" s="1" t="s">
        <v>142</v>
      </c>
      <c r="C43" s="1" t="s">
        <v>171</v>
      </c>
      <c r="D43" s="1" t="s">
        <v>172</v>
      </c>
      <c r="E43" s="1" t="s">
        <v>142</v>
      </c>
      <c r="F43" s="1" t="s">
        <v>142</v>
      </c>
      <c r="G43" s="1" t="s">
        <v>173</v>
      </c>
      <c r="H43" s="1" t="s">
        <v>142</v>
      </c>
      <c r="I43" s="1" t="s">
        <v>142</v>
      </c>
      <c r="J43" s="1" t="s">
        <v>170</v>
      </c>
    </row>
    <row r="44" spans="1:12" x14ac:dyDescent="0.2">
      <c r="A44" s="1">
        <v>1190000775</v>
      </c>
      <c r="B44" s="1" t="s">
        <v>142</v>
      </c>
      <c r="C44" s="1" t="s">
        <v>171</v>
      </c>
      <c r="D44" s="1" t="s">
        <v>172</v>
      </c>
      <c r="E44" s="1" t="s">
        <v>142</v>
      </c>
      <c r="F44" s="1" t="s">
        <v>142</v>
      </c>
      <c r="G44" s="1" t="s">
        <v>173</v>
      </c>
      <c r="H44" s="1" t="s">
        <v>142</v>
      </c>
      <c r="I44" s="1" t="s">
        <v>142</v>
      </c>
      <c r="J44" s="1" t="s">
        <v>170</v>
      </c>
    </row>
    <row r="45" spans="1:12" x14ac:dyDescent="0.2">
      <c r="A45" s="1">
        <v>1190000823</v>
      </c>
      <c r="B45" s="1" t="s">
        <v>142</v>
      </c>
      <c r="C45" s="1" t="s">
        <v>179</v>
      </c>
      <c r="D45" s="1" t="s">
        <v>172</v>
      </c>
      <c r="E45" s="1" t="s">
        <v>142</v>
      </c>
      <c r="F45" s="1" t="s">
        <v>142</v>
      </c>
      <c r="G45" s="1" t="s">
        <v>173</v>
      </c>
      <c r="H45" s="1" t="s">
        <v>142</v>
      </c>
      <c r="I45" s="1" t="s">
        <v>142</v>
      </c>
      <c r="J45" s="1" t="s">
        <v>170</v>
      </c>
    </row>
    <row r="46" spans="1:12" x14ac:dyDescent="0.2">
      <c r="A46" s="1">
        <v>1190000671</v>
      </c>
      <c r="B46" s="1" t="s">
        <v>142</v>
      </c>
      <c r="C46" s="1" t="s">
        <v>171</v>
      </c>
      <c r="D46" s="1" t="s">
        <v>172</v>
      </c>
      <c r="E46" s="1" t="s">
        <v>142</v>
      </c>
      <c r="F46" s="1" t="s">
        <v>142</v>
      </c>
      <c r="G46" s="1" t="s">
        <v>173</v>
      </c>
      <c r="H46" s="1" t="s">
        <v>142</v>
      </c>
      <c r="I46" s="1" t="s">
        <v>142</v>
      </c>
      <c r="J46" s="1" t="s">
        <v>170</v>
      </c>
    </row>
    <row r="47" spans="1:12" x14ac:dyDescent="0.2">
      <c r="A47" s="1">
        <v>1190000784</v>
      </c>
      <c r="B47" s="1" t="s">
        <v>142</v>
      </c>
      <c r="C47" s="1" t="s">
        <v>171</v>
      </c>
      <c r="D47" s="1" t="s">
        <v>172</v>
      </c>
      <c r="E47" s="1" t="s">
        <v>142</v>
      </c>
      <c r="F47" s="1" t="s">
        <v>142</v>
      </c>
      <c r="G47" s="1" t="s">
        <v>173</v>
      </c>
      <c r="H47" s="1" t="s">
        <v>142</v>
      </c>
      <c r="I47" s="1" t="s">
        <v>142</v>
      </c>
      <c r="J47" s="1" t="s">
        <v>170</v>
      </c>
    </row>
    <row r="48" spans="1:12" x14ac:dyDescent="0.2">
      <c r="A48" s="1">
        <v>1190000632</v>
      </c>
      <c r="B48" s="1" t="s">
        <v>142</v>
      </c>
      <c r="C48" s="1" t="s">
        <v>167</v>
      </c>
      <c r="D48" s="1" t="s">
        <v>172</v>
      </c>
      <c r="E48" s="1" t="s">
        <v>142</v>
      </c>
      <c r="F48" s="1" t="s">
        <v>142</v>
      </c>
      <c r="G48" s="1" t="s">
        <v>173</v>
      </c>
      <c r="H48" s="1" t="s">
        <v>142</v>
      </c>
      <c r="I48" s="1" t="s">
        <v>142</v>
      </c>
      <c r="J48" s="1" t="s">
        <v>170</v>
      </c>
    </row>
    <row r="49" spans="1:10" x14ac:dyDescent="0.2">
      <c r="A49" s="1">
        <v>1190000826</v>
      </c>
      <c r="B49" s="1" t="s">
        <v>142</v>
      </c>
      <c r="C49" s="1" t="s">
        <v>171</v>
      </c>
      <c r="D49" s="1" t="s">
        <v>172</v>
      </c>
      <c r="E49" s="1" t="s">
        <v>142</v>
      </c>
      <c r="F49" s="1" t="s">
        <v>142</v>
      </c>
      <c r="G49" s="1" t="s">
        <v>173</v>
      </c>
      <c r="H49" s="1" t="s">
        <v>142</v>
      </c>
      <c r="I49" s="1" t="s">
        <v>142</v>
      </c>
      <c r="J49" s="1" t="s">
        <v>170</v>
      </c>
    </row>
    <row r="50" spans="1:10" x14ac:dyDescent="0.2">
      <c r="A50" s="1">
        <v>1190000795</v>
      </c>
      <c r="B50" s="1" t="s">
        <v>142</v>
      </c>
      <c r="C50" s="1" t="s">
        <v>171</v>
      </c>
      <c r="D50" s="1" t="s">
        <v>172</v>
      </c>
      <c r="E50" s="1" t="s">
        <v>142</v>
      </c>
      <c r="F50" s="1" t="s">
        <v>142</v>
      </c>
      <c r="G50" s="1" t="s">
        <v>173</v>
      </c>
      <c r="H50" s="1" t="s">
        <v>142</v>
      </c>
      <c r="I50" s="1" t="s">
        <v>142</v>
      </c>
      <c r="J50" s="1" t="s">
        <v>170</v>
      </c>
    </row>
    <row r="51" spans="1:10" x14ac:dyDescent="0.2">
      <c r="A51" s="1">
        <v>1190000673</v>
      </c>
      <c r="B51" s="1" t="s">
        <v>142</v>
      </c>
      <c r="C51" s="1" t="s">
        <v>171</v>
      </c>
      <c r="D51" s="1" t="s">
        <v>172</v>
      </c>
      <c r="E51" s="1" t="s">
        <v>142</v>
      </c>
      <c r="F51" s="1" t="s">
        <v>142</v>
      </c>
      <c r="G51" s="1" t="s">
        <v>173</v>
      </c>
      <c r="H51" s="1" t="s">
        <v>142</v>
      </c>
      <c r="I51" s="1" t="s">
        <v>142</v>
      </c>
      <c r="J51" s="1" t="s">
        <v>170</v>
      </c>
    </row>
    <row r="52" spans="1:10" x14ac:dyDescent="0.2">
      <c r="A52" s="1">
        <v>1190000654</v>
      </c>
      <c r="B52" s="1" t="s">
        <v>142</v>
      </c>
      <c r="C52" s="1" t="s">
        <v>171</v>
      </c>
      <c r="D52" s="1" t="s">
        <v>172</v>
      </c>
      <c r="E52" s="1" t="s">
        <v>142</v>
      </c>
      <c r="F52" s="1" t="s">
        <v>142</v>
      </c>
      <c r="G52" s="1" t="s">
        <v>173</v>
      </c>
      <c r="H52" s="1" t="s">
        <v>142</v>
      </c>
      <c r="I52" s="1" t="s">
        <v>142</v>
      </c>
      <c r="J52" s="1" t="s">
        <v>170</v>
      </c>
    </row>
    <row r="53" spans="1:10" x14ac:dyDescent="0.2">
      <c r="A53" s="1">
        <v>1190000645</v>
      </c>
      <c r="B53" s="1" t="s">
        <v>142</v>
      </c>
      <c r="C53" s="1" t="s">
        <v>167</v>
      </c>
      <c r="D53" s="1" t="s">
        <v>172</v>
      </c>
      <c r="E53" s="1" t="s">
        <v>142</v>
      </c>
      <c r="F53" s="1" t="s">
        <v>142</v>
      </c>
      <c r="G53" s="1" t="s">
        <v>173</v>
      </c>
      <c r="H53" s="1" t="s">
        <v>142</v>
      </c>
      <c r="I53" s="1" t="s">
        <v>142</v>
      </c>
      <c r="J53" s="1" t="s">
        <v>170</v>
      </c>
    </row>
    <row r="54" spans="1:10" x14ac:dyDescent="0.2">
      <c r="A54" s="1">
        <v>1190000630</v>
      </c>
      <c r="B54" s="1" t="s">
        <v>142</v>
      </c>
      <c r="C54" s="1" t="s">
        <v>167</v>
      </c>
      <c r="D54" s="1" t="s">
        <v>172</v>
      </c>
      <c r="E54" s="1" t="s">
        <v>142</v>
      </c>
      <c r="F54" s="1" t="s">
        <v>142</v>
      </c>
      <c r="G54" s="1" t="s">
        <v>173</v>
      </c>
      <c r="H54" s="1" t="s">
        <v>142</v>
      </c>
      <c r="I54" s="1" t="s">
        <v>142</v>
      </c>
      <c r="J54" s="1" t="s">
        <v>170</v>
      </c>
    </row>
    <row r="55" spans="1:10" x14ac:dyDescent="0.2">
      <c r="A55" s="1">
        <v>1190000816</v>
      </c>
      <c r="B55" s="1" t="s">
        <v>142</v>
      </c>
      <c r="C55" s="1" t="s">
        <v>171</v>
      </c>
      <c r="D55" s="1" t="s">
        <v>172</v>
      </c>
      <c r="E55" s="1" t="s">
        <v>142</v>
      </c>
      <c r="F55" s="1" t="s">
        <v>142</v>
      </c>
      <c r="G55" s="1" t="s">
        <v>173</v>
      </c>
      <c r="H55" s="1" t="s">
        <v>142</v>
      </c>
      <c r="I55" s="1" t="s">
        <v>142</v>
      </c>
      <c r="J55" s="1" t="s">
        <v>170</v>
      </c>
    </row>
    <row r="56" spans="1:10" x14ac:dyDescent="0.2">
      <c r="A56" s="1">
        <v>1190000660</v>
      </c>
      <c r="B56" s="1" t="s">
        <v>143</v>
      </c>
      <c r="C56" s="1" t="s">
        <v>171</v>
      </c>
      <c r="D56" s="1" t="s">
        <v>168</v>
      </c>
      <c r="E56" s="1" t="s">
        <v>142</v>
      </c>
      <c r="F56" s="1" t="s">
        <v>142</v>
      </c>
      <c r="G56" s="1" t="s">
        <v>173</v>
      </c>
      <c r="H56" s="1" t="s">
        <v>142</v>
      </c>
      <c r="I56" s="1" t="s">
        <v>142</v>
      </c>
      <c r="J56" s="1" t="s">
        <v>170</v>
      </c>
    </row>
    <row r="57" spans="1:10" x14ac:dyDescent="0.2">
      <c r="A57" s="1">
        <v>1190000711</v>
      </c>
      <c r="B57" s="1" t="s">
        <v>142</v>
      </c>
      <c r="C57" s="28" t="s">
        <v>179</v>
      </c>
      <c r="D57" s="1" t="s">
        <v>172</v>
      </c>
      <c r="E57" s="1" t="s">
        <v>143</v>
      </c>
      <c r="F57" s="1" t="s">
        <v>142</v>
      </c>
      <c r="G57" s="1" t="s">
        <v>173</v>
      </c>
      <c r="H57" s="1" t="s">
        <v>142</v>
      </c>
      <c r="I57" s="1" t="s">
        <v>142</v>
      </c>
      <c r="J57" s="1" t="s">
        <v>170</v>
      </c>
    </row>
    <row r="58" spans="1:10" x14ac:dyDescent="0.2">
      <c r="A58" s="1">
        <v>1190000780</v>
      </c>
      <c r="B58" s="1" t="s">
        <v>143</v>
      </c>
      <c r="C58" s="1" t="s">
        <v>171</v>
      </c>
      <c r="D58" s="1" t="s">
        <v>172</v>
      </c>
      <c r="E58" s="1" t="s">
        <v>142</v>
      </c>
      <c r="F58" s="1" t="s">
        <v>142</v>
      </c>
      <c r="G58" s="1" t="s">
        <v>173</v>
      </c>
      <c r="H58" s="1" t="s">
        <v>142</v>
      </c>
      <c r="I58" s="1" t="s">
        <v>142</v>
      </c>
      <c r="J58" s="1" t="s">
        <v>170</v>
      </c>
    </row>
    <row r="59" spans="1:10" x14ac:dyDescent="0.2">
      <c r="A59" s="1">
        <v>1190000639</v>
      </c>
      <c r="B59" s="1" t="s">
        <v>142</v>
      </c>
      <c r="C59" s="1" t="s">
        <v>167</v>
      </c>
      <c r="D59" s="1" t="s">
        <v>172</v>
      </c>
      <c r="E59" s="1" t="s">
        <v>142</v>
      </c>
      <c r="F59" s="1" t="s">
        <v>142</v>
      </c>
      <c r="G59" s="1" t="s">
        <v>173</v>
      </c>
      <c r="H59" s="1" t="s">
        <v>142</v>
      </c>
      <c r="I59" s="1" t="s">
        <v>142</v>
      </c>
      <c r="J59" s="1" t="s">
        <v>170</v>
      </c>
    </row>
    <row r="60" spans="1:10" x14ac:dyDescent="0.2">
      <c r="A60" s="1">
        <v>1190000658</v>
      </c>
      <c r="B60" s="1" t="s">
        <v>142</v>
      </c>
      <c r="C60" s="1" t="s">
        <v>171</v>
      </c>
      <c r="D60" s="1" t="s">
        <v>172</v>
      </c>
      <c r="E60" s="1" t="s">
        <v>143</v>
      </c>
      <c r="F60" s="1" t="s">
        <v>142</v>
      </c>
      <c r="G60" s="1" t="s">
        <v>173</v>
      </c>
      <c r="H60" s="1" t="s">
        <v>142</v>
      </c>
      <c r="I60" s="1" t="s">
        <v>142</v>
      </c>
      <c r="J60" s="1" t="s">
        <v>170</v>
      </c>
    </row>
    <row r="61" spans="1:10" x14ac:dyDescent="0.2">
      <c r="A61" s="1">
        <v>1190000650</v>
      </c>
      <c r="B61" s="1" t="s">
        <v>142</v>
      </c>
      <c r="C61" s="1" t="s">
        <v>25</v>
      </c>
      <c r="D61" s="1" t="s">
        <v>172</v>
      </c>
      <c r="E61" s="1" t="s">
        <v>142</v>
      </c>
      <c r="F61" s="1" t="s">
        <v>142</v>
      </c>
      <c r="G61" s="1" t="s">
        <v>173</v>
      </c>
      <c r="H61" s="1" t="s">
        <v>142</v>
      </c>
      <c r="I61" s="1" t="s">
        <v>142</v>
      </c>
      <c r="J61" s="1" t="s">
        <v>170</v>
      </c>
    </row>
    <row r="62" spans="1:10" x14ac:dyDescent="0.2">
      <c r="A62" s="1">
        <v>1190000688</v>
      </c>
      <c r="B62" s="1" t="s">
        <v>142</v>
      </c>
      <c r="C62" s="1" t="s">
        <v>171</v>
      </c>
      <c r="D62" s="1" t="s">
        <v>172</v>
      </c>
      <c r="E62" s="1" t="s">
        <v>142</v>
      </c>
      <c r="F62" s="1" t="s">
        <v>142</v>
      </c>
      <c r="G62" s="1" t="s">
        <v>173</v>
      </c>
      <c r="H62" s="1" t="s">
        <v>142</v>
      </c>
      <c r="I62" s="1" t="s">
        <v>142</v>
      </c>
      <c r="J62" s="1" t="s">
        <v>170</v>
      </c>
    </row>
    <row r="63" spans="1:10" x14ac:dyDescent="0.2">
      <c r="A63" s="1">
        <v>1190000794</v>
      </c>
      <c r="B63" s="1" t="s">
        <v>143</v>
      </c>
      <c r="C63" s="1" t="s">
        <v>171</v>
      </c>
      <c r="D63" s="1" t="s">
        <v>343</v>
      </c>
      <c r="E63" s="1" t="s">
        <v>142</v>
      </c>
      <c r="F63" s="1" t="s">
        <v>142</v>
      </c>
      <c r="G63" s="1" t="s">
        <v>173</v>
      </c>
      <c r="H63" s="1" t="s">
        <v>142</v>
      </c>
      <c r="I63" s="1" t="s">
        <v>142</v>
      </c>
      <c r="J63" s="1" t="s">
        <v>170</v>
      </c>
    </row>
    <row r="64" spans="1:10" x14ac:dyDescent="0.2">
      <c r="A64" s="1">
        <v>1190000787</v>
      </c>
      <c r="B64" s="1" t="s">
        <v>142</v>
      </c>
      <c r="C64" s="1" t="s">
        <v>171</v>
      </c>
      <c r="D64" s="1" t="s">
        <v>172</v>
      </c>
      <c r="E64" s="1" t="s">
        <v>143</v>
      </c>
      <c r="F64" s="1" t="s">
        <v>142</v>
      </c>
      <c r="G64" s="1" t="s">
        <v>177</v>
      </c>
      <c r="H64" s="1" t="s">
        <v>142</v>
      </c>
      <c r="I64" s="1" t="s">
        <v>142</v>
      </c>
      <c r="J64" s="1" t="s">
        <v>175</v>
      </c>
    </row>
    <row r="65" spans="1:10" x14ac:dyDescent="0.2">
      <c r="A65" s="1">
        <v>1190000792</v>
      </c>
      <c r="B65" s="1" t="s">
        <v>142</v>
      </c>
      <c r="C65" s="1" t="s">
        <v>25</v>
      </c>
      <c r="D65" s="1" t="s">
        <v>172</v>
      </c>
      <c r="E65" s="1" t="s">
        <v>142</v>
      </c>
      <c r="F65" s="1" t="s">
        <v>142</v>
      </c>
      <c r="G65" s="1" t="s">
        <v>173</v>
      </c>
      <c r="H65" s="1" t="s">
        <v>142</v>
      </c>
      <c r="I65" s="1" t="s">
        <v>142</v>
      </c>
      <c r="J65" s="1" t="s">
        <v>170</v>
      </c>
    </row>
    <row r="66" spans="1:10" x14ac:dyDescent="0.2">
      <c r="A66" s="1">
        <v>1190000635</v>
      </c>
      <c r="B66" s="1" t="s">
        <v>142</v>
      </c>
      <c r="C66" s="1" t="s">
        <v>171</v>
      </c>
      <c r="D66" s="1" t="s">
        <v>172</v>
      </c>
      <c r="E66" s="1" t="s">
        <v>142</v>
      </c>
      <c r="F66" s="1" t="s">
        <v>142</v>
      </c>
      <c r="G66" s="1" t="s">
        <v>173</v>
      </c>
      <c r="H66" s="1" t="s">
        <v>142</v>
      </c>
      <c r="I66" s="1" t="s">
        <v>142</v>
      </c>
      <c r="J66" s="1" t="s">
        <v>170</v>
      </c>
    </row>
    <row r="67" spans="1:10" x14ac:dyDescent="0.2">
      <c r="A67" s="1">
        <v>1190000779</v>
      </c>
      <c r="B67" s="1" t="s">
        <v>143</v>
      </c>
      <c r="C67" s="1" t="s">
        <v>171</v>
      </c>
      <c r="D67" s="1" t="s">
        <v>172</v>
      </c>
      <c r="E67" s="1" t="s">
        <v>142</v>
      </c>
      <c r="F67" s="1" t="s">
        <v>142</v>
      </c>
      <c r="G67" s="1" t="s">
        <v>173</v>
      </c>
      <c r="H67" s="1" t="s">
        <v>142</v>
      </c>
      <c r="I67" s="1" t="s">
        <v>142</v>
      </c>
      <c r="J67" s="1" t="s">
        <v>170</v>
      </c>
    </row>
    <row r="68" spans="1:10" x14ac:dyDescent="0.2">
      <c r="A68" s="1">
        <v>1190000628</v>
      </c>
      <c r="B68" s="1" t="s">
        <v>142</v>
      </c>
      <c r="C68" s="1" t="s">
        <v>171</v>
      </c>
      <c r="D68" s="1" t="s">
        <v>172</v>
      </c>
      <c r="E68" s="1" t="s">
        <v>142</v>
      </c>
      <c r="F68" s="1" t="s">
        <v>142</v>
      </c>
      <c r="G68" s="1" t="s">
        <v>173</v>
      </c>
      <c r="H68" s="1" t="s">
        <v>142</v>
      </c>
      <c r="I68" s="1" t="s">
        <v>142</v>
      </c>
      <c r="J68" s="1" t="s">
        <v>170</v>
      </c>
    </row>
    <row r="69" spans="1:10" x14ac:dyDescent="0.2">
      <c r="A69" s="1">
        <v>1190000616</v>
      </c>
      <c r="B69" s="1" t="s">
        <v>143</v>
      </c>
      <c r="C69" s="1" t="s">
        <v>171</v>
      </c>
      <c r="D69" s="1" t="s">
        <v>172</v>
      </c>
      <c r="E69" s="1" t="s">
        <v>143</v>
      </c>
      <c r="F69" s="1" t="s">
        <v>142</v>
      </c>
      <c r="G69" s="1" t="s">
        <v>173</v>
      </c>
      <c r="H69" s="1" t="s">
        <v>142</v>
      </c>
      <c r="I69" s="1" t="s">
        <v>142</v>
      </c>
      <c r="J69" s="1" t="s">
        <v>170</v>
      </c>
    </row>
    <row r="70" spans="1:10" x14ac:dyDescent="0.2">
      <c r="A70" s="1">
        <v>1190000783</v>
      </c>
      <c r="B70" s="1" t="s">
        <v>142</v>
      </c>
      <c r="C70" s="1" t="s">
        <v>171</v>
      </c>
      <c r="D70" s="1" t="s">
        <v>172</v>
      </c>
      <c r="E70" s="1" t="s">
        <v>142</v>
      </c>
      <c r="F70" s="1" t="s">
        <v>142</v>
      </c>
      <c r="G70" s="1" t="s">
        <v>173</v>
      </c>
      <c r="H70" s="1" t="s">
        <v>142</v>
      </c>
      <c r="I70" s="1" t="s">
        <v>142</v>
      </c>
      <c r="J70" s="1" t="s">
        <v>170</v>
      </c>
    </row>
    <row r="71" spans="1:10" x14ac:dyDescent="0.2">
      <c r="A71" s="1">
        <v>1190000662</v>
      </c>
      <c r="B71" s="1" t="s">
        <v>142</v>
      </c>
      <c r="C71" s="1" t="s">
        <v>171</v>
      </c>
      <c r="D71" s="1" t="s">
        <v>172</v>
      </c>
      <c r="E71" s="1" t="s">
        <v>142</v>
      </c>
      <c r="F71" s="1" t="s">
        <v>142</v>
      </c>
      <c r="G71" s="1" t="s">
        <v>173</v>
      </c>
      <c r="H71" s="1" t="s">
        <v>142</v>
      </c>
      <c r="I71" s="1" t="s">
        <v>142</v>
      </c>
      <c r="J71" s="1" t="s">
        <v>170</v>
      </c>
    </row>
    <row r="72" spans="1:10" x14ac:dyDescent="0.2">
      <c r="A72" s="1">
        <v>1190000631</v>
      </c>
      <c r="B72" s="1" t="s">
        <v>142</v>
      </c>
      <c r="C72" s="1" t="s">
        <v>171</v>
      </c>
      <c r="D72" s="1" t="s">
        <v>172</v>
      </c>
      <c r="E72" s="1" t="s">
        <v>142</v>
      </c>
      <c r="F72" s="1" t="s">
        <v>142</v>
      </c>
      <c r="G72" s="1" t="s">
        <v>173</v>
      </c>
      <c r="H72" s="1" t="s">
        <v>142</v>
      </c>
      <c r="I72" s="1" t="s">
        <v>142</v>
      </c>
      <c r="J72" s="1" t="s">
        <v>170</v>
      </c>
    </row>
    <row r="73" spans="1:10" x14ac:dyDescent="0.2">
      <c r="A73" s="1">
        <v>1190000674</v>
      </c>
      <c r="B73" s="1" t="s">
        <v>142</v>
      </c>
      <c r="C73" s="1" t="s">
        <v>171</v>
      </c>
      <c r="D73" s="1" t="s">
        <v>172</v>
      </c>
      <c r="E73" s="1" t="s">
        <v>142</v>
      </c>
      <c r="F73" s="1" t="s">
        <v>142</v>
      </c>
      <c r="G73" s="1" t="s">
        <v>173</v>
      </c>
      <c r="H73" s="1" t="s">
        <v>142</v>
      </c>
      <c r="I73" s="1" t="s">
        <v>142</v>
      </c>
      <c r="J73" s="1" t="s">
        <v>170</v>
      </c>
    </row>
    <row r="74" spans="1:10" x14ac:dyDescent="0.2">
      <c r="A74" s="1">
        <v>1190000634</v>
      </c>
      <c r="B74" s="1" t="s">
        <v>142</v>
      </c>
      <c r="C74" s="1" t="s">
        <v>171</v>
      </c>
      <c r="D74" s="1" t="s">
        <v>172</v>
      </c>
      <c r="E74" s="1" t="s">
        <v>142</v>
      </c>
      <c r="F74" s="1" t="s">
        <v>142</v>
      </c>
      <c r="G74" s="1" t="s">
        <v>173</v>
      </c>
      <c r="H74" s="1" t="s">
        <v>142</v>
      </c>
      <c r="I74" s="1" t="s">
        <v>142</v>
      </c>
      <c r="J74" s="1" t="s">
        <v>170</v>
      </c>
    </row>
    <row r="75" spans="1:10" x14ac:dyDescent="0.2">
      <c r="A75" s="1">
        <v>1190000680</v>
      </c>
      <c r="B75" s="1" t="s">
        <v>142</v>
      </c>
      <c r="C75" s="1" t="s">
        <v>171</v>
      </c>
      <c r="D75" s="1" t="s">
        <v>172</v>
      </c>
      <c r="E75" s="1" t="s">
        <v>142</v>
      </c>
      <c r="F75" s="1" t="s">
        <v>142</v>
      </c>
      <c r="G75" s="1" t="s">
        <v>173</v>
      </c>
      <c r="H75" s="1" t="s">
        <v>142</v>
      </c>
      <c r="I75" s="1" t="s">
        <v>142</v>
      </c>
      <c r="J75" s="1" t="s">
        <v>170</v>
      </c>
    </row>
    <row r="76" spans="1:10" x14ac:dyDescent="0.2">
      <c r="A76" s="1">
        <v>1190000789</v>
      </c>
      <c r="B76" s="1" t="s">
        <v>142</v>
      </c>
      <c r="C76" s="1" t="s">
        <v>25</v>
      </c>
      <c r="D76" s="1" t="s">
        <v>172</v>
      </c>
      <c r="E76" s="1" t="s">
        <v>142</v>
      </c>
      <c r="F76" s="1" t="s">
        <v>142</v>
      </c>
      <c r="G76" s="1" t="s">
        <v>173</v>
      </c>
      <c r="H76" s="1" t="s">
        <v>142</v>
      </c>
      <c r="I76" s="1" t="s">
        <v>142</v>
      </c>
      <c r="J76" s="1" t="s">
        <v>170</v>
      </c>
    </row>
    <row r="77" spans="1:10" x14ac:dyDescent="0.2">
      <c r="A77" s="1">
        <v>1190000637</v>
      </c>
      <c r="B77" s="1" t="s">
        <v>142</v>
      </c>
      <c r="C77" s="1" t="s">
        <v>171</v>
      </c>
      <c r="D77" s="1" t="s">
        <v>172</v>
      </c>
      <c r="E77" s="1" t="s">
        <v>142</v>
      </c>
      <c r="F77" s="1" t="s">
        <v>142</v>
      </c>
      <c r="G77" s="1" t="s">
        <v>173</v>
      </c>
      <c r="H77" s="1" t="s">
        <v>142</v>
      </c>
      <c r="I77" s="1" t="s">
        <v>142</v>
      </c>
      <c r="J77" s="1" t="s">
        <v>170</v>
      </c>
    </row>
    <row r="78" spans="1:10" x14ac:dyDescent="0.2">
      <c r="A78" s="1">
        <v>1190000715</v>
      </c>
      <c r="B78" s="1" t="s">
        <v>142</v>
      </c>
      <c r="C78" s="1" t="s">
        <v>171</v>
      </c>
      <c r="D78" s="1" t="s">
        <v>172</v>
      </c>
      <c r="E78" s="1" t="s">
        <v>142</v>
      </c>
      <c r="F78" s="1" t="s">
        <v>142</v>
      </c>
      <c r="G78" s="1" t="s">
        <v>173</v>
      </c>
      <c r="H78" s="1" t="s">
        <v>142</v>
      </c>
      <c r="I78" s="1" t="s">
        <v>142</v>
      </c>
      <c r="J78" s="1" t="s">
        <v>170</v>
      </c>
    </row>
    <row r="79" spans="1:10" x14ac:dyDescent="0.2">
      <c r="A79" s="1">
        <v>1190000704</v>
      </c>
      <c r="B79" s="1" t="s">
        <v>142</v>
      </c>
      <c r="C79" s="1" t="s">
        <v>171</v>
      </c>
      <c r="D79" s="1" t="s">
        <v>172</v>
      </c>
      <c r="E79" s="1" t="s">
        <v>142</v>
      </c>
      <c r="F79" s="1" t="s">
        <v>142</v>
      </c>
      <c r="G79" s="1" t="s">
        <v>173</v>
      </c>
      <c r="H79" s="1" t="s">
        <v>142</v>
      </c>
      <c r="I79" s="1" t="s">
        <v>142</v>
      </c>
      <c r="J79" s="1" t="s">
        <v>170</v>
      </c>
    </row>
    <row r="80" spans="1:10" x14ac:dyDescent="0.2">
      <c r="A80" s="1">
        <v>1190000675</v>
      </c>
      <c r="B80" s="1" t="s">
        <v>142</v>
      </c>
      <c r="C80" s="1" t="s">
        <v>171</v>
      </c>
      <c r="D80" s="1" t="s">
        <v>172</v>
      </c>
      <c r="E80" s="1" t="s">
        <v>142</v>
      </c>
      <c r="F80" s="1" t="s">
        <v>142</v>
      </c>
      <c r="G80" s="1" t="s">
        <v>173</v>
      </c>
      <c r="H80" s="1" t="s">
        <v>142</v>
      </c>
      <c r="I80" s="1" t="s">
        <v>142</v>
      </c>
      <c r="J80" s="1" t="s">
        <v>170</v>
      </c>
    </row>
    <row r="81" spans="1:10" x14ac:dyDescent="0.2">
      <c r="A81" s="1">
        <v>1190000656</v>
      </c>
      <c r="B81" s="1" t="s">
        <v>142</v>
      </c>
      <c r="C81" s="1" t="s">
        <v>171</v>
      </c>
      <c r="D81" s="1" t="s">
        <v>172</v>
      </c>
      <c r="E81" s="1" t="s">
        <v>143</v>
      </c>
      <c r="F81" s="1" t="s">
        <v>142</v>
      </c>
      <c r="G81" s="1" t="s">
        <v>173</v>
      </c>
      <c r="H81" s="1" t="s">
        <v>142</v>
      </c>
      <c r="I81" s="1" t="s">
        <v>142</v>
      </c>
      <c r="J81" s="1" t="s">
        <v>170</v>
      </c>
    </row>
    <row r="82" spans="1:10" x14ac:dyDescent="0.2">
      <c r="A82" s="1">
        <v>1190000786</v>
      </c>
      <c r="B82" s="1" t="s">
        <v>142</v>
      </c>
      <c r="C82" s="28" t="s">
        <v>179</v>
      </c>
      <c r="D82" s="1" t="s">
        <v>172</v>
      </c>
      <c r="E82" s="1" t="s">
        <v>142</v>
      </c>
      <c r="F82" s="1" t="s">
        <v>142</v>
      </c>
      <c r="G82" s="1" t="s">
        <v>173</v>
      </c>
      <c r="H82" s="1" t="s">
        <v>142</v>
      </c>
      <c r="I82" s="1" t="s">
        <v>142</v>
      </c>
      <c r="J82" s="1" t="s">
        <v>170</v>
      </c>
    </row>
    <row r="83" spans="1:10" x14ac:dyDescent="0.2">
      <c r="A83" s="1">
        <v>1190000703</v>
      </c>
      <c r="B83" s="1" t="s">
        <v>143</v>
      </c>
      <c r="C83" s="1" t="s">
        <v>167</v>
      </c>
      <c r="D83" s="1" t="s">
        <v>168</v>
      </c>
      <c r="E83" s="1" t="s">
        <v>143</v>
      </c>
      <c r="F83" s="1" t="s">
        <v>142</v>
      </c>
      <c r="G83" s="1" t="s">
        <v>169</v>
      </c>
      <c r="H83" s="1" t="s">
        <v>142</v>
      </c>
      <c r="I83" s="1" t="s">
        <v>142</v>
      </c>
      <c r="J83" s="1" t="s">
        <v>170</v>
      </c>
    </row>
    <row r="84" spans="1:10" x14ac:dyDescent="0.2">
      <c r="A84" s="1">
        <v>1190000703</v>
      </c>
      <c r="B84" s="1" t="s">
        <v>143</v>
      </c>
      <c r="C84" s="1" t="s">
        <v>167</v>
      </c>
      <c r="D84" s="1" t="s">
        <v>168</v>
      </c>
      <c r="E84" s="1" t="s">
        <v>143</v>
      </c>
      <c r="F84" s="1" t="s">
        <v>142</v>
      </c>
      <c r="G84" s="1" t="s">
        <v>173</v>
      </c>
      <c r="H84" s="1" t="s">
        <v>142</v>
      </c>
      <c r="I84" s="1" t="s">
        <v>142</v>
      </c>
      <c r="J84" s="1" t="s">
        <v>175</v>
      </c>
    </row>
    <row r="85" spans="1:10" x14ac:dyDescent="0.2">
      <c r="A85" s="1">
        <v>1190000798</v>
      </c>
      <c r="B85" s="1" t="s">
        <v>142</v>
      </c>
      <c r="C85" s="1" t="s">
        <v>171</v>
      </c>
      <c r="D85" s="1" t="s">
        <v>172</v>
      </c>
      <c r="E85" s="1" t="s">
        <v>143</v>
      </c>
      <c r="F85" s="1" t="s">
        <v>142</v>
      </c>
      <c r="G85" s="1" t="s">
        <v>177</v>
      </c>
      <c r="H85" s="1" t="s">
        <v>142</v>
      </c>
      <c r="I85" s="1" t="s">
        <v>142</v>
      </c>
      <c r="J85" s="1" t="s">
        <v>175</v>
      </c>
    </row>
    <row r="86" spans="1:10" x14ac:dyDescent="0.2">
      <c r="A86" s="1">
        <v>1190000807</v>
      </c>
      <c r="B86" s="1" t="s">
        <v>142</v>
      </c>
      <c r="C86" s="1" t="s">
        <v>171</v>
      </c>
      <c r="D86" s="1" t="s">
        <v>172</v>
      </c>
      <c r="E86" s="1" t="s">
        <v>142</v>
      </c>
      <c r="F86" s="1" t="s">
        <v>142</v>
      </c>
      <c r="G86" s="1" t="s">
        <v>173</v>
      </c>
      <c r="H86" s="1" t="s">
        <v>142</v>
      </c>
      <c r="I86" s="1" t="s">
        <v>142</v>
      </c>
      <c r="J86" s="1" t="s">
        <v>170</v>
      </c>
    </row>
    <row r="87" spans="1:10" x14ac:dyDescent="0.2">
      <c r="A87" s="1">
        <v>1190000629</v>
      </c>
      <c r="B87" s="1" t="s">
        <v>142</v>
      </c>
      <c r="C87" s="1" t="s">
        <v>167</v>
      </c>
      <c r="D87" s="1" t="s">
        <v>172</v>
      </c>
      <c r="E87" s="1" t="s">
        <v>142</v>
      </c>
      <c r="F87" s="1" t="s">
        <v>142</v>
      </c>
      <c r="G87" s="1" t="s">
        <v>173</v>
      </c>
      <c r="H87" s="1" t="s">
        <v>142</v>
      </c>
      <c r="I87" s="1" t="s">
        <v>142</v>
      </c>
      <c r="J87" s="1" t="s">
        <v>170</v>
      </c>
    </row>
    <row r="88" spans="1:10" x14ac:dyDescent="0.2">
      <c r="A88" s="1">
        <v>1190000736</v>
      </c>
      <c r="B88" s="1" t="s">
        <v>142</v>
      </c>
      <c r="C88" s="1" t="s">
        <v>171</v>
      </c>
      <c r="D88" s="1" t="s">
        <v>172</v>
      </c>
      <c r="E88" s="1" t="s">
        <v>142</v>
      </c>
      <c r="F88" s="1" t="s">
        <v>142</v>
      </c>
      <c r="G88" s="1" t="s">
        <v>173</v>
      </c>
      <c r="H88" s="1" t="s">
        <v>142</v>
      </c>
      <c r="I88" s="1" t="s">
        <v>142</v>
      </c>
      <c r="J88" s="1" t="s">
        <v>170</v>
      </c>
    </row>
    <row r="89" spans="1:10" x14ac:dyDescent="0.2">
      <c r="A89" s="1">
        <v>1190000743</v>
      </c>
      <c r="B89" s="1" t="s">
        <v>142</v>
      </c>
      <c r="C89" s="1" t="s">
        <v>25</v>
      </c>
      <c r="D89" s="1" t="s">
        <v>172</v>
      </c>
      <c r="E89" s="1" t="s">
        <v>142</v>
      </c>
      <c r="F89" s="1" t="s">
        <v>142</v>
      </c>
      <c r="G89" s="1" t="s">
        <v>173</v>
      </c>
      <c r="H89" s="1" t="s">
        <v>142</v>
      </c>
      <c r="I89" s="1" t="s">
        <v>142</v>
      </c>
      <c r="J89" s="1" t="s">
        <v>170</v>
      </c>
    </row>
    <row r="90" spans="1:10" x14ac:dyDescent="0.2">
      <c r="A90" s="1">
        <v>1190000615</v>
      </c>
      <c r="B90" s="1" t="s">
        <v>143</v>
      </c>
      <c r="C90" s="28" t="s">
        <v>179</v>
      </c>
      <c r="D90" s="1" t="s">
        <v>168</v>
      </c>
      <c r="E90" s="1" t="s">
        <v>143</v>
      </c>
      <c r="F90" s="1" t="s">
        <v>142</v>
      </c>
      <c r="G90" s="1" t="s">
        <v>173</v>
      </c>
      <c r="H90" s="1" t="s">
        <v>142</v>
      </c>
      <c r="I90" s="1" t="s">
        <v>142</v>
      </c>
      <c r="J90" s="1" t="s">
        <v>170</v>
      </c>
    </row>
    <row r="91" spans="1:10" x14ac:dyDescent="0.2">
      <c r="A91" s="1">
        <v>1190000683</v>
      </c>
      <c r="B91" s="1" t="s">
        <v>142</v>
      </c>
      <c r="C91" s="1" t="s">
        <v>171</v>
      </c>
      <c r="D91" s="1" t="s">
        <v>172</v>
      </c>
      <c r="E91" s="1" t="s">
        <v>142</v>
      </c>
      <c r="F91" s="1" t="s">
        <v>142</v>
      </c>
      <c r="G91" s="1" t="s">
        <v>173</v>
      </c>
      <c r="H91" s="1" t="s">
        <v>142</v>
      </c>
      <c r="I91" s="1" t="s">
        <v>142</v>
      </c>
      <c r="J91" s="1" t="s">
        <v>170</v>
      </c>
    </row>
    <row r="92" spans="1:10" x14ac:dyDescent="0.2">
      <c r="A92" s="1">
        <v>1190000735</v>
      </c>
      <c r="B92" s="1" t="s">
        <v>142</v>
      </c>
      <c r="C92" s="1" t="s">
        <v>171</v>
      </c>
      <c r="D92" s="1" t="s">
        <v>172</v>
      </c>
      <c r="E92" s="1" t="s">
        <v>142</v>
      </c>
      <c r="F92" s="1" t="s">
        <v>142</v>
      </c>
      <c r="G92" s="1" t="s">
        <v>173</v>
      </c>
      <c r="H92" s="1" t="s">
        <v>142</v>
      </c>
      <c r="I92" s="1" t="s">
        <v>142</v>
      </c>
      <c r="J92" s="1" t="s">
        <v>170</v>
      </c>
    </row>
    <row r="93" spans="1:10" x14ac:dyDescent="0.2">
      <c r="A93" s="1">
        <v>1190000677</v>
      </c>
      <c r="B93" s="1" t="s">
        <v>142</v>
      </c>
      <c r="C93" s="1" t="s">
        <v>171</v>
      </c>
      <c r="D93" s="1" t="s">
        <v>172</v>
      </c>
      <c r="E93" s="1" t="s">
        <v>142</v>
      </c>
      <c r="F93" s="1" t="s">
        <v>142</v>
      </c>
      <c r="G93" s="1" t="s">
        <v>173</v>
      </c>
      <c r="H93" s="1" t="s">
        <v>142</v>
      </c>
      <c r="I93" s="1" t="s">
        <v>142</v>
      </c>
      <c r="J93" s="1" t="s">
        <v>170</v>
      </c>
    </row>
    <row r="94" spans="1:10" x14ac:dyDescent="0.2">
      <c r="A94" s="1">
        <v>1190000687</v>
      </c>
      <c r="B94" s="1" t="s">
        <v>142</v>
      </c>
      <c r="C94" s="1" t="s">
        <v>171</v>
      </c>
      <c r="D94" s="1" t="s">
        <v>172</v>
      </c>
      <c r="E94" s="1" t="s">
        <v>142</v>
      </c>
      <c r="F94" s="1" t="s">
        <v>142</v>
      </c>
      <c r="G94" s="1" t="s">
        <v>173</v>
      </c>
      <c r="H94" s="1" t="s">
        <v>142</v>
      </c>
      <c r="I94" s="1" t="s">
        <v>142</v>
      </c>
      <c r="J94" s="1" t="s">
        <v>170</v>
      </c>
    </row>
    <row r="95" spans="1:10" x14ac:dyDescent="0.2">
      <c r="A95" s="1">
        <v>1190000644</v>
      </c>
      <c r="B95" s="1" t="s">
        <v>142</v>
      </c>
      <c r="C95" s="1" t="s">
        <v>171</v>
      </c>
      <c r="D95" s="1" t="s">
        <v>172</v>
      </c>
      <c r="E95" s="1" t="s">
        <v>142</v>
      </c>
      <c r="F95" s="1" t="s">
        <v>142</v>
      </c>
      <c r="G95" s="1" t="s">
        <v>173</v>
      </c>
      <c r="H95" s="1" t="s">
        <v>142</v>
      </c>
      <c r="I95" s="1" t="s">
        <v>142</v>
      </c>
      <c r="J95" s="1" t="s">
        <v>170</v>
      </c>
    </row>
    <row r="96" spans="1:10" x14ac:dyDescent="0.2">
      <c r="A96" s="1">
        <v>1190000800</v>
      </c>
      <c r="B96" s="1" t="s">
        <v>143</v>
      </c>
      <c r="C96" s="1" t="s">
        <v>171</v>
      </c>
      <c r="D96" s="1" t="s">
        <v>342</v>
      </c>
      <c r="E96" s="1" t="s">
        <v>142</v>
      </c>
      <c r="F96" s="1" t="s">
        <v>142</v>
      </c>
      <c r="G96" s="1" t="s">
        <v>173</v>
      </c>
      <c r="H96" s="1" t="s">
        <v>142</v>
      </c>
      <c r="I96" s="1" t="s">
        <v>142</v>
      </c>
      <c r="J96" s="1" t="s">
        <v>170</v>
      </c>
    </row>
    <row r="97" spans="1:10" x14ac:dyDescent="0.2">
      <c r="A97" s="1">
        <v>1190000641</v>
      </c>
      <c r="B97" s="1" t="s">
        <v>143</v>
      </c>
      <c r="C97" s="1" t="s">
        <v>171</v>
      </c>
      <c r="D97" s="1" t="s">
        <v>174</v>
      </c>
      <c r="E97" s="1" t="s">
        <v>142</v>
      </c>
      <c r="F97" s="1" t="s">
        <v>142</v>
      </c>
      <c r="G97" s="1" t="s">
        <v>173</v>
      </c>
      <c r="H97" s="1" t="s">
        <v>142</v>
      </c>
      <c r="I97" s="1" t="s">
        <v>142</v>
      </c>
      <c r="J97" s="1" t="s">
        <v>170</v>
      </c>
    </row>
    <row r="98" spans="1:10" x14ac:dyDescent="0.2">
      <c r="A98" s="1">
        <v>1190000810</v>
      </c>
      <c r="B98" s="1" t="s">
        <v>142</v>
      </c>
      <c r="C98" s="1" t="s">
        <v>171</v>
      </c>
      <c r="D98" s="1" t="s">
        <v>172</v>
      </c>
      <c r="E98" s="1" t="s">
        <v>142</v>
      </c>
      <c r="F98" s="1" t="s">
        <v>142</v>
      </c>
      <c r="G98" s="1" t="s">
        <v>173</v>
      </c>
      <c r="H98" s="1" t="s">
        <v>142</v>
      </c>
      <c r="I98" s="1" t="s">
        <v>142</v>
      </c>
      <c r="J98" s="1" t="s">
        <v>170</v>
      </c>
    </row>
    <row r="99" spans="1:10" x14ac:dyDescent="0.2">
      <c r="A99" s="1">
        <v>1190000685</v>
      </c>
      <c r="B99" s="1" t="s">
        <v>142</v>
      </c>
      <c r="C99" s="1" t="s">
        <v>171</v>
      </c>
      <c r="D99" s="1" t="s">
        <v>172</v>
      </c>
      <c r="E99" s="1" t="s">
        <v>142</v>
      </c>
      <c r="F99" s="1" t="s">
        <v>142</v>
      </c>
      <c r="G99" s="1" t="s">
        <v>173</v>
      </c>
      <c r="H99" s="1" t="s">
        <v>142</v>
      </c>
      <c r="I99" s="1" t="s">
        <v>142</v>
      </c>
      <c r="J99" s="1" t="s">
        <v>170</v>
      </c>
    </row>
    <row r="100" spans="1:10" x14ac:dyDescent="0.2">
      <c r="A100" s="1">
        <v>1190000643</v>
      </c>
      <c r="B100" s="1" t="s">
        <v>143</v>
      </c>
      <c r="C100" s="1" t="s">
        <v>167</v>
      </c>
      <c r="D100" s="1" t="s">
        <v>174</v>
      </c>
      <c r="E100" s="1" t="s">
        <v>142</v>
      </c>
      <c r="F100" s="1" t="s">
        <v>142</v>
      </c>
      <c r="G100" s="1" t="s">
        <v>173</v>
      </c>
      <c r="H100" s="1" t="s">
        <v>142</v>
      </c>
      <c r="I100" s="1" t="s">
        <v>142</v>
      </c>
      <c r="J100" s="1" t="s">
        <v>170</v>
      </c>
    </row>
    <row r="101" spans="1:10" x14ac:dyDescent="0.2">
      <c r="A101" s="1">
        <v>1190000694</v>
      </c>
      <c r="B101" s="1" t="s">
        <v>142</v>
      </c>
      <c r="C101" s="1" t="s">
        <v>167</v>
      </c>
      <c r="D101" s="1" t="s">
        <v>172</v>
      </c>
      <c r="E101" s="1" t="s">
        <v>142</v>
      </c>
      <c r="F101" s="1" t="s">
        <v>142</v>
      </c>
      <c r="G101" s="1" t="s">
        <v>173</v>
      </c>
      <c r="H101" s="1" t="s">
        <v>142</v>
      </c>
      <c r="I101" s="1" t="s">
        <v>142</v>
      </c>
      <c r="J101" s="1" t="s">
        <v>170</v>
      </c>
    </row>
    <row r="102" spans="1:10" x14ac:dyDescent="0.2">
      <c r="A102" s="1">
        <v>1190000796</v>
      </c>
      <c r="B102" s="1" t="s">
        <v>142</v>
      </c>
      <c r="C102" s="1" t="s">
        <v>25</v>
      </c>
      <c r="D102" s="1" t="s">
        <v>172</v>
      </c>
      <c r="E102" s="1" t="s">
        <v>142</v>
      </c>
      <c r="F102" s="1" t="s">
        <v>142</v>
      </c>
      <c r="G102" s="1" t="s">
        <v>173</v>
      </c>
      <c r="H102" s="1" t="s">
        <v>142</v>
      </c>
      <c r="I102" s="1" t="s">
        <v>142</v>
      </c>
      <c r="J102" s="1" t="s">
        <v>170</v>
      </c>
    </row>
    <row r="103" spans="1:10" x14ac:dyDescent="0.2">
      <c r="A103" s="1">
        <v>1190000788</v>
      </c>
      <c r="B103" s="1" t="s">
        <v>142</v>
      </c>
      <c r="C103" s="1" t="s">
        <v>171</v>
      </c>
      <c r="D103" s="1" t="s">
        <v>172</v>
      </c>
      <c r="E103" s="1" t="s">
        <v>142</v>
      </c>
      <c r="F103" s="1" t="s">
        <v>142</v>
      </c>
      <c r="G103" s="1" t="s">
        <v>173</v>
      </c>
      <c r="H103" s="1" t="s">
        <v>142</v>
      </c>
      <c r="I103" s="1" t="s">
        <v>142</v>
      </c>
      <c r="J103" s="1" t="s">
        <v>170</v>
      </c>
    </row>
    <row r="104" spans="1:10" x14ac:dyDescent="0.2">
      <c r="A104" s="1">
        <v>1190000793</v>
      </c>
      <c r="B104" s="1" t="s">
        <v>142</v>
      </c>
      <c r="C104" s="1" t="s">
        <v>171</v>
      </c>
      <c r="D104" s="1" t="s">
        <v>172</v>
      </c>
      <c r="E104" s="1" t="s">
        <v>143</v>
      </c>
      <c r="F104" s="1" t="s">
        <v>143</v>
      </c>
      <c r="G104" s="1" t="s">
        <v>344</v>
      </c>
      <c r="H104" s="1" t="s">
        <v>143</v>
      </c>
      <c r="I104" s="1" t="s">
        <v>143</v>
      </c>
      <c r="J104" s="1" t="s">
        <v>175</v>
      </c>
    </row>
    <row r="105" spans="1:10" x14ac:dyDescent="0.2">
      <c r="A105" s="1">
        <v>1190000657</v>
      </c>
      <c r="B105" s="1" t="s">
        <v>142</v>
      </c>
      <c r="C105" s="1" t="s">
        <v>167</v>
      </c>
      <c r="D105" s="1" t="s">
        <v>172</v>
      </c>
      <c r="E105" s="1" t="s">
        <v>142</v>
      </c>
      <c r="F105" s="1" t="s">
        <v>142</v>
      </c>
      <c r="G105" s="1" t="s">
        <v>173</v>
      </c>
      <c r="H105" s="1" t="s">
        <v>142</v>
      </c>
      <c r="I105" s="1" t="s">
        <v>142</v>
      </c>
      <c r="J105" s="1" t="s">
        <v>170</v>
      </c>
    </row>
    <row r="106" spans="1:10" x14ac:dyDescent="0.2">
      <c r="A106" s="1">
        <v>1190000663</v>
      </c>
      <c r="B106" s="1" t="s">
        <v>142</v>
      </c>
      <c r="C106" s="1" t="s">
        <v>171</v>
      </c>
      <c r="D106" s="1" t="s">
        <v>172</v>
      </c>
      <c r="E106" s="1" t="s">
        <v>142</v>
      </c>
      <c r="F106" s="1" t="s">
        <v>142</v>
      </c>
      <c r="G106" s="1" t="s">
        <v>173</v>
      </c>
      <c r="H106" s="1" t="s">
        <v>142</v>
      </c>
      <c r="I106" s="1" t="s">
        <v>142</v>
      </c>
      <c r="J106" s="1" t="s">
        <v>170</v>
      </c>
    </row>
    <row r="107" spans="1:10" x14ac:dyDescent="0.2">
      <c r="A107" s="1">
        <v>1190000812</v>
      </c>
      <c r="B107" s="1" t="s">
        <v>142</v>
      </c>
      <c r="C107" s="1" t="s">
        <v>171</v>
      </c>
      <c r="D107" s="1" t="s">
        <v>172</v>
      </c>
      <c r="E107" s="1" t="s">
        <v>143</v>
      </c>
      <c r="F107" s="1" t="s">
        <v>143</v>
      </c>
      <c r="G107" s="1" t="s">
        <v>345</v>
      </c>
      <c r="H107" s="1" t="s">
        <v>143</v>
      </c>
      <c r="I107" s="1" t="s">
        <v>143</v>
      </c>
      <c r="J107" s="1" t="s">
        <v>175</v>
      </c>
    </row>
    <row r="108" spans="1:10" x14ac:dyDescent="0.2">
      <c r="A108" s="1">
        <v>1190000806</v>
      </c>
      <c r="B108" s="1" t="s">
        <v>142</v>
      </c>
      <c r="C108" s="1" t="s">
        <v>171</v>
      </c>
      <c r="D108" s="1" t="s">
        <v>172</v>
      </c>
      <c r="E108" s="1" t="s">
        <v>142</v>
      </c>
      <c r="F108" s="1" t="s">
        <v>142</v>
      </c>
      <c r="G108" s="1" t="s">
        <v>173</v>
      </c>
      <c r="H108" s="1" t="s">
        <v>142</v>
      </c>
      <c r="I108" s="1" t="s">
        <v>142</v>
      </c>
      <c r="J108" s="1" t="s">
        <v>170</v>
      </c>
    </row>
    <row r="109" spans="1:10" x14ac:dyDescent="0.2">
      <c r="A109" s="1">
        <v>1190000705</v>
      </c>
      <c r="B109" s="1" t="s">
        <v>142</v>
      </c>
      <c r="C109" s="28" t="s">
        <v>179</v>
      </c>
      <c r="D109" s="1" t="s">
        <v>172</v>
      </c>
      <c r="E109" s="1" t="s">
        <v>143</v>
      </c>
      <c r="F109" s="1" t="s">
        <v>143</v>
      </c>
      <c r="G109" s="1" t="s">
        <v>173</v>
      </c>
      <c r="H109" s="1" t="s">
        <v>142</v>
      </c>
      <c r="I109" s="1" t="s">
        <v>142</v>
      </c>
      <c r="J109" s="1" t="s">
        <v>170</v>
      </c>
    </row>
    <row r="110" spans="1:10" x14ac:dyDescent="0.2">
      <c r="A110" s="1">
        <v>1190000640</v>
      </c>
      <c r="B110" s="1" t="s">
        <v>142</v>
      </c>
      <c r="C110" s="1" t="s">
        <v>171</v>
      </c>
      <c r="D110" s="1" t="s">
        <v>172</v>
      </c>
      <c r="E110" s="1" t="s">
        <v>142</v>
      </c>
      <c r="F110" s="1" t="s">
        <v>142</v>
      </c>
      <c r="G110" s="1" t="s">
        <v>173</v>
      </c>
      <c r="H110" s="1" t="s">
        <v>142</v>
      </c>
      <c r="I110" s="1" t="s">
        <v>142</v>
      </c>
      <c r="J110" s="1" t="s">
        <v>170</v>
      </c>
    </row>
    <row r="111" spans="1:10" x14ac:dyDescent="0.2">
      <c r="A111" s="1">
        <v>1190000665</v>
      </c>
      <c r="B111" s="1" t="s">
        <v>142</v>
      </c>
      <c r="C111" s="1" t="s">
        <v>171</v>
      </c>
      <c r="D111" s="1" t="s">
        <v>172</v>
      </c>
      <c r="E111" s="1" t="s">
        <v>142</v>
      </c>
      <c r="F111" s="1" t="s">
        <v>142</v>
      </c>
      <c r="G111" s="1" t="s">
        <v>173</v>
      </c>
      <c r="H111" s="1" t="s">
        <v>142</v>
      </c>
      <c r="I111" s="1" t="s">
        <v>142</v>
      </c>
      <c r="J111" s="1" t="s">
        <v>170</v>
      </c>
    </row>
    <row r="112" spans="1:10" x14ac:dyDescent="0.2">
      <c r="A112" s="1">
        <v>1190000681</v>
      </c>
      <c r="B112" s="1" t="s">
        <v>142</v>
      </c>
      <c r="C112" s="1" t="s">
        <v>171</v>
      </c>
      <c r="D112" s="1" t="s">
        <v>172</v>
      </c>
      <c r="E112" s="1" t="s">
        <v>142</v>
      </c>
      <c r="F112" s="1" t="s">
        <v>142</v>
      </c>
      <c r="G112" s="1" t="s">
        <v>173</v>
      </c>
      <c r="H112" s="1" t="s">
        <v>142</v>
      </c>
      <c r="I112" s="1" t="s">
        <v>142</v>
      </c>
      <c r="J112" s="1" t="s">
        <v>170</v>
      </c>
    </row>
    <row r="113" spans="1:10" x14ac:dyDescent="0.2">
      <c r="A113" s="1">
        <v>1190000696</v>
      </c>
      <c r="B113" s="1" t="s">
        <v>142</v>
      </c>
      <c r="C113" s="28" t="s">
        <v>179</v>
      </c>
      <c r="D113" s="1" t="s">
        <v>172</v>
      </c>
      <c r="E113" s="1" t="s">
        <v>142</v>
      </c>
      <c r="F113" s="1" t="s">
        <v>142</v>
      </c>
      <c r="G113" s="1" t="s">
        <v>173</v>
      </c>
      <c r="H113" s="1" t="s">
        <v>142</v>
      </c>
      <c r="I113" s="1" t="s">
        <v>142</v>
      </c>
      <c r="J113" s="1" t="s">
        <v>170</v>
      </c>
    </row>
    <row r="114" spans="1:10" x14ac:dyDescent="0.2">
      <c r="A114" s="1">
        <v>1190000697</v>
      </c>
      <c r="B114" s="1" t="s">
        <v>142</v>
      </c>
      <c r="C114" s="28" t="s">
        <v>179</v>
      </c>
      <c r="D114" s="1" t="s">
        <v>172</v>
      </c>
      <c r="E114" s="1" t="s">
        <v>142</v>
      </c>
      <c r="F114" s="1" t="s">
        <v>142</v>
      </c>
      <c r="G114" s="1" t="s">
        <v>173</v>
      </c>
      <c r="H114" s="1" t="s">
        <v>142</v>
      </c>
      <c r="I114" s="1" t="s">
        <v>142</v>
      </c>
      <c r="J114" s="1" t="s">
        <v>170</v>
      </c>
    </row>
    <row r="115" spans="1:10" x14ac:dyDescent="0.2">
      <c r="A115" s="1">
        <v>1190000772</v>
      </c>
      <c r="B115" s="1" t="s">
        <v>142</v>
      </c>
      <c r="C115" s="1" t="s">
        <v>171</v>
      </c>
      <c r="D115" s="1" t="s">
        <v>172</v>
      </c>
      <c r="E115" s="1" t="s">
        <v>142</v>
      </c>
      <c r="F115" s="1" t="s">
        <v>142</v>
      </c>
      <c r="G115" s="1" t="s">
        <v>173</v>
      </c>
      <c r="H115" s="1" t="s">
        <v>142</v>
      </c>
      <c r="I115" s="1" t="s">
        <v>142</v>
      </c>
      <c r="J115" s="1" t="s">
        <v>170</v>
      </c>
    </row>
    <row r="116" spans="1:10" x14ac:dyDescent="0.2">
      <c r="A116" s="1">
        <v>1190000791</v>
      </c>
      <c r="B116" s="1" t="s">
        <v>142</v>
      </c>
      <c r="C116" s="1" t="s">
        <v>179</v>
      </c>
      <c r="D116" s="1" t="s">
        <v>172</v>
      </c>
      <c r="E116" s="1" t="s">
        <v>142</v>
      </c>
      <c r="F116" s="1" t="s">
        <v>142</v>
      </c>
      <c r="G116" s="1" t="s">
        <v>173</v>
      </c>
      <c r="H116" s="1" t="s">
        <v>142</v>
      </c>
      <c r="I116" s="1" t="s">
        <v>142</v>
      </c>
      <c r="J116" s="1" t="s">
        <v>170</v>
      </c>
    </row>
    <row r="117" spans="1:10" x14ac:dyDescent="0.2">
      <c r="A117" s="1">
        <v>1190000766</v>
      </c>
      <c r="B117" s="1" t="s">
        <v>143</v>
      </c>
      <c r="C117" s="1" t="s">
        <v>171</v>
      </c>
      <c r="D117" s="1" t="s">
        <v>172</v>
      </c>
      <c r="E117" s="1" t="s">
        <v>142</v>
      </c>
      <c r="F117" s="1" t="s">
        <v>142</v>
      </c>
      <c r="G117" s="1" t="s">
        <v>173</v>
      </c>
      <c r="H117" s="1" t="s">
        <v>142</v>
      </c>
      <c r="I117" s="1" t="s">
        <v>142</v>
      </c>
      <c r="J117" s="1" t="s">
        <v>170</v>
      </c>
    </row>
    <row r="118" spans="1:10" x14ac:dyDescent="0.2">
      <c r="A118" s="1">
        <v>1190000706</v>
      </c>
      <c r="B118" s="1" t="s">
        <v>142</v>
      </c>
      <c r="C118" s="1" t="s">
        <v>171</v>
      </c>
      <c r="D118" s="1" t="s">
        <v>172</v>
      </c>
      <c r="E118" s="1" t="s">
        <v>142</v>
      </c>
      <c r="F118" s="1" t="s">
        <v>142</v>
      </c>
      <c r="G118" s="1" t="s">
        <v>173</v>
      </c>
      <c r="H118" s="1" t="s">
        <v>142</v>
      </c>
      <c r="I118" s="1" t="s">
        <v>142</v>
      </c>
      <c r="J118" s="1" t="s">
        <v>170</v>
      </c>
    </row>
    <row r="119" spans="1:10" x14ac:dyDescent="0.2">
      <c r="A119" s="1">
        <v>1190000633</v>
      </c>
      <c r="B119" s="1" t="s">
        <v>142</v>
      </c>
      <c r="C119" s="1" t="s">
        <v>167</v>
      </c>
      <c r="D119" s="1" t="s">
        <v>172</v>
      </c>
      <c r="E119" s="1" t="s">
        <v>142</v>
      </c>
      <c r="F119" s="1" t="s">
        <v>142</v>
      </c>
      <c r="G119" s="1" t="s">
        <v>173</v>
      </c>
      <c r="H119" s="1" t="s">
        <v>142</v>
      </c>
      <c r="I119" s="1" t="s">
        <v>142</v>
      </c>
      <c r="J119" s="1" t="s">
        <v>170</v>
      </c>
    </row>
    <row r="120" spans="1:10" x14ac:dyDescent="0.2">
      <c r="A120" s="1">
        <v>1190000778</v>
      </c>
      <c r="B120" s="1" t="s">
        <v>142</v>
      </c>
      <c r="C120" s="1" t="s">
        <v>25</v>
      </c>
      <c r="D120" s="1" t="s">
        <v>172</v>
      </c>
      <c r="E120" s="1" t="s">
        <v>142</v>
      </c>
      <c r="F120" s="1" t="s">
        <v>142</v>
      </c>
      <c r="G120" s="1" t="s">
        <v>173</v>
      </c>
      <c r="H120" s="1" t="s">
        <v>142</v>
      </c>
      <c r="I120" s="1" t="s">
        <v>142</v>
      </c>
      <c r="J120" s="1" t="s">
        <v>170</v>
      </c>
    </row>
    <row r="121" spans="1:10" x14ac:dyDescent="0.2">
      <c r="A121" s="1">
        <v>1190000619</v>
      </c>
      <c r="B121" s="1" t="s">
        <v>143</v>
      </c>
      <c r="C121" s="1" t="s">
        <v>167</v>
      </c>
      <c r="D121" s="1" t="s">
        <v>168</v>
      </c>
      <c r="E121" s="1" t="s">
        <v>143</v>
      </c>
      <c r="F121" s="1" t="s">
        <v>142</v>
      </c>
      <c r="G121" s="1" t="s">
        <v>173</v>
      </c>
      <c r="H121" s="1" t="s">
        <v>142</v>
      </c>
      <c r="I121" s="1" t="s">
        <v>142</v>
      </c>
      <c r="J121" s="1" t="s">
        <v>175</v>
      </c>
    </row>
    <row r="122" spans="1:10" x14ac:dyDescent="0.2">
      <c r="A122" s="1">
        <v>1190000627</v>
      </c>
      <c r="B122" s="1" t="s">
        <v>142</v>
      </c>
      <c r="C122" s="1" t="s">
        <v>171</v>
      </c>
      <c r="D122" s="1" t="s">
        <v>172</v>
      </c>
      <c r="E122" s="1" t="s">
        <v>142</v>
      </c>
      <c r="F122" s="1" t="s">
        <v>142</v>
      </c>
      <c r="G122" s="1" t="s">
        <v>173</v>
      </c>
      <c r="H122" s="1" t="s">
        <v>142</v>
      </c>
      <c r="I122" s="1" t="s">
        <v>142</v>
      </c>
      <c r="J122" s="1" t="s">
        <v>170</v>
      </c>
    </row>
    <row r="123" spans="1:10" x14ac:dyDescent="0.2">
      <c r="A123" s="1">
        <v>1190000667</v>
      </c>
      <c r="B123" s="1" t="s">
        <v>142</v>
      </c>
      <c r="C123" s="1" t="s">
        <v>167</v>
      </c>
      <c r="D123" s="1" t="s">
        <v>172</v>
      </c>
      <c r="E123" s="1" t="s">
        <v>143</v>
      </c>
      <c r="F123" s="1" t="s">
        <v>142</v>
      </c>
      <c r="G123" s="1" t="s">
        <v>173</v>
      </c>
      <c r="H123" s="1" t="s">
        <v>142</v>
      </c>
      <c r="I123" s="1" t="s">
        <v>142</v>
      </c>
      <c r="J123" s="1" t="s">
        <v>170</v>
      </c>
    </row>
    <row r="124" spans="1:10" x14ac:dyDescent="0.2">
      <c r="A124" s="1">
        <v>1190000661</v>
      </c>
      <c r="B124" s="1" t="s">
        <v>142</v>
      </c>
      <c r="C124" s="1" t="s">
        <v>171</v>
      </c>
      <c r="D124" s="1" t="s">
        <v>172</v>
      </c>
      <c r="E124" s="1" t="s">
        <v>142</v>
      </c>
      <c r="F124" s="1" t="s">
        <v>142</v>
      </c>
      <c r="G124" s="1" t="s">
        <v>173</v>
      </c>
      <c r="H124" s="1" t="s">
        <v>142</v>
      </c>
      <c r="I124" s="1" t="s">
        <v>142</v>
      </c>
      <c r="J124" s="1" t="s">
        <v>170</v>
      </c>
    </row>
    <row r="125" spans="1:10" x14ac:dyDescent="0.2">
      <c r="A125" s="1">
        <v>1190000618</v>
      </c>
      <c r="B125" s="1" t="s">
        <v>142</v>
      </c>
      <c r="C125" s="1" t="s">
        <v>167</v>
      </c>
      <c r="D125" s="1" t="s">
        <v>172</v>
      </c>
      <c r="E125" s="1" t="s">
        <v>143</v>
      </c>
      <c r="F125" s="1" t="s">
        <v>142</v>
      </c>
      <c r="G125" s="1" t="s">
        <v>173</v>
      </c>
      <c r="H125" s="1" t="s">
        <v>142</v>
      </c>
      <c r="I125" s="1" t="s">
        <v>142</v>
      </c>
      <c r="J125" s="1" t="s">
        <v>175</v>
      </c>
    </row>
    <row r="126" spans="1:10" x14ac:dyDescent="0.2">
      <c r="A126" s="1">
        <v>1190000799</v>
      </c>
      <c r="B126" s="1" t="s">
        <v>142</v>
      </c>
      <c r="C126" s="1" t="s">
        <v>171</v>
      </c>
      <c r="D126" s="1" t="s">
        <v>172</v>
      </c>
      <c r="E126" s="1" t="s">
        <v>142</v>
      </c>
      <c r="F126" s="1" t="s">
        <v>142</v>
      </c>
      <c r="G126" s="1" t="s">
        <v>173</v>
      </c>
      <c r="H126" s="1" t="s">
        <v>142</v>
      </c>
      <c r="I126" s="1" t="s">
        <v>142</v>
      </c>
      <c r="J126" s="1" t="s">
        <v>170</v>
      </c>
    </row>
    <row r="127" spans="1:10" x14ac:dyDescent="0.2">
      <c r="A127" s="1">
        <v>1190000822</v>
      </c>
      <c r="B127" s="1" t="s">
        <v>142</v>
      </c>
      <c r="C127" s="1" t="s">
        <v>171</v>
      </c>
      <c r="D127" s="1" t="s">
        <v>172</v>
      </c>
      <c r="E127" s="1" t="s">
        <v>142</v>
      </c>
      <c r="F127" s="1" t="s">
        <v>142</v>
      </c>
      <c r="G127" s="1" t="s">
        <v>173</v>
      </c>
      <c r="H127" s="1" t="s">
        <v>142</v>
      </c>
      <c r="I127" s="1" t="s">
        <v>142</v>
      </c>
      <c r="J127" s="1" t="s">
        <v>170</v>
      </c>
    </row>
    <row r="128" spans="1:10" x14ac:dyDescent="0.2">
      <c r="A128" s="1">
        <v>1190000617</v>
      </c>
      <c r="B128" s="1" t="s">
        <v>143</v>
      </c>
      <c r="C128" s="28" t="s">
        <v>179</v>
      </c>
      <c r="D128" s="1" t="s">
        <v>168</v>
      </c>
      <c r="E128" s="1" t="s">
        <v>142</v>
      </c>
      <c r="F128" s="1" t="s">
        <v>142</v>
      </c>
      <c r="G128" s="1" t="s">
        <v>173</v>
      </c>
      <c r="H128" s="1" t="s">
        <v>142</v>
      </c>
      <c r="I128" s="1" t="s">
        <v>142</v>
      </c>
      <c r="J128" s="1" t="s">
        <v>170</v>
      </c>
    </row>
    <row r="129" spans="1:10" x14ac:dyDescent="0.2">
      <c r="A129" s="1">
        <v>1190000670</v>
      </c>
      <c r="B129" s="1" t="s">
        <v>142</v>
      </c>
      <c r="C129" s="28" t="s">
        <v>179</v>
      </c>
      <c r="D129" s="1" t="s">
        <v>172</v>
      </c>
      <c r="E129" s="1" t="s">
        <v>142</v>
      </c>
      <c r="F129" s="1" t="s">
        <v>142</v>
      </c>
      <c r="G129" s="1" t="s">
        <v>173</v>
      </c>
      <c r="H129" s="1" t="s">
        <v>142</v>
      </c>
      <c r="I129" s="1" t="s">
        <v>142</v>
      </c>
      <c r="J129" s="1" t="s">
        <v>170</v>
      </c>
    </row>
    <row r="130" spans="1:10" x14ac:dyDescent="0.2">
      <c r="A130" s="1">
        <v>1190000626</v>
      </c>
      <c r="B130" s="1" t="s">
        <v>143</v>
      </c>
      <c r="C130" s="1" t="s">
        <v>167</v>
      </c>
      <c r="D130" s="1" t="s">
        <v>174</v>
      </c>
      <c r="E130" s="1" t="s">
        <v>142</v>
      </c>
      <c r="F130" s="1" t="s">
        <v>142</v>
      </c>
      <c r="G130" s="1" t="s">
        <v>173</v>
      </c>
      <c r="H130" s="1" t="s">
        <v>142</v>
      </c>
      <c r="I130" s="1" t="s">
        <v>142</v>
      </c>
      <c r="J130" s="1" t="s">
        <v>170</v>
      </c>
    </row>
    <row r="131" spans="1:10" x14ac:dyDescent="0.2">
      <c r="A131" s="1">
        <v>1190000716</v>
      </c>
      <c r="B131" s="1" t="s">
        <v>143</v>
      </c>
      <c r="C131" s="28" t="s">
        <v>179</v>
      </c>
      <c r="D131" s="1" t="s">
        <v>172</v>
      </c>
      <c r="E131" s="1" t="s">
        <v>143</v>
      </c>
      <c r="F131" s="1" t="s">
        <v>142</v>
      </c>
      <c r="G131" s="1" t="s">
        <v>173</v>
      </c>
      <c r="H131" s="1" t="s">
        <v>142</v>
      </c>
      <c r="I131" s="1" t="s">
        <v>142</v>
      </c>
      <c r="J131" s="1" t="s">
        <v>170</v>
      </c>
    </row>
    <row r="132" spans="1:10" x14ac:dyDescent="0.2">
      <c r="A132" s="1">
        <v>1190000695</v>
      </c>
      <c r="B132" s="1" t="s">
        <v>142</v>
      </c>
      <c r="C132" s="1" t="s">
        <v>167</v>
      </c>
      <c r="D132" s="1" t="s">
        <v>172</v>
      </c>
      <c r="E132" s="1" t="s">
        <v>142</v>
      </c>
      <c r="F132" s="1" t="s">
        <v>142</v>
      </c>
      <c r="G132" s="1" t="s">
        <v>173</v>
      </c>
      <c r="H132" s="1" t="s">
        <v>142</v>
      </c>
      <c r="I132" s="1" t="s">
        <v>142</v>
      </c>
      <c r="J132" s="1" t="s">
        <v>170</v>
      </c>
    </row>
    <row r="133" spans="1:10" x14ac:dyDescent="0.2">
      <c r="A133" s="1">
        <v>1190000710</v>
      </c>
      <c r="B133" s="1" t="s">
        <v>143</v>
      </c>
      <c r="C133" s="1" t="s">
        <v>171</v>
      </c>
      <c r="D133" s="1" t="s">
        <v>172</v>
      </c>
      <c r="E133" s="1" t="s">
        <v>143</v>
      </c>
      <c r="F133" s="1" t="s">
        <v>142</v>
      </c>
      <c r="G133" s="1" t="s">
        <v>173</v>
      </c>
      <c r="H133" s="1" t="s">
        <v>142</v>
      </c>
      <c r="I133" s="1" t="s">
        <v>142</v>
      </c>
      <c r="J133" s="1" t="s">
        <v>170</v>
      </c>
    </row>
    <row r="134" spans="1:10" x14ac:dyDescent="0.2">
      <c r="A134" s="1">
        <v>1190000623</v>
      </c>
      <c r="B134" s="1" t="s">
        <v>142</v>
      </c>
      <c r="C134" s="1" t="s">
        <v>167</v>
      </c>
      <c r="D134" s="1" t="s">
        <v>172</v>
      </c>
      <c r="E134" s="1" t="s">
        <v>142</v>
      </c>
      <c r="F134" s="1" t="s">
        <v>142</v>
      </c>
      <c r="G134" s="1" t="s">
        <v>173</v>
      </c>
      <c r="H134" s="1" t="s">
        <v>142</v>
      </c>
      <c r="I134" s="1" t="s">
        <v>142</v>
      </c>
      <c r="J134" s="1" t="s">
        <v>170</v>
      </c>
    </row>
    <row r="135" spans="1:10" x14ac:dyDescent="0.2">
      <c r="A135" s="1">
        <v>1190000622</v>
      </c>
      <c r="B135" s="1" t="s">
        <v>143</v>
      </c>
      <c r="C135" s="1" t="s">
        <v>167</v>
      </c>
      <c r="D135" s="1" t="s">
        <v>172</v>
      </c>
      <c r="E135" s="1" t="s">
        <v>143</v>
      </c>
      <c r="F135" s="1" t="s">
        <v>142</v>
      </c>
      <c r="G135" s="1" t="s">
        <v>173</v>
      </c>
      <c r="H135" s="1" t="s">
        <v>142</v>
      </c>
      <c r="I135" s="1" t="s">
        <v>142</v>
      </c>
      <c r="J135" s="1" t="s">
        <v>170</v>
      </c>
    </row>
    <row r="136" spans="1:10" x14ac:dyDescent="0.2">
      <c r="A136" s="1">
        <v>1190000689</v>
      </c>
      <c r="B136" s="1" t="s">
        <v>143</v>
      </c>
      <c r="C136" s="1" t="s">
        <v>167</v>
      </c>
      <c r="D136" s="1" t="s">
        <v>172</v>
      </c>
      <c r="E136" s="1" t="s">
        <v>143</v>
      </c>
      <c r="F136" s="1" t="s">
        <v>142</v>
      </c>
      <c r="G136" s="1" t="s">
        <v>173</v>
      </c>
      <c r="H136" s="1" t="s">
        <v>142</v>
      </c>
      <c r="I136" s="1" t="s">
        <v>142</v>
      </c>
      <c r="J136" s="1" t="s">
        <v>175</v>
      </c>
    </row>
    <row r="137" spans="1:10" x14ac:dyDescent="0.2">
      <c r="A137" s="1">
        <v>1190000679</v>
      </c>
      <c r="B137" s="1" t="s">
        <v>142</v>
      </c>
      <c r="C137" s="28" t="s">
        <v>179</v>
      </c>
      <c r="D137" s="1" t="s">
        <v>172</v>
      </c>
      <c r="E137" s="1" t="s">
        <v>142</v>
      </c>
      <c r="F137" s="1" t="s">
        <v>142</v>
      </c>
      <c r="G137" s="1" t="s">
        <v>173</v>
      </c>
      <c r="H137" s="1" t="s">
        <v>142</v>
      </c>
      <c r="I137" s="1" t="s">
        <v>142</v>
      </c>
      <c r="J137" s="1" t="s">
        <v>170</v>
      </c>
    </row>
    <row r="138" spans="1:10" x14ac:dyDescent="0.2">
      <c r="A138" s="1">
        <v>1190000664</v>
      </c>
      <c r="B138" s="1" t="s">
        <v>142</v>
      </c>
      <c r="C138" s="1" t="s">
        <v>171</v>
      </c>
      <c r="D138" s="1" t="s">
        <v>172</v>
      </c>
      <c r="E138" s="1" t="s">
        <v>142</v>
      </c>
      <c r="F138" s="1" t="s">
        <v>142</v>
      </c>
      <c r="G138" s="1" t="s">
        <v>173</v>
      </c>
      <c r="H138" s="1" t="s">
        <v>142</v>
      </c>
      <c r="I138" s="1" t="s">
        <v>142</v>
      </c>
      <c r="J138" s="1" t="s">
        <v>170</v>
      </c>
    </row>
    <row r="139" spans="1:10" x14ac:dyDescent="0.2">
      <c r="A139" s="1">
        <v>1190000676</v>
      </c>
      <c r="B139" s="1" t="s">
        <v>142</v>
      </c>
      <c r="C139" s="1" t="s">
        <v>171</v>
      </c>
      <c r="D139" s="1" t="s">
        <v>172</v>
      </c>
      <c r="E139" s="1" t="s">
        <v>142</v>
      </c>
      <c r="F139" s="1" t="s">
        <v>142</v>
      </c>
      <c r="G139" s="1" t="s">
        <v>173</v>
      </c>
      <c r="H139" s="1" t="s">
        <v>142</v>
      </c>
      <c r="I139" s="1" t="s">
        <v>142</v>
      </c>
      <c r="J139" s="1" t="s">
        <v>170</v>
      </c>
    </row>
    <row r="140" spans="1:10" x14ac:dyDescent="0.2">
      <c r="A140" s="1">
        <v>1190000709</v>
      </c>
      <c r="B140" s="1" t="s">
        <v>142</v>
      </c>
      <c r="C140" s="28" t="s">
        <v>179</v>
      </c>
      <c r="D140" s="1" t="s">
        <v>172</v>
      </c>
      <c r="E140" s="1" t="s">
        <v>142</v>
      </c>
      <c r="F140" s="1" t="s">
        <v>142</v>
      </c>
      <c r="G140" s="1" t="s">
        <v>173</v>
      </c>
      <c r="H140" s="1" t="s">
        <v>142</v>
      </c>
      <c r="I140" s="1" t="s">
        <v>142</v>
      </c>
      <c r="J140" s="1" t="s">
        <v>170</v>
      </c>
    </row>
    <row r="141" spans="1:10" x14ac:dyDescent="0.2">
      <c r="A141" s="1">
        <v>1190000719</v>
      </c>
      <c r="B141" s="1" t="s">
        <v>143</v>
      </c>
      <c r="C141" s="28" t="s">
        <v>179</v>
      </c>
      <c r="D141" s="1" t="s">
        <v>172</v>
      </c>
      <c r="E141" s="1" t="s">
        <v>143</v>
      </c>
      <c r="F141" s="1" t="s">
        <v>142</v>
      </c>
      <c r="G141" s="1" t="s">
        <v>169</v>
      </c>
      <c r="H141" s="1" t="s">
        <v>142</v>
      </c>
      <c r="I141" s="1" t="s">
        <v>142</v>
      </c>
      <c r="J141" s="1" t="s">
        <v>170</v>
      </c>
    </row>
    <row r="142" spans="1:10" x14ac:dyDescent="0.2">
      <c r="A142" s="1">
        <v>1190000699</v>
      </c>
      <c r="B142" s="1" t="s">
        <v>142</v>
      </c>
      <c r="C142" s="1" t="s">
        <v>171</v>
      </c>
      <c r="D142" s="1" t="s">
        <v>172</v>
      </c>
      <c r="E142" s="1" t="s">
        <v>143</v>
      </c>
      <c r="F142" s="1" t="s">
        <v>142</v>
      </c>
      <c r="G142" s="1" t="s">
        <v>173</v>
      </c>
      <c r="H142" s="1" t="s">
        <v>142</v>
      </c>
      <c r="I142" s="1" t="s">
        <v>142</v>
      </c>
      <c r="J142" s="1" t="s">
        <v>170</v>
      </c>
    </row>
    <row r="143" spans="1:10" x14ac:dyDescent="0.2">
      <c r="A143" s="1">
        <v>1190000682</v>
      </c>
      <c r="B143" s="1" t="s">
        <v>142</v>
      </c>
      <c r="C143" s="1" t="s">
        <v>171</v>
      </c>
      <c r="D143" s="1" t="s">
        <v>172</v>
      </c>
      <c r="E143" s="1" t="s">
        <v>143</v>
      </c>
      <c r="F143" s="1" t="s">
        <v>142</v>
      </c>
      <c r="G143" s="1" t="s">
        <v>173</v>
      </c>
      <c r="H143" s="1" t="s">
        <v>142</v>
      </c>
      <c r="I143" s="1" t="s">
        <v>142</v>
      </c>
      <c r="J143" s="1" t="s">
        <v>170</v>
      </c>
    </row>
    <row r="144" spans="1:10" x14ac:dyDescent="0.2">
      <c r="A144" s="1">
        <v>1190000813</v>
      </c>
      <c r="B144" s="1" t="s">
        <v>142</v>
      </c>
      <c r="C144" s="1" t="s">
        <v>179</v>
      </c>
      <c r="D144" s="1" t="s">
        <v>172</v>
      </c>
      <c r="E144" s="1" t="s">
        <v>142</v>
      </c>
      <c r="F144" s="1" t="s">
        <v>142</v>
      </c>
      <c r="G144" s="1" t="s">
        <v>173</v>
      </c>
      <c r="H144" s="1" t="s">
        <v>142</v>
      </c>
      <c r="I144" s="1" t="s">
        <v>142</v>
      </c>
      <c r="J144" s="1" t="s">
        <v>170</v>
      </c>
    </row>
    <row r="145" spans="1:10" x14ac:dyDescent="0.2">
      <c r="A145" s="1">
        <v>1190000672</v>
      </c>
      <c r="B145" s="1" t="s">
        <v>142</v>
      </c>
      <c r="C145" s="1" t="s">
        <v>171</v>
      </c>
      <c r="D145" s="1" t="s">
        <v>172</v>
      </c>
      <c r="E145" s="1" t="s">
        <v>142</v>
      </c>
      <c r="F145" s="1" t="s">
        <v>142</v>
      </c>
      <c r="G145" s="1" t="s">
        <v>173</v>
      </c>
      <c r="H145" s="1" t="s">
        <v>142</v>
      </c>
      <c r="I145" s="1" t="s">
        <v>142</v>
      </c>
      <c r="J145" s="1" t="s">
        <v>170</v>
      </c>
    </row>
    <row r="146" spans="1:10" x14ac:dyDescent="0.2">
      <c r="A146" s="1">
        <v>1190000684</v>
      </c>
      <c r="B146" s="1" t="s">
        <v>142</v>
      </c>
      <c r="C146" s="1" t="s">
        <v>171</v>
      </c>
      <c r="D146" s="1" t="s">
        <v>172</v>
      </c>
      <c r="E146" s="1" t="s">
        <v>142</v>
      </c>
      <c r="F146" s="1" t="s">
        <v>142</v>
      </c>
      <c r="G146" s="1" t="s">
        <v>173</v>
      </c>
      <c r="H146" s="1" t="s">
        <v>142</v>
      </c>
      <c r="I146" s="1" t="s">
        <v>142</v>
      </c>
      <c r="J146" s="1" t="s">
        <v>170</v>
      </c>
    </row>
    <row r="147" spans="1:10" x14ac:dyDescent="0.2">
      <c r="A147" s="1">
        <v>1190000669</v>
      </c>
      <c r="B147" s="1" t="s">
        <v>142</v>
      </c>
      <c r="C147" s="1" t="s">
        <v>171</v>
      </c>
      <c r="D147" s="1" t="s">
        <v>172</v>
      </c>
      <c r="E147" s="1" t="s">
        <v>142</v>
      </c>
      <c r="F147" s="1" t="s">
        <v>142</v>
      </c>
      <c r="G147" s="1" t="s">
        <v>173</v>
      </c>
      <c r="H147" s="1" t="s">
        <v>142</v>
      </c>
      <c r="I147" s="1" t="s">
        <v>142</v>
      </c>
      <c r="J147" s="1" t="s">
        <v>170</v>
      </c>
    </row>
    <row r="148" spans="1:10" x14ac:dyDescent="0.2">
      <c r="A148" s="1">
        <v>1190000748</v>
      </c>
      <c r="B148" s="1" t="s">
        <v>142</v>
      </c>
      <c r="C148" s="1" t="s">
        <v>171</v>
      </c>
      <c r="D148" s="1" t="s">
        <v>172</v>
      </c>
      <c r="E148" s="1" t="s">
        <v>142</v>
      </c>
      <c r="F148" s="1" t="s">
        <v>142</v>
      </c>
      <c r="G148" s="1" t="s">
        <v>173</v>
      </c>
      <c r="H148" s="1" t="s">
        <v>142</v>
      </c>
      <c r="I148" s="1" t="s">
        <v>142</v>
      </c>
      <c r="J148" s="1" t="s">
        <v>170</v>
      </c>
    </row>
    <row r="149" spans="1:10" x14ac:dyDescent="0.2">
      <c r="A149" s="1">
        <v>1190000755</v>
      </c>
      <c r="B149" s="1" t="s">
        <v>143</v>
      </c>
      <c r="C149" s="1" t="s">
        <v>171</v>
      </c>
      <c r="D149" s="1" t="s">
        <v>172</v>
      </c>
      <c r="E149" s="1" t="s">
        <v>142</v>
      </c>
      <c r="F149" s="1" t="s">
        <v>142</v>
      </c>
      <c r="G149" s="1" t="s">
        <v>173</v>
      </c>
      <c r="H149" s="1" t="s">
        <v>142</v>
      </c>
      <c r="I149" s="1" t="s">
        <v>142</v>
      </c>
      <c r="J149" s="1" t="s">
        <v>170</v>
      </c>
    </row>
    <row r="150" spans="1:10" x14ac:dyDescent="0.2">
      <c r="A150" s="1">
        <v>1190000647</v>
      </c>
      <c r="B150" s="1" t="s">
        <v>142</v>
      </c>
      <c r="C150" s="1" t="s">
        <v>167</v>
      </c>
      <c r="D150" s="1" t="s">
        <v>172</v>
      </c>
      <c r="E150" s="1" t="s">
        <v>142</v>
      </c>
      <c r="F150" s="1" t="s">
        <v>142</v>
      </c>
      <c r="G150" s="1" t="s">
        <v>173</v>
      </c>
      <c r="H150" s="1" t="s">
        <v>142</v>
      </c>
      <c r="I150" s="1" t="s">
        <v>142</v>
      </c>
      <c r="J150" s="1" t="s">
        <v>170</v>
      </c>
    </row>
    <row r="151" spans="1:10" x14ac:dyDescent="0.2">
      <c r="A151" s="1">
        <v>1190000668</v>
      </c>
      <c r="B151" s="1" t="s">
        <v>142</v>
      </c>
      <c r="C151" s="1" t="s">
        <v>171</v>
      </c>
      <c r="D151" s="1" t="s">
        <v>172</v>
      </c>
      <c r="E151" s="1" t="s">
        <v>143</v>
      </c>
      <c r="F151" s="1" t="s">
        <v>142</v>
      </c>
      <c r="G151" s="1" t="s">
        <v>173</v>
      </c>
      <c r="H151" s="1" t="s">
        <v>142</v>
      </c>
      <c r="I151" s="1" t="s">
        <v>142</v>
      </c>
      <c r="J151" s="1" t="s">
        <v>170</v>
      </c>
    </row>
    <row r="152" spans="1:10" x14ac:dyDescent="0.2">
      <c r="A152" s="1">
        <v>1190000825</v>
      </c>
      <c r="B152" s="1" t="s">
        <v>142</v>
      </c>
      <c r="C152" s="1" t="s">
        <v>171</v>
      </c>
      <c r="D152" s="1" t="s">
        <v>172</v>
      </c>
      <c r="E152" s="1" t="s">
        <v>142</v>
      </c>
      <c r="F152" s="1" t="s">
        <v>142</v>
      </c>
      <c r="G152" s="1" t="s">
        <v>173</v>
      </c>
      <c r="H152" s="1" t="s">
        <v>142</v>
      </c>
      <c r="I152" s="1" t="s">
        <v>142</v>
      </c>
      <c r="J152" s="1" t="s">
        <v>170</v>
      </c>
    </row>
    <row r="153" spans="1:10" x14ac:dyDescent="0.2">
      <c r="A153" s="1">
        <v>1190000828</v>
      </c>
      <c r="B153" s="1" t="s">
        <v>142</v>
      </c>
      <c r="C153" s="1" t="s">
        <v>171</v>
      </c>
      <c r="D153" s="1" t="s">
        <v>172</v>
      </c>
      <c r="E153" s="1" t="s">
        <v>142</v>
      </c>
      <c r="F153" s="1" t="s">
        <v>142</v>
      </c>
      <c r="G153" s="1" t="s">
        <v>173</v>
      </c>
      <c r="H153" s="1" t="s">
        <v>142</v>
      </c>
      <c r="I153" s="1" t="s">
        <v>142</v>
      </c>
      <c r="J153" s="1" t="s">
        <v>170</v>
      </c>
    </row>
    <row r="154" spans="1:10" x14ac:dyDescent="0.2">
      <c r="A154" s="1">
        <v>1190000659</v>
      </c>
      <c r="B154" s="1" t="s">
        <v>142</v>
      </c>
      <c r="C154" s="1" t="s">
        <v>171</v>
      </c>
      <c r="D154" s="1" t="s">
        <v>172</v>
      </c>
      <c r="E154" s="1" t="s">
        <v>142</v>
      </c>
      <c r="F154" s="1" t="s">
        <v>142</v>
      </c>
      <c r="G154" s="1" t="s">
        <v>173</v>
      </c>
      <c r="H154" s="1" t="s">
        <v>142</v>
      </c>
      <c r="I154" s="1" t="s">
        <v>142</v>
      </c>
      <c r="J154" s="1" t="s">
        <v>170</v>
      </c>
    </row>
    <row r="155" spans="1:10" x14ac:dyDescent="0.2">
      <c r="A155" s="1">
        <v>1190000805</v>
      </c>
      <c r="B155" s="1" t="s">
        <v>142</v>
      </c>
      <c r="C155" s="1" t="s">
        <v>171</v>
      </c>
      <c r="D155" s="1" t="s">
        <v>172</v>
      </c>
      <c r="E155" s="1" t="s">
        <v>142</v>
      </c>
      <c r="F155" s="1" t="s">
        <v>142</v>
      </c>
      <c r="G155" s="1" t="s">
        <v>173</v>
      </c>
      <c r="H155" s="1" t="s">
        <v>142</v>
      </c>
      <c r="I155" s="1" t="s">
        <v>142</v>
      </c>
      <c r="J155" s="1" t="s">
        <v>170</v>
      </c>
    </row>
    <row r="156" spans="1:10" x14ac:dyDescent="0.2">
      <c r="I156" s="1"/>
    </row>
  </sheetData>
  <autoFilter ref="A1:L155" xr:uid="{A5B6F580-919F-4438-B04D-E0423ADF1C24}"/>
  <sortState xmlns:xlrd2="http://schemas.microsoft.com/office/spreadsheetml/2017/richdata2" ref="B1:J98">
    <sortCondition ref="B2:B98"/>
  </sortState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9BCA-9440-6341-9338-F1E9982A53A4}">
  <dimension ref="A1:G157"/>
  <sheetViews>
    <sheetView workbookViewId="0">
      <selection activeCell="B1" sqref="B1:B1048576"/>
    </sheetView>
  </sheetViews>
  <sheetFormatPr baseColWidth="10" defaultColWidth="8.83203125" defaultRowHeight="16" x14ac:dyDescent="0.2"/>
  <sheetData>
    <row r="1" spans="1:7" x14ac:dyDescent="0.2">
      <c r="A1" s="1" t="s">
        <v>341</v>
      </c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"/>
    </row>
    <row r="2" spans="1:7" x14ac:dyDescent="0.2">
      <c r="A2" s="1">
        <v>1190000802</v>
      </c>
      <c r="B2" s="1" t="s">
        <v>155</v>
      </c>
      <c r="C2" s="1" t="s">
        <v>143</v>
      </c>
      <c r="D2" s="1" t="s">
        <v>143</v>
      </c>
      <c r="E2" s="1" t="s">
        <v>143</v>
      </c>
      <c r="F2" s="1" t="s">
        <v>142</v>
      </c>
    </row>
    <row r="3" spans="1:7" x14ac:dyDescent="0.2">
      <c r="A3" s="1">
        <v>1190000651</v>
      </c>
      <c r="B3" s="1" t="s">
        <v>155</v>
      </c>
      <c r="C3" s="1" t="s">
        <v>143</v>
      </c>
      <c r="D3" s="1" t="s">
        <v>143</v>
      </c>
      <c r="E3" s="1" t="s">
        <v>143</v>
      </c>
      <c r="F3" s="1" t="s">
        <v>143</v>
      </c>
    </row>
    <row r="4" spans="1:7" x14ac:dyDescent="0.2">
      <c r="A4" s="1">
        <v>1190000774</v>
      </c>
      <c r="B4" s="1" t="s">
        <v>155</v>
      </c>
      <c r="C4" s="1" t="s">
        <v>143</v>
      </c>
      <c r="D4" s="1" t="s">
        <v>143</v>
      </c>
      <c r="E4" s="1" t="s">
        <v>143</v>
      </c>
      <c r="F4" s="1" t="s">
        <v>142</v>
      </c>
    </row>
    <row r="5" spans="1:7" x14ac:dyDescent="0.2">
      <c r="A5" s="1">
        <v>1190000768</v>
      </c>
      <c r="B5" s="1" t="s">
        <v>155</v>
      </c>
      <c r="C5" s="1" t="s">
        <v>143</v>
      </c>
      <c r="D5" s="1" t="s">
        <v>143</v>
      </c>
      <c r="E5" s="1" t="s">
        <v>143</v>
      </c>
      <c r="F5" s="1" t="s">
        <v>142</v>
      </c>
    </row>
    <row r="6" spans="1:7" x14ac:dyDescent="0.2">
      <c r="A6" s="1">
        <v>1190000636</v>
      </c>
      <c r="B6" s="1" t="s">
        <v>155</v>
      </c>
      <c r="C6" s="1" t="s">
        <v>143</v>
      </c>
      <c r="D6" s="1" t="s">
        <v>143</v>
      </c>
      <c r="E6" s="1" t="s">
        <v>143</v>
      </c>
      <c r="F6" s="1" t="s">
        <v>142</v>
      </c>
    </row>
    <row r="7" spans="1:7" x14ac:dyDescent="0.2">
      <c r="A7" s="1">
        <v>1190000756</v>
      </c>
      <c r="B7" s="1" t="s">
        <v>156</v>
      </c>
      <c r="C7" s="1" t="s">
        <v>143</v>
      </c>
      <c r="D7" s="1" t="s">
        <v>143</v>
      </c>
      <c r="E7" s="1" t="s">
        <v>143</v>
      </c>
      <c r="F7" s="1" t="s">
        <v>143</v>
      </c>
    </row>
    <row r="8" spans="1:7" x14ac:dyDescent="0.2">
      <c r="A8" s="1">
        <v>1190000757</v>
      </c>
      <c r="B8" s="1" t="s">
        <v>156</v>
      </c>
      <c r="C8" s="1" t="s">
        <v>143</v>
      </c>
      <c r="D8" s="1" t="s">
        <v>143</v>
      </c>
      <c r="E8" s="1" t="s">
        <v>143</v>
      </c>
      <c r="F8" s="1" t="s">
        <v>142</v>
      </c>
    </row>
    <row r="9" spans="1:7" x14ac:dyDescent="0.2">
      <c r="A9" s="1">
        <v>1190000773</v>
      </c>
      <c r="B9" s="1" t="s">
        <v>155</v>
      </c>
      <c r="C9" s="1" t="s">
        <v>143</v>
      </c>
      <c r="D9" s="1" t="s">
        <v>143</v>
      </c>
      <c r="E9" s="1" t="s">
        <v>143</v>
      </c>
      <c r="F9" s="1" t="s">
        <v>142</v>
      </c>
    </row>
    <row r="10" spans="1:7" x14ac:dyDescent="0.2">
      <c r="A10" s="1">
        <v>1190000820</v>
      </c>
      <c r="B10" s="1" t="s">
        <v>155</v>
      </c>
      <c r="C10" s="1" t="s">
        <v>142</v>
      </c>
      <c r="D10" s="1" t="s">
        <v>142</v>
      </c>
      <c r="E10" s="1" t="s">
        <v>142</v>
      </c>
      <c r="F10" s="1" t="s">
        <v>142</v>
      </c>
    </row>
    <row r="11" spans="1:7" x14ac:dyDescent="0.2">
      <c r="A11" s="1">
        <v>1190000678</v>
      </c>
      <c r="B11" s="1" t="s">
        <v>155</v>
      </c>
      <c r="C11" s="1" t="s">
        <v>142</v>
      </c>
      <c r="D11" s="1" t="s">
        <v>142</v>
      </c>
      <c r="E11" s="1" t="s">
        <v>142</v>
      </c>
      <c r="F11" s="1" t="s">
        <v>142</v>
      </c>
    </row>
    <row r="12" spans="1:7" x14ac:dyDescent="0.2">
      <c r="A12" s="1">
        <v>1190000646</v>
      </c>
      <c r="B12" s="1" t="s">
        <v>155</v>
      </c>
      <c r="C12" s="1" t="s">
        <v>143</v>
      </c>
      <c r="D12" s="1" t="s">
        <v>143</v>
      </c>
      <c r="E12" s="1" t="s">
        <v>143</v>
      </c>
      <c r="F12" s="1" t="s">
        <v>142</v>
      </c>
    </row>
    <row r="13" spans="1:7" x14ac:dyDescent="0.2">
      <c r="A13" s="1">
        <v>1190000702</v>
      </c>
      <c r="B13" s="1" t="s">
        <v>155</v>
      </c>
      <c r="C13" s="1" t="s">
        <v>143</v>
      </c>
      <c r="D13" s="1" t="s">
        <v>143</v>
      </c>
      <c r="E13" s="1" t="s">
        <v>143</v>
      </c>
      <c r="F13" s="1" t="s">
        <v>142</v>
      </c>
    </row>
    <row r="14" spans="1:7" x14ac:dyDescent="0.2">
      <c r="A14" s="1">
        <v>1190000718</v>
      </c>
      <c r="B14" s="1" t="s">
        <v>155</v>
      </c>
      <c r="C14" s="1" t="s">
        <v>143</v>
      </c>
      <c r="D14" s="1" t="s">
        <v>143</v>
      </c>
      <c r="E14" s="1" t="s">
        <v>143</v>
      </c>
      <c r="F14" s="1" t="s">
        <v>142</v>
      </c>
    </row>
    <row r="15" spans="1:7" x14ac:dyDescent="0.2">
      <c r="A15" s="1">
        <v>1190000811</v>
      </c>
      <c r="B15" s="1" t="s">
        <v>155</v>
      </c>
      <c r="C15" s="1" t="s">
        <v>143</v>
      </c>
      <c r="D15" s="1" t="s">
        <v>143</v>
      </c>
      <c r="E15" s="1" t="s">
        <v>143</v>
      </c>
      <c r="F15" s="1" t="s">
        <v>142</v>
      </c>
    </row>
    <row r="16" spans="1:7" x14ac:dyDescent="0.2">
      <c r="A16" s="1">
        <v>1190000691</v>
      </c>
      <c r="B16" s="1" t="s">
        <v>156</v>
      </c>
      <c r="C16" s="1" t="s">
        <v>143</v>
      </c>
      <c r="D16" s="1" t="s">
        <v>142</v>
      </c>
      <c r="E16" s="1" t="s">
        <v>142</v>
      </c>
      <c r="F16" s="1" t="s">
        <v>142</v>
      </c>
    </row>
    <row r="17" spans="1:6" x14ac:dyDescent="0.2">
      <c r="A17" s="1">
        <v>1190000781</v>
      </c>
      <c r="B17" s="1" t="s">
        <v>155</v>
      </c>
      <c r="C17" s="1" t="s">
        <v>143</v>
      </c>
      <c r="D17" s="1" t="s">
        <v>143</v>
      </c>
      <c r="E17" s="1" t="s">
        <v>142</v>
      </c>
      <c r="F17" s="1" t="s">
        <v>142</v>
      </c>
    </row>
    <row r="18" spans="1:6" x14ac:dyDescent="0.2">
      <c r="A18" s="1">
        <v>1190000827</v>
      </c>
      <c r="B18" s="1" t="s">
        <v>155</v>
      </c>
      <c r="C18" s="1" t="s">
        <v>142</v>
      </c>
      <c r="D18" s="1" t="s">
        <v>142</v>
      </c>
      <c r="E18" s="1" t="s">
        <v>142</v>
      </c>
      <c r="F18" s="1" t="s">
        <v>142</v>
      </c>
    </row>
    <row r="19" spans="1:6" x14ac:dyDescent="0.2">
      <c r="A19" s="1">
        <v>1190000698</v>
      </c>
      <c r="B19" s="1" t="s">
        <v>155</v>
      </c>
      <c r="C19" s="1" t="s">
        <v>143</v>
      </c>
      <c r="D19" s="1" t="s">
        <v>143</v>
      </c>
      <c r="E19" s="1" t="s">
        <v>143</v>
      </c>
      <c r="F19" s="1" t="s">
        <v>142</v>
      </c>
    </row>
    <row r="20" spans="1:6" x14ac:dyDescent="0.2">
      <c r="A20" s="1">
        <v>1190000790</v>
      </c>
      <c r="B20" s="1" t="s">
        <v>155</v>
      </c>
      <c r="C20" s="1" t="s">
        <v>143</v>
      </c>
      <c r="D20" s="1" t="s">
        <v>143</v>
      </c>
      <c r="E20" s="1" t="s">
        <v>143</v>
      </c>
      <c r="F20" s="1" t="s">
        <v>142</v>
      </c>
    </row>
    <row r="21" spans="1:6" x14ac:dyDescent="0.2">
      <c r="A21" s="1">
        <v>1190000653</v>
      </c>
      <c r="B21" s="1" t="s">
        <v>155</v>
      </c>
      <c r="C21" s="1" t="s">
        <v>142</v>
      </c>
      <c r="D21" s="1" t="s">
        <v>142</v>
      </c>
      <c r="E21" s="1" t="s">
        <v>142</v>
      </c>
      <c r="F21" s="1" t="s">
        <v>142</v>
      </c>
    </row>
    <row r="22" spans="1:6" x14ac:dyDescent="0.2">
      <c r="A22" s="1">
        <v>1190000821</v>
      </c>
      <c r="B22" s="1" t="s">
        <v>155</v>
      </c>
      <c r="C22" s="1" t="s">
        <v>143</v>
      </c>
      <c r="D22" s="1" t="s">
        <v>143</v>
      </c>
      <c r="E22" s="1" t="s">
        <v>143</v>
      </c>
      <c r="F22" s="1" t="s">
        <v>142</v>
      </c>
    </row>
    <row r="23" spans="1:6" x14ac:dyDescent="0.2">
      <c r="A23" s="1">
        <v>1190000693</v>
      </c>
      <c r="B23" s="1" t="s">
        <v>156</v>
      </c>
      <c r="C23" s="1" t="s">
        <v>143</v>
      </c>
      <c r="D23" s="1" t="s">
        <v>143</v>
      </c>
      <c r="E23" s="1" t="s">
        <v>143</v>
      </c>
      <c r="F23" s="1" t="s">
        <v>142</v>
      </c>
    </row>
    <row r="24" spans="1:6" x14ac:dyDescent="0.2">
      <c r="A24" s="1">
        <v>1190000708</v>
      </c>
      <c r="B24" s="1" t="s">
        <v>155</v>
      </c>
      <c r="C24" s="1" t="s">
        <v>143</v>
      </c>
      <c r="D24" s="1" t="s">
        <v>143</v>
      </c>
      <c r="E24" s="1" t="s">
        <v>143</v>
      </c>
      <c r="F24" s="1" t="s">
        <v>142</v>
      </c>
    </row>
    <row r="25" spans="1:6" x14ac:dyDescent="0.2">
      <c r="A25" s="1">
        <v>1190000717</v>
      </c>
      <c r="B25" s="1" t="s">
        <v>156</v>
      </c>
      <c r="C25" s="1" t="s">
        <v>143</v>
      </c>
      <c r="D25" s="1" t="s">
        <v>143</v>
      </c>
      <c r="E25" s="1" t="s">
        <v>143</v>
      </c>
      <c r="F25" s="1" t="s">
        <v>143</v>
      </c>
    </row>
    <row r="26" spans="1:6" x14ac:dyDescent="0.2">
      <c r="A26" s="1">
        <v>1190000777</v>
      </c>
      <c r="B26" s="1" t="s">
        <v>155</v>
      </c>
      <c r="C26" s="1" t="s">
        <v>142</v>
      </c>
      <c r="D26" s="1" t="s">
        <v>142</v>
      </c>
      <c r="E26" s="1" t="s">
        <v>142</v>
      </c>
      <c r="F26" s="1" t="s">
        <v>143</v>
      </c>
    </row>
    <row r="27" spans="1:6" x14ac:dyDescent="0.2">
      <c r="A27" s="1">
        <v>1190000642</v>
      </c>
      <c r="B27" s="1" t="s">
        <v>155</v>
      </c>
      <c r="C27" s="1" t="s">
        <v>142</v>
      </c>
      <c r="D27" s="1" t="s">
        <v>142</v>
      </c>
      <c r="E27" s="1" t="s">
        <v>142</v>
      </c>
      <c r="F27" s="1" t="s">
        <v>142</v>
      </c>
    </row>
    <row r="28" spans="1:6" x14ac:dyDescent="0.2">
      <c r="A28" s="1">
        <v>1190000785</v>
      </c>
      <c r="B28" s="1" t="s">
        <v>155</v>
      </c>
      <c r="C28" s="1" t="s">
        <v>143</v>
      </c>
      <c r="D28" s="1" t="s">
        <v>143</v>
      </c>
      <c r="E28" s="1" t="s">
        <v>143</v>
      </c>
      <c r="F28" s="1" t="s">
        <v>142</v>
      </c>
    </row>
    <row r="29" spans="1:6" x14ac:dyDescent="0.2">
      <c r="A29" s="1">
        <v>1190000666</v>
      </c>
      <c r="B29" s="1" t="s">
        <v>155</v>
      </c>
      <c r="C29" s="1" t="s">
        <v>143</v>
      </c>
      <c r="D29" s="1" t="s">
        <v>143</v>
      </c>
      <c r="E29" s="1" t="s">
        <v>143</v>
      </c>
      <c r="F29" s="1" t="s">
        <v>142</v>
      </c>
    </row>
    <row r="30" spans="1:6" x14ac:dyDescent="0.2">
      <c r="A30" s="1">
        <v>1190000625</v>
      </c>
      <c r="B30" s="1" t="s">
        <v>155</v>
      </c>
      <c r="C30" s="1" t="s">
        <v>142</v>
      </c>
      <c r="D30" s="1" t="s">
        <v>143</v>
      </c>
      <c r="E30" s="1" t="s">
        <v>142</v>
      </c>
      <c r="F30" s="1" t="s">
        <v>142</v>
      </c>
    </row>
    <row r="31" spans="1:6" x14ac:dyDescent="0.2">
      <c r="A31" s="1">
        <v>1190000819</v>
      </c>
      <c r="B31" s="1" t="s">
        <v>155</v>
      </c>
      <c r="C31" s="1" t="s">
        <v>143</v>
      </c>
      <c r="D31" s="1" t="s">
        <v>143</v>
      </c>
      <c r="E31" s="1" t="s">
        <v>143</v>
      </c>
      <c r="F31" s="1" t="s">
        <v>142</v>
      </c>
    </row>
    <row r="32" spans="1:6" x14ac:dyDescent="0.2">
      <c r="A32" s="1">
        <v>1190000652</v>
      </c>
      <c r="B32" s="1" t="s">
        <v>155</v>
      </c>
      <c r="C32" s="1" t="s">
        <v>142</v>
      </c>
      <c r="D32" s="1" t="s">
        <v>142</v>
      </c>
      <c r="E32" s="1" t="s">
        <v>142</v>
      </c>
      <c r="F32" s="1" t="s">
        <v>142</v>
      </c>
    </row>
    <row r="33" spans="1:6" x14ac:dyDescent="0.2">
      <c r="A33" s="1">
        <v>1190000701</v>
      </c>
      <c r="B33" s="1" t="s">
        <v>155</v>
      </c>
      <c r="C33" s="1" t="s">
        <v>143</v>
      </c>
      <c r="D33" s="1" t="s">
        <v>143</v>
      </c>
      <c r="E33" s="1" t="s">
        <v>143</v>
      </c>
      <c r="F33" s="1" t="s">
        <v>142</v>
      </c>
    </row>
    <row r="34" spans="1:6" x14ac:dyDescent="0.2">
      <c r="A34" s="1">
        <v>1190000801</v>
      </c>
      <c r="B34" s="1" t="s">
        <v>155</v>
      </c>
      <c r="C34" s="1" t="s">
        <v>143</v>
      </c>
      <c r="D34" s="1" t="s">
        <v>143</v>
      </c>
      <c r="E34" s="1" t="s">
        <v>143</v>
      </c>
      <c r="F34" s="1" t="s">
        <v>142</v>
      </c>
    </row>
    <row r="35" spans="1:6" x14ac:dyDescent="0.2">
      <c r="A35" s="1">
        <v>1190000655</v>
      </c>
      <c r="B35" s="1" t="s">
        <v>155</v>
      </c>
      <c r="C35" s="1" t="s">
        <v>142</v>
      </c>
      <c r="D35" s="1" t="s">
        <v>142</v>
      </c>
      <c r="E35" s="1" t="s">
        <v>142</v>
      </c>
      <c r="F35" s="1" t="s">
        <v>142</v>
      </c>
    </row>
    <row r="36" spans="1:6" x14ac:dyDescent="0.2">
      <c r="A36" s="1">
        <v>1190000686</v>
      </c>
      <c r="B36" s="1" t="s">
        <v>155</v>
      </c>
      <c r="C36" s="1" t="s">
        <v>143</v>
      </c>
      <c r="D36" s="1" t="s">
        <v>143</v>
      </c>
      <c r="E36" s="1" t="s">
        <v>143</v>
      </c>
      <c r="F36" s="1" t="s">
        <v>142</v>
      </c>
    </row>
    <row r="37" spans="1:6" x14ac:dyDescent="0.2">
      <c r="A37" s="1">
        <v>1190000776</v>
      </c>
      <c r="B37" s="1" t="s">
        <v>155</v>
      </c>
      <c r="C37" s="1" t="s">
        <v>143</v>
      </c>
      <c r="D37" s="1" t="s">
        <v>143</v>
      </c>
      <c r="E37" s="1" t="s">
        <v>142</v>
      </c>
      <c r="F37" s="1" t="s">
        <v>142</v>
      </c>
    </row>
    <row r="38" spans="1:6" x14ac:dyDescent="0.2">
      <c r="A38" s="1">
        <v>1190000782</v>
      </c>
      <c r="B38" s="1" t="s">
        <v>156</v>
      </c>
      <c r="C38" s="1" t="s">
        <v>142</v>
      </c>
      <c r="D38" s="1" t="s">
        <v>142</v>
      </c>
      <c r="E38" s="1" t="s">
        <v>142</v>
      </c>
      <c r="F38" s="1" t="s">
        <v>142</v>
      </c>
    </row>
    <row r="39" spans="1:6" x14ac:dyDescent="0.2">
      <c r="A39" s="1">
        <v>1190000824</v>
      </c>
      <c r="B39" s="1" t="s">
        <v>155</v>
      </c>
      <c r="C39" s="1" t="s">
        <v>143</v>
      </c>
      <c r="D39" s="1" t="s">
        <v>143</v>
      </c>
      <c r="E39" s="1" t="s">
        <v>143</v>
      </c>
      <c r="F39" s="1" t="s">
        <v>142</v>
      </c>
    </row>
    <row r="40" spans="1:6" x14ac:dyDescent="0.2">
      <c r="A40" s="1">
        <v>1190000818</v>
      </c>
      <c r="B40" s="1" t="s">
        <v>155</v>
      </c>
      <c r="C40" s="1" t="s">
        <v>143</v>
      </c>
      <c r="D40" s="1" t="s">
        <v>143</v>
      </c>
      <c r="E40" s="1" t="s">
        <v>142</v>
      </c>
      <c r="F40" s="1" t="s">
        <v>142</v>
      </c>
    </row>
    <row r="41" spans="1:6" x14ac:dyDescent="0.2">
      <c r="A41" s="1">
        <v>1190000707</v>
      </c>
      <c r="B41" s="1" t="s">
        <v>155</v>
      </c>
      <c r="C41" s="1" t="s">
        <v>143</v>
      </c>
      <c r="D41" s="1" t="s">
        <v>143</v>
      </c>
      <c r="E41" s="1" t="s">
        <v>142</v>
      </c>
      <c r="F41" s="1" t="s">
        <v>142</v>
      </c>
    </row>
    <row r="42" spans="1:6" x14ac:dyDescent="0.2">
      <c r="A42" s="1">
        <v>1190000797</v>
      </c>
      <c r="B42" s="1" t="s">
        <v>156</v>
      </c>
      <c r="C42" s="1" t="s">
        <v>143</v>
      </c>
      <c r="D42" s="1" t="s">
        <v>143</v>
      </c>
      <c r="E42" s="1" t="s">
        <v>143</v>
      </c>
      <c r="F42" s="1" t="s">
        <v>143</v>
      </c>
    </row>
    <row r="43" spans="1:6" x14ac:dyDescent="0.2">
      <c r="A43" s="1">
        <v>1190000624</v>
      </c>
      <c r="B43" s="1" t="s">
        <v>155</v>
      </c>
      <c r="C43" s="1" t="s">
        <v>143</v>
      </c>
      <c r="D43" s="1" t="s">
        <v>143</v>
      </c>
      <c r="E43" s="1" t="s">
        <v>142</v>
      </c>
      <c r="F43" s="1" t="s">
        <v>142</v>
      </c>
    </row>
    <row r="44" spans="1:6" x14ac:dyDescent="0.2">
      <c r="A44" s="1">
        <v>1190000775</v>
      </c>
      <c r="B44" s="1" t="s">
        <v>155</v>
      </c>
      <c r="C44" s="1" t="s">
        <v>143</v>
      </c>
      <c r="D44" s="1" t="s">
        <v>142</v>
      </c>
      <c r="E44" s="1" t="s">
        <v>142</v>
      </c>
      <c r="F44" s="1" t="s">
        <v>142</v>
      </c>
    </row>
    <row r="45" spans="1:6" x14ac:dyDescent="0.2">
      <c r="A45" s="1">
        <v>1190000823</v>
      </c>
      <c r="B45" s="1" t="s">
        <v>155</v>
      </c>
      <c r="C45" s="1" t="s">
        <v>143</v>
      </c>
      <c r="D45" s="1" t="s">
        <v>143</v>
      </c>
      <c r="E45" s="1" t="s">
        <v>142</v>
      </c>
      <c r="F45" s="1" t="s">
        <v>143</v>
      </c>
    </row>
    <row r="46" spans="1:6" x14ac:dyDescent="0.2">
      <c r="A46" s="1">
        <v>1190000671</v>
      </c>
      <c r="B46" s="1" t="s">
        <v>155</v>
      </c>
      <c r="C46" s="1" t="s">
        <v>143</v>
      </c>
      <c r="D46" s="1" t="s">
        <v>143</v>
      </c>
      <c r="E46" s="1" t="s">
        <v>143</v>
      </c>
      <c r="F46" s="1" t="s">
        <v>142</v>
      </c>
    </row>
    <row r="47" spans="1:6" x14ac:dyDescent="0.2">
      <c r="A47" s="1">
        <v>1190000784</v>
      </c>
      <c r="B47" s="1" t="s">
        <v>155</v>
      </c>
      <c r="C47" s="1" t="s">
        <v>142</v>
      </c>
      <c r="D47" s="1" t="s">
        <v>143</v>
      </c>
      <c r="E47" s="1" t="s">
        <v>142</v>
      </c>
      <c r="F47" s="1" t="s">
        <v>142</v>
      </c>
    </row>
    <row r="48" spans="1:6" x14ac:dyDescent="0.2">
      <c r="A48" s="1">
        <v>1190000632</v>
      </c>
      <c r="B48" s="1" t="s">
        <v>155</v>
      </c>
      <c r="C48" s="1" t="s">
        <v>143</v>
      </c>
      <c r="D48" s="1" t="s">
        <v>143</v>
      </c>
      <c r="E48" s="1" t="s">
        <v>143</v>
      </c>
      <c r="F48" s="1" t="s">
        <v>142</v>
      </c>
    </row>
    <row r="49" spans="1:6" x14ac:dyDescent="0.2">
      <c r="A49" s="1">
        <v>1190000826</v>
      </c>
      <c r="B49" s="1" t="s">
        <v>155</v>
      </c>
      <c r="C49" s="1" t="s">
        <v>143</v>
      </c>
      <c r="D49" s="1" t="s">
        <v>143</v>
      </c>
      <c r="E49" s="1" t="s">
        <v>142</v>
      </c>
      <c r="F49" s="1" t="s">
        <v>142</v>
      </c>
    </row>
    <row r="50" spans="1:6" x14ac:dyDescent="0.2">
      <c r="A50" s="1">
        <v>1190000795</v>
      </c>
      <c r="B50" s="1" t="s">
        <v>156</v>
      </c>
      <c r="C50" s="1" t="s">
        <v>143</v>
      </c>
      <c r="D50" s="1" t="s">
        <v>143</v>
      </c>
      <c r="E50" s="1" t="s">
        <v>143</v>
      </c>
      <c r="F50" s="1" t="s">
        <v>142</v>
      </c>
    </row>
    <row r="51" spans="1:6" x14ac:dyDescent="0.2">
      <c r="A51" s="1">
        <v>1190000673</v>
      </c>
      <c r="B51" s="1" t="s">
        <v>155</v>
      </c>
      <c r="C51" s="1" t="s">
        <v>142</v>
      </c>
      <c r="D51" s="1" t="s">
        <v>143</v>
      </c>
      <c r="E51" s="1" t="s">
        <v>143</v>
      </c>
      <c r="F51" s="1" t="s">
        <v>142</v>
      </c>
    </row>
    <row r="52" spans="1:6" x14ac:dyDescent="0.2">
      <c r="A52" s="1">
        <v>1190000654</v>
      </c>
      <c r="B52" s="1" t="s">
        <v>157</v>
      </c>
      <c r="C52" s="1" t="s">
        <v>143</v>
      </c>
      <c r="D52" s="1" t="s">
        <v>143</v>
      </c>
      <c r="E52" s="1" t="s">
        <v>143</v>
      </c>
      <c r="F52" s="1" t="s">
        <v>143</v>
      </c>
    </row>
    <row r="53" spans="1:6" x14ac:dyDescent="0.2">
      <c r="A53" s="1">
        <v>1190000645</v>
      </c>
      <c r="B53" s="1" t="s">
        <v>155</v>
      </c>
      <c r="C53" s="1" t="s">
        <v>143</v>
      </c>
      <c r="D53" s="1" t="s">
        <v>143</v>
      </c>
      <c r="E53" s="1" t="s">
        <v>143</v>
      </c>
      <c r="F53" s="1" t="s">
        <v>142</v>
      </c>
    </row>
    <row r="54" spans="1:6" x14ac:dyDescent="0.2">
      <c r="A54" s="1">
        <v>1190000630</v>
      </c>
      <c r="B54" s="1" t="s">
        <v>155</v>
      </c>
      <c r="C54" s="1" t="s">
        <v>142</v>
      </c>
      <c r="D54" s="1" t="s">
        <v>142</v>
      </c>
      <c r="E54" s="1" t="s">
        <v>142</v>
      </c>
      <c r="F54" s="1" t="s">
        <v>142</v>
      </c>
    </row>
    <row r="55" spans="1:6" x14ac:dyDescent="0.2">
      <c r="A55" s="1">
        <v>1190000816</v>
      </c>
      <c r="B55" s="1" t="s">
        <v>155</v>
      </c>
      <c r="C55" s="1" t="s">
        <v>143</v>
      </c>
      <c r="D55" s="1" t="s">
        <v>143</v>
      </c>
      <c r="E55" s="1" t="s">
        <v>143</v>
      </c>
      <c r="F55" s="1" t="s">
        <v>142</v>
      </c>
    </row>
    <row r="56" spans="1:6" x14ac:dyDescent="0.2">
      <c r="A56" s="1">
        <v>1190000660</v>
      </c>
      <c r="B56" s="1" t="s">
        <v>155</v>
      </c>
      <c r="C56" s="1" t="s">
        <v>142</v>
      </c>
      <c r="D56" s="1" t="s">
        <v>142</v>
      </c>
      <c r="E56" s="1" t="s">
        <v>142</v>
      </c>
      <c r="F56" s="1" t="s">
        <v>142</v>
      </c>
    </row>
    <row r="57" spans="1:6" x14ac:dyDescent="0.2">
      <c r="A57" s="1">
        <v>1190000711</v>
      </c>
      <c r="B57" s="1" t="s">
        <v>155</v>
      </c>
      <c r="C57" s="1" t="s">
        <v>143</v>
      </c>
      <c r="D57" s="1" t="s">
        <v>143</v>
      </c>
      <c r="E57" s="1" t="s">
        <v>143</v>
      </c>
      <c r="F57" s="1" t="s">
        <v>142</v>
      </c>
    </row>
    <row r="58" spans="1:6" x14ac:dyDescent="0.2">
      <c r="A58" s="1">
        <v>1190000780</v>
      </c>
      <c r="B58" s="1" t="s">
        <v>155</v>
      </c>
      <c r="C58" s="1" t="s">
        <v>143</v>
      </c>
      <c r="D58" s="1" t="s">
        <v>143</v>
      </c>
      <c r="E58" s="1" t="s">
        <v>143</v>
      </c>
      <c r="F58" s="1" t="s">
        <v>142</v>
      </c>
    </row>
    <row r="59" spans="1:6" x14ac:dyDescent="0.2">
      <c r="A59" s="1">
        <v>1190000639</v>
      </c>
      <c r="B59" s="1" t="s">
        <v>155</v>
      </c>
      <c r="C59" s="1" t="s">
        <v>142</v>
      </c>
      <c r="D59" s="1" t="s">
        <v>143</v>
      </c>
      <c r="E59" s="1" t="s">
        <v>143</v>
      </c>
      <c r="F59" s="1" t="s">
        <v>142</v>
      </c>
    </row>
    <row r="60" spans="1:6" x14ac:dyDescent="0.2">
      <c r="A60" s="1">
        <v>1190000658</v>
      </c>
      <c r="B60" s="1" t="s">
        <v>155</v>
      </c>
      <c r="C60" s="1" t="s">
        <v>143</v>
      </c>
      <c r="D60" s="1" t="s">
        <v>143</v>
      </c>
      <c r="E60" s="1" t="s">
        <v>143</v>
      </c>
      <c r="F60" s="1" t="s">
        <v>142</v>
      </c>
    </row>
    <row r="61" spans="1:6" x14ac:dyDescent="0.2">
      <c r="A61" s="1">
        <v>1190000650</v>
      </c>
      <c r="B61" s="1" t="s">
        <v>155</v>
      </c>
      <c r="C61" s="1" t="s">
        <v>143</v>
      </c>
      <c r="D61" s="1" t="s">
        <v>143</v>
      </c>
      <c r="E61" s="1" t="s">
        <v>143</v>
      </c>
      <c r="F61" s="1" t="s">
        <v>142</v>
      </c>
    </row>
    <row r="62" spans="1:6" x14ac:dyDescent="0.2">
      <c r="A62" s="1">
        <v>1190000688</v>
      </c>
      <c r="B62" s="1" t="s">
        <v>155</v>
      </c>
      <c r="C62" s="1" t="s">
        <v>143</v>
      </c>
      <c r="D62" s="1" t="s">
        <v>143</v>
      </c>
      <c r="E62" s="1" t="s">
        <v>143</v>
      </c>
      <c r="F62" s="1" t="s">
        <v>142</v>
      </c>
    </row>
    <row r="63" spans="1:6" x14ac:dyDescent="0.2">
      <c r="A63" s="1">
        <v>1190000794</v>
      </c>
      <c r="B63" s="1" t="s">
        <v>155</v>
      </c>
      <c r="C63" s="1" t="s">
        <v>143</v>
      </c>
      <c r="D63" s="1" t="s">
        <v>143</v>
      </c>
      <c r="E63" s="1" t="s">
        <v>142</v>
      </c>
      <c r="F63" s="1" t="s">
        <v>142</v>
      </c>
    </row>
    <row r="64" spans="1:6" x14ac:dyDescent="0.2">
      <c r="A64" s="1">
        <v>1190000787</v>
      </c>
      <c r="B64" s="1" t="s">
        <v>155</v>
      </c>
      <c r="C64" s="1" t="s">
        <v>143</v>
      </c>
      <c r="D64" s="1" t="s">
        <v>143</v>
      </c>
      <c r="E64" s="1" t="s">
        <v>142</v>
      </c>
      <c r="F64" s="1" t="s">
        <v>142</v>
      </c>
    </row>
    <row r="65" spans="1:6" x14ac:dyDescent="0.2">
      <c r="A65" s="1">
        <v>1190000792</v>
      </c>
      <c r="B65" s="1" t="s">
        <v>155</v>
      </c>
      <c r="C65" s="1" t="s">
        <v>142</v>
      </c>
      <c r="D65" s="1" t="s">
        <v>143</v>
      </c>
      <c r="E65" s="1" t="s">
        <v>143</v>
      </c>
      <c r="F65" s="1" t="s">
        <v>142</v>
      </c>
    </row>
    <row r="66" spans="1:6" x14ac:dyDescent="0.2">
      <c r="A66" s="1">
        <v>1190000635</v>
      </c>
      <c r="B66" s="1" t="s">
        <v>155</v>
      </c>
      <c r="C66" s="1" t="s">
        <v>142</v>
      </c>
      <c r="D66" s="1" t="s">
        <v>143</v>
      </c>
      <c r="E66" s="1" t="s">
        <v>142</v>
      </c>
      <c r="F66" s="1" t="s">
        <v>142</v>
      </c>
    </row>
    <row r="67" spans="1:6" x14ac:dyDescent="0.2">
      <c r="A67" s="1">
        <v>1190000779</v>
      </c>
      <c r="B67" s="1" t="s">
        <v>155</v>
      </c>
      <c r="C67" s="1" t="s">
        <v>143</v>
      </c>
      <c r="D67" s="1" t="s">
        <v>143</v>
      </c>
      <c r="E67" s="1" t="s">
        <v>143</v>
      </c>
      <c r="F67" s="1" t="s">
        <v>142</v>
      </c>
    </row>
    <row r="68" spans="1:6" x14ac:dyDescent="0.2">
      <c r="A68" s="1">
        <v>1190000628</v>
      </c>
      <c r="B68" s="1" t="s">
        <v>155</v>
      </c>
      <c r="C68" s="1" t="s">
        <v>143</v>
      </c>
      <c r="D68" s="1" t="s">
        <v>143</v>
      </c>
      <c r="E68" s="1" t="s">
        <v>143</v>
      </c>
      <c r="F68" s="1" t="s">
        <v>142</v>
      </c>
    </row>
    <row r="69" spans="1:6" x14ac:dyDescent="0.2">
      <c r="A69" s="1">
        <v>1190000616</v>
      </c>
      <c r="B69" s="1" t="s">
        <v>155</v>
      </c>
      <c r="C69" s="1" t="s">
        <v>142</v>
      </c>
      <c r="D69" s="1" t="s">
        <v>143</v>
      </c>
      <c r="E69" s="1" t="s">
        <v>143</v>
      </c>
      <c r="F69" s="1" t="s">
        <v>142</v>
      </c>
    </row>
    <row r="70" spans="1:6" x14ac:dyDescent="0.2">
      <c r="A70" s="1">
        <v>1190000783</v>
      </c>
      <c r="B70" s="1" t="s">
        <v>155</v>
      </c>
      <c r="C70" s="1" t="s">
        <v>143</v>
      </c>
      <c r="D70" s="1" t="s">
        <v>142</v>
      </c>
      <c r="E70" s="1" t="s">
        <v>143</v>
      </c>
      <c r="F70" s="1" t="s">
        <v>142</v>
      </c>
    </row>
    <row r="71" spans="1:6" x14ac:dyDescent="0.2">
      <c r="A71" s="1">
        <v>1190000662</v>
      </c>
      <c r="B71" s="1" t="s">
        <v>155</v>
      </c>
      <c r="C71" s="1" t="s">
        <v>143</v>
      </c>
      <c r="D71" s="1" t="s">
        <v>143</v>
      </c>
      <c r="E71" s="1" t="s">
        <v>143</v>
      </c>
      <c r="F71" s="1" t="s">
        <v>142</v>
      </c>
    </row>
    <row r="72" spans="1:6" x14ac:dyDescent="0.2">
      <c r="A72" s="1">
        <v>1190000631</v>
      </c>
      <c r="B72" s="1" t="s">
        <v>155</v>
      </c>
      <c r="C72" s="1" t="s">
        <v>142</v>
      </c>
      <c r="D72" s="1" t="s">
        <v>142</v>
      </c>
      <c r="E72" s="1" t="s">
        <v>143</v>
      </c>
      <c r="F72" s="1" t="s">
        <v>142</v>
      </c>
    </row>
    <row r="73" spans="1:6" x14ac:dyDescent="0.2">
      <c r="A73" s="1">
        <v>1190000674</v>
      </c>
      <c r="B73" s="1" t="s">
        <v>155</v>
      </c>
      <c r="C73" s="1" t="s">
        <v>143</v>
      </c>
      <c r="D73" s="1" t="s">
        <v>143</v>
      </c>
      <c r="E73" s="1" t="s">
        <v>143</v>
      </c>
      <c r="F73" s="1" t="s">
        <v>142</v>
      </c>
    </row>
    <row r="74" spans="1:6" x14ac:dyDescent="0.2">
      <c r="A74" s="1">
        <v>1190000634</v>
      </c>
      <c r="B74" s="1" t="s">
        <v>155</v>
      </c>
      <c r="C74" s="1" t="s">
        <v>143</v>
      </c>
      <c r="D74" s="1" t="s">
        <v>143</v>
      </c>
      <c r="E74" s="1" t="s">
        <v>143</v>
      </c>
      <c r="F74" s="1" t="s">
        <v>142</v>
      </c>
    </row>
    <row r="75" spans="1:6" x14ac:dyDescent="0.2">
      <c r="A75" s="1">
        <v>1190000680</v>
      </c>
      <c r="B75" s="1" t="s">
        <v>155</v>
      </c>
      <c r="C75" s="1" t="s">
        <v>143</v>
      </c>
      <c r="D75" s="1" t="s">
        <v>143</v>
      </c>
      <c r="E75" s="1" t="s">
        <v>143</v>
      </c>
      <c r="F75" s="1" t="s">
        <v>142</v>
      </c>
    </row>
    <row r="76" spans="1:6" x14ac:dyDescent="0.2">
      <c r="A76" s="1">
        <v>1190000789</v>
      </c>
      <c r="B76" s="1" t="s">
        <v>155</v>
      </c>
      <c r="C76" s="1" t="s">
        <v>142</v>
      </c>
      <c r="D76" s="1" t="s">
        <v>143</v>
      </c>
      <c r="E76" s="1" t="s">
        <v>142</v>
      </c>
      <c r="F76" s="1" t="s">
        <v>142</v>
      </c>
    </row>
    <row r="77" spans="1:6" x14ac:dyDescent="0.2">
      <c r="A77" s="1">
        <v>1190000637</v>
      </c>
      <c r="B77" s="1" t="s">
        <v>155</v>
      </c>
      <c r="C77" s="1" t="s">
        <v>143</v>
      </c>
      <c r="D77" s="1" t="s">
        <v>143</v>
      </c>
      <c r="E77" s="1" t="s">
        <v>143</v>
      </c>
      <c r="F77" s="1" t="s">
        <v>142</v>
      </c>
    </row>
    <row r="78" spans="1:6" x14ac:dyDescent="0.2">
      <c r="A78" s="1">
        <v>1190000715</v>
      </c>
      <c r="B78" s="1" t="s">
        <v>155</v>
      </c>
      <c r="C78" s="1" t="s">
        <v>143</v>
      </c>
      <c r="D78" s="1" t="s">
        <v>143</v>
      </c>
      <c r="E78" s="1" t="s">
        <v>143</v>
      </c>
      <c r="F78" s="1" t="s">
        <v>142</v>
      </c>
    </row>
    <row r="79" spans="1:6" x14ac:dyDescent="0.2">
      <c r="A79" s="1">
        <v>1190000704</v>
      </c>
      <c r="B79" s="1" t="s">
        <v>155</v>
      </c>
      <c r="C79" s="1" t="s">
        <v>143</v>
      </c>
      <c r="D79" s="1" t="s">
        <v>143</v>
      </c>
      <c r="E79" s="1" t="s">
        <v>143</v>
      </c>
      <c r="F79" s="1" t="s">
        <v>142</v>
      </c>
    </row>
    <row r="80" spans="1:6" x14ac:dyDescent="0.2">
      <c r="A80" s="1">
        <v>1190000675</v>
      </c>
      <c r="B80" s="1" t="s">
        <v>155</v>
      </c>
      <c r="C80" s="1" t="s">
        <v>142</v>
      </c>
      <c r="D80" s="1" t="s">
        <v>142</v>
      </c>
      <c r="E80" s="1" t="s">
        <v>142</v>
      </c>
      <c r="F80" s="1" t="s">
        <v>142</v>
      </c>
    </row>
    <row r="81" spans="1:6" x14ac:dyDescent="0.2">
      <c r="A81" s="1">
        <v>1190000656</v>
      </c>
      <c r="B81" s="1" t="s">
        <v>155</v>
      </c>
      <c r="C81" s="1" t="s">
        <v>142</v>
      </c>
      <c r="D81" s="1" t="s">
        <v>142</v>
      </c>
      <c r="E81" s="1" t="s">
        <v>142</v>
      </c>
      <c r="F81" s="1" t="s">
        <v>142</v>
      </c>
    </row>
    <row r="82" spans="1:6" x14ac:dyDescent="0.2">
      <c r="A82" s="1">
        <v>1190000786</v>
      </c>
      <c r="B82" s="1" t="s">
        <v>155</v>
      </c>
      <c r="C82" s="1" t="s">
        <v>143</v>
      </c>
      <c r="D82" s="1" t="s">
        <v>143</v>
      </c>
      <c r="E82" s="1" t="s">
        <v>143</v>
      </c>
      <c r="F82" s="1" t="s">
        <v>142</v>
      </c>
    </row>
    <row r="83" spans="1:6" x14ac:dyDescent="0.2">
      <c r="A83" s="1">
        <v>1190000703</v>
      </c>
      <c r="B83" s="1" t="s">
        <v>155</v>
      </c>
      <c r="C83" s="1" t="s">
        <v>143</v>
      </c>
      <c r="D83" s="1" t="s">
        <v>143</v>
      </c>
      <c r="E83" s="1" t="s">
        <v>143</v>
      </c>
      <c r="F83" s="1" t="s">
        <v>142</v>
      </c>
    </row>
    <row r="84" spans="1:6" x14ac:dyDescent="0.2">
      <c r="A84" s="1">
        <v>1190000703</v>
      </c>
      <c r="B84" s="1" t="s">
        <v>155</v>
      </c>
      <c r="C84" s="1" t="s">
        <v>143</v>
      </c>
      <c r="D84" s="1" t="s">
        <v>143</v>
      </c>
      <c r="E84" s="1" t="s">
        <v>143</v>
      </c>
      <c r="F84" s="1" t="s">
        <v>143</v>
      </c>
    </row>
    <row r="85" spans="1:6" x14ac:dyDescent="0.2">
      <c r="A85" s="1">
        <v>1190000798</v>
      </c>
      <c r="B85" s="1" t="s">
        <v>155</v>
      </c>
      <c r="C85" s="1" t="s">
        <v>143</v>
      </c>
      <c r="D85" s="1" t="s">
        <v>143</v>
      </c>
      <c r="E85" s="1" t="s">
        <v>142</v>
      </c>
      <c r="F85" s="1" t="s">
        <v>142</v>
      </c>
    </row>
    <row r="86" spans="1:6" x14ac:dyDescent="0.2">
      <c r="A86" s="1">
        <v>1190000807</v>
      </c>
      <c r="B86" s="1" t="s">
        <v>155</v>
      </c>
      <c r="C86" s="1" t="s">
        <v>143</v>
      </c>
      <c r="D86" s="1" t="s">
        <v>143</v>
      </c>
      <c r="E86" s="1" t="s">
        <v>142</v>
      </c>
      <c r="F86" s="1" t="s">
        <v>142</v>
      </c>
    </row>
    <row r="87" spans="1:6" x14ac:dyDescent="0.2">
      <c r="A87" s="1">
        <v>1190000629</v>
      </c>
      <c r="B87" s="1" t="s">
        <v>155</v>
      </c>
      <c r="C87" s="1" t="s">
        <v>143</v>
      </c>
      <c r="D87" s="1" t="s">
        <v>143</v>
      </c>
      <c r="E87" s="1" t="s">
        <v>143</v>
      </c>
      <c r="F87" s="1" t="s">
        <v>142</v>
      </c>
    </row>
    <row r="88" spans="1:6" x14ac:dyDescent="0.2">
      <c r="A88" s="1">
        <v>1190000743</v>
      </c>
      <c r="B88" s="1" t="s">
        <v>155</v>
      </c>
      <c r="C88" s="1" t="s">
        <v>143</v>
      </c>
      <c r="D88" s="1" t="s">
        <v>143</v>
      </c>
      <c r="E88" s="1" t="s">
        <v>142</v>
      </c>
      <c r="F88" s="1" t="s">
        <v>142</v>
      </c>
    </row>
    <row r="89" spans="1:6" x14ac:dyDescent="0.2">
      <c r="A89" s="1">
        <v>1190000736</v>
      </c>
      <c r="B89" s="1" t="s">
        <v>155</v>
      </c>
      <c r="C89" s="1" t="s">
        <v>142</v>
      </c>
      <c r="D89" s="1" t="s">
        <v>142</v>
      </c>
      <c r="E89" s="1" t="s">
        <v>142</v>
      </c>
      <c r="F89" s="1" t="s">
        <v>143</v>
      </c>
    </row>
    <row r="90" spans="1:6" x14ac:dyDescent="0.2">
      <c r="A90" s="1">
        <v>1190000615</v>
      </c>
      <c r="B90" s="1" t="s">
        <v>155</v>
      </c>
      <c r="C90" s="1" t="s">
        <v>143</v>
      </c>
      <c r="D90" s="1" t="s">
        <v>143</v>
      </c>
      <c r="E90" s="1" t="s">
        <v>143</v>
      </c>
      <c r="F90" s="1" t="s">
        <v>142</v>
      </c>
    </row>
    <row r="91" spans="1:6" x14ac:dyDescent="0.2">
      <c r="A91" s="1">
        <v>1190000683</v>
      </c>
      <c r="B91" s="1" t="s">
        <v>155</v>
      </c>
      <c r="C91" s="1" t="s">
        <v>143</v>
      </c>
      <c r="D91" s="1" t="s">
        <v>143</v>
      </c>
      <c r="E91" s="1" t="s">
        <v>143</v>
      </c>
      <c r="F91" s="1" t="s">
        <v>143</v>
      </c>
    </row>
    <row r="92" spans="1:6" x14ac:dyDescent="0.2">
      <c r="A92" s="1">
        <v>1190000735</v>
      </c>
      <c r="B92" s="1" t="s">
        <v>155</v>
      </c>
      <c r="C92" s="1" t="s">
        <v>143</v>
      </c>
      <c r="D92" s="1" t="s">
        <v>143</v>
      </c>
      <c r="E92" s="1" t="s">
        <v>143</v>
      </c>
      <c r="F92" s="1" t="s">
        <v>142</v>
      </c>
    </row>
    <row r="93" spans="1:6" x14ac:dyDescent="0.2">
      <c r="A93" s="1">
        <v>1190000677</v>
      </c>
      <c r="B93" s="1" t="s">
        <v>155</v>
      </c>
      <c r="C93" s="1" t="s">
        <v>142</v>
      </c>
      <c r="D93" s="1" t="s">
        <v>142</v>
      </c>
      <c r="E93" s="1" t="s">
        <v>142</v>
      </c>
      <c r="F93" s="1" t="s">
        <v>142</v>
      </c>
    </row>
    <row r="94" spans="1:6" x14ac:dyDescent="0.2">
      <c r="A94" s="1">
        <v>1190000687</v>
      </c>
      <c r="B94" s="1" t="s">
        <v>155</v>
      </c>
      <c r="C94" s="1" t="s">
        <v>143</v>
      </c>
      <c r="D94" s="1" t="s">
        <v>143</v>
      </c>
      <c r="E94" s="1" t="s">
        <v>143</v>
      </c>
      <c r="F94" s="1" t="s">
        <v>142</v>
      </c>
    </row>
    <row r="95" spans="1:6" x14ac:dyDescent="0.2">
      <c r="A95" s="1">
        <v>1190000644</v>
      </c>
      <c r="B95" s="1" t="s">
        <v>155</v>
      </c>
      <c r="C95" s="1" t="s">
        <v>142</v>
      </c>
      <c r="D95" s="1" t="s">
        <v>142</v>
      </c>
      <c r="E95" s="1" t="s">
        <v>142</v>
      </c>
      <c r="F95" s="1" t="s">
        <v>142</v>
      </c>
    </row>
    <row r="96" spans="1:6" x14ac:dyDescent="0.2">
      <c r="A96" s="1">
        <v>1190000800</v>
      </c>
      <c r="B96" s="1" t="s">
        <v>155</v>
      </c>
      <c r="C96" s="1" t="s">
        <v>143</v>
      </c>
      <c r="D96" s="1" t="s">
        <v>143</v>
      </c>
      <c r="E96" s="1" t="s">
        <v>143</v>
      </c>
      <c r="F96" s="1" t="s">
        <v>142</v>
      </c>
    </row>
    <row r="97" spans="1:6" x14ac:dyDescent="0.2">
      <c r="A97" s="1">
        <v>1190000641</v>
      </c>
      <c r="B97" s="1" t="s">
        <v>155</v>
      </c>
      <c r="C97" s="1" t="s">
        <v>142</v>
      </c>
      <c r="D97" s="1" t="s">
        <v>143</v>
      </c>
      <c r="E97" s="1" t="s">
        <v>143</v>
      </c>
      <c r="F97" s="1" t="s">
        <v>142</v>
      </c>
    </row>
    <row r="98" spans="1:6" x14ac:dyDescent="0.2">
      <c r="A98" s="1">
        <v>1190000810</v>
      </c>
      <c r="B98" s="1" t="s">
        <v>155</v>
      </c>
      <c r="C98" s="1" t="s">
        <v>143</v>
      </c>
      <c r="D98" s="1" t="s">
        <v>143</v>
      </c>
      <c r="E98" s="1" t="s">
        <v>143</v>
      </c>
      <c r="F98" s="1" t="s">
        <v>142</v>
      </c>
    </row>
    <row r="99" spans="1:6" x14ac:dyDescent="0.2">
      <c r="A99" s="1">
        <v>1190000685</v>
      </c>
      <c r="B99" s="1" t="s">
        <v>155</v>
      </c>
      <c r="C99" s="1" t="s">
        <v>143</v>
      </c>
      <c r="D99" s="1" t="s">
        <v>143</v>
      </c>
      <c r="E99" s="1" t="s">
        <v>143</v>
      </c>
      <c r="F99" s="1" t="s">
        <v>142</v>
      </c>
    </row>
    <row r="100" spans="1:6" x14ac:dyDescent="0.2">
      <c r="A100" s="1">
        <v>1190000643</v>
      </c>
      <c r="B100" s="1" t="s">
        <v>155</v>
      </c>
      <c r="C100" s="1" t="s">
        <v>142</v>
      </c>
      <c r="D100" s="1" t="s">
        <v>142</v>
      </c>
      <c r="E100" s="1" t="s">
        <v>142</v>
      </c>
      <c r="F100" s="1" t="s">
        <v>142</v>
      </c>
    </row>
    <row r="101" spans="1:6" x14ac:dyDescent="0.2">
      <c r="A101" s="1">
        <v>1190000694</v>
      </c>
      <c r="B101" s="1" t="s">
        <v>155</v>
      </c>
      <c r="C101" s="1" t="s">
        <v>142</v>
      </c>
      <c r="D101" s="1" t="s">
        <v>143</v>
      </c>
      <c r="E101" s="1" t="s">
        <v>143</v>
      </c>
      <c r="F101" s="1" t="s">
        <v>142</v>
      </c>
    </row>
    <row r="102" spans="1:6" x14ac:dyDescent="0.2">
      <c r="A102" s="1">
        <v>1190000796</v>
      </c>
      <c r="B102" s="1" t="s">
        <v>155</v>
      </c>
      <c r="C102" s="1" t="s">
        <v>143</v>
      </c>
      <c r="D102" s="1" t="s">
        <v>143</v>
      </c>
      <c r="E102" s="1" t="s">
        <v>143</v>
      </c>
      <c r="F102" s="1" t="s">
        <v>142</v>
      </c>
    </row>
    <row r="103" spans="1:6" x14ac:dyDescent="0.2">
      <c r="A103" s="1">
        <v>1190000788</v>
      </c>
      <c r="B103" s="1" t="s">
        <v>155</v>
      </c>
      <c r="C103" s="1" t="s">
        <v>143</v>
      </c>
      <c r="D103" s="1" t="s">
        <v>143</v>
      </c>
      <c r="E103" s="1" t="s">
        <v>143</v>
      </c>
      <c r="F103" s="1" t="s">
        <v>142</v>
      </c>
    </row>
    <row r="104" spans="1:6" x14ac:dyDescent="0.2">
      <c r="A104" s="1">
        <v>1190000793</v>
      </c>
      <c r="B104" s="1" t="s">
        <v>155</v>
      </c>
      <c r="C104" s="1" t="s">
        <v>142</v>
      </c>
      <c r="D104" s="1" t="s">
        <v>143</v>
      </c>
      <c r="E104" s="1" t="s">
        <v>143</v>
      </c>
      <c r="F104" s="1" t="s">
        <v>142</v>
      </c>
    </row>
    <row r="105" spans="1:6" x14ac:dyDescent="0.2">
      <c r="A105" s="1">
        <v>1190000657</v>
      </c>
      <c r="B105" s="1" t="s">
        <v>155</v>
      </c>
      <c r="C105" s="1" t="s">
        <v>142</v>
      </c>
      <c r="D105" s="1" t="s">
        <v>142</v>
      </c>
      <c r="E105" s="1" t="s">
        <v>142</v>
      </c>
      <c r="F105" s="1" t="s">
        <v>142</v>
      </c>
    </row>
    <row r="106" spans="1:6" x14ac:dyDescent="0.2">
      <c r="A106" s="1">
        <v>1190000663</v>
      </c>
      <c r="B106" s="1" t="s">
        <v>156</v>
      </c>
      <c r="C106" s="1" t="s">
        <v>143</v>
      </c>
      <c r="D106" s="1" t="s">
        <v>143</v>
      </c>
      <c r="E106" s="1" t="s">
        <v>142</v>
      </c>
      <c r="F106" s="1" t="s">
        <v>142</v>
      </c>
    </row>
    <row r="107" spans="1:6" x14ac:dyDescent="0.2">
      <c r="A107" s="1">
        <v>1190000812</v>
      </c>
      <c r="B107" s="1" t="s">
        <v>155</v>
      </c>
      <c r="C107" s="1" t="s">
        <v>143</v>
      </c>
      <c r="D107" s="1" t="s">
        <v>142</v>
      </c>
      <c r="E107" s="1" t="s">
        <v>142</v>
      </c>
      <c r="F107" s="1" t="s">
        <v>143</v>
      </c>
    </row>
    <row r="108" spans="1:6" x14ac:dyDescent="0.2">
      <c r="A108" s="1">
        <v>1190000806</v>
      </c>
      <c r="B108" s="1" t="s">
        <v>155</v>
      </c>
      <c r="C108" s="1" t="s">
        <v>143</v>
      </c>
      <c r="D108" s="1" t="s">
        <v>143</v>
      </c>
      <c r="E108" s="1" t="s">
        <v>142</v>
      </c>
      <c r="F108" s="1" t="s">
        <v>142</v>
      </c>
    </row>
    <row r="109" spans="1:6" x14ac:dyDescent="0.2">
      <c r="A109" s="1">
        <v>1190000705</v>
      </c>
      <c r="B109" s="1" t="s">
        <v>157</v>
      </c>
      <c r="C109" s="1" t="s">
        <v>143</v>
      </c>
      <c r="D109" s="1" t="s">
        <v>143</v>
      </c>
      <c r="E109" s="1" t="s">
        <v>143</v>
      </c>
      <c r="F109" s="1" t="s">
        <v>143</v>
      </c>
    </row>
    <row r="110" spans="1:6" x14ac:dyDescent="0.2">
      <c r="A110" s="1">
        <v>1190000640</v>
      </c>
      <c r="B110" s="1" t="s">
        <v>155</v>
      </c>
      <c r="C110" s="1" t="s">
        <v>142</v>
      </c>
      <c r="D110" s="1" t="s">
        <v>143</v>
      </c>
      <c r="E110" s="1" t="s">
        <v>143</v>
      </c>
      <c r="F110" s="1" t="s">
        <v>142</v>
      </c>
    </row>
    <row r="111" spans="1:6" x14ac:dyDescent="0.2">
      <c r="A111" s="1">
        <v>1190000665</v>
      </c>
      <c r="B111" s="1" t="s">
        <v>155</v>
      </c>
      <c r="C111" s="1" t="s">
        <v>142</v>
      </c>
      <c r="D111" s="1" t="s">
        <v>142</v>
      </c>
      <c r="E111" s="1" t="s">
        <v>142</v>
      </c>
      <c r="F111" s="1" t="s">
        <v>142</v>
      </c>
    </row>
    <row r="112" spans="1:6" x14ac:dyDescent="0.2">
      <c r="A112" s="1">
        <v>1190000681</v>
      </c>
      <c r="B112" s="1" t="s">
        <v>155</v>
      </c>
      <c r="C112" s="1" t="s">
        <v>142</v>
      </c>
      <c r="D112" s="1" t="s">
        <v>142</v>
      </c>
      <c r="E112" s="1" t="s">
        <v>142</v>
      </c>
      <c r="F112" s="1" t="s">
        <v>142</v>
      </c>
    </row>
    <row r="113" spans="1:6" x14ac:dyDescent="0.2">
      <c r="A113" s="1">
        <v>1190000696</v>
      </c>
      <c r="B113" s="1" t="s">
        <v>155</v>
      </c>
      <c r="C113" s="1" t="s">
        <v>143</v>
      </c>
      <c r="D113" s="1" t="s">
        <v>143</v>
      </c>
      <c r="E113" s="1" t="s">
        <v>143</v>
      </c>
      <c r="F113" s="1" t="s">
        <v>142</v>
      </c>
    </row>
    <row r="114" spans="1:6" x14ac:dyDescent="0.2">
      <c r="A114" s="1">
        <v>1190000697</v>
      </c>
      <c r="B114" s="1" t="s">
        <v>155</v>
      </c>
      <c r="C114" s="1" t="s">
        <v>142</v>
      </c>
      <c r="D114" s="1" t="s">
        <v>143</v>
      </c>
      <c r="E114" s="1" t="s">
        <v>143</v>
      </c>
      <c r="F114" s="1" t="s">
        <v>142</v>
      </c>
    </row>
    <row r="115" spans="1:6" x14ac:dyDescent="0.2">
      <c r="A115" s="1">
        <v>1190000772</v>
      </c>
      <c r="B115" s="1" t="s">
        <v>156</v>
      </c>
      <c r="C115" s="1" t="s">
        <v>143</v>
      </c>
      <c r="D115" s="1" t="s">
        <v>143</v>
      </c>
      <c r="E115" s="1" t="s">
        <v>143</v>
      </c>
      <c r="F115" s="1" t="s">
        <v>142</v>
      </c>
    </row>
    <row r="116" spans="1:6" x14ac:dyDescent="0.2">
      <c r="A116" s="1">
        <v>1190000791</v>
      </c>
      <c r="B116" s="1" t="s">
        <v>155</v>
      </c>
      <c r="C116" s="1" t="s">
        <v>142</v>
      </c>
      <c r="D116" s="1" t="s">
        <v>142</v>
      </c>
      <c r="E116" s="1" t="s">
        <v>142</v>
      </c>
      <c r="F116" s="1" t="s">
        <v>142</v>
      </c>
    </row>
    <row r="117" spans="1:6" x14ac:dyDescent="0.2">
      <c r="A117" s="1">
        <v>1190000766</v>
      </c>
      <c r="B117" s="1" t="s">
        <v>155</v>
      </c>
      <c r="C117" s="1" t="s">
        <v>143</v>
      </c>
      <c r="D117" s="1" t="s">
        <v>143</v>
      </c>
      <c r="E117" s="1" t="s">
        <v>143</v>
      </c>
      <c r="F117" s="1" t="s">
        <v>142</v>
      </c>
    </row>
    <row r="118" spans="1:6" x14ac:dyDescent="0.2">
      <c r="A118" s="1">
        <v>1190000706</v>
      </c>
      <c r="B118" s="1" t="s">
        <v>155</v>
      </c>
      <c r="C118" s="1" t="s">
        <v>143</v>
      </c>
      <c r="D118" s="1" t="s">
        <v>143</v>
      </c>
      <c r="E118" s="1" t="s">
        <v>143</v>
      </c>
      <c r="F118" s="1" t="s">
        <v>142</v>
      </c>
    </row>
    <row r="119" spans="1:6" x14ac:dyDescent="0.2">
      <c r="A119" s="1">
        <v>1190000633</v>
      </c>
      <c r="B119" s="1" t="s">
        <v>155</v>
      </c>
      <c r="C119" s="1" t="s">
        <v>142</v>
      </c>
      <c r="D119" s="1" t="s">
        <v>143</v>
      </c>
      <c r="E119" s="1" t="s">
        <v>142</v>
      </c>
      <c r="F119" s="1" t="s">
        <v>142</v>
      </c>
    </row>
    <row r="120" spans="1:6" x14ac:dyDescent="0.2">
      <c r="A120" s="1">
        <v>1190000778</v>
      </c>
      <c r="B120" s="1" t="s">
        <v>155</v>
      </c>
      <c r="C120" s="1" t="s">
        <v>143</v>
      </c>
      <c r="D120" s="1" t="s">
        <v>143</v>
      </c>
      <c r="E120" s="1" t="s">
        <v>143</v>
      </c>
      <c r="F120" s="1" t="s">
        <v>142</v>
      </c>
    </row>
    <row r="121" spans="1:6" x14ac:dyDescent="0.2">
      <c r="A121" s="1">
        <v>1190000619</v>
      </c>
      <c r="B121" s="1" t="s">
        <v>155</v>
      </c>
      <c r="C121" s="1" t="s">
        <v>143</v>
      </c>
      <c r="D121" s="1" t="s">
        <v>143</v>
      </c>
      <c r="E121" s="1" t="s">
        <v>143</v>
      </c>
      <c r="F121" s="1" t="s">
        <v>142</v>
      </c>
    </row>
    <row r="122" spans="1:6" x14ac:dyDescent="0.2">
      <c r="A122" s="1">
        <v>1190000627</v>
      </c>
      <c r="B122" s="1" t="s">
        <v>155</v>
      </c>
      <c r="C122" s="1" t="s">
        <v>143</v>
      </c>
      <c r="D122" s="1" t="s">
        <v>143</v>
      </c>
      <c r="E122" s="1" t="s">
        <v>143</v>
      </c>
      <c r="F122" s="1" t="s">
        <v>142</v>
      </c>
    </row>
    <row r="123" spans="1:6" x14ac:dyDescent="0.2">
      <c r="A123" s="1">
        <v>1190000667</v>
      </c>
      <c r="B123" s="1" t="s">
        <v>155</v>
      </c>
      <c r="C123" s="1" t="s">
        <v>142</v>
      </c>
      <c r="D123" s="1" t="s">
        <v>142</v>
      </c>
      <c r="E123" s="1" t="s">
        <v>142</v>
      </c>
      <c r="F123" s="1" t="s">
        <v>142</v>
      </c>
    </row>
    <row r="124" spans="1:6" x14ac:dyDescent="0.2">
      <c r="A124" s="1">
        <v>1190000661</v>
      </c>
      <c r="B124" s="1" t="s">
        <v>155</v>
      </c>
      <c r="C124" s="1" t="s">
        <v>142</v>
      </c>
      <c r="D124" s="1" t="s">
        <v>142</v>
      </c>
      <c r="E124" s="1" t="s">
        <v>142</v>
      </c>
      <c r="F124" s="1" t="s">
        <v>142</v>
      </c>
    </row>
    <row r="125" spans="1:6" x14ac:dyDescent="0.2">
      <c r="A125" s="1">
        <v>1190000618</v>
      </c>
      <c r="B125" s="1" t="s">
        <v>155</v>
      </c>
      <c r="C125" s="1" t="s">
        <v>142</v>
      </c>
      <c r="D125" s="1" t="s">
        <v>143</v>
      </c>
      <c r="E125" s="1" t="s">
        <v>142</v>
      </c>
      <c r="F125" s="1" t="s">
        <v>142</v>
      </c>
    </row>
    <row r="126" spans="1:6" x14ac:dyDescent="0.2">
      <c r="A126" s="1">
        <v>1190000799</v>
      </c>
      <c r="B126" s="1" t="s">
        <v>155</v>
      </c>
      <c r="C126" s="1" t="s">
        <v>143</v>
      </c>
      <c r="D126" s="1" t="s">
        <v>143</v>
      </c>
      <c r="E126" s="1" t="s">
        <v>143</v>
      </c>
      <c r="F126" s="1" t="s">
        <v>142</v>
      </c>
    </row>
    <row r="127" spans="1:6" x14ac:dyDescent="0.2">
      <c r="A127" s="1">
        <v>1190000822</v>
      </c>
      <c r="B127" s="1" t="s">
        <v>155</v>
      </c>
      <c r="C127" s="1" t="s">
        <v>143</v>
      </c>
      <c r="D127" s="1" t="s">
        <v>143</v>
      </c>
      <c r="E127" s="1" t="s">
        <v>143</v>
      </c>
      <c r="F127" s="1" t="s">
        <v>143</v>
      </c>
    </row>
    <row r="128" spans="1:6" x14ac:dyDescent="0.2">
      <c r="A128" s="1">
        <v>1190000617</v>
      </c>
      <c r="B128" s="1" t="s">
        <v>155</v>
      </c>
      <c r="C128" s="1" t="s">
        <v>143</v>
      </c>
      <c r="D128" s="1" t="s">
        <v>143</v>
      </c>
      <c r="E128" s="1" t="s">
        <v>143</v>
      </c>
      <c r="F128" s="1" t="s">
        <v>142</v>
      </c>
    </row>
    <row r="129" spans="1:6" x14ac:dyDescent="0.2">
      <c r="A129" s="1">
        <v>1190000670</v>
      </c>
      <c r="B129" s="1" t="s">
        <v>155</v>
      </c>
      <c r="C129" s="1" t="s">
        <v>142</v>
      </c>
      <c r="D129" s="1" t="s">
        <v>142</v>
      </c>
      <c r="E129" s="1" t="s">
        <v>142</v>
      </c>
      <c r="F129" s="1" t="s">
        <v>142</v>
      </c>
    </row>
    <row r="130" spans="1:6" x14ac:dyDescent="0.2">
      <c r="A130" s="1">
        <v>1190000626</v>
      </c>
      <c r="B130" s="1" t="s">
        <v>155</v>
      </c>
      <c r="C130" s="1" t="s">
        <v>142</v>
      </c>
      <c r="D130" s="1" t="s">
        <v>142</v>
      </c>
      <c r="E130" s="1" t="s">
        <v>142</v>
      </c>
      <c r="F130" s="1" t="s">
        <v>142</v>
      </c>
    </row>
    <row r="131" spans="1:6" x14ac:dyDescent="0.2">
      <c r="A131" s="1">
        <v>1190000716</v>
      </c>
      <c r="B131" s="1" t="s">
        <v>155</v>
      </c>
      <c r="C131" s="1" t="s">
        <v>143</v>
      </c>
      <c r="D131" s="1" t="s">
        <v>143</v>
      </c>
      <c r="E131" s="1" t="s">
        <v>143</v>
      </c>
      <c r="F131" s="1" t="s">
        <v>142</v>
      </c>
    </row>
    <row r="132" spans="1:6" x14ac:dyDescent="0.2">
      <c r="A132" s="1">
        <v>1190000695</v>
      </c>
      <c r="B132" s="1" t="s">
        <v>157</v>
      </c>
      <c r="C132" s="1" t="s">
        <v>142</v>
      </c>
      <c r="D132" s="1" t="s">
        <v>142</v>
      </c>
      <c r="E132" s="1" t="s">
        <v>142</v>
      </c>
      <c r="F132" s="1" t="s">
        <v>142</v>
      </c>
    </row>
    <row r="133" spans="1:6" x14ac:dyDescent="0.2">
      <c r="A133" s="1">
        <v>1190000710</v>
      </c>
      <c r="B133" s="1" t="s">
        <v>155</v>
      </c>
      <c r="C133" s="1" t="s">
        <v>143</v>
      </c>
      <c r="D133" s="1" t="s">
        <v>143</v>
      </c>
      <c r="E133" s="1" t="s">
        <v>143</v>
      </c>
      <c r="F133" s="1" t="s">
        <v>142</v>
      </c>
    </row>
    <row r="134" spans="1:6" x14ac:dyDescent="0.2">
      <c r="A134" s="1">
        <v>1190000623</v>
      </c>
      <c r="B134" s="1" t="s">
        <v>155</v>
      </c>
      <c r="C134" s="1" t="s">
        <v>143</v>
      </c>
      <c r="D134" s="1" t="s">
        <v>143</v>
      </c>
      <c r="E134" s="1" t="s">
        <v>142</v>
      </c>
      <c r="F134" s="1" t="s">
        <v>142</v>
      </c>
    </row>
    <row r="135" spans="1:6" x14ac:dyDescent="0.2">
      <c r="A135" s="1">
        <v>1190000622</v>
      </c>
      <c r="B135" s="1" t="s">
        <v>155</v>
      </c>
      <c r="C135" s="1" t="s">
        <v>143</v>
      </c>
      <c r="D135" s="1" t="s">
        <v>143</v>
      </c>
      <c r="E135" s="1" t="s">
        <v>143</v>
      </c>
      <c r="F135" s="1" t="s">
        <v>142</v>
      </c>
    </row>
    <row r="136" spans="1:6" x14ac:dyDescent="0.2">
      <c r="A136" s="1">
        <v>1190000689</v>
      </c>
      <c r="B136" s="1" t="s">
        <v>155</v>
      </c>
      <c r="C136" s="1" t="s">
        <v>143</v>
      </c>
      <c r="D136" s="1" t="s">
        <v>143</v>
      </c>
      <c r="E136" s="1" t="s">
        <v>143</v>
      </c>
      <c r="F136" s="1" t="s">
        <v>142</v>
      </c>
    </row>
    <row r="137" spans="1:6" x14ac:dyDescent="0.2">
      <c r="A137" s="1">
        <v>1190000679</v>
      </c>
      <c r="B137" s="1" t="s">
        <v>155</v>
      </c>
      <c r="C137" s="1" t="s">
        <v>143</v>
      </c>
      <c r="D137" s="1" t="s">
        <v>143</v>
      </c>
      <c r="E137" s="1" t="s">
        <v>142</v>
      </c>
      <c r="F137" s="1" t="s">
        <v>142</v>
      </c>
    </row>
    <row r="138" spans="1:6" x14ac:dyDescent="0.2">
      <c r="A138" s="1">
        <v>1190000664</v>
      </c>
      <c r="B138" s="1" t="s">
        <v>155</v>
      </c>
      <c r="C138" s="1" t="s">
        <v>143</v>
      </c>
      <c r="D138" s="1" t="s">
        <v>143</v>
      </c>
      <c r="E138" s="1" t="s">
        <v>143</v>
      </c>
      <c r="F138" s="1" t="s">
        <v>142</v>
      </c>
    </row>
    <row r="139" spans="1:6" x14ac:dyDescent="0.2">
      <c r="A139" s="1">
        <v>1190000676</v>
      </c>
      <c r="B139" s="1" t="s">
        <v>155</v>
      </c>
      <c r="C139" s="1" t="s">
        <v>142</v>
      </c>
      <c r="D139" s="1" t="s">
        <v>142</v>
      </c>
      <c r="E139" s="1" t="s">
        <v>142</v>
      </c>
      <c r="F139" s="1" t="s">
        <v>142</v>
      </c>
    </row>
    <row r="140" spans="1:6" x14ac:dyDescent="0.2">
      <c r="A140" s="1">
        <v>1190000709</v>
      </c>
      <c r="B140" s="1" t="s">
        <v>155</v>
      </c>
      <c r="C140" s="1" t="s">
        <v>143</v>
      </c>
      <c r="D140" s="1" t="s">
        <v>143</v>
      </c>
      <c r="E140" s="1" t="s">
        <v>143</v>
      </c>
      <c r="F140" s="1" t="s">
        <v>142</v>
      </c>
    </row>
    <row r="141" spans="1:6" x14ac:dyDescent="0.2">
      <c r="A141" s="1">
        <v>1190000719</v>
      </c>
      <c r="B141" s="1" t="s">
        <v>155</v>
      </c>
      <c r="C141" s="1" t="s">
        <v>143</v>
      </c>
      <c r="D141" s="1" t="s">
        <v>143</v>
      </c>
      <c r="E141" s="1" t="s">
        <v>143</v>
      </c>
      <c r="F141" s="1" t="s">
        <v>142</v>
      </c>
    </row>
    <row r="142" spans="1:6" x14ac:dyDescent="0.2">
      <c r="A142" s="1">
        <v>1190000699</v>
      </c>
      <c r="B142" s="1" t="s">
        <v>155</v>
      </c>
      <c r="C142" s="1" t="s">
        <v>143</v>
      </c>
      <c r="D142" s="1" t="s">
        <v>143</v>
      </c>
      <c r="E142" s="1" t="s">
        <v>143</v>
      </c>
      <c r="F142" s="1" t="s">
        <v>142</v>
      </c>
    </row>
    <row r="143" spans="1:6" x14ac:dyDescent="0.2">
      <c r="A143" s="1">
        <v>1190000682</v>
      </c>
      <c r="B143" s="1" t="s">
        <v>155</v>
      </c>
      <c r="C143" s="1" t="s">
        <v>143</v>
      </c>
      <c r="D143" s="1" t="s">
        <v>143</v>
      </c>
      <c r="E143" s="1" t="s">
        <v>143</v>
      </c>
      <c r="F143" s="1" t="s">
        <v>143</v>
      </c>
    </row>
    <row r="144" spans="1:6" x14ac:dyDescent="0.2">
      <c r="A144" s="1">
        <v>1190000813</v>
      </c>
      <c r="B144" s="1" t="s">
        <v>155</v>
      </c>
      <c r="C144" s="1" t="s">
        <v>142</v>
      </c>
      <c r="D144" s="1" t="s">
        <v>142</v>
      </c>
      <c r="E144" s="1" t="s">
        <v>142</v>
      </c>
      <c r="F144" s="1" t="s">
        <v>142</v>
      </c>
    </row>
    <row r="145" spans="1:6" x14ac:dyDescent="0.2">
      <c r="A145" s="1">
        <v>1190000672</v>
      </c>
      <c r="B145" s="1" t="s">
        <v>155</v>
      </c>
      <c r="C145" s="1" t="s">
        <v>143</v>
      </c>
      <c r="D145" s="1" t="s">
        <v>143</v>
      </c>
      <c r="E145" s="1" t="s">
        <v>143</v>
      </c>
      <c r="F145" s="1" t="s">
        <v>143</v>
      </c>
    </row>
    <row r="146" spans="1:6" x14ac:dyDescent="0.2">
      <c r="A146" s="1">
        <v>1190000684</v>
      </c>
      <c r="B146" s="1" t="s">
        <v>157</v>
      </c>
      <c r="C146" s="1" t="s">
        <v>142</v>
      </c>
      <c r="D146" s="1" t="s">
        <v>142</v>
      </c>
      <c r="E146" s="1" t="s">
        <v>142</v>
      </c>
      <c r="F146" s="1" t="s">
        <v>142</v>
      </c>
    </row>
    <row r="147" spans="1:6" x14ac:dyDescent="0.2">
      <c r="A147" s="1">
        <v>1190000669</v>
      </c>
      <c r="B147" s="1" t="s">
        <v>155</v>
      </c>
      <c r="C147" s="1" t="s">
        <v>142</v>
      </c>
      <c r="D147" s="1" t="s">
        <v>142</v>
      </c>
      <c r="E147" s="1" t="s">
        <v>142</v>
      </c>
      <c r="F147" s="1" t="s">
        <v>142</v>
      </c>
    </row>
    <row r="148" spans="1:6" x14ac:dyDescent="0.2">
      <c r="A148" s="1">
        <v>1190000755</v>
      </c>
      <c r="B148" s="1" t="s">
        <v>155</v>
      </c>
      <c r="C148" s="1" t="s">
        <v>143</v>
      </c>
      <c r="D148" s="1" t="s">
        <v>143</v>
      </c>
      <c r="E148" s="1" t="s">
        <v>143</v>
      </c>
      <c r="F148" s="1" t="s">
        <v>142</v>
      </c>
    </row>
    <row r="149" spans="1:6" x14ac:dyDescent="0.2">
      <c r="A149" s="1">
        <v>1190000748</v>
      </c>
      <c r="B149" s="1" t="s">
        <v>155</v>
      </c>
      <c r="C149" s="1" t="s">
        <v>143</v>
      </c>
      <c r="D149" s="1" t="s">
        <v>143</v>
      </c>
      <c r="E149" s="1" t="s">
        <v>143</v>
      </c>
      <c r="F149" s="1" t="s">
        <v>142</v>
      </c>
    </row>
    <row r="150" spans="1:6" x14ac:dyDescent="0.2">
      <c r="A150" s="1">
        <v>1190000647</v>
      </c>
      <c r="B150" s="1" t="s">
        <v>155</v>
      </c>
      <c r="C150" s="1" t="s">
        <v>143</v>
      </c>
      <c r="D150" s="1" t="s">
        <v>143</v>
      </c>
      <c r="E150" s="1" t="s">
        <v>143</v>
      </c>
      <c r="F150" s="1" t="s">
        <v>142</v>
      </c>
    </row>
    <row r="151" spans="1:6" x14ac:dyDescent="0.2">
      <c r="A151" s="1">
        <v>1190000668</v>
      </c>
      <c r="B151" s="1" t="s">
        <v>156</v>
      </c>
      <c r="C151" s="1" t="s">
        <v>142</v>
      </c>
      <c r="D151" s="1" t="s">
        <v>142</v>
      </c>
      <c r="E151" s="1" t="s">
        <v>142</v>
      </c>
      <c r="F151" s="1" t="s">
        <v>142</v>
      </c>
    </row>
    <row r="152" spans="1:6" x14ac:dyDescent="0.2">
      <c r="A152" s="1">
        <v>1190000825</v>
      </c>
      <c r="B152" s="1" t="s">
        <v>155</v>
      </c>
      <c r="C152" s="1" t="s">
        <v>143</v>
      </c>
      <c r="D152" s="1" t="s">
        <v>143</v>
      </c>
      <c r="E152" s="1" t="s">
        <v>143</v>
      </c>
      <c r="F152" s="1" t="s">
        <v>142</v>
      </c>
    </row>
    <row r="153" spans="1:6" x14ac:dyDescent="0.2">
      <c r="A153" s="1">
        <v>1190000828</v>
      </c>
      <c r="B153" s="1" t="s">
        <v>155</v>
      </c>
      <c r="C153" s="1" t="s">
        <v>143</v>
      </c>
      <c r="D153" s="1" t="s">
        <v>143</v>
      </c>
      <c r="E153" s="1" t="s">
        <v>143</v>
      </c>
      <c r="F153" s="1" t="s">
        <v>142</v>
      </c>
    </row>
    <row r="154" spans="1:6" x14ac:dyDescent="0.2">
      <c r="A154" s="1">
        <v>1190000659</v>
      </c>
      <c r="B154" s="1" t="s">
        <v>155</v>
      </c>
      <c r="C154" s="1" t="s">
        <v>142</v>
      </c>
      <c r="D154" s="1" t="s">
        <v>142</v>
      </c>
      <c r="E154" s="1" t="s">
        <v>142</v>
      </c>
      <c r="F154" s="1" t="s">
        <v>142</v>
      </c>
    </row>
    <row r="155" spans="1:6" x14ac:dyDescent="0.2">
      <c r="A155" s="1">
        <v>1190000805</v>
      </c>
      <c r="B155" s="1" t="s">
        <v>155</v>
      </c>
      <c r="C155" s="1" t="s">
        <v>142</v>
      </c>
      <c r="D155" s="1" t="s">
        <v>142</v>
      </c>
      <c r="E155" s="1" t="s">
        <v>142</v>
      </c>
      <c r="F155" s="1" t="s">
        <v>143</v>
      </c>
    </row>
    <row r="156" spans="1:6" x14ac:dyDescent="0.2">
      <c r="E156" s="1"/>
    </row>
    <row r="157" spans="1:6" x14ac:dyDescent="0.2">
      <c r="E157" s="1"/>
    </row>
  </sheetData>
  <autoFilter ref="A1:F155" xr:uid="{8AFC233D-167C-44DF-94A5-FA017FC867AF}"/>
  <sortState xmlns:xlrd2="http://schemas.microsoft.com/office/spreadsheetml/2017/richdata2" ref="A2:A98">
    <sortCondition ref="A3:A9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D241-D17B-FC46-B50C-6EEF6B9F13B2}">
  <dimension ref="A1:I149"/>
  <sheetViews>
    <sheetView zoomScale="115" zoomScaleNormal="115" workbookViewId="0">
      <pane xSplit="1" ySplit="1" topLeftCell="C2" activePane="bottomRight" state="frozen"/>
      <selection pane="topRight" activeCell="C1" sqref="C1"/>
      <selection pane="bottomLeft" activeCell="A2" sqref="A2"/>
      <selection pane="bottomRight" activeCell="M19" sqref="M19"/>
    </sheetView>
  </sheetViews>
  <sheetFormatPr baseColWidth="10" defaultColWidth="8.83203125" defaultRowHeight="16" x14ac:dyDescent="0.2"/>
  <sheetData>
    <row r="1" spans="1:9" x14ac:dyDescent="0.2">
      <c r="A1" s="1" t="s">
        <v>340</v>
      </c>
      <c r="B1" t="s">
        <v>182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  <c r="I1" s="1"/>
    </row>
    <row r="2" spans="1:9" x14ac:dyDescent="0.2">
      <c r="A2" s="1">
        <v>1190000802</v>
      </c>
      <c r="B2" s="1">
        <v>48000000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9" x14ac:dyDescent="0.2">
      <c r="A3" s="1">
        <v>1190000651</v>
      </c>
      <c r="B3" s="1">
        <v>9000000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9" x14ac:dyDescent="0.2">
      <c r="A4" s="1">
        <v>1190000774</v>
      </c>
      <c r="B4" s="1">
        <v>15000000</v>
      </c>
      <c r="C4" s="1">
        <v>50000000</v>
      </c>
      <c r="D4" s="1">
        <v>650000</v>
      </c>
      <c r="E4" s="1">
        <v>1000000</v>
      </c>
      <c r="F4" s="1">
        <v>30000</v>
      </c>
      <c r="G4" s="1">
        <v>30000</v>
      </c>
      <c r="H4" s="1">
        <v>0</v>
      </c>
    </row>
    <row r="5" spans="1:9" x14ac:dyDescent="0.2">
      <c r="A5" s="1">
        <v>1190000768</v>
      </c>
      <c r="B5" s="1">
        <v>56000000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1500000</v>
      </c>
    </row>
    <row r="6" spans="1:9" x14ac:dyDescent="0.2">
      <c r="A6" s="1">
        <v>1190000636</v>
      </c>
      <c r="B6" s="1">
        <v>180000000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9" x14ac:dyDescent="0.2">
      <c r="A7" s="1">
        <v>1190000757</v>
      </c>
      <c r="B7" s="1">
        <v>24000000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9" x14ac:dyDescent="0.2">
      <c r="A8" s="1">
        <v>1190000773</v>
      </c>
      <c r="B8" s="1">
        <v>48000000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9" x14ac:dyDescent="0.2">
      <c r="A9" s="1">
        <v>1190000820</v>
      </c>
      <c r="B9" s="1">
        <v>60000000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9" x14ac:dyDescent="0.2">
      <c r="A10" s="1">
        <v>1190000678</v>
      </c>
      <c r="B10" s="1">
        <v>24000000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9" x14ac:dyDescent="0.2">
      <c r="A11" s="1">
        <v>1190000646</v>
      </c>
      <c r="B11" s="1">
        <v>48000000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9" x14ac:dyDescent="0.2">
      <c r="A12" s="1">
        <v>1190000702</v>
      </c>
      <c r="B12" s="1">
        <v>15000000</v>
      </c>
      <c r="C12" s="1">
        <v>10000000</v>
      </c>
      <c r="D12" s="1">
        <v>380000</v>
      </c>
      <c r="E12" s="1">
        <v>500000</v>
      </c>
      <c r="F12" s="1">
        <v>10000000</v>
      </c>
      <c r="G12" s="1">
        <v>2500000</v>
      </c>
      <c r="H12" s="1">
        <v>1</v>
      </c>
    </row>
    <row r="13" spans="1:9" x14ac:dyDescent="0.2">
      <c r="A13" s="1">
        <v>1190000718</v>
      </c>
      <c r="B13" s="1">
        <v>12000000</v>
      </c>
      <c r="C13" s="1">
        <v>5000000</v>
      </c>
      <c r="D13" s="1">
        <v>250000</v>
      </c>
      <c r="E13" s="1">
        <v>1000000</v>
      </c>
      <c r="F13" s="1">
        <v>1250000</v>
      </c>
      <c r="G13" s="1">
        <v>1500000</v>
      </c>
      <c r="H13" s="1">
        <v>500000</v>
      </c>
    </row>
    <row r="14" spans="1:9" x14ac:dyDescent="0.2">
      <c r="A14" s="1">
        <v>1190000811</v>
      </c>
      <c r="B14" s="1">
        <v>48000000</v>
      </c>
      <c r="C14" s="1">
        <v>0</v>
      </c>
      <c r="D14" s="1">
        <v>650000</v>
      </c>
      <c r="E14" s="1">
        <v>5000000</v>
      </c>
      <c r="F14" s="1">
        <v>400000</v>
      </c>
      <c r="G14" s="1">
        <v>400000</v>
      </c>
      <c r="H14" s="1">
        <v>0</v>
      </c>
    </row>
    <row r="15" spans="1:9" x14ac:dyDescent="0.2">
      <c r="A15" s="1">
        <v>1190000691</v>
      </c>
      <c r="B15" s="1">
        <v>84000000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1500000</v>
      </c>
    </row>
    <row r="16" spans="1:9" x14ac:dyDescent="0.2">
      <c r="A16" s="1">
        <v>1190000781</v>
      </c>
      <c r="B16" s="1">
        <v>48000000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">
      <c r="A17" s="1">
        <v>1190000827</v>
      </c>
      <c r="B17" s="1">
        <v>84000000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">
      <c r="A18" s="1">
        <v>1190000698</v>
      </c>
      <c r="B18" s="1">
        <v>15000000</v>
      </c>
      <c r="C18" s="1">
        <v>3250000</v>
      </c>
      <c r="D18" s="1">
        <v>850000</v>
      </c>
      <c r="E18" s="1">
        <v>1000000</v>
      </c>
      <c r="F18" s="1">
        <v>4000000</v>
      </c>
      <c r="G18" s="1">
        <v>1500000</v>
      </c>
      <c r="H18" s="1">
        <v>1</v>
      </c>
    </row>
    <row r="19" spans="1:8" x14ac:dyDescent="0.2">
      <c r="A19" s="1">
        <v>1190000790</v>
      </c>
      <c r="B19" s="1">
        <v>24000000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">
      <c r="A20" s="1">
        <v>1190000653</v>
      </c>
      <c r="B20" s="1">
        <v>26000000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">
      <c r="A21" s="1">
        <v>1190000821</v>
      </c>
      <c r="B21" s="1">
        <v>15000000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">
      <c r="A22" s="1">
        <v>1190000693</v>
      </c>
      <c r="B22" s="1">
        <v>10000000</v>
      </c>
      <c r="C22" s="1">
        <v>400000</v>
      </c>
      <c r="D22" s="1">
        <v>300000</v>
      </c>
      <c r="E22" s="1">
        <v>500000</v>
      </c>
      <c r="F22" s="1">
        <v>200000</v>
      </c>
      <c r="G22" s="1">
        <v>0</v>
      </c>
      <c r="H22" s="1">
        <v>1000000</v>
      </c>
    </row>
    <row r="23" spans="1:8" x14ac:dyDescent="0.2">
      <c r="A23" s="1">
        <v>1190000708</v>
      </c>
      <c r="B23" s="1">
        <v>12000000</v>
      </c>
      <c r="C23" s="1">
        <v>1500000</v>
      </c>
      <c r="D23" s="1">
        <v>650000</v>
      </c>
      <c r="E23" s="1">
        <v>1000000</v>
      </c>
      <c r="F23" s="1">
        <v>500000</v>
      </c>
      <c r="G23" s="1">
        <v>1500000</v>
      </c>
      <c r="H23" s="1">
        <v>1</v>
      </c>
    </row>
    <row r="24" spans="1:8" x14ac:dyDescent="0.2">
      <c r="A24" s="1">
        <v>1190000717</v>
      </c>
      <c r="B24" s="1">
        <v>7500000</v>
      </c>
      <c r="C24" s="1">
        <v>500000</v>
      </c>
      <c r="D24" s="1">
        <v>650000</v>
      </c>
      <c r="E24" s="1">
        <v>1000000</v>
      </c>
      <c r="F24" s="1">
        <v>1200000</v>
      </c>
      <c r="G24" s="1">
        <v>1200000</v>
      </c>
      <c r="H24" s="1">
        <v>500000</v>
      </c>
    </row>
    <row r="25" spans="1:8" x14ac:dyDescent="0.2">
      <c r="A25" s="1">
        <v>1190000777</v>
      </c>
      <c r="B25" s="1">
        <v>48000000</v>
      </c>
      <c r="C25" s="1">
        <v>4500000</v>
      </c>
      <c r="D25" s="1">
        <v>0</v>
      </c>
      <c r="E25" s="1">
        <v>0</v>
      </c>
      <c r="F25" s="1">
        <v>0</v>
      </c>
      <c r="G25" s="1">
        <v>0</v>
      </c>
      <c r="H25" s="1">
        <v>1500000</v>
      </c>
    </row>
    <row r="26" spans="1:8" x14ac:dyDescent="0.2">
      <c r="A26" s="1">
        <v>1190000642</v>
      </c>
      <c r="B26" s="1">
        <v>28000000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">
      <c r="A27" s="1">
        <v>1190000785</v>
      </c>
      <c r="B27" s="1">
        <v>15000000</v>
      </c>
      <c r="C27" s="1">
        <v>0</v>
      </c>
      <c r="D27" s="1">
        <v>710000</v>
      </c>
      <c r="E27" s="1">
        <v>1000000</v>
      </c>
      <c r="F27" s="1">
        <v>1500000</v>
      </c>
      <c r="G27" s="1">
        <v>1500000</v>
      </c>
      <c r="H27" s="1">
        <v>0</v>
      </c>
    </row>
    <row r="28" spans="1:8" x14ac:dyDescent="0.2">
      <c r="A28" s="1">
        <v>1190000666</v>
      </c>
      <c r="B28" s="1">
        <v>84000000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">
      <c r="A29" s="1">
        <v>1190000625</v>
      </c>
      <c r="B29" s="1">
        <v>28800000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">
      <c r="A30" s="1">
        <v>1190000819</v>
      </c>
      <c r="B30" s="1">
        <v>48000000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">
      <c r="A31" s="1">
        <v>1190000652</v>
      </c>
      <c r="B31" s="1">
        <v>35000000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">
      <c r="A32" s="1">
        <v>1190000701</v>
      </c>
      <c r="B32" s="1">
        <v>150000000</v>
      </c>
      <c r="C32" s="1">
        <v>1</v>
      </c>
      <c r="D32" s="1">
        <v>650000</v>
      </c>
      <c r="E32" s="1">
        <v>1000000</v>
      </c>
      <c r="F32" s="1">
        <v>500000</v>
      </c>
      <c r="G32" s="1">
        <v>1500000</v>
      </c>
      <c r="H32" s="1">
        <v>1000000</v>
      </c>
    </row>
    <row r="33" spans="1:8" x14ac:dyDescent="0.2">
      <c r="A33" s="1">
        <v>1190000801</v>
      </c>
      <c r="B33" s="1">
        <v>24000000</v>
      </c>
      <c r="C33" s="1">
        <v>50000000</v>
      </c>
      <c r="D33" s="1">
        <v>0</v>
      </c>
      <c r="E33" s="1">
        <v>0</v>
      </c>
      <c r="F33" s="1">
        <v>0</v>
      </c>
      <c r="G33" s="1">
        <v>0</v>
      </c>
      <c r="H33" s="1">
        <v>1500000</v>
      </c>
    </row>
    <row r="34" spans="1:8" x14ac:dyDescent="0.2">
      <c r="A34" s="1">
        <v>1190000655</v>
      </c>
      <c r="B34" s="1">
        <v>28000000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">
      <c r="A35" s="1">
        <v>1190000686</v>
      </c>
      <c r="B35" s="1">
        <v>85000000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">
      <c r="A36" s="1">
        <v>1190000776</v>
      </c>
      <c r="B36" s="1">
        <v>56000000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">
      <c r="A37" s="1">
        <v>1190000782</v>
      </c>
      <c r="B37" s="1">
        <v>51000000</v>
      </c>
      <c r="C37" s="1">
        <v>50000000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">
      <c r="A38" s="1">
        <v>1190000824</v>
      </c>
      <c r="B38" s="1">
        <v>48000000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">
      <c r="A39" s="1">
        <v>1190000818</v>
      </c>
      <c r="B39" s="1">
        <v>48000000</v>
      </c>
      <c r="C39" s="1">
        <v>50000000</v>
      </c>
      <c r="D39" s="1">
        <v>0</v>
      </c>
      <c r="E39" s="1">
        <v>0</v>
      </c>
      <c r="F39" s="1">
        <v>0</v>
      </c>
      <c r="G39" s="1">
        <v>0</v>
      </c>
      <c r="H39" s="1">
        <v>600000</v>
      </c>
    </row>
    <row r="40" spans="1:8" x14ac:dyDescent="0.2">
      <c r="A40" s="1">
        <v>1190000707</v>
      </c>
      <c r="B40" s="1">
        <v>9500000</v>
      </c>
      <c r="C40" s="1">
        <v>9000000</v>
      </c>
      <c r="D40" s="1">
        <v>650000</v>
      </c>
      <c r="E40" s="1">
        <v>1000000</v>
      </c>
      <c r="F40" s="1">
        <v>500000</v>
      </c>
      <c r="G40" s="1">
        <v>1500000</v>
      </c>
      <c r="H40" s="1">
        <v>1000000</v>
      </c>
    </row>
    <row r="41" spans="1:8" x14ac:dyDescent="0.2">
      <c r="A41" s="1">
        <v>1190000624</v>
      </c>
      <c r="B41" s="1">
        <v>84000000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">
      <c r="A42" s="1">
        <v>1190000775</v>
      </c>
      <c r="B42" s="1">
        <v>56000000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">
      <c r="A43" s="1">
        <v>1190000823</v>
      </c>
      <c r="B43" s="1">
        <v>84000000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">
      <c r="A44" s="1">
        <v>1190000671</v>
      </c>
      <c r="B44" s="1">
        <v>84000000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">
      <c r="A45" s="1">
        <v>1190000784</v>
      </c>
      <c r="B45" s="1">
        <v>15000000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">
      <c r="A46" s="1">
        <v>1190000632</v>
      </c>
      <c r="B46" s="1">
        <v>36000000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">
      <c r="A47" s="1">
        <v>1190000826</v>
      </c>
      <c r="B47" s="1">
        <v>60000000</v>
      </c>
      <c r="C47" s="1">
        <v>0</v>
      </c>
      <c r="D47" s="1">
        <v>880000</v>
      </c>
      <c r="E47" s="1">
        <v>5000000</v>
      </c>
      <c r="F47" s="1">
        <v>700000</v>
      </c>
      <c r="G47" s="1">
        <v>700000</v>
      </c>
      <c r="H47" s="1">
        <v>0</v>
      </c>
    </row>
    <row r="48" spans="1:8" x14ac:dyDescent="0.2">
      <c r="A48" s="1">
        <v>1190000654</v>
      </c>
      <c r="B48" s="1">
        <v>24000000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">
      <c r="A49" s="1">
        <v>1190000645</v>
      </c>
      <c r="B49" s="1">
        <v>24000000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">
      <c r="A50" s="1">
        <v>1190000630</v>
      </c>
      <c r="B50" s="1">
        <v>3800000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">
      <c r="A51" s="1">
        <v>1190000816</v>
      </c>
      <c r="B51" s="1">
        <v>48000000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">
      <c r="A52" s="1">
        <v>1190000660</v>
      </c>
      <c r="B52" s="1">
        <v>75000000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">
      <c r="A53" s="1">
        <v>1190000711</v>
      </c>
      <c r="B53" s="1">
        <v>11000000</v>
      </c>
      <c r="C53" s="1">
        <v>5000000</v>
      </c>
      <c r="D53" s="1">
        <v>650000</v>
      </c>
      <c r="E53" s="1">
        <v>1000000</v>
      </c>
      <c r="F53" s="1">
        <v>500000</v>
      </c>
      <c r="G53" s="1">
        <v>1500000</v>
      </c>
      <c r="H53" s="1">
        <v>1000000</v>
      </c>
    </row>
    <row r="54" spans="1:8" x14ac:dyDescent="0.2">
      <c r="A54" s="1">
        <v>1190000780</v>
      </c>
      <c r="B54" s="1">
        <v>48000000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">
      <c r="A55" s="1">
        <v>1190000639</v>
      </c>
      <c r="B55" s="1">
        <v>7200000</v>
      </c>
      <c r="C55" s="1">
        <v>5000000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">
      <c r="A56" s="1">
        <v>1190000658</v>
      </c>
      <c r="B56" s="1">
        <v>48000000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">
      <c r="A57" s="1">
        <v>1190000650</v>
      </c>
      <c r="B57" s="1">
        <v>48000000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1500000</v>
      </c>
    </row>
    <row r="58" spans="1:8" x14ac:dyDescent="0.2">
      <c r="A58" s="1">
        <v>1190000688</v>
      </c>
      <c r="B58" s="1">
        <v>58000000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">
      <c r="A59" s="1">
        <v>1190000794</v>
      </c>
      <c r="B59" s="1">
        <v>48000000</v>
      </c>
      <c r="C59" s="1">
        <v>7300000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">
      <c r="A60" s="1">
        <v>1190000787</v>
      </c>
      <c r="B60" s="1">
        <v>77000000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2">
      <c r="A61" s="1">
        <v>1190000792</v>
      </c>
      <c r="B61" s="1">
        <v>60000000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2">
      <c r="A62" s="1">
        <v>1190000635</v>
      </c>
      <c r="B62" s="1">
        <v>84000000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</row>
    <row r="63" spans="1:8" x14ac:dyDescent="0.2">
      <c r="A63" s="1">
        <v>1190000779</v>
      </c>
      <c r="B63" s="1">
        <v>48000000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2">
      <c r="A64" s="1">
        <v>1190000628</v>
      </c>
      <c r="B64" s="1">
        <v>24000000</v>
      </c>
      <c r="C64" s="1">
        <v>17600000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</row>
    <row r="65" spans="1:8" x14ac:dyDescent="0.2">
      <c r="A65" s="1">
        <v>1190000616</v>
      </c>
      <c r="B65" s="1">
        <v>84000000</v>
      </c>
      <c r="C65" s="1">
        <v>50000000</v>
      </c>
      <c r="D65" s="1">
        <v>0</v>
      </c>
      <c r="E65" s="1">
        <v>41000000</v>
      </c>
      <c r="F65" s="1">
        <v>0</v>
      </c>
      <c r="G65" s="1">
        <v>0</v>
      </c>
      <c r="H65" s="1">
        <v>0</v>
      </c>
    </row>
    <row r="66" spans="1:8" x14ac:dyDescent="0.2">
      <c r="A66" s="1">
        <v>1190000783</v>
      </c>
      <c r="B66" s="1">
        <v>28800000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</row>
    <row r="67" spans="1:8" x14ac:dyDescent="0.2">
      <c r="A67" s="1">
        <v>1190000662</v>
      </c>
      <c r="B67" s="1">
        <v>15000000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</row>
    <row r="68" spans="1:8" x14ac:dyDescent="0.2">
      <c r="A68" s="1">
        <v>1190000631</v>
      </c>
      <c r="B68" s="1">
        <v>30000000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">
      <c r="A69" s="1">
        <v>1190000674</v>
      </c>
      <c r="B69" s="1">
        <v>45000000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</row>
    <row r="70" spans="1:8" x14ac:dyDescent="0.2">
      <c r="A70" s="1">
        <v>1190000634</v>
      </c>
      <c r="B70" s="1">
        <v>24000000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">
      <c r="A71" s="1">
        <v>1190000680</v>
      </c>
      <c r="B71" s="1">
        <v>58000000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 x14ac:dyDescent="0.2">
      <c r="A72" s="1">
        <v>1190000789</v>
      </c>
      <c r="B72" s="1">
        <v>48000000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 x14ac:dyDescent="0.2">
      <c r="A73" s="1">
        <v>1190000637</v>
      </c>
      <c r="B73" s="1">
        <v>42000000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</row>
    <row r="74" spans="1:8" x14ac:dyDescent="0.2">
      <c r="A74" s="1">
        <v>1190000715</v>
      </c>
      <c r="B74" s="1">
        <v>9500000</v>
      </c>
      <c r="C74" s="1">
        <v>1500000</v>
      </c>
      <c r="D74" s="1">
        <v>650000</v>
      </c>
      <c r="E74" s="1">
        <v>5000000</v>
      </c>
      <c r="F74" s="1">
        <v>500000</v>
      </c>
      <c r="G74" s="1">
        <v>1500000</v>
      </c>
      <c r="H74" s="1">
        <v>500000</v>
      </c>
    </row>
    <row r="75" spans="1:8" x14ac:dyDescent="0.2">
      <c r="A75" s="1">
        <v>1190000704</v>
      </c>
      <c r="B75" s="1">
        <v>15000000</v>
      </c>
      <c r="C75" s="1">
        <v>5000000</v>
      </c>
      <c r="D75" s="1">
        <v>650000</v>
      </c>
      <c r="E75" s="1">
        <v>1000000</v>
      </c>
      <c r="F75" s="1">
        <v>500000</v>
      </c>
      <c r="G75" s="1">
        <v>1500000</v>
      </c>
      <c r="H75" s="1">
        <v>1000000</v>
      </c>
    </row>
    <row r="76" spans="1:8" x14ac:dyDescent="0.2">
      <c r="A76" s="1">
        <v>1190000675</v>
      </c>
      <c r="B76" s="1">
        <v>48000000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</row>
    <row r="77" spans="1:8" x14ac:dyDescent="0.2">
      <c r="A77" s="1">
        <v>1190000656</v>
      </c>
      <c r="B77" s="1">
        <v>42000000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</row>
    <row r="78" spans="1:8" x14ac:dyDescent="0.2">
      <c r="A78" s="1">
        <v>1190000786</v>
      </c>
      <c r="B78" s="1">
        <v>15000000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</row>
    <row r="79" spans="1:8" x14ac:dyDescent="0.2">
      <c r="A79" s="1">
        <v>1190000703</v>
      </c>
      <c r="B79" s="1">
        <v>24000000</v>
      </c>
      <c r="C79" s="1">
        <v>348000000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</row>
    <row r="80" spans="1:8" x14ac:dyDescent="0.2">
      <c r="A80" s="1">
        <v>1190000703</v>
      </c>
      <c r="B80" s="1">
        <v>250000000</v>
      </c>
      <c r="C80" s="1">
        <v>2000000</v>
      </c>
      <c r="D80" s="1">
        <v>450000</v>
      </c>
      <c r="E80" s="1">
        <v>1000000</v>
      </c>
      <c r="F80" s="1">
        <v>450000</v>
      </c>
      <c r="G80" s="1">
        <v>1500000</v>
      </c>
      <c r="H80" s="1">
        <v>1000000</v>
      </c>
    </row>
    <row r="81" spans="1:8" x14ac:dyDescent="0.2">
      <c r="A81" s="1">
        <v>1190000798</v>
      </c>
      <c r="B81" s="1">
        <v>84000000</v>
      </c>
      <c r="C81" s="1">
        <v>7500000</v>
      </c>
      <c r="D81" s="1">
        <v>0</v>
      </c>
      <c r="E81" s="1">
        <v>0</v>
      </c>
      <c r="F81" s="1">
        <v>0</v>
      </c>
      <c r="G81" s="1">
        <v>0</v>
      </c>
      <c r="H81" s="1">
        <v>1500000</v>
      </c>
    </row>
    <row r="82" spans="1:8" x14ac:dyDescent="0.2">
      <c r="A82" s="1">
        <v>1190000807</v>
      </c>
      <c r="B82" s="1">
        <v>84000000</v>
      </c>
      <c r="C82" s="1">
        <v>0</v>
      </c>
      <c r="D82" s="1">
        <v>650000</v>
      </c>
      <c r="E82" s="1">
        <v>1000000</v>
      </c>
      <c r="F82" s="1">
        <v>1500000</v>
      </c>
      <c r="G82" s="1">
        <v>1500000</v>
      </c>
      <c r="H82" s="1">
        <v>0</v>
      </c>
    </row>
    <row r="83" spans="1:8" x14ac:dyDescent="0.2">
      <c r="A83" s="1">
        <v>1190000629</v>
      </c>
      <c r="B83" s="1">
        <v>60000000</v>
      </c>
      <c r="C83" s="1">
        <v>28000000</v>
      </c>
      <c r="D83" s="1">
        <v>0</v>
      </c>
      <c r="E83" s="1"/>
      <c r="F83" s="1">
        <v>0</v>
      </c>
      <c r="G83" s="1">
        <v>0</v>
      </c>
      <c r="H83" s="1">
        <v>0</v>
      </c>
    </row>
    <row r="84" spans="1:8" x14ac:dyDescent="0.2">
      <c r="A84" s="1">
        <v>1190000743</v>
      </c>
      <c r="B84" s="1">
        <v>60000000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</row>
    <row r="85" spans="1:8" x14ac:dyDescent="0.2">
      <c r="A85" s="1">
        <v>1190000736</v>
      </c>
      <c r="B85" s="1">
        <v>48000000</v>
      </c>
      <c r="C85" s="1">
        <v>7000000</v>
      </c>
      <c r="D85" s="1">
        <v>0</v>
      </c>
      <c r="E85" s="1">
        <v>0</v>
      </c>
      <c r="F85" s="1">
        <v>0</v>
      </c>
      <c r="G85" s="1">
        <v>0</v>
      </c>
      <c r="H85" s="1">
        <v>600000</v>
      </c>
    </row>
    <row r="86" spans="1:8" x14ac:dyDescent="0.2">
      <c r="A86" s="1">
        <v>1190000615</v>
      </c>
      <c r="B86" s="1">
        <v>18000000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</row>
    <row r="87" spans="1:8" x14ac:dyDescent="0.2">
      <c r="A87" s="1">
        <v>1190000683</v>
      </c>
      <c r="B87" s="1">
        <v>82000000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</row>
    <row r="88" spans="1:8" x14ac:dyDescent="0.2">
      <c r="A88" s="1">
        <v>1190000735</v>
      </c>
      <c r="B88" s="1">
        <v>60000000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</row>
    <row r="89" spans="1:8" x14ac:dyDescent="0.2">
      <c r="A89" s="1">
        <v>1190000677</v>
      </c>
      <c r="B89" s="1">
        <v>24000000</v>
      </c>
      <c r="C89" s="1">
        <v>50000000</v>
      </c>
      <c r="D89" s="1">
        <v>0</v>
      </c>
      <c r="E89" s="1">
        <v>0</v>
      </c>
      <c r="F89" s="1">
        <v>0</v>
      </c>
      <c r="G89" s="1">
        <v>0</v>
      </c>
      <c r="H89" s="1">
        <v>800000</v>
      </c>
    </row>
    <row r="90" spans="1:8" x14ac:dyDescent="0.2">
      <c r="A90" s="1">
        <v>1190000687</v>
      </c>
      <c r="B90" s="1">
        <v>56000000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x14ac:dyDescent="0.2">
      <c r="A91" s="1">
        <v>1190000644</v>
      </c>
      <c r="B91" s="1">
        <v>28000000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</row>
    <row r="92" spans="1:8" x14ac:dyDescent="0.2">
      <c r="A92" s="1">
        <v>1190000800</v>
      </c>
      <c r="B92" s="1">
        <v>48000000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1:8" x14ac:dyDescent="0.2">
      <c r="A93" s="1">
        <v>1190000641</v>
      </c>
      <c r="B93" s="1">
        <v>64000000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</row>
    <row r="94" spans="1:8" x14ac:dyDescent="0.2">
      <c r="A94" s="1">
        <v>1190000810</v>
      </c>
      <c r="B94" s="1">
        <v>28800000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</row>
    <row r="95" spans="1:8" x14ac:dyDescent="0.2">
      <c r="A95" s="1">
        <v>1190000685</v>
      </c>
      <c r="B95" s="1">
        <v>854000000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1:8" x14ac:dyDescent="0.2">
      <c r="A96" s="1">
        <v>1190000643</v>
      </c>
      <c r="B96" s="1">
        <v>84000000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</row>
    <row r="97" spans="1:8" x14ac:dyDescent="0.2">
      <c r="A97" s="1">
        <v>1190000694</v>
      </c>
      <c r="B97" s="1">
        <v>48000000</v>
      </c>
      <c r="C97" s="1">
        <v>0</v>
      </c>
      <c r="D97" s="1">
        <v>300000</v>
      </c>
      <c r="E97" s="1">
        <v>5000000</v>
      </c>
      <c r="F97" s="1">
        <v>2300000</v>
      </c>
      <c r="G97" s="1">
        <v>1500000</v>
      </c>
      <c r="H97" s="1">
        <v>800000</v>
      </c>
    </row>
    <row r="98" spans="1:8" x14ac:dyDescent="0.2">
      <c r="A98" s="1">
        <v>1190000796</v>
      </c>
      <c r="B98" s="1">
        <v>56000000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</row>
    <row r="99" spans="1:8" x14ac:dyDescent="0.2">
      <c r="A99" s="1">
        <v>1190000788</v>
      </c>
      <c r="B99" s="1">
        <v>15000000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</row>
    <row r="100" spans="1:8" x14ac:dyDescent="0.2">
      <c r="A100" s="1">
        <v>1190000793</v>
      </c>
      <c r="B100" s="1">
        <v>48000000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1:8" x14ac:dyDescent="0.2">
      <c r="A101" s="1">
        <v>1190000657</v>
      </c>
      <c r="B101" s="1">
        <v>45000000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</row>
    <row r="102" spans="1:8" x14ac:dyDescent="0.2">
      <c r="A102" s="1">
        <v>1190000663</v>
      </c>
      <c r="B102" s="1">
        <v>85000000</v>
      </c>
      <c r="C102" s="1">
        <v>7000000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3" spans="1:8" x14ac:dyDescent="0.2">
      <c r="A103" s="1">
        <v>1190000812</v>
      </c>
      <c r="B103" s="1">
        <v>48000000</v>
      </c>
      <c r="C103" s="1">
        <v>9000000</v>
      </c>
      <c r="D103" s="1">
        <v>0</v>
      </c>
      <c r="E103" s="1">
        <v>0</v>
      </c>
      <c r="F103" s="1">
        <v>0</v>
      </c>
      <c r="G103" s="1">
        <v>0</v>
      </c>
      <c r="H103" s="1">
        <v>1500000</v>
      </c>
    </row>
    <row r="104" spans="1:8" x14ac:dyDescent="0.2">
      <c r="A104" s="1">
        <v>1190000806</v>
      </c>
      <c r="B104" s="1">
        <v>24000000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</row>
    <row r="105" spans="1:8" x14ac:dyDescent="0.2">
      <c r="A105" s="1">
        <v>1190000705</v>
      </c>
      <c r="B105" s="1">
        <v>12000000</v>
      </c>
      <c r="C105" s="1">
        <v>5000000</v>
      </c>
      <c r="D105" s="1">
        <v>650000</v>
      </c>
      <c r="E105" s="1">
        <v>1000000</v>
      </c>
      <c r="F105" s="1">
        <v>1000000</v>
      </c>
      <c r="G105" s="1">
        <v>800000</v>
      </c>
      <c r="H105" s="1">
        <v>1500000</v>
      </c>
    </row>
    <row r="106" spans="1:8" x14ac:dyDescent="0.2">
      <c r="A106" s="1">
        <v>1190000640</v>
      </c>
      <c r="B106" s="1">
        <v>48000000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</row>
    <row r="107" spans="1:8" x14ac:dyDescent="0.2">
      <c r="A107" s="1">
        <v>1190000665</v>
      </c>
      <c r="B107" s="1">
        <v>45000000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1500000</v>
      </c>
    </row>
    <row r="108" spans="1:8" x14ac:dyDescent="0.2">
      <c r="A108" s="1">
        <v>1190000681</v>
      </c>
      <c r="B108" s="1">
        <v>8500000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</row>
    <row r="109" spans="1:8" x14ac:dyDescent="0.2">
      <c r="A109" s="1">
        <v>1190000697</v>
      </c>
      <c r="B109" s="1">
        <v>15000000</v>
      </c>
      <c r="C109" s="1">
        <v>50000000</v>
      </c>
      <c r="D109" s="1">
        <v>650000</v>
      </c>
      <c r="E109" s="1">
        <v>1000000</v>
      </c>
      <c r="F109" s="1">
        <v>200000</v>
      </c>
      <c r="G109" s="1">
        <v>1500000</v>
      </c>
      <c r="H109" s="1">
        <v>800000</v>
      </c>
    </row>
    <row r="110" spans="1:8" x14ac:dyDescent="0.2">
      <c r="A110" s="1">
        <v>1190000772</v>
      </c>
      <c r="B110" s="1">
        <v>28800000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</row>
    <row r="111" spans="1:8" x14ac:dyDescent="0.2">
      <c r="A111" s="1">
        <v>1190000791</v>
      </c>
      <c r="B111" s="1">
        <v>48000000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</row>
    <row r="112" spans="1:8" x14ac:dyDescent="0.2">
      <c r="A112" s="1">
        <v>1190000766</v>
      </c>
      <c r="B112" s="1">
        <v>15000000</v>
      </c>
      <c r="C112" s="1">
        <v>0</v>
      </c>
      <c r="D112" s="1">
        <v>750000</v>
      </c>
      <c r="E112" s="1">
        <v>1000000</v>
      </c>
      <c r="F112" s="1">
        <v>40000</v>
      </c>
      <c r="G112" s="1">
        <v>40000</v>
      </c>
      <c r="H112" s="1">
        <v>0</v>
      </c>
    </row>
    <row r="113" spans="1:8" x14ac:dyDescent="0.2">
      <c r="A113" s="1">
        <v>1190000706</v>
      </c>
      <c r="B113" s="1">
        <v>10500000</v>
      </c>
      <c r="C113" s="1">
        <v>1500000</v>
      </c>
      <c r="D113" s="1">
        <v>650000</v>
      </c>
      <c r="E113" s="1">
        <v>1000000</v>
      </c>
      <c r="F113" s="1">
        <v>1500000</v>
      </c>
      <c r="G113" s="1">
        <v>750000</v>
      </c>
      <c r="H113" s="1">
        <v>800000</v>
      </c>
    </row>
    <row r="114" spans="1:8" x14ac:dyDescent="0.2">
      <c r="A114" s="1">
        <v>1190000633</v>
      </c>
      <c r="B114" s="1">
        <v>28800000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</row>
    <row r="115" spans="1:8" x14ac:dyDescent="0.2">
      <c r="A115" s="1">
        <v>1190000778</v>
      </c>
      <c r="B115" s="1">
        <v>48000000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</row>
    <row r="116" spans="1:8" x14ac:dyDescent="0.2">
      <c r="A116" s="1">
        <v>1190000619</v>
      </c>
      <c r="B116" s="1">
        <v>8000000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</row>
    <row r="117" spans="1:8" x14ac:dyDescent="0.2">
      <c r="A117" s="1">
        <v>1190000627</v>
      </c>
      <c r="B117" s="1">
        <v>24000000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</row>
    <row r="118" spans="1:8" x14ac:dyDescent="0.2">
      <c r="A118" s="1">
        <v>1190000667</v>
      </c>
      <c r="B118" s="1">
        <v>500000000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</row>
    <row r="119" spans="1:8" x14ac:dyDescent="0.2">
      <c r="A119" s="1">
        <v>1190000661</v>
      </c>
      <c r="B119" s="1">
        <v>46000000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</row>
    <row r="120" spans="1:8" x14ac:dyDescent="0.2">
      <c r="A120" s="1">
        <v>1190000799</v>
      </c>
      <c r="B120" s="1">
        <v>60000000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2">
      <c r="A121" s="1">
        <v>1190000822</v>
      </c>
      <c r="B121" s="1">
        <v>48000000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">
      <c r="A122" s="1">
        <v>1190000617</v>
      </c>
      <c r="B122" s="1">
        <v>18000000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</row>
    <row r="123" spans="1:8" x14ac:dyDescent="0.2">
      <c r="A123" s="1">
        <v>1190000670</v>
      </c>
      <c r="B123" s="1">
        <v>56000000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</row>
    <row r="124" spans="1:8" x14ac:dyDescent="0.2">
      <c r="A124" s="1">
        <v>1190000626</v>
      </c>
      <c r="B124" s="1">
        <v>84000000</v>
      </c>
      <c r="C124" s="1">
        <v>3000000</v>
      </c>
      <c r="D124" s="1">
        <v>0</v>
      </c>
      <c r="E124" s="1">
        <v>0</v>
      </c>
      <c r="F124" s="1">
        <v>0</v>
      </c>
      <c r="G124" s="1">
        <v>0</v>
      </c>
      <c r="H124" s="1">
        <v>800000</v>
      </c>
    </row>
    <row r="125" spans="1:8" x14ac:dyDescent="0.2">
      <c r="A125" s="1">
        <v>1190000716</v>
      </c>
      <c r="B125" s="1">
        <v>12000000</v>
      </c>
      <c r="C125" s="1">
        <v>5000000</v>
      </c>
      <c r="D125" s="1">
        <v>650000</v>
      </c>
      <c r="E125" s="1">
        <v>5000000</v>
      </c>
      <c r="F125" s="1">
        <v>1000000</v>
      </c>
      <c r="G125" s="1">
        <v>5000000</v>
      </c>
      <c r="H125" s="1">
        <v>600000</v>
      </c>
    </row>
    <row r="126" spans="1:8" x14ac:dyDescent="0.2">
      <c r="A126" s="1">
        <v>1190000695</v>
      </c>
      <c r="B126" s="1">
        <v>60000000</v>
      </c>
      <c r="C126" s="1">
        <v>25000000</v>
      </c>
      <c r="D126" s="1">
        <v>650000</v>
      </c>
      <c r="E126" s="1">
        <v>1000000</v>
      </c>
      <c r="F126" s="1">
        <v>500000</v>
      </c>
      <c r="G126" s="1">
        <v>1500000</v>
      </c>
      <c r="H126" s="1">
        <v>1500000</v>
      </c>
    </row>
    <row r="127" spans="1:8" x14ac:dyDescent="0.2">
      <c r="A127" s="1">
        <v>1190000710</v>
      </c>
      <c r="B127" s="1">
        <v>9500000</v>
      </c>
      <c r="C127" s="1">
        <v>2000000</v>
      </c>
      <c r="D127" s="1">
        <v>650000</v>
      </c>
      <c r="E127" s="1">
        <v>5000000</v>
      </c>
      <c r="F127" s="1">
        <v>1500000</v>
      </c>
      <c r="G127" s="1">
        <v>1500000</v>
      </c>
      <c r="H127" s="1">
        <v>500000</v>
      </c>
    </row>
    <row r="128" spans="1:8" x14ac:dyDescent="0.2">
      <c r="A128" s="1">
        <v>1190000623</v>
      </c>
      <c r="B128" s="1">
        <v>8400000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</row>
    <row r="129" spans="1:8" x14ac:dyDescent="0.2">
      <c r="A129" s="1">
        <v>1190000622</v>
      </c>
      <c r="B129" s="1">
        <v>15000000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</row>
    <row r="130" spans="1:8" x14ac:dyDescent="0.2">
      <c r="A130" s="1">
        <v>1190000689</v>
      </c>
      <c r="B130" s="1">
        <v>10000000</v>
      </c>
      <c r="C130" s="1">
        <v>50</v>
      </c>
      <c r="D130" s="1">
        <v>650000</v>
      </c>
      <c r="E130" s="1">
        <v>1000000</v>
      </c>
      <c r="F130" s="1">
        <v>500000</v>
      </c>
      <c r="G130" s="1">
        <v>1500000</v>
      </c>
      <c r="H130" s="1">
        <v>600000</v>
      </c>
    </row>
    <row r="131" spans="1:8" x14ac:dyDescent="0.2">
      <c r="A131" s="1">
        <v>1190000679</v>
      </c>
      <c r="B131" s="1">
        <v>360000000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</row>
    <row r="132" spans="1:8" x14ac:dyDescent="0.2">
      <c r="A132" s="1">
        <v>1190000664</v>
      </c>
      <c r="B132" s="1">
        <v>45000000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</row>
    <row r="133" spans="1:8" x14ac:dyDescent="0.2">
      <c r="A133" s="1">
        <v>1190000676</v>
      </c>
      <c r="B133" s="1">
        <v>28000000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</row>
    <row r="134" spans="1:8" x14ac:dyDescent="0.2">
      <c r="A134" s="1">
        <v>1190000709</v>
      </c>
      <c r="B134" s="1">
        <v>9000000</v>
      </c>
      <c r="C134" s="1">
        <v>1500000</v>
      </c>
      <c r="D134" s="1">
        <v>650000</v>
      </c>
      <c r="E134" s="1">
        <v>1000000</v>
      </c>
      <c r="F134" s="1">
        <v>500000</v>
      </c>
      <c r="G134" s="1">
        <v>1500000</v>
      </c>
      <c r="H134" s="1">
        <v>600000</v>
      </c>
    </row>
    <row r="135" spans="1:8" x14ac:dyDescent="0.2">
      <c r="A135" s="1">
        <v>1190000719</v>
      </c>
      <c r="B135" s="1">
        <v>9500000</v>
      </c>
      <c r="C135" s="1">
        <v>15000000</v>
      </c>
      <c r="D135" s="1">
        <v>690000</v>
      </c>
      <c r="E135" s="1">
        <v>5000000</v>
      </c>
      <c r="F135" s="1">
        <v>1250000</v>
      </c>
      <c r="G135" s="1">
        <v>1250000</v>
      </c>
      <c r="H135" s="1">
        <v>600000</v>
      </c>
    </row>
    <row r="136" spans="1:8" x14ac:dyDescent="0.2">
      <c r="A136" s="1">
        <v>1190000699</v>
      </c>
      <c r="B136" s="1">
        <v>20000000</v>
      </c>
      <c r="C136" s="1">
        <v>50000000</v>
      </c>
      <c r="D136" s="1">
        <v>700000</v>
      </c>
      <c r="E136" s="1">
        <v>1000000</v>
      </c>
      <c r="F136" s="1">
        <v>50000000</v>
      </c>
      <c r="G136" s="1">
        <v>6000000</v>
      </c>
      <c r="H136" s="1">
        <v>600000</v>
      </c>
    </row>
    <row r="137" spans="1:8" x14ac:dyDescent="0.2">
      <c r="A137" s="1">
        <v>1190000682</v>
      </c>
      <c r="B137" s="1">
        <v>36000000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1500000</v>
      </c>
    </row>
    <row r="138" spans="1:8" x14ac:dyDescent="0.2">
      <c r="A138" s="1">
        <v>1190000813</v>
      </c>
      <c r="B138" s="1">
        <v>48000000</v>
      </c>
      <c r="C138" s="1">
        <v>6800000</v>
      </c>
      <c r="D138" s="1">
        <v>0</v>
      </c>
      <c r="E138" s="1">
        <v>0</v>
      </c>
      <c r="F138" s="1">
        <v>0</v>
      </c>
      <c r="G138" s="1">
        <v>0</v>
      </c>
      <c r="H138" s="1">
        <v>600000</v>
      </c>
    </row>
    <row r="139" spans="1:8" x14ac:dyDescent="0.2">
      <c r="A139" s="1">
        <v>1190000672</v>
      </c>
      <c r="B139" s="1">
        <v>65000000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</row>
    <row r="140" spans="1:8" x14ac:dyDescent="0.2">
      <c r="A140" s="1">
        <v>1190000684</v>
      </c>
      <c r="B140" s="1">
        <v>24000000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</row>
    <row r="141" spans="1:8" x14ac:dyDescent="0.2">
      <c r="A141" s="1">
        <v>1190000669</v>
      </c>
      <c r="B141" s="1">
        <v>84000000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1500000</v>
      </c>
    </row>
    <row r="142" spans="1:8" x14ac:dyDescent="0.2">
      <c r="A142" s="1">
        <v>1190000755</v>
      </c>
      <c r="B142" s="1">
        <v>24000000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</row>
    <row r="143" spans="1:8" x14ac:dyDescent="0.2">
      <c r="A143" s="1">
        <v>1190000748</v>
      </c>
      <c r="B143" s="1">
        <v>90000000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</row>
    <row r="144" spans="1:8" x14ac:dyDescent="0.2">
      <c r="A144" s="1">
        <v>1190000647</v>
      </c>
      <c r="B144" s="1">
        <v>48000000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</row>
    <row r="145" spans="1:8" x14ac:dyDescent="0.2">
      <c r="A145" s="1">
        <v>1190000668</v>
      </c>
      <c r="B145" s="1">
        <v>84000000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600000</v>
      </c>
    </row>
    <row r="146" spans="1:8" x14ac:dyDescent="0.2">
      <c r="A146" s="1">
        <v>1190000825</v>
      </c>
      <c r="B146" s="1">
        <v>56000000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</row>
    <row r="147" spans="1:8" x14ac:dyDescent="0.2">
      <c r="A147" s="1">
        <v>1190000828</v>
      </c>
      <c r="B147" s="1">
        <v>24000000</v>
      </c>
      <c r="C147" s="1">
        <v>0</v>
      </c>
      <c r="D147" s="1">
        <v>670000</v>
      </c>
      <c r="E147" s="1">
        <v>4000000</v>
      </c>
      <c r="F147" s="1">
        <v>2000000</v>
      </c>
      <c r="G147" s="1">
        <v>2000000</v>
      </c>
      <c r="H147" s="1">
        <v>0</v>
      </c>
    </row>
    <row r="148" spans="1:8" x14ac:dyDescent="0.2">
      <c r="A148" s="1">
        <v>1190000659</v>
      </c>
      <c r="B148" s="1">
        <v>48000000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</row>
    <row r="149" spans="1:8" x14ac:dyDescent="0.2">
      <c r="A149" s="1">
        <v>1190000805</v>
      </c>
      <c r="B149" s="1">
        <v>24000000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</row>
  </sheetData>
  <autoFilter ref="A1:H149" xr:uid="{63C4747D-CE64-4378-874A-280D83D6B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A5CC-EB0B-2249-BF53-17C8A6081DA6}">
  <dimension ref="A1:H149"/>
  <sheetViews>
    <sheetView zoomScaleNormal="10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M15" sqref="M15"/>
    </sheetView>
  </sheetViews>
  <sheetFormatPr baseColWidth="10" defaultColWidth="8.83203125" defaultRowHeight="16" x14ac:dyDescent="0.2"/>
  <sheetData>
    <row r="1" spans="1:8" ht="14" customHeight="1" x14ac:dyDescent="0.2">
      <c r="A1" s="1" t="s">
        <v>340</v>
      </c>
      <c r="B1" s="1" t="s">
        <v>189</v>
      </c>
      <c r="C1" s="1" t="s">
        <v>190</v>
      </c>
      <c r="D1" s="1" t="s">
        <v>191</v>
      </c>
      <c r="E1" s="1" t="s">
        <v>192</v>
      </c>
      <c r="F1" s="1" t="s">
        <v>193</v>
      </c>
      <c r="G1" s="1" t="s">
        <v>194</v>
      </c>
      <c r="H1" s="1"/>
    </row>
    <row r="2" spans="1:8" x14ac:dyDescent="0.2">
      <c r="A2" s="1">
        <v>1190000651</v>
      </c>
      <c r="B2" s="1">
        <v>3</v>
      </c>
      <c r="C2" s="1">
        <v>9000000</v>
      </c>
      <c r="D2" s="1">
        <v>5000000</v>
      </c>
      <c r="E2" s="1">
        <v>3000000</v>
      </c>
      <c r="F2" s="1">
        <v>1000000</v>
      </c>
      <c r="G2" s="1" t="s">
        <v>195</v>
      </c>
    </row>
    <row r="3" spans="1:8" x14ac:dyDescent="0.2">
      <c r="A3" s="1">
        <v>1190000636</v>
      </c>
      <c r="B3" s="1">
        <v>4</v>
      </c>
      <c r="C3" s="1">
        <v>180000000</v>
      </c>
      <c r="D3" s="1">
        <v>45000000</v>
      </c>
      <c r="E3" s="1">
        <v>0</v>
      </c>
      <c r="F3" s="1">
        <v>14000000</v>
      </c>
      <c r="G3" s="1" t="s">
        <v>195</v>
      </c>
    </row>
    <row r="4" spans="1:8" x14ac:dyDescent="0.2">
      <c r="A4" s="1">
        <v>1190000757</v>
      </c>
      <c r="B4" s="1">
        <v>2</v>
      </c>
      <c r="C4" s="1">
        <v>24000000</v>
      </c>
      <c r="D4" s="1">
        <v>6000000</v>
      </c>
      <c r="E4" s="1">
        <v>0</v>
      </c>
      <c r="F4" s="1">
        <v>750000</v>
      </c>
      <c r="G4" s="1" t="s">
        <v>195</v>
      </c>
    </row>
    <row r="5" spans="1:8" x14ac:dyDescent="0.2">
      <c r="A5" s="1">
        <v>1190000678</v>
      </c>
      <c r="B5" s="1">
        <v>3</v>
      </c>
      <c r="C5" s="1">
        <v>24000000</v>
      </c>
      <c r="D5" s="1">
        <v>7000000</v>
      </c>
      <c r="E5" s="1">
        <v>3000000</v>
      </c>
      <c r="F5" s="1">
        <v>1500000</v>
      </c>
      <c r="G5" s="1" t="s">
        <v>195</v>
      </c>
    </row>
    <row r="6" spans="1:8" x14ac:dyDescent="0.2">
      <c r="A6" s="1">
        <v>1190000702</v>
      </c>
      <c r="B6" s="1">
        <v>1</v>
      </c>
      <c r="C6" s="1">
        <v>15000000</v>
      </c>
      <c r="D6" s="1">
        <v>7500000</v>
      </c>
      <c r="E6" s="1">
        <v>1000000</v>
      </c>
      <c r="F6" s="1">
        <v>3000000</v>
      </c>
      <c r="G6" s="1" t="s">
        <v>195</v>
      </c>
    </row>
    <row r="7" spans="1:8" x14ac:dyDescent="0.2">
      <c r="A7" s="1">
        <v>1190000718</v>
      </c>
      <c r="B7" s="1">
        <v>1</v>
      </c>
      <c r="C7" s="1">
        <v>9500000</v>
      </c>
      <c r="D7" s="1">
        <v>6000000</v>
      </c>
      <c r="E7" s="1">
        <v>250000</v>
      </c>
      <c r="F7" s="1">
        <v>2500000</v>
      </c>
      <c r="G7" s="1" t="s">
        <v>195</v>
      </c>
    </row>
    <row r="8" spans="1:8" x14ac:dyDescent="0.2">
      <c r="A8" s="1">
        <v>1190000698</v>
      </c>
      <c r="B8" s="1">
        <v>1</v>
      </c>
      <c r="C8" s="1">
        <v>8000000</v>
      </c>
      <c r="D8" s="1">
        <v>2500000</v>
      </c>
      <c r="E8" s="1">
        <v>5000000</v>
      </c>
      <c r="F8" s="1">
        <v>2000000</v>
      </c>
      <c r="G8" s="1" t="s">
        <v>195</v>
      </c>
    </row>
    <row r="9" spans="1:8" x14ac:dyDescent="0.2">
      <c r="A9" s="1">
        <v>1190000653</v>
      </c>
      <c r="B9" s="1">
        <v>2</v>
      </c>
      <c r="C9" s="1">
        <v>26000000</v>
      </c>
      <c r="D9" s="1">
        <v>7000000</v>
      </c>
      <c r="E9" s="1">
        <v>4000000</v>
      </c>
      <c r="F9" s="1">
        <v>1300000</v>
      </c>
      <c r="G9" s="1" t="s">
        <v>195</v>
      </c>
    </row>
    <row r="10" spans="1:8" x14ac:dyDescent="0.2">
      <c r="A10" s="1">
        <v>1190000693</v>
      </c>
      <c r="B10" s="1">
        <v>2</v>
      </c>
      <c r="C10" s="1">
        <v>100000000</v>
      </c>
      <c r="D10" s="1">
        <v>2500000</v>
      </c>
      <c r="E10" s="1">
        <v>50</v>
      </c>
      <c r="F10" s="1">
        <v>2000000</v>
      </c>
      <c r="G10" s="1" t="s">
        <v>195</v>
      </c>
    </row>
    <row r="11" spans="1:8" x14ac:dyDescent="0.2">
      <c r="A11" s="1">
        <v>1190000708</v>
      </c>
      <c r="B11" s="1">
        <v>1</v>
      </c>
      <c r="C11" s="1">
        <v>10000000</v>
      </c>
      <c r="D11" s="1">
        <v>4500000</v>
      </c>
      <c r="E11" s="1">
        <v>500000</v>
      </c>
      <c r="F11" s="1">
        <v>2000000</v>
      </c>
      <c r="G11" s="1" t="s">
        <v>195</v>
      </c>
    </row>
    <row r="12" spans="1:8" x14ac:dyDescent="0.2">
      <c r="A12" s="1">
        <v>1190000717</v>
      </c>
      <c r="B12" s="1">
        <v>1</v>
      </c>
      <c r="C12" s="1">
        <v>9000000</v>
      </c>
      <c r="D12" s="1">
        <v>4000000</v>
      </c>
      <c r="E12" s="1">
        <v>200000</v>
      </c>
      <c r="F12" s="1">
        <v>2000000</v>
      </c>
      <c r="G12" s="1" t="s">
        <v>195</v>
      </c>
    </row>
    <row r="13" spans="1:8" x14ac:dyDescent="0.2">
      <c r="A13" s="1">
        <v>1190000642</v>
      </c>
      <c r="B13" s="1">
        <v>3</v>
      </c>
      <c r="C13" s="1">
        <v>28000000</v>
      </c>
      <c r="D13" s="1">
        <v>7000000</v>
      </c>
      <c r="E13" s="1">
        <v>2000000</v>
      </c>
      <c r="F13" s="1">
        <v>800000</v>
      </c>
      <c r="G13" s="1" t="s">
        <v>195</v>
      </c>
    </row>
    <row r="14" spans="1:8" x14ac:dyDescent="0.2">
      <c r="A14" s="1">
        <v>1190000666</v>
      </c>
      <c r="B14" s="1">
        <v>4</v>
      </c>
      <c r="C14" s="1">
        <v>84000000</v>
      </c>
      <c r="D14" s="1">
        <v>12000000</v>
      </c>
      <c r="E14" s="1">
        <v>0</v>
      </c>
      <c r="F14" s="1">
        <v>3000000</v>
      </c>
      <c r="G14" s="1" t="s">
        <v>195</v>
      </c>
    </row>
    <row r="15" spans="1:8" x14ac:dyDescent="0.2">
      <c r="A15" s="1">
        <v>1190000625</v>
      </c>
      <c r="B15" s="1">
        <v>2</v>
      </c>
      <c r="C15" s="1">
        <v>28800000</v>
      </c>
      <c r="D15" s="1">
        <v>7000000</v>
      </c>
      <c r="E15" s="1">
        <v>0</v>
      </c>
      <c r="F15" s="1">
        <v>1100000</v>
      </c>
      <c r="G15" s="1" t="s">
        <v>195</v>
      </c>
    </row>
    <row r="16" spans="1:8" x14ac:dyDescent="0.2">
      <c r="A16" s="1">
        <v>1190000652</v>
      </c>
      <c r="B16" s="1">
        <v>2</v>
      </c>
      <c r="C16" s="1">
        <v>35000000</v>
      </c>
      <c r="D16" s="1">
        <v>11000000</v>
      </c>
      <c r="E16" s="1">
        <v>5000000</v>
      </c>
      <c r="F16" s="1">
        <v>1500000</v>
      </c>
      <c r="G16" s="1" t="s">
        <v>195</v>
      </c>
    </row>
    <row r="17" spans="1:7" x14ac:dyDescent="0.2">
      <c r="A17" s="1">
        <v>1190000701</v>
      </c>
      <c r="B17" s="1">
        <v>1</v>
      </c>
      <c r="C17" s="1">
        <v>100000000</v>
      </c>
      <c r="D17" s="1">
        <v>5000000</v>
      </c>
      <c r="E17" s="1">
        <v>1000000</v>
      </c>
      <c r="F17" s="1">
        <v>3000000</v>
      </c>
      <c r="G17" s="1" t="s">
        <v>195</v>
      </c>
    </row>
    <row r="18" spans="1:7" x14ac:dyDescent="0.2">
      <c r="A18" s="1">
        <v>1190000655</v>
      </c>
      <c r="B18" s="1">
        <v>2</v>
      </c>
      <c r="C18" s="1">
        <v>28000000</v>
      </c>
      <c r="D18" s="1">
        <v>8000000</v>
      </c>
      <c r="E18" s="1">
        <v>2000000</v>
      </c>
      <c r="F18" s="1">
        <v>1500000</v>
      </c>
      <c r="G18" s="1" t="s">
        <v>195</v>
      </c>
    </row>
    <row r="19" spans="1:7" x14ac:dyDescent="0.2">
      <c r="A19" s="1">
        <v>1190000686</v>
      </c>
      <c r="B19" s="1">
        <v>1</v>
      </c>
      <c r="C19" s="1">
        <v>2500000</v>
      </c>
      <c r="D19" s="1">
        <v>1000000</v>
      </c>
      <c r="E19" s="1">
        <v>0</v>
      </c>
      <c r="F19" s="1">
        <v>0</v>
      </c>
      <c r="G19" s="1" t="s">
        <v>195</v>
      </c>
    </row>
    <row r="20" spans="1:7" x14ac:dyDescent="0.2">
      <c r="A20" s="1">
        <v>1190000707</v>
      </c>
      <c r="B20" s="1">
        <v>2</v>
      </c>
      <c r="C20" s="1">
        <v>9000000</v>
      </c>
      <c r="D20" s="1">
        <v>4500000</v>
      </c>
      <c r="E20" s="1">
        <v>250000</v>
      </c>
      <c r="F20" s="1">
        <v>200000</v>
      </c>
      <c r="G20" s="1" t="s">
        <v>195</v>
      </c>
    </row>
    <row r="21" spans="1:7" x14ac:dyDescent="0.2">
      <c r="A21" s="1">
        <v>1190000624</v>
      </c>
      <c r="B21" s="1">
        <v>3</v>
      </c>
      <c r="C21" s="1">
        <v>84000000</v>
      </c>
      <c r="D21" s="1">
        <v>0</v>
      </c>
      <c r="E21" s="1">
        <v>0</v>
      </c>
      <c r="F21" s="1">
        <v>0</v>
      </c>
      <c r="G21" s="1" t="s">
        <v>195</v>
      </c>
    </row>
    <row r="22" spans="1:7" x14ac:dyDescent="0.2">
      <c r="A22" s="1">
        <v>1190000671</v>
      </c>
      <c r="B22" s="1">
        <v>5</v>
      </c>
      <c r="C22" s="1">
        <v>85000000</v>
      </c>
      <c r="D22" s="1">
        <v>45000000</v>
      </c>
      <c r="E22" s="1">
        <v>0</v>
      </c>
      <c r="F22" s="1">
        <v>4500000</v>
      </c>
      <c r="G22" s="1" t="s">
        <v>195</v>
      </c>
    </row>
    <row r="23" spans="1:7" x14ac:dyDescent="0.2">
      <c r="A23" s="1">
        <v>1190000632</v>
      </c>
      <c r="B23" s="1">
        <v>3</v>
      </c>
      <c r="C23" s="1">
        <v>36000000</v>
      </c>
      <c r="D23" s="1">
        <v>750000</v>
      </c>
      <c r="E23" s="1">
        <v>0</v>
      </c>
      <c r="F23" s="1">
        <v>3000000</v>
      </c>
      <c r="G23" s="1" t="s">
        <v>195</v>
      </c>
    </row>
    <row r="24" spans="1:7" x14ac:dyDescent="0.2">
      <c r="A24" s="1">
        <v>1190000654</v>
      </c>
      <c r="B24" s="1">
        <v>3</v>
      </c>
      <c r="C24" s="1">
        <v>5000000</v>
      </c>
      <c r="D24" s="1">
        <v>3000000</v>
      </c>
      <c r="E24" s="1">
        <v>1500000</v>
      </c>
      <c r="F24" s="1">
        <v>2000000</v>
      </c>
      <c r="G24" s="1" t="s">
        <v>195</v>
      </c>
    </row>
    <row r="25" spans="1:7" x14ac:dyDescent="0.2">
      <c r="A25" s="1">
        <v>1190000645</v>
      </c>
      <c r="B25" s="1">
        <v>2</v>
      </c>
      <c r="C25" s="1">
        <v>64000000</v>
      </c>
      <c r="D25" s="1">
        <v>17000000</v>
      </c>
      <c r="E25" s="1">
        <v>0</v>
      </c>
      <c r="F25" s="1">
        <v>69000000</v>
      </c>
      <c r="G25" s="1" t="s">
        <v>195</v>
      </c>
    </row>
    <row r="26" spans="1:7" x14ac:dyDescent="0.2">
      <c r="A26" s="1">
        <v>1190000630</v>
      </c>
      <c r="B26" s="1">
        <v>2</v>
      </c>
      <c r="C26" s="1">
        <v>3800000</v>
      </c>
      <c r="D26" s="1">
        <v>900000</v>
      </c>
      <c r="E26" s="1">
        <v>300000</v>
      </c>
      <c r="F26" s="1">
        <v>2100000</v>
      </c>
      <c r="G26" s="1" t="s">
        <v>195</v>
      </c>
    </row>
    <row r="27" spans="1:7" x14ac:dyDescent="0.2">
      <c r="A27" s="1">
        <v>1190000660</v>
      </c>
      <c r="B27" s="1">
        <v>5</v>
      </c>
      <c r="C27" s="1">
        <v>7800000</v>
      </c>
      <c r="D27" s="1">
        <v>45000000</v>
      </c>
      <c r="E27" s="1">
        <v>0</v>
      </c>
      <c r="F27" s="1">
        <v>2500000</v>
      </c>
      <c r="G27" s="1" t="s">
        <v>195</v>
      </c>
    </row>
    <row r="28" spans="1:7" x14ac:dyDescent="0.2">
      <c r="A28" s="1">
        <v>1190000711</v>
      </c>
      <c r="B28" s="1">
        <v>2</v>
      </c>
      <c r="C28" s="1">
        <v>11000000</v>
      </c>
      <c r="D28" s="1">
        <v>9500000</v>
      </c>
      <c r="E28" s="1">
        <v>300000</v>
      </c>
      <c r="F28" s="1">
        <v>2500000</v>
      </c>
      <c r="G28" s="1" t="s">
        <v>195</v>
      </c>
    </row>
    <row r="29" spans="1:7" x14ac:dyDescent="0.2">
      <c r="A29" s="1">
        <v>1190000639</v>
      </c>
      <c r="B29" s="1">
        <v>2</v>
      </c>
      <c r="C29" s="1">
        <v>7200000</v>
      </c>
      <c r="D29" s="1">
        <v>2000000</v>
      </c>
      <c r="E29" s="1">
        <v>600000</v>
      </c>
      <c r="F29" s="1">
        <v>700000</v>
      </c>
      <c r="G29" s="1" t="s">
        <v>195</v>
      </c>
    </row>
    <row r="30" spans="1:7" x14ac:dyDescent="0.2">
      <c r="A30" s="1">
        <v>1190000658</v>
      </c>
      <c r="B30" s="1">
        <v>3</v>
      </c>
      <c r="C30" s="1">
        <v>4800000</v>
      </c>
      <c r="D30" s="1">
        <v>2100000</v>
      </c>
      <c r="E30" s="1">
        <v>0</v>
      </c>
      <c r="F30" s="1">
        <v>2800000</v>
      </c>
      <c r="G30" s="1" t="s">
        <v>195</v>
      </c>
    </row>
    <row r="31" spans="1:7" x14ac:dyDescent="0.2">
      <c r="A31" s="1">
        <v>1190000688</v>
      </c>
      <c r="B31" s="1">
        <v>2</v>
      </c>
      <c r="C31" s="1">
        <v>45000000</v>
      </c>
      <c r="D31" s="1">
        <v>7000000</v>
      </c>
      <c r="E31" s="1">
        <v>0</v>
      </c>
      <c r="F31" s="1">
        <v>4580000</v>
      </c>
      <c r="G31" s="1" t="s">
        <v>195</v>
      </c>
    </row>
    <row r="32" spans="1:7" x14ac:dyDescent="0.2">
      <c r="A32" s="1">
        <v>1190000635</v>
      </c>
      <c r="B32" s="1">
        <v>3</v>
      </c>
      <c r="C32" s="1">
        <v>48000000</v>
      </c>
      <c r="D32" s="1">
        <v>6000000</v>
      </c>
      <c r="E32" s="1">
        <v>0</v>
      </c>
      <c r="F32" s="1">
        <v>1950000</v>
      </c>
      <c r="G32" s="1" t="s">
        <v>195</v>
      </c>
    </row>
    <row r="33" spans="1:7" x14ac:dyDescent="0.2">
      <c r="A33" s="1">
        <v>1190000628</v>
      </c>
      <c r="B33" s="1">
        <v>3</v>
      </c>
      <c r="C33" s="1">
        <v>24000000</v>
      </c>
      <c r="D33" s="1">
        <v>7000000</v>
      </c>
      <c r="E33" s="1">
        <v>0</v>
      </c>
      <c r="F33" s="1">
        <v>1800000</v>
      </c>
      <c r="G33" s="1" t="s">
        <v>195</v>
      </c>
    </row>
    <row r="34" spans="1:7" x14ac:dyDescent="0.2">
      <c r="A34" s="1">
        <v>1190000616</v>
      </c>
      <c r="B34" s="1">
        <v>8</v>
      </c>
      <c r="C34" s="1">
        <v>84000000</v>
      </c>
      <c r="D34" s="1">
        <v>21000000</v>
      </c>
      <c r="E34" s="1">
        <v>0</v>
      </c>
      <c r="F34" s="1">
        <v>7000000</v>
      </c>
      <c r="G34" s="1" t="s">
        <v>195</v>
      </c>
    </row>
    <row r="35" spans="1:7" x14ac:dyDescent="0.2">
      <c r="A35" s="1">
        <v>1190000631</v>
      </c>
      <c r="B35" s="1">
        <v>3</v>
      </c>
      <c r="C35" s="1">
        <v>58000000</v>
      </c>
      <c r="D35" s="1">
        <v>8000000</v>
      </c>
      <c r="E35" s="1">
        <v>0</v>
      </c>
      <c r="F35" s="1">
        <v>2000000</v>
      </c>
      <c r="G35" s="1" t="s">
        <v>195</v>
      </c>
    </row>
    <row r="36" spans="1:7" x14ac:dyDescent="0.2">
      <c r="A36" s="1">
        <v>1190000674</v>
      </c>
      <c r="B36" s="1">
        <v>2</v>
      </c>
      <c r="C36" s="1">
        <v>45000000</v>
      </c>
      <c r="D36" s="1">
        <v>16000000</v>
      </c>
      <c r="E36" s="1">
        <v>0</v>
      </c>
      <c r="F36" s="1">
        <v>4500000</v>
      </c>
      <c r="G36" s="1" t="s">
        <v>195</v>
      </c>
    </row>
    <row r="37" spans="1:7" x14ac:dyDescent="0.2">
      <c r="A37" s="1">
        <v>1190000634</v>
      </c>
      <c r="B37" s="1">
        <v>3</v>
      </c>
      <c r="C37" s="1">
        <v>24000000</v>
      </c>
      <c r="D37" s="1">
        <v>7000000</v>
      </c>
      <c r="E37" s="1">
        <v>0</v>
      </c>
      <c r="F37" s="1">
        <v>1950000</v>
      </c>
      <c r="G37" s="1" t="s">
        <v>195</v>
      </c>
    </row>
    <row r="38" spans="1:7" x14ac:dyDescent="0.2">
      <c r="A38" s="1">
        <v>1190000680</v>
      </c>
      <c r="B38" s="1">
        <v>4</v>
      </c>
      <c r="C38" s="1">
        <v>58000000</v>
      </c>
      <c r="D38" s="1">
        <v>15800000</v>
      </c>
      <c r="E38" s="1">
        <v>0</v>
      </c>
      <c r="F38" s="1">
        <v>3280000</v>
      </c>
      <c r="G38" s="1" t="s">
        <v>195</v>
      </c>
    </row>
    <row r="39" spans="1:7" x14ac:dyDescent="0.2">
      <c r="A39" s="1">
        <v>1190000637</v>
      </c>
      <c r="B39" s="1">
        <v>4</v>
      </c>
      <c r="C39" s="1">
        <v>42000000</v>
      </c>
      <c r="D39" s="1">
        <v>21000000</v>
      </c>
      <c r="E39" s="1">
        <v>0</v>
      </c>
      <c r="F39" s="1">
        <v>3750000</v>
      </c>
      <c r="G39" s="1" t="s">
        <v>195</v>
      </c>
    </row>
    <row r="40" spans="1:7" x14ac:dyDescent="0.2">
      <c r="A40" s="1">
        <v>1190000715</v>
      </c>
      <c r="B40" s="1">
        <v>1</v>
      </c>
      <c r="C40" s="1">
        <v>12000000</v>
      </c>
      <c r="D40" s="1">
        <v>4000000</v>
      </c>
      <c r="E40" s="1">
        <v>300000</v>
      </c>
      <c r="F40" s="1">
        <v>2500000</v>
      </c>
      <c r="G40" s="1" t="s">
        <v>195</v>
      </c>
    </row>
    <row r="41" spans="1:7" x14ac:dyDescent="0.2">
      <c r="A41" s="1">
        <v>1190000704</v>
      </c>
      <c r="B41" s="1">
        <v>1</v>
      </c>
      <c r="C41" s="1">
        <v>15000000</v>
      </c>
      <c r="D41" s="1">
        <v>5000000</v>
      </c>
      <c r="E41" s="1">
        <v>500000</v>
      </c>
      <c r="F41" s="1">
        <v>2500000</v>
      </c>
      <c r="G41" s="1" t="s">
        <v>195</v>
      </c>
    </row>
    <row r="42" spans="1:7" x14ac:dyDescent="0.2">
      <c r="A42" s="1">
        <v>1190000675</v>
      </c>
      <c r="B42" s="1">
        <v>3</v>
      </c>
      <c r="C42" s="1">
        <v>48000000</v>
      </c>
      <c r="D42" s="1">
        <v>52000000</v>
      </c>
      <c r="E42" s="1">
        <v>0</v>
      </c>
      <c r="F42" s="1">
        <v>560000</v>
      </c>
      <c r="G42" s="1" t="s">
        <v>195</v>
      </c>
    </row>
    <row r="43" spans="1:7" x14ac:dyDescent="0.2">
      <c r="A43" s="1">
        <v>1190000656</v>
      </c>
      <c r="B43" s="1">
        <v>3</v>
      </c>
      <c r="C43" s="1">
        <v>42000000</v>
      </c>
      <c r="D43" s="1">
        <v>12000000</v>
      </c>
      <c r="E43" s="1">
        <v>0</v>
      </c>
      <c r="F43" s="1">
        <v>2500000</v>
      </c>
      <c r="G43" s="1" t="s">
        <v>195</v>
      </c>
    </row>
    <row r="44" spans="1:7" x14ac:dyDescent="0.2">
      <c r="A44" s="1">
        <v>1190000786</v>
      </c>
      <c r="B44" s="1">
        <v>3</v>
      </c>
      <c r="C44" s="1">
        <v>15000000</v>
      </c>
      <c r="D44" s="1">
        <v>37500000</v>
      </c>
      <c r="E44" s="1">
        <v>0</v>
      </c>
      <c r="F44" s="1">
        <v>1250000</v>
      </c>
      <c r="G44" s="1" t="s">
        <v>195</v>
      </c>
    </row>
    <row r="45" spans="1:7" x14ac:dyDescent="0.2">
      <c r="A45" s="1">
        <v>1190000703</v>
      </c>
      <c r="B45" s="1">
        <v>2</v>
      </c>
      <c r="C45" s="1">
        <v>250000000</v>
      </c>
      <c r="D45" s="1">
        <v>45000000</v>
      </c>
      <c r="E45" s="1">
        <v>700000</v>
      </c>
      <c r="F45" s="1">
        <v>5000000</v>
      </c>
      <c r="G45" s="1" t="s">
        <v>195</v>
      </c>
    </row>
    <row r="46" spans="1:7" x14ac:dyDescent="0.2">
      <c r="A46" s="1">
        <v>1190000703</v>
      </c>
      <c r="B46" s="1">
        <v>5</v>
      </c>
      <c r="C46" s="1">
        <v>24000000</v>
      </c>
      <c r="D46" s="1">
        <v>8000000</v>
      </c>
      <c r="E46" s="1">
        <v>2000000</v>
      </c>
      <c r="F46" s="1">
        <v>1200000</v>
      </c>
      <c r="G46" s="1" t="s">
        <v>195</v>
      </c>
    </row>
    <row r="47" spans="1:7" x14ac:dyDescent="0.2">
      <c r="A47" s="1">
        <v>1190000629</v>
      </c>
      <c r="B47" s="1">
        <v>3</v>
      </c>
      <c r="C47" s="1">
        <v>60000000</v>
      </c>
      <c r="D47" s="1">
        <v>15000000</v>
      </c>
      <c r="E47" s="1">
        <v>0</v>
      </c>
      <c r="F47" s="1">
        <v>35000000</v>
      </c>
      <c r="G47" s="1" t="s">
        <v>195</v>
      </c>
    </row>
    <row r="48" spans="1:7" x14ac:dyDescent="0.2">
      <c r="A48" s="1">
        <v>1190000615</v>
      </c>
      <c r="B48" s="1">
        <v>5</v>
      </c>
      <c r="C48" s="1">
        <v>18000000</v>
      </c>
      <c r="D48" s="1">
        <v>4500000</v>
      </c>
      <c r="E48" s="1">
        <v>1000000</v>
      </c>
      <c r="F48" s="1">
        <v>1500000</v>
      </c>
      <c r="G48" s="1" t="s">
        <v>195</v>
      </c>
    </row>
    <row r="49" spans="1:7" x14ac:dyDescent="0.2">
      <c r="A49" s="1">
        <v>1190000683</v>
      </c>
      <c r="B49" s="1">
        <v>2</v>
      </c>
      <c r="C49" s="1">
        <v>45000000</v>
      </c>
      <c r="D49" s="1">
        <v>4250000</v>
      </c>
      <c r="E49" s="1">
        <v>0</v>
      </c>
      <c r="F49" s="1">
        <v>42000000</v>
      </c>
      <c r="G49" s="1" t="s">
        <v>195</v>
      </c>
    </row>
    <row r="50" spans="1:7" x14ac:dyDescent="0.2">
      <c r="A50" s="1">
        <v>1190000677</v>
      </c>
      <c r="B50" s="1">
        <v>3</v>
      </c>
      <c r="C50" s="1">
        <v>24000000</v>
      </c>
      <c r="D50" s="1">
        <v>7000000</v>
      </c>
      <c r="E50" s="1">
        <v>0</v>
      </c>
      <c r="F50" s="1">
        <v>1300000</v>
      </c>
      <c r="G50" s="1" t="s">
        <v>195</v>
      </c>
    </row>
    <row r="51" spans="1:7" x14ac:dyDescent="0.2">
      <c r="A51" s="1">
        <v>1190000687</v>
      </c>
      <c r="B51" s="1">
        <v>3</v>
      </c>
      <c r="C51" s="1">
        <v>85000000</v>
      </c>
      <c r="D51" s="1">
        <v>5900000</v>
      </c>
      <c r="E51" s="1">
        <v>0</v>
      </c>
      <c r="F51" s="1">
        <v>1250000</v>
      </c>
      <c r="G51" s="1" t="s">
        <v>195</v>
      </c>
    </row>
    <row r="52" spans="1:7" x14ac:dyDescent="0.2">
      <c r="A52" s="1">
        <v>1190000644</v>
      </c>
      <c r="B52" s="1">
        <v>3</v>
      </c>
      <c r="C52" s="1">
        <v>28000000</v>
      </c>
      <c r="D52" s="1">
        <v>7000000</v>
      </c>
      <c r="E52" s="1">
        <v>2000000</v>
      </c>
      <c r="F52" s="1">
        <v>800000</v>
      </c>
      <c r="G52" s="1" t="s">
        <v>195</v>
      </c>
    </row>
    <row r="53" spans="1:7" x14ac:dyDescent="0.2">
      <c r="A53" s="1">
        <v>1190000641</v>
      </c>
      <c r="B53" s="1">
        <v>3</v>
      </c>
      <c r="C53" s="1">
        <v>64000000</v>
      </c>
      <c r="D53" s="1">
        <v>16000000</v>
      </c>
      <c r="E53" s="1">
        <v>0</v>
      </c>
      <c r="F53" s="1">
        <v>3200000</v>
      </c>
      <c r="G53" s="1" t="s">
        <v>195</v>
      </c>
    </row>
    <row r="54" spans="1:7" x14ac:dyDescent="0.2">
      <c r="A54" s="1">
        <v>1190000685</v>
      </c>
      <c r="B54" s="1">
        <v>3</v>
      </c>
      <c r="C54" s="1">
        <v>5800000</v>
      </c>
      <c r="D54" s="1">
        <v>8000000</v>
      </c>
      <c r="E54" s="1">
        <v>0</v>
      </c>
      <c r="F54" s="1">
        <v>1580000</v>
      </c>
      <c r="G54" s="1" t="s">
        <v>195</v>
      </c>
    </row>
    <row r="55" spans="1:7" x14ac:dyDescent="0.2">
      <c r="A55" s="1">
        <v>1190000643</v>
      </c>
      <c r="B55" s="1">
        <v>2</v>
      </c>
      <c r="C55" s="1">
        <v>84000000</v>
      </c>
      <c r="D55" s="1">
        <v>21000000</v>
      </c>
      <c r="E55" s="1">
        <v>0</v>
      </c>
      <c r="F55" s="1">
        <v>4800000</v>
      </c>
      <c r="G55" s="1" t="s">
        <v>195</v>
      </c>
    </row>
    <row r="56" spans="1:7" x14ac:dyDescent="0.2">
      <c r="A56" s="1">
        <v>1190000694</v>
      </c>
      <c r="B56" s="1">
        <v>2</v>
      </c>
      <c r="C56" s="1">
        <v>40000000</v>
      </c>
      <c r="D56" s="1">
        <v>3000000</v>
      </c>
      <c r="E56" s="1">
        <v>1</v>
      </c>
      <c r="F56" s="1">
        <v>1000000</v>
      </c>
      <c r="G56" s="1" t="s">
        <v>195</v>
      </c>
    </row>
    <row r="57" spans="1:7" x14ac:dyDescent="0.2">
      <c r="A57" s="1">
        <v>1190000657</v>
      </c>
      <c r="B57" s="1">
        <v>4</v>
      </c>
      <c r="C57" s="1">
        <v>74000000</v>
      </c>
      <c r="D57" s="1">
        <v>23500000</v>
      </c>
      <c r="E57" s="1">
        <v>0</v>
      </c>
      <c r="F57" s="1">
        <v>5000000</v>
      </c>
      <c r="G57" s="1" t="s">
        <v>195</v>
      </c>
    </row>
    <row r="58" spans="1:7" x14ac:dyDescent="0.2">
      <c r="A58" s="1">
        <v>1190000663</v>
      </c>
      <c r="B58" s="1">
        <v>4</v>
      </c>
      <c r="C58" s="1">
        <v>85000000</v>
      </c>
      <c r="D58" s="1">
        <v>45000000</v>
      </c>
      <c r="E58" s="1">
        <v>0</v>
      </c>
      <c r="F58" s="1">
        <v>4300000</v>
      </c>
      <c r="G58" s="1" t="s">
        <v>195</v>
      </c>
    </row>
    <row r="59" spans="1:7" x14ac:dyDescent="0.2">
      <c r="A59" s="1">
        <v>1190000705</v>
      </c>
      <c r="B59" s="1">
        <v>2</v>
      </c>
      <c r="C59" s="1">
        <v>12000000</v>
      </c>
      <c r="D59" s="1">
        <v>4500000</v>
      </c>
      <c r="E59" s="1">
        <v>700000</v>
      </c>
      <c r="F59" s="1">
        <v>2000000</v>
      </c>
      <c r="G59" s="1" t="s">
        <v>195</v>
      </c>
    </row>
    <row r="60" spans="1:7" x14ac:dyDescent="0.2">
      <c r="A60" s="1">
        <v>1190000640</v>
      </c>
      <c r="B60" s="1">
        <v>3</v>
      </c>
      <c r="C60" s="1">
        <v>4000000</v>
      </c>
      <c r="D60" s="1">
        <v>12000000</v>
      </c>
      <c r="E60" s="1">
        <v>0</v>
      </c>
      <c r="F60" s="1">
        <v>3000000</v>
      </c>
      <c r="G60" s="1" t="s">
        <v>195</v>
      </c>
    </row>
    <row r="61" spans="1:7" x14ac:dyDescent="0.2">
      <c r="A61" s="1">
        <v>1190000665</v>
      </c>
      <c r="B61" s="1">
        <v>5</v>
      </c>
      <c r="C61" s="1">
        <v>43000000</v>
      </c>
      <c r="D61" s="1">
        <v>5800000</v>
      </c>
      <c r="E61" s="1">
        <v>0</v>
      </c>
      <c r="F61" s="1">
        <v>2500000</v>
      </c>
      <c r="G61" s="1" t="s">
        <v>195</v>
      </c>
    </row>
    <row r="62" spans="1:7" x14ac:dyDescent="0.2">
      <c r="A62" s="1">
        <v>1190000681</v>
      </c>
      <c r="B62" s="1">
        <v>4</v>
      </c>
      <c r="C62" s="1">
        <v>58000000</v>
      </c>
      <c r="D62" s="1">
        <v>48000000</v>
      </c>
      <c r="E62" s="1">
        <v>0</v>
      </c>
      <c r="F62" s="1">
        <v>4500000</v>
      </c>
      <c r="G62" s="1" t="s">
        <v>195</v>
      </c>
    </row>
    <row r="63" spans="1:7" x14ac:dyDescent="0.2">
      <c r="A63" s="1">
        <v>1190000697</v>
      </c>
      <c r="B63" s="1">
        <v>3</v>
      </c>
      <c r="C63" s="1">
        <v>10000000</v>
      </c>
      <c r="D63" s="1">
        <v>3000000</v>
      </c>
      <c r="E63" s="1">
        <v>1</v>
      </c>
      <c r="F63" s="1">
        <v>2500000</v>
      </c>
      <c r="G63" s="1" t="s">
        <v>195</v>
      </c>
    </row>
    <row r="64" spans="1:7" x14ac:dyDescent="0.2">
      <c r="A64" s="1">
        <v>1190000706</v>
      </c>
      <c r="B64" s="1">
        <v>2</v>
      </c>
      <c r="C64" s="1">
        <v>11000000</v>
      </c>
      <c r="D64" s="1">
        <v>5500000</v>
      </c>
      <c r="E64" s="1">
        <v>400000</v>
      </c>
      <c r="F64" s="1">
        <v>2500000</v>
      </c>
      <c r="G64" s="1" t="s">
        <v>195</v>
      </c>
    </row>
    <row r="65" spans="1:7" x14ac:dyDescent="0.2">
      <c r="A65" s="1">
        <v>1190000633</v>
      </c>
      <c r="B65" s="1">
        <v>3</v>
      </c>
      <c r="C65" s="1">
        <v>28800000</v>
      </c>
      <c r="D65" s="1">
        <v>5000000</v>
      </c>
      <c r="E65" s="1">
        <v>1800000</v>
      </c>
      <c r="F65" s="1">
        <v>1300000</v>
      </c>
      <c r="G65" s="1" t="s">
        <v>195</v>
      </c>
    </row>
    <row r="66" spans="1:7" x14ac:dyDescent="0.2">
      <c r="A66" s="1">
        <v>1190000619</v>
      </c>
      <c r="B66" s="1">
        <v>3</v>
      </c>
      <c r="C66" s="1">
        <v>8000000</v>
      </c>
      <c r="D66" s="1">
        <v>24000000</v>
      </c>
      <c r="E66" s="1">
        <v>0</v>
      </c>
      <c r="F66" s="1">
        <v>1500000</v>
      </c>
      <c r="G66" s="1" t="s">
        <v>195</v>
      </c>
    </row>
    <row r="67" spans="1:7" x14ac:dyDescent="0.2">
      <c r="A67" s="1">
        <v>1190000627</v>
      </c>
      <c r="B67" s="1">
        <v>4</v>
      </c>
      <c r="C67" s="1">
        <v>24000000</v>
      </c>
      <c r="D67" s="1">
        <v>6000000</v>
      </c>
      <c r="E67" s="1">
        <v>0</v>
      </c>
      <c r="F67" s="1">
        <v>1800000</v>
      </c>
      <c r="G67" s="1" t="s">
        <v>195</v>
      </c>
    </row>
    <row r="68" spans="1:7" x14ac:dyDescent="0.2">
      <c r="A68" s="1">
        <v>1190000667</v>
      </c>
      <c r="B68" s="1">
        <v>4</v>
      </c>
      <c r="C68" s="1">
        <v>50000000</v>
      </c>
      <c r="D68" s="1">
        <v>80000000</v>
      </c>
      <c r="E68" s="1">
        <v>20000000</v>
      </c>
      <c r="F68" s="1">
        <v>5000000</v>
      </c>
      <c r="G68" s="1" t="s">
        <v>195</v>
      </c>
    </row>
    <row r="69" spans="1:7" x14ac:dyDescent="0.2">
      <c r="A69" s="1">
        <v>1190000661</v>
      </c>
      <c r="B69" s="1">
        <v>5</v>
      </c>
      <c r="C69" s="1">
        <v>65000000</v>
      </c>
      <c r="D69" s="1">
        <v>18000000</v>
      </c>
      <c r="E69" s="1">
        <v>0</v>
      </c>
      <c r="F69" s="1">
        <v>1200000</v>
      </c>
      <c r="G69" s="1" t="s">
        <v>195</v>
      </c>
    </row>
    <row r="70" spans="1:7" x14ac:dyDescent="0.2">
      <c r="A70" s="1">
        <v>1190000617</v>
      </c>
      <c r="B70" s="1">
        <v>5</v>
      </c>
      <c r="C70" s="1">
        <v>12000000</v>
      </c>
      <c r="D70" s="1">
        <v>5000000</v>
      </c>
      <c r="E70" s="1">
        <v>600000</v>
      </c>
      <c r="F70" s="1">
        <v>2000000</v>
      </c>
      <c r="G70" s="1" t="s">
        <v>195</v>
      </c>
    </row>
    <row r="71" spans="1:7" x14ac:dyDescent="0.2">
      <c r="A71" s="1">
        <v>1190000670</v>
      </c>
      <c r="B71" s="1">
        <v>3</v>
      </c>
      <c r="C71" s="1">
        <v>56000000</v>
      </c>
      <c r="D71" s="1">
        <v>16000000</v>
      </c>
      <c r="E71" s="1">
        <v>3000000</v>
      </c>
      <c r="F71" s="1">
        <v>2000000</v>
      </c>
      <c r="G71" s="1" t="s">
        <v>195</v>
      </c>
    </row>
    <row r="72" spans="1:7" x14ac:dyDescent="0.2">
      <c r="A72" s="1">
        <v>1190000626</v>
      </c>
      <c r="B72" s="1">
        <v>2</v>
      </c>
      <c r="C72" s="1">
        <v>84000000</v>
      </c>
      <c r="D72" s="1">
        <v>21000000</v>
      </c>
      <c r="E72" s="1">
        <v>0</v>
      </c>
      <c r="F72" s="1">
        <v>3000000</v>
      </c>
      <c r="G72" s="1" t="s">
        <v>195</v>
      </c>
    </row>
    <row r="73" spans="1:7" x14ac:dyDescent="0.2">
      <c r="A73" s="1">
        <v>1190000716</v>
      </c>
      <c r="B73" s="1">
        <v>3</v>
      </c>
      <c r="C73" s="1">
        <v>15000000</v>
      </c>
      <c r="D73" s="1">
        <v>7000000</v>
      </c>
      <c r="E73" s="1">
        <v>500000</v>
      </c>
      <c r="F73" s="1">
        <v>3000000</v>
      </c>
      <c r="G73" s="1" t="s">
        <v>195</v>
      </c>
    </row>
    <row r="74" spans="1:7" x14ac:dyDescent="0.2">
      <c r="A74" s="1">
        <v>1190000695</v>
      </c>
      <c r="B74" s="1">
        <v>1</v>
      </c>
      <c r="C74" s="1">
        <v>60000000</v>
      </c>
      <c r="D74" s="1">
        <v>12000000</v>
      </c>
      <c r="E74" s="1">
        <v>600000</v>
      </c>
      <c r="F74" s="1">
        <v>2000000</v>
      </c>
      <c r="G74" s="1" t="s">
        <v>195</v>
      </c>
    </row>
    <row r="75" spans="1:7" x14ac:dyDescent="0.2">
      <c r="A75" s="1">
        <v>1190000710</v>
      </c>
      <c r="B75" s="1">
        <v>1</v>
      </c>
      <c r="C75" s="1">
        <v>9500000</v>
      </c>
      <c r="D75" s="1">
        <v>4000000</v>
      </c>
      <c r="E75" s="1">
        <v>250000</v>
      </c>
      <c r="F75" s="1">
        <v>2500000</v>
      </c>
      <c r="G75" s="1" t="s">
        <v>195</v>
      </c>
    </row>
    <row r="76" spans="1:7" x14ac:dyDescent="0.2">
      <c r="A76" s="1">
        <v>1190000623</v>
      </c>
      <c r="B76" s="1">
        <v>3</v>
      </c>
      <c r="C76" s="1">
        <v>8400000</v>
      </c>
      <c r="D76" s="1">
        <v>2100000</v>
      </c>
      <c r="E76" s="1">
        <v>0</v>
      </c>
      <c r="F76" s="1">
        <v>1250000</v>
      </c>
      <c r="G76" s="1" t="s">
        <v>195</v>
      </c>
    </row>
    <row r="77" spans="1:7" x14ac:dyDescent="0.2">
      <c r="A77" s="1">
        <v>1190000622</v>
      </c>
      <c r="B77" s="1">
        <v>3</v>
      </c>
      <c r="C77" s="1">
        <v>15000000</v>
      </c>
      <c r="D77" s="1">
        <v>5000000</v>
      </c>
      <c r="E77" s="1">
        <v>0</v>
      </c>
      <c r="F77" s="1">
        <v>2750000</v>
      </c>
      <c r="G77" s="1" t="s">
        <v>195</v>
      </c>
    </row>
    <row r="78" spans="1:7" x14ac:dyDescent="0.2">
      <c r="A78" s="1">
        <v>1190000689</v>
      </c>
      <c r="B78" s="1">
        <v>5</v>
      </c>
      <c r="C78" s="1">
        <v>10000000</v>
      </c>
      <c r="D78" s="1">
        <v>2000000</v>
      </c>
      <c r="E78" s="1">
        <v>150000</v>
      </c>
      <c r="F78" s="1">
        <v>1000000</v>
      </c>
      <c r="G78" s="1" t="s">
        <v>195</v>
      </c>
    </row>
    <row r="79" spans="1:7" x14ac:dyDescent="0.2">
      <c r="A79" s="1">
        <v>1190000679</v>
      </c>
      <c r="B79" s="1">
        <v>7</v>
      </c>
      <c r="C79" s="1">
        <v>350000000</v>
      </c>
      <c r="D79" s="1">
        <v>60000000</v>
      </c>
      <c r="E79" s="1">
        <v>0</v>
      </c>
      <c r="F79" s="1">
        <v>15000000</v>
      </c>
      <c r="G79" s="1" t="s">
        <v>195</v>
      </c>
    </row>
    <row r="80" spans="1:7" x14ac:dyDescent="0.2">
      <c r="A80" s="1">
        <v>1190000664</v>
      </c>
      <c r="B80" s="1">
        <v>4</v>
      </c>
      <c r="C80" s="1">
        <v>85000000</v>
      </c>
      <c r="D80" s="1">
        <v>45000000</v>
      </c>
      <c r="E80" s="1">
        <v>0</v>
      </c>
      <c r="F80" s="1">
        <v>1250000</v>
      </c>
      <c r="G80" s="1" t="s">
        <v>195</v>
      </c>
    </row>
    <row r="81" spans="1:7" x14ac:dyDescent="0.2">
      <c r="A81" s="1">
        <v>1190000676</v>
      </c>
      <c r="B81" s="1">
        <v>4</v>
      </c>
      <c r="C81" s="1">
        <v>28000000</v>
      </c>
      <c r="D81" s="1">
        <v>7000000</v>
      </c>
      <c r="E81" s="1">
        <v>3000000</v>
      </c>
      <c r="F81" s="1">
        <v>1500000</v>
      </c>
      <c r="G81" s="1" t="s">
        <v>195</v>
      </c>
    </row>
    <row r="82" spans="1:7" x14ac:dyDescent="0.2">
      <c r="A82" s="1">
        <v>1190000709</v>
      </c>
      <c r="B82" s="1">
        <v>1</v>
      </c>
      <c r="C82" s="1">
        <v>7500000</v>
      </c>
      <c r="D82" s="1">
        <v>4000000</v>
      </c>
      <c r="E82" s="1">
        <v>250000</v>
      </c>
      <c r="F82" s="1">
        <v>1500000</v>
      </c>
      <c r="G82" s="1" t="s">
        <v>195</v>
      </c>
    </row>
    <row r="83" spans="1:7" x14ac:dyDescent="0.2">
      <c r="A83" s="1">
        <v>1190000719</v>
      </c>
      <c r="B83" s="1">
        <v>1</v>
      </c>
      <c r="C83" s="1">
        <v>12000000</v>
      </c>
      <c r="D83" s="1">
        <v>7000000</v>
      </c>
      <c r="E83" s="1">
        <v>400000</v>
      </c>
      <c r="F83" s="1">
        <v>3500000</v>
      </c>
      <c r="G83" s="1" t="s">
        <v>195</v>
      </c>
    </row>
    <row r="84" spans="1:7" x14ac:dyDescent="0.2">
      <c r="A84" s="1">
        <v>1190000699</v>
      </c>
      <c r="B84" s="1">
        <v>2</v>
      </c>
      <c r="C84" s="1">
        <v>20000000</v>
      </c>
      <c r="D84" s="1">
        <v>5000000</v>
      </c>
      <c r="E84" s="1">
        <v>1000000</v>
      </c>
      <c r="F84" s="1">
        <v>12500000</v>
      </c>
      <c r="G84" s="1" t="s">
        <v>195</v>
      </c>
    </row>
    <row r="85" spans="1:7" x14ac:dyDescent="0.2">
      <c r="A85" s="1">
        <v>1190000682</v>
      </c>
      <c r="B85" s="1">
        <v>3</v>
      </c>
      <c r="C85" s="1">
        <v>36000000</v>
      </c>
      <c r="D85" s="1">
        <v>12000000</v>
      </c>
      <c r="E85" s="1">
        <v>0</v>
      </c>
      <c r="F85" s="1">
        <v>3000000</v>
      </c>
      <c r="G85" s="1" t="s">
        <v>195</v>
      </c>
    </row>
    <row r="86" spans="1:7" x14ac:dyDescent="0.2">
      <c r="A86" s="1">
        <v>1190000672</v>
      </c>
      <c r="B86" s="1">
        <v>9</v>
      </c>
      <c r="C86" s="1">
        <v>63000000</v>
      </c>
      <c r="D86" s="1">
        <v>26000000</v>
      </c>
      <c r="E86" s="1">
        <v>3000000</v>
      </c>
      <c r="F86" s="1">
        <v>1300000</v>
      </c>
      <c r="G86" s="1" t="s">
        <v>195</v>
      </c>
    </row>
    <row r="87" spans="1:7" x14ac:dyDescent="0.2">
      <c r="A87" s="1">
        <v>1190000684</v>
      </c>
      <c r="B87" s="1">
        <v>0</v>
      </c>
      <c r="C87" s="1">
        <v>24000000</v>
      </c>
      <c r="D87" s="1">
        <v>6000000</v>
      </c>
      <c r="E87" s="1">
        <v>0</v>
      </c>
      <c r="F87" s="1">
        <v>6000000</v>
      </c>
      <c r="G87" s="1" t="s">
        <v>195</v>
      </c>
    </row>
    <row r="88" spans="1:7" x14ac:dyDescent="0.2">
      <c r="A88" s="1">
        <v>1190000669</v>
      </c>
      <c r="B88" s="1">
        <v>3</v>
      </c>
      <c r="C88" s="1">
        <v>41000000</v>
      </c>
      <c r="D88" s="1">
        <v>62000000</v>
      </c>
      <c r="E88" s="1">
        <v>0</v>
      </c>
      <c r="F88" s="1">
        <v>2100000</v>
      </c>
      <c r="G88" s="1" t="s">
        <v>195</v>
      </c>
    </row>
    <row r="89" spans="1:7" x14ac:dyDescent="0.2">
      <c r="A89" s="1">
        <v>1190000647</v>
      </c>
      <c r="B89" s="1">
        <v>3</v>
      </c>
      <c r="C89" s="1">
        <v>450000000</v>
      </c>
      <c r="D89" s="1">
        <v>15000000</v>
      </c>
      <c r="E89" s="1">
        <v>0</v>
      </c>
      <c r="F89" s="1">
        <v>2000000</v>
      </c>
      <c r="G89" s="1" t="s">
        <v>195</v>
      </c>
    </row>
    <row r="90" spans="1:7" x14ac:dyDescent="0.2">
      <c r="A90" s="1">
        <v>1190000668</v>
      </c>
      <c r="B90" s="1">
        <v>3</v>
      </c>
      <c r="C90" s="1">
        <v>85000000</v>
      </c>
      <c r="D90" s="1">
        <v>30000000</v>
      </c>
      <c r="E90" s="1">
        <v>0</v>
      </c>
      <c r="F90" s="1">
        <v>4500000</v>
      </c>
      <c r="G90" s="1" t="s">
        <v>195</v>
      </c>
    </row>
    <row r="91" spans="1:7" x14ac:dyDescent="0.2">
      <c r="A91" s="1">
        <v>1190000659</v>
      </c>
      <c r="B91" s="1">
        <v>4</v>
      </c>
      <c r="C91" s="1">
        <v>85000000</v>
      </c>
      <c r="D91" s="1">
        <v>45000000</v>
      </c>
      <c r="E91" s="1">
        <f t="shared" ref="E91" si="0">CEILING((C91-D91)/2,100000)</f>
        <v>20000000</v>
      </c>
      <c r="F91" s="1">
        <v>2000000</v>
      </c>
      <c r="G91" s="1" t="s">
        <v>195</v>
      </c>
    </row>
    <row r="92" spans="1:7" x14ac:dyDescent="0.2">
      <c r="A92" s="1">
        <v>1190000802</v>
      </c>
      <c r="B92">
        <v>3</v>
      </c>
      <c r="C92" s="1">
        <v>75000000</v>
      </c>
      <c r="D92" s="46">
        <f>C92/3</f>
        <v>25000000</v>
      </c>
      <c r="E92" s="1">
        <v>0</v>
      </c>
      <c r="F92" s="46">
        <f>CEILING((D92-1000000)/3,1000000)</f>
        <v>8000000</v>
      </c>
      <c r="G92" s="1" t="s">
        <v>195</v>
      </c>
    </row>
    <row r="93" spans="1:7" x14ac:dyDescent="0.2">
      <c r="A93" s="1">
        <v>1190000774</v>
      </c>
      <c r="B93">
        <v>5</v>
      </c>
      <c r="C93" s="1">
        <v>75000000</v>
      </c>
      <c r="D93" s="46">
        <f t="shared" ref="D93" si="1">C93/3</f>
        <v>25000000</v>
      </c>
      <c r="E93" s="1">
        <v>0</v>
      </c>
      <c r="F93" s="46">
        <f t="shared" ref="F93:F149" si="2">CEILING((D93-1000000)/3,1000000)</f>
        <v>8000000</v>
      </c>
      <c r="G93" s="1" t="s">
        <v>195</v>
      </c>
    </row>
    <row r="94" spans="1:7" x14ac:dyDescent="0.2">
      <c r="A94" s="1">
        <v>1190000768</v>
      </c>
      <c r="B94">
        <v>5</v>
      </c>
      <c r="C94">
        <f>C93+1000000</f>
        <v>76000000</v>
      </c>
      <c r="D94" s="46">
        <f>CEILING(C94/3,1000000)</f>
        <v>26000000</v>
      </c>
      <c r="E94" s="1">
        <v>0</v>
      </c>
      <c r="F94" s="46">
        <f t="shared" si="2"/>
        <v>9000000</v>
      </c>
      <c r="G94" s="1" t="s">
        <v>195</v>
      </c>
    </row>
    <row r="95" spans="1:7" x14ac:dyDescent="0.2">
      <c r="A95" s="1">
        <v>1190000773</v>
      </c>
      <c r="B95">
        <v>1</v>
      </c>
      <c r="C95">
        <f t="shared" ref="C95:C101" si="3">C94+1000000</f>
        <v>77000000</v>
      </c>
      <c r="D95" s="46">
        <f t="shared" ref="D95:D149" si="4">CEILING(C95/3,1000000)</f>
        <v>26000000</v>
      </c>
      <c r="E95" s="1">
        <v>0</v>
      </c>
      <c r="F95" s="46">
        <f t="shared" si="2"/>
        <v>9000000</v>
      </c>
      <c r="G95" s="1" t="s">
        <v>195</v>
      </c>
    </row>
    <row r="96" spans="1:7" x14ac:dyDescent="0.2">
      <c r="A96" s="1">
        <v>1190000820</v>
      </c>
      <c r="B96">
        <v>3</v>
      </c>
      <c r="C96">
        <f t="shared" si="3"/>
        <v>78000000</v>
      </c>
      <c r="D96" s="46">
        <f t="shared" si="4"/>
        <v>26000000</v>
      </c>
      <c r="E96" s="1">
        <v>0</v>
      </c>
      <c r="F96" s="46">
        <f t="shared" si="2"/>
        <v>9000000</v>
      </c>
      <c r="G96" s="1" t="s">
        <v>148</v>
      </c>
    </row>
    <row r="97" spans="1:7" x14ac:dyDescent="0.2">
      <c r="A97" s="1">
        <v>1190000646</v>
      </c>
      <c r="B97">
        <v>3</v>
      </c>
      <c r="C97">
        <f t="shared" si="3"/>
        <v>79000000</v>
      </c>
      <c r="D97" s="46">
        <f t="shared" si="4"/>
        <v>27000000</v>
      </c>
      <c r="E97" s="1">
        <v>0</v>
      </c>
      <c r="F97" s="46">
        <f t="shared" si="2"/>
        <v>9000000</v>
      </c>
      <c r="G97" s="1" t="s">
        <v>195</v>
      </c>
    </row>
    <row r="98" spans="1:7" x14ac:dyDescent="0.2">
      <c r="A98" s="1">
        <v>1190000811</v>
      </c>
      <c r="B98">
        <v>4</v>
      </c>
      <c r="C98">
        <f t="shared" si="3"/>
        <v>80000000</v>
      </c>
      <c r="D98" s="46">
        <f t="shared" si="4"/>
        <v>27000000</v>
      </c>
      <c r="E98" s="1">
        <v>0</v>
      </c>
      <c r="F98" s="46">
        <f t="shared" si="2"/>
        <v>9000000</v>
      </c>
      <c r="G98" s="1" t="s">
        <v>195</v>
      </c>
    </row>
    <row r="99" spans="1:7" x14ac:dyDescent="0.2">
      <c r="A99" s="1">
        <v>1190000691</v>
      </c>
      <c r="B99">
        <v>1</v>
      </c>
      <c r="C99">
        <f t="shared" si="3"/>
        <v>81000000</v>
      </c>
      <c r="D99" s="46">
        <f t="shared" si="4"/>
        <v>27000000</v>
      </c>
      <c r="E99" s="1">
        <v>300000</v>
      </c>
      <c r="F99" s="46">
        <f t="shared" si="2"/>
        <v>9000000</v>
      </c>
      <c r="G99" s="1" t="s">
        <v>195</v>
      </c>
    </row>
    <row r="100" spans="1:7" x14ac:dyDescent="0.2">
      <c r="A100" s="1">
        <v>1190000781</v>
      </c>
      <c r="B100">
        <v>2</v>
      </c>
      <c r="C100">
        <f t="shared" si="3"/>
        <v>82000000</v>
      </c>
      <c r="D100" s="46">
        <f t="shared" si="4"/>
        <v>28000000</v>
      </c>
      <c r="E100" s="1">
        <v>0</v>
      </c>
      <c r="F100" s="46">
        <f t="shared" si="2"/>
        <v>9000000</v>
      </c>
      <c r="G100" s="1" t="s">
        <v>195</v>
      </c>
    </row>
    <row r="101" spans="1:7" x14ac:dyDescent="0.2">
      <c r="A101" s="1">
        <v>1190000827</v>
      </c>
      <c r="B101">
        <v>3</v>
      </c>
      <c r="C101">
        <f t="shared" si="3"/>
        <v>83000000</v>
      </c>
      <c r="D101" s="46">
        <f t="shared" si="4"/>
        <v>28000000</v>
      </c>
      <c r="E101" s="1">
        <v>0</v>
      </c>
      <c r="F101" s="46">
        <f t="shared" si="2"/>
        <v>9000000</v>
      </c>
      <c r="G101" s="1" t="s">
        <v>195</v>
      </c>
    </row>
    <row r="102" spans="1:7" x14ac:dyDescent="0.2">
      <c r="A102" s="1">
        <v>1190000790</v>
      </c>
      <c r="B102">
        <v>5</v>
      </c>
      <c r="C102">
        <f>C101-1000000</f>
        <v>82000000</v>
      </c>
      <c r="D102" s="46">
        <f t="shared" si="4"/>
        <v>28000000</v>
      </c>
      <c r="E102" s="1">
        <v>0</v>
      </c>
      <c r="F102" s="46">
        <f t="shared" si="2"/>
        <v>9000000</v>
      </c>
      <c r="G102" s="1" t="s">
        <v>195</v>
      </c>
    </row>
    <row r="103" spans="1:7" x14ac:dyDescent="0.2">
      <c r="A103" s="1">
        <v>1190000821</v>
      </c>
      <c r="B103">
        <v>7</v>
      </c>
      <c r="C103">
        <f t="shared" ref="C103:C116" si="5">C102-1000000</f>
        <v>81000000</v>
      </c>
      <c r="D103" s="46">
        <f t="shared" si="4"/>
        <v>27000000</v>
      </c>
      <c r="E103" s="1">
        <v>400000</v>
      </c>
      <c r="F103" s="46">
        <f t="shared" si="2"/>
        <v>9000000</v>
      </c>
      <c r="G103" s="1" t="s">
        <v>195</v>
      </c>
    </row>
    <row r="104" spans="1:7" x14ac:dyDescent="0.2">
      <c r="A104" s="1">
        <v>1190000777</v>
      </c>
      <c r="B104">
        <v>5</v>
      </c>
      <c r="C104">
        <f t="shared" si="5"/>
        <v>80000000</v>
      </c>
      <c r="D104" s="46">
        <f t="shared" si="4"/>
        <v>27000000</v>
      </c>
      <c r="E104" s="1">
        <v>450000</v>
      </c>
      <c r="F104" s="46">
        <f t="shared" si="2"/>
        <v>9000000</v>
      </c>
      <c r="G104" s="1" t="s">
        <v>196</v>
      </c>
    </row>
    <row r="105" spans="1:7" x14ac:dyDescent="0.2">
      <c r="A105" s="1">
        <v>1190000785</v>
      </c>
      <c r="B105">
        <v>6</v>
      </c>
      <c r="C105">
        <f t="shared" si="5"/>
        <v>79000000</v>
      </c>
      <c r="D105" s="46">
        <f t="shared" si="4"/>
        <v>27000000</v>
      </c>
      <c r="E105" s="1">
        <f>CEILING((C105-D105)/2,100000)</f>
        <v>26000000</v>
      </c>
      <c r="F105" s="46">
        <f t="shared" si="2"/>
        <v>9000000</v>
      </c>
      <c r="G105" s="1" t="s">
        <v>195</v>
      </c>
    </row>
    <row r="106" spans="1:7" x14ac:dyDescent="0.2">
      <c r="A106" s="1">
        <v>1190000819</v>
      </c>
      <c r="B106">
        <v>1</v>
      </c>
      <c r="C106">
        <f t="shared" si="5"/>
        <v>78000000</v>
      </c>
      <c r="D106" s="46">
        <f t="shared" si="4"/>
        <v>26000000</v>
      </c>
      <c r="E106" s="1">
        <f>CEILING((C106-D106)/2,100000)</f>
        <v>26000000</v>
      </c>
      <c r="F106" s="46">
        <f t="shared" si="2"/>
        <v>9000000</v>
      </c>
      <c r="G106" s="1" t="s">
        <v>195</v>
      </c>
    </row>
    <row r="107" spans="1:7" x14ac:dyDescent="0.2">
      <c r="A107" s="1">
        <v>1190000801</v>
      </c>
      <c r="B107">
        <v>1</v>
      </c>
      <c r="C107">
        <f t="shared" si="5"/>
        <v>77000000</v>
      </c>
      <c r="D107" s="46">
        <f t="shared" si="4"/>
        <v>26000000</v>
      </c>
      <c r="E107" s="1">
        <f t="shared" ref="E107:E111" si="6">CEILING((C107-D107)/2,100000)</f>
        <v>25500000</v>
      </c>
      <c r="F107" s="46">
        <f t="shared" si="2"/>
        <v>9000000</v>
      </c>
      <c r="G107" s="1" t="s">
        <v>195</v>
      </c>
    </row>
    <row r="108" spans="1:7" x14ac:dyDescent="0.2">
      <c r="A108" s="1">
        <v>1190000776</v>
      </c>
      <c r="B108">
        <v>7</v>
      </c>
      <c r="C108">
        <f t="shared" si="5"/>
        <v>76000000</v>
      </c>
      <c r="D108" s="46">
        <f t="shared" si="4"/>
        <v>26000000</v>
      </c>
      <c r="E108" s="1">
        <f t="shared" si="6"/>
        <v>25000000</v>
      </c>
      <c r="F108" s="46">
        <f t="shared" si="2"/>
        <v>9000000</v>
      </c>
      <c r="G108" s="1" t="s">
        <v>195</v>
      </c>
    </row>
    <row r="109" spans="1:7" x14ac:dyDescent="0.2">
      <c r="A109" s="1">
        <v>1190000782</v>
      </c>
      <c r="B109">
        <v>2</v>
      </c>
      <c r="C109">
        <f t="shared" si="5"/>
        <v>75000000</v>
      </c>
      <c r="D109" s="46">
        <f t="shared" si="4"/>
        <v>25000000</v>
      </c>
      <c r="E109" s="1">
        <f t="shared" si="6"/>
        <v>25000000</v>
      </c>
      <c r="F109" s="46">
        <f t="shared" si="2"/>
        <v>8000000</v>
      </c>
      <c r="G109" s="1" t="s">
        <v>195</v>
      </c>
    </row>
    <row r="110" spans="1:7" x14ac:dyDescent="0.2">
      <c r="A110" s="1">
        <v>1190000824</v>
      </c>
      <c r="B110">
        <v>4</v>
      </c>
      <c r="C110">
        <f t="shared" si="5"/>
        <v>74000000</v>
      </c>
      <c r="D110" s="46">
        <f t="shared" si="4"/>
        <v>25000000</v>
      </c>
      <c r="E110" s="1">
        <f t="shared" si="6"/>
        <v>24500000</v>
      </c>
      <c r="F110" s="46">
        <f t="shared" si="2"/>
        <v>8000000</v>
      </c>
      <c r="G110" s="1" t="s">
        <v>195</v>
      </c>
    </row>
    <row r="111" spans="1:7" x14ac:dyDescent="0.2">
      <c r="A111" s="1">
        <v>1190000818</v>
      </c>
      <c r="B111">
        <v>7</v>
      </c>
      <c r="C111">
        <v>35000000</v>
      </c>
      <c r="D111" s="46">
        <f t="shared" si="4"/>
        <v>12000000</v>
      </c>
      <c r="E111" s="1">
        <f t="shared" si="6"/>
        <v>11500000</v>
      </c>
      <c r="F111" s="46">
        <f t="shared" si="2"/>
        <v>4000000</v>
      </c>
      <c r="G111" s="1" t="s">
        <v>195</v>
      </c>
    </row>
    <row r="112" spans="1:7" x14ac:dyDescent="0.2">
      <c r="A112" s="1">
        <v>1190000775</v>
      </c>
      <c r="B112">
        <v>1</v>
      </c>
      <c r="C112">
        <f t="shared" si="5"/>
        <v>34000000</v>
      </c>
      <c r="D112" s="46">
        <f t="shared" si="4"/>
        <v>12000000</v>
      </c>
      <c r="E112" s="1">
        <v>0</v>
      </c>
      <c r="F112" s="46">
        <f t="shared" si="2"/>
        <v>4000000</v>
      </c>
      <c r="G112" s="1" t="s">
        <v>195</v>
      </c>
    </row>
    <row r="113" spans="1:7" x14ac:dyDescent="0.2">
      <c r="A113" s="1">
        <v>1190000823</v>
      </c>
      <c r="B113">
        <v>7</v>
      </c>
      <c r="C113">
        <v>55000000</v>
      </c>
      <c r="D113" s="46">
        <f t="shared" si="4"/>
        <v>19000000</v>
      </c>
      <c r="E113" s="1">
        <v>0</v>
      </c>
      <c r="F113" s="46">
        <f t="shared" si="2"/>
        <v>6000000</v>
      </c>
      <c r="G113" s="1" t="s">
        <v>148</v>
      </c>
    </row>
    <row r="114" spans="1:7" x14ac:dyDescent="0.2">
      <c r="A114" s="1">
        <v>1190000784</v>
      </c>
      <c r="B114">
        <v>1</v>
      </c>
      <c r="C114">
        <f t="shared" si="5"/>
        <v>54000000</v>
      </c>
      <c r="D114" s="46">
        <f t="shared" si="4"/>
        <v>18000000</v>
      </c>
      <c r="E114" s="1">
        <v>0</v>
      </c>
      <c r="F114" s="46">
        <f t="shared" si="2"/>
        <v>6000000</v>
      </c>
      <c r="G114" s="1" t="s">
        <v>195</v>
      </c>
    </row>
    <row r="115" spans="1:7" x14ac:dyDescent="0.2">
      <c r="A115" s="1">
        <v>1190000826</v>
      </c>
      <c r="B115">
        <v>3</v>
      </c>
      <c r="C115">
        <f t="shared" si="5"/>
        <v>53000000</v>
      </c>
      <c r="D115" s="46">
        <f t="shared" si="4"/>
        <v>18000000</v>
      </c>
      <c r="E115" s="1">
        <v>0</v>
      </c>
      <c r="F115" s="46">
        <f t="shared" si="2"/>
        <v>6000000</v>
      </c>
      <c r="G115" s="1" t="s">
        <v>195</v>
      </c>
    </row>
    <row r="116" spans="1:7" x14ac:dyDescent="0.2">
      <c r="A116" s="1">
        <v>1190000816</v>
      </c>
      <c r="B116">
        <v>7</v>
      </c>
      <c r="C116">
        <f t="shared" si="5"/>
        <v>52000000</v>
      </c>
      <c r="D116" s="46">
        <f t="shared" si="4"/>
        <v>18000000</v>
      </c>
      <c r="E116" s="1">
        <v>0</v>
      </c>
      <c r="F116" s="46">
        <f t="shared" si="2"/>
        <v>6000000</v>
      </c>
      <c r="G116" s="1" t="s">
        <v>195</v>
      </c>
    </row>
    <row r="117" spans="1:7" x14ac:dyDescent="0.2">
      <c r="A117" s="1">
        <v>1190000780</v>
      </c>
      <c r="B117">
        <v>4</v>
      </c>
      <c r="C117">
        <v>60000000</v>
      </c>
      <c r="D117" s="46">
        <f t="shared" si="4"/>
        <v>20000000</v>
      </c>
      <c r="E117" s="1">
        <v>0</v>
      </c>
      <c r="F117" s="46">
        <f t="shared" si="2"/>
        <v>7000000</v>
      </c>
      <c r="G117" s="1" t="s">
        <v>195</v>
      </c>
    </row>
    <row r="118" spans="1:7" x14ac:dyDescent="0.2">
      <c r="A118" s="1">
        <v>1190000650</v>
      </c>
      <c r="B118">
        <v>3</v>
      </c>
      <c r="C118">
        <v>65000000</v>
      </c>
      <c r="D118" s="46">
        <f t="shared" si="4"/>
        <v>22000000</v>
      </c>
      <c r="E118" s="1">
        <v>0</v>
      </c>
      <c r="F118" s="46">
        <f t="shared" si="2"/>
        <v>7000000</v>
      </c>
      <c r="G118" s="1" t="s">
        <v>195</v>
      </c>
    </row>
    <row r="119" spans="1:7" x14ac:dyDescent="0.2">
      <c r="A119" s="1">
        <v>1190000794</v>
      </c>
      <c r="B119">
        <v>1</v>
      </c>
      <c r="C119">
        <v>65000000</v>
      </c>
      <c r="D119" s="46">
        <f t="shared" si="4"/>
        <v>22000000</v>
      </c>
      <c r="E119" s="1">
        <f t="shared" ref="E119" si="7">CEILING((C119-D119)/2,100000)</f>
        <v>21500000</v>
      </c>
      <c r="F119" s="46">
        <f t="shared" si="2"/>
        <v>7000000</v>
      </c>
      <c r="G119" s="1" t="s">
        <v>195</v>
      </c>
    </row>
    <row r="120" spans="1:7" x14ac:dyDescent="0.2">
      <c r="A120" s="1">
        <v>1190000787</v>
      </c>
      <c r="B120">
        <v>4</v>
      </c>
      <c r="C120">
        <v>55000000</v>
      </c>
      <c r="D120" s="46">
        <f t="shared" si="4"/>
        <v>19000000</v>
      </c>
      <c r="E120" s="1">
        <v>0</v>
      </c>
      <c r="F120" s="46">
        <f t="shared" si="2"/>
        <v>6000000</v>
      </c>
      <c r="G120" s="1" t="s">
        <v>195</v>
      </c>
    </row>
    <row r="121" spans="1:7" x14ac:dyDescent="0.2">
      <c r="A121" s="1">
        <v>1190000792</v>
      </c>
      <c r="B121">
        <v>3</v>
      </c>
      <c r="C121">
        <v>65000000</v>
      </c>
      <c r="D121" s="46">
        <f t="shared" si="4"/>
        <v>22000000</v>
      </c>
      <c r="E121" s="1">
        <v>0</v>
      </c>
      <c r="F121" s="46">
        <f t="shared" si="2"/>
        <v>7000000</v>
      </c>
      <c r="G121" s="1" t="s">
        <v>195</v>
      </c>
    </row>
    <row r="122" spans="1:7" x14ac:dyDescent="0.2">
      <c r="A122" s="1">
        <v>1190000779</v>
      </c>
      <c r="B122">
        <v>7</v>
      </c>
      <c r="C122">
        <v>65000000</v>
      </c>
      <c r="D122" s="46">
        <f t="shared" si="4"/>
        <v>22000000</v>
      </c>
      <c r="E122" s="1">
        <v>0</v>
      </c>
      <c r="F122" s="46">
        <f t="shared" si="2"/>
        <v>7000000</v>
      </c>
      <c r="G122" s="1" t="s">
        <v>195</v>
      </c>
    </row>
    <row r="123" spans="1:7" x14ac:dyDescent="0.2">
      <c r="A123" s="1">
        <v>1190000783</v>
      </c>
      <c r="B123">
        <v>7</v>
      </c>
      <c r="C123">
        <v>65000000</v>
      </c>
      <c r="D123" s="46">
        <f t="shared" si="4"/>
        <v>22000000</v>
      </c>
      <c r="E123" s="1">
        <f t="shared" ref="E123" si="8">CEILING((C123-D123)/2,100000)</f>
        <v>21500000</v>
      </c>
      <c r="F123" s="46">
        <f t="shared" si="2"/>
        <v>7000000</v>
      </c>
      <c r="G123" s="1" t="s">
        <v>195</v>
      </c>
    </row>
    <row r="124" spans="1:7" x14ac:dyDescent="0.2">
      <c r="A124" s="1">
        <v>1190000662</v>
      </c>
      <c r="B124">
        <v>1</v>
      </c>
      <c r="C124">
        <v>55000000</v>
      </c>
      <c r="D124" s="46">
        <f t="shared" si="4"/>
        <v>19000000</v>
      </c>
      <c r="E124" s="1">
        <v>0</v>
      </c>
      <c r="F124" s="46">
        <f t="shared" si="2"/>
        <v>6000000</v>
      </c>
      <c r="G124" s="1" t="s">
        <v>195</v>
      </c>
    </row>
    <row r="125" spans="1:7" x14ac:dyDescent="0.2">
      <c r="A125" s="1">
        <v>1190000789</v>
      </c>
      <c r="B125">
        <v>2</v>
      </c>
      <c r="C125">
        <v>65000000</v>
      </c>
      <c r="D125" s="46">
        <f t="shared" si="4"/>
        <v>22000000</v>
      </c>
      <c r="E125" s="1">
        <v>0</v>
      </c>
      <c r="F125" s="46">
        <f t="shared" si="2"/>
        <v>7000000</v>
      </c>
      <c r="G125" s="1" t="s">
        <v>195</v>
      </c>
    </row>
    <row r="126" spans="1:7" x14ac:dyDescent="0.2">
      <c r="A126" s="1">
        <v>1190000798</v>
      </c>
      <c r="B126">
        <v>2</v>
      </c>
      <c r="C126">
        <v>20000000</v>
      </c>
      <c r="D126" s="46">
        <f t="shared" si="4"/>
        <v>7000000</v>
      </c>
      <c r="E126" s="1">
        <v>0</v>
      </c>
      <c r="F126" s="46">
        <f t="shared" si="2"/>
        <v>2000000</v>
      </c>
      <c r="G126" s="1" t="s">
        <v>195</v>
      </c>
    </row>
    <row r="127" spans="1:7" x14ac:dyDescent="0.2">
      <c r="A127" s="1">
        <v>1190000807</v>
      </c>
      <c r="B127">
        <v>1</v>
      </c>
      <c r="C127">
        <v>65000000</v>
      </c>
      <c r="D127" s="46">
        <f t="shared" si="4"/>
        <v>22000000</v>
      </c>
      <c r="E127" s="1">
        <f t="shared" ref="E127" si="9">CEILING((C127-D127)/2,100000)</f>
        <v>21500000</v>
      </c>
      <c r="F127" s="46">
        <f t="shared" si="2"/>
        <v>7000000</v>
      </c>
      <c r="G127" s="1" t="s">
        <v>195</v>
      </c>
    </row>
    <row r="128" spans="1:7" x14ac:dyDescent="0.2">
      <c r="A128" s="1">
        <v>1190000743</v>
      </c>
      <c r="B128">
        <v>0</v>
      </c>
      <c r="C128">
        <v>65000000</v>
      </c>
      <c r="D128" s="46">
        <f t="shared" si="4"/>
        <v>22000000</v>
      </c>
      <c r="E128" s="1">
        <v>0</v>
      </c>
      <c r="F128" s="46">
        <f t="shared" si="2"/>
        <v>7000000</v>
      </c>
      <c r="G128" s="1" t="s">
        <v>195</v>
      </c>
    </row>
    <row r="129" spans="1:7" x14ac:dyDescent="0.2">
      <c r="A129" s="1">
        <v>1190000736</v>
      </c>
      <c r="B129">
        <v>5</v>
      </c>
      <c r="C129">
        <v>65000000</v>
      </c>
      <c r="D129" s="46">
        <f t="shared" si="4"/>
        <v>22000000</v>
      </c>
      <c r="E129" s="1">
        <v>0</v>
      </c>
      <c r="F129" s="46">
        <f t="shared" si="2"/>
        <v>7000000</v>
      </c>
      <c r="G129" s="1" t="s">
        <v>195</v>
      </c>
    </row>
    <row r="130" spans="1:7" x14ac:dyDescent="0.2">
      <c r="A130" s="1">
        <v>1190000735</v>
      </c>
      <c r="B130">
        <v>7</v>
      </c>
      <c r="C130">
        <v>55000000</v>
      </c>
      <c r="D130" s="46">
        <f t="shared" si="4"/>
        <v>19000000</v>
      </c>
      <c r="E130" s="1">
        <v>0</v>
      </c>
      <c r="F130" s="46">
        <f t="shared" si="2"/>
        <v>6000000</v>
      </c>
      <c r="G130" s="1" t="s">
        <v>148</v>
      </c>
    </row>
    <row r="131" spans="1:7" x14ac:dyDescent="0.2">
      <c r="A131" s="1">
        <v>1190000800</v>
      </c>
      <c r="B131">
        <v>4</v>
      </c>
      <c r="C131">
        <v>65000000</v>
      </c>
      <c r="D131" s="46">
        <f t="shared" si="4"/>
        <v>22000000</v>
      </c>
      <c r="E131" s="1">
        <f t="shared" ref="E131" si="10">CEILING((C131-D131)/2,100000)</f>
        <v>21500000</v>
      </c>
      <c r="F131" s="46">
        <f t="shared" si="2"/>
        <v>7000000</v>
      </c>
      <c r="G131" s="1" t="s">
        <v>195</v>
      </c>
    </row>
    <row r="132" spans="1:7" x14ac:dyDescent="0.2">
      <c r="A132" s="1">
        <v>1190000810</v>
      </c>
      <c r="B132">
        <v>7</v>
      </c>
      <c r="C132">
        <v>65000000</v>
      </c>
      <c r="D132" s="46">
        <f t="shared" si="4"/>
        <v>22000000</v>
      </c>
      <c r="E132" s="1">
        <v>0</v>
      </c>
      <c r="F132" s="46">
        <f t="shared" si="2"/>
        <v>7000000</v>
      </c>
      <c r="G132" s="1" t="s">
        <v>195</v>
      </c>
    </row>
    <row r="133" spans="1:7" x14ac:dyDescent="0.2">
      <c r="A133" s="1">
        <v>1190000796</v>
      </c>
      <c r="B133">
        <v>0</v>
      </c>
      <c r="C133">
        <v>65000000</v>
      </c>
      <c r="D133" s="46">
        <f t="shared" si="4"/>
        <v>22000000</v>
      </c>
      <c r="E133" s="1">
        <v>0</v>
      </c>
      <c r="F133" s="46">
        <f t="shared" si="2"/>
        <v>7000000</v>
      </c>
      <c r="G133" s="1" t="s">
        <v>195</v>
      </c>
    </row>
    <row r="134" spans="1:7" x14ac:dyDescent="0.2">
      <c r="A134" s="1">
        <v>1190000788</v>
      </c>
      <c r="B134">
        <v>1</v>
      </c>
      <c r="C134">
        <v>20000000</v>
      </c>
      <c r="D134" s="46">
        <f t="shared" si="4"/>
        <v>7000000</v>
      </c>
      <c r="E134" s="1">
        <v>0</v>
      </c>
      <c r="F134" s="46">
        <f t="shared" si="2"/>
        <v>2000000</v>
      </c>
      <c r="G134" s="1" t="s">
        <v>195</v>
      </c>
    </row>
    <row r="135" spans="1:7" x14ac:dyDescent="0.2">
      <c r="A135" s="1">
        <v>1190000793</v>
      </c>
      <c r="B135">
        <v>4</v>
      </c>
      <c r="C135">
        <v>20000000</v>
      </c>
      <c r="D135" s="46">
        <f t="shared" si="4"/>
        <v>7000000</v>
      </c>
      <c r="E135" s="1">
        <v>0</v>
      </c>
      <c r="F135" s="46">
        <f t="shared" si="2"/>
        <v>2000000</v>
      </c>
      <c r="G135" s="1" t="s">
        <v>195</v>
      </c>
    </row>
    <row r="136" spans="1:7" x14ac:dyDescent="0.2">
      <c r="A136" s="1">
        <v>1190000812</v>
      </c>
      <c r="B136">
        <v>4</v>
      </c>
      <c r="C136">
        <v>20000000</v>
      </c>
      <c r="D136" s="46">
        <f t="shared" si="4"/>
        <v>7000000</v>
      </c>
      <c r="E136" s="1">
        <v>0</v>
      </c>
      <c r="F136" s="46">
        <f t="shared" si="2"/>
        <v>2000000</v>
      </c>
      <c r="G136" s="1" t="s">
        <v>195</v>
      </c>
    </row>
    <row r="137" spans="1:7" x14ac:dyDescent="0.2">
      <c r="A137" s="1">
        <v>1190000806</v>
      </c>
      <c r="B137">
        <v>6</v>
      </c>
      <c r="C137">
        <v>65000000</v>
      </c>
      <c r="D137" s="46">
        <f t="shared" si="4"/>
        <v>22000000</v>
      </c>
      <c r="E137" s="1">
        <f t="shared" ref="E137" si="11">CEILING((C137-D137)/2,100000)</f>
        <v>21500000</v>
      </c>
      <c r="F137" s="46">
        <f t="shared" si="2"/>
        <v>7000000</v>
      </c>
      <c r="G137" s="1" t="s">
        <v>195</v>
      </c>
    </row>
    <row r="138" spans="1:7" x14ac:dyDescent="0.2">
      <c r="A138" s="1">
        <v>1190000772</v>
      </c>
      <c r="B138">
        <v>3</v>
      </c>
      <c r="C138">
        <v>55000000</v>
      </c>
      <c r="D138" s="46">
        <f t="shared" si="4"/>
        <v>19000000</v>
      </c>
      <c r="E138" s="1">
        <v>0</v>
      </c>
      <c r="F138" s="46">
        <f t="shared" si="2"/>
        <v>6000000</v>
      </c>
      <c r="G138" s="1" t="s">
        <v>195</v>
      </c>
    </row>
    <row r="139" spans="1:7" x14ac:dyDescent="0.2">
      <c r="A139" s="1">
        <v>1190000791</v>
      </c>
      <c r="B139">
        <v>1</v>
      </c>
      <c r="C139">
        <v>20000000</v>
      </c>
      <c r="D139" s="46">
        <f t="shared" si="4"/>
        <v>7000000</v>
      </c>
      <c r="E139" s="1">
        <v>0</v>
      </c>
      <c r="F139" s="46">
        <f t="shared" si="2"/>
        <v>2000000</v>
      </c>
      <c r="G139" s="1" t="s">
        <v>195</v>
      </c>
    </row>
    <row r="140" spans="1:7" x14ac:dyDescent="0.2">
      <c r="A140" s="1">
        <v>1190000766</v>
      </c>
      <c r="B140">
        <v>1</v>
      </c>
      <c r="C140">
        <v>20000000</v>
      </c>
      <c r="D140" s="46">
        <f t="shared" si="4"/>
        <v>7000000</v>
      </c>
      <c r="E140" s="1">
        <v>0</v>
      </c>
      <c r="F140" s="46">
        <f t="shared" si="2"/>
        <v>2000000</v>
      </c>
      <c r="G140" s="1" t="s">
        <v>195</v>
      </c>
    </row>
    <row r="141" spans="1:7" x14ac:dyDescent="0.2">
      <c r="A141" s="1">
        <v>1190000778</v>
      </c>
      <c r="B141">
        <v>4</v>
      </c>
      <c r="C141">
        <v>65000000</v>
      </c>
      <c r="D141" s="46">
        <f t="shared" si="4"/>
        <v>22000000</v>
      </c>
      <c r="E141" s="1">
        <f t="shared" ref="E141" si="12">CEILING((C141-D141)/2,100000)</f>
        <v>21500000</v>
      </c>
      <c r="F141" s="46">
        <f t="shared" si="2"/>
        <v>7000000</v>
      </c>
      <c r="G141" s="1" t="s">
        <v>195</v>
      </c>
    </row>
    <row r="142" spans="1:7" x14ac:dyDescent="0.2">
      <c r="A142" s="1">
        <v>1190000799</v>
      </c>
      <c r="B142">
        <v>6</v>
      </c>
      <c r="C142">
        <v>65000000</v>
      </c>
      <c r="D142" s="46">
        <f t="shared" si="4"/>
        <v>22000000</v>
      </c>
      <c r="E142" s="1">
        <v>0</v>
      </c>
      <c r="F142" s="46">
        <f t="shared" si="2"/>
        <v>7000000</v>
      </c>
      <c r="G142" s="1" t="s">
        <v>195</v>
      </c>
    </row>
    <row r="143" spans="1:7" x14ac:dyDescent="0.2">
      <c r="A143" s="1">
        <v>1190000822</v>
      </c>
      <c r="B143">
        <v>3</v>
      </c>
      <c r="C143">
        <v>65000000</v>
      </c>
      <c r="D143" s="46">
        <f t="shared" si="4"/>
        <v>22000000</v>
      </c>
      <c r="E143" s="1">
        <v>0</v>
      </c>
      <c r="F143" s="46">
        <f t="shared" si="2"/>
        <v>7000000</v>
      </c>
      <c r="G143" s="1" t="s">
        <v>195</v>
      </c>
    </row>
    <row r="144" spans="1:7" x14ac:dyDescent="0.2">
      <c r="A144" s="1">
        <v>1190000813</v>
      </c>
      <c r="B144">
        <v>5</v>
      </c>
      <c r="C144">
        <v>55000000</v>
      </c>
      <c r="D144" s="46">
        <f t="shared" si="4"/>
        <v>19000000</v>
      </c>
      <c r="E144" s="1">
        <v>0</v>
      </c>
      <c r="F144" s="46">
        <f t="shared" si="2"/>
        <v>6000000</v>
      </c>
      <c r="G144" s="1" t="s">
        <v>195</v>
      </c>
    </row>
    <row r="145" spans="1:7" x14ac:dyDescent="0.2">
      <c r="A145" s="1">
        <v>1190000755</v>
      </c>
      <c r="B145">
        <v>5</v>
      </c>
      <c r="C145">
        <v>20000000</v>
      </c>
      <c r="D145" s="46">
        <f t="shared" si="4"/>
        <v>7000000</v>
      </c>
      <c r="E145" s="1">
        <v>0</v>
      </c>
      <c r="F145" s="46">
        <f t="shared" si="2"/>
        <v>2000000</v>
      </c>
      <c r="G145" s="1" t="s">
        <v>195</v>
      </c>
    </row>
    <row r="146" spans="1:7" x14ac:dyDescent="0.2">
      <c r="A146" s="1">
        <v>1190000748</v>
      </c>
      <c r="B146">
        <v>7</v>
      </c>
      <c r="C146">
        <v>65000000</v>
      </c>
      <c r="D146" s="46">
        <f t="shared" si="4"/>
        <v>22000000</v>
      </c>
      <c r="E146" s="1">
        <v>0</v>
      </c>
      <c r="F146" s="46">
        <f t="shared" si="2"/>
        <v>7000000</v>
      </c>
      <c r="G146" s="1" t="s">
        <v>148</v>
      </c>
    </row>
    <row r="147" spans="1:7" x14ac:dyDescent="0.2">
      <c r="A147" s="1">
        <v>1190000825</v>
      </c>
      <c r="B147">
        <v>7</v>
      </c>
      <c r="C147">
        <v>37000000</v>
      </c>
      <c r="D147" s="46">
        <f t="shared" si="4"/>
        <v>13000000</v>
      </c>
      <c r="E147" s="1">
        <f t="shared" ref="E147" si="13">CEILING((C147-D147)/2,100000)</f>
        <v>12000000</v>
      </c>
      <c r="F147" s="46">
        <f t="shared" si="2"/>
        <v>4000000</v>
      </c>
      <c r="G147" s="1" t="s">
        <v>195</v>
      </c>
    </row>
    <row r="148" spans="1:7" x14ac:dyDescent="0.2">
      <c r="A148" s="1">
        <v>1190000828</v>
      </c>
      <c r="B148">
        <v>1</v>
      </c>
      <c r="C148">
        <v>65000000</v>
      </c>
      <c r="D148" s="46">
        <f t="shared" si="4"/>
        <v>22000000</v>
      </c>
      <c r="E148" s="1">
        <v>0</v>
      </c>
      <c r="F148" s="46">
        <f t="shared" si="2"/>
        <v>7000000</v>
      </c>
      <c r="G148" s="1" t="s">
        <v>195</v>
      </c>
    </row>
    <row r="149" spans="1:7" x14ac:dyDescent="0.2">
      <c r="A149" s="1">
        <v>1190000805</v>
      </c>
      <c r="B149">
        <v>6</v>
      </c>
      <c r="C149">
        <v>20000000</v>
      </c>
      <c r="D149" s="46">
        <f t="shared" si="4"/>
        <v>7000000</v>
      </c>
      <c r="E149" s="1">
        <f t="shared" ref="E149" si="14">CEILING((C149-D149)/2,100000)</f>
        <v>6500000</v>
      </c>
      <c r="F149" s="46">
        <f t="shared" si="2"/>
        <v>2000000</v>
      </c>
      <c r="G149" s="1" t="s">
        <v>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34E8-5C72-224A-8B38-E54A147BE746}">
  <dimension ref="A1:AE1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baseColWidth="10" defaultColWidth="11" defaultRowHeight="16" x14ac:dyDescent="0.2"/>
  <sheetData>
    <row r="1" spans="1:31" x14ac:dyDescent="0.2">
      <c r="A1" s="1" t="s">
        <v>340</v>
      </c>
      <c r="B1" s="1" t="s">
        <v>197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203</v>
      </c>
      <c r="I1" s="1" t="s">
        <v>204</v>
      </c>
      <c r="J1" s="1" t="s">
        <v>205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</row>
    <row r="2" spans="1:31" x14ac:dyDescent="0.2">
      <c r="A2" s="1">
        <v>1190000651</v>
      </c>
      <c r="B2" s="1" t="s">
        <v>227</v>
      </c>
      <c r="C2" s="1">
        <v>1</v>
      </c>
      <c r="D2" s="1">
        <v>36</v>
      </c>
      <c r="E2" s="1">
        <v>25</v>
      </c>
      <c r="F2" s="1" t="s">
        <v>228</v>
      </c>
      <c r="G2" s="1">
        <v>2</v>
      </c>
      <c r="H2" s="1">
        <v>0</v>
      </c>
      <c r="I2" s="1">
        <v>3000000</v>
      </c>
      <c r="J2" s="1" t="s">
        <v>229</v>
      </c>
      <c r="K2" s="1" t="s">
        <v>230</v>
      </c>
      <c r="L2" s="1" t="s">
        <v>231</v>
      </c>
      <c r="M2" s="1">
        <v>9</v>
      </c>
      <c r="N2" s="1">
        <v>30</v>
      </c>
      <c r="O2" s="1">
        <v>1000</v>
      </c>
      <c r="P2" s="1">
        <v>12000</v>
      </c>
      <c r="Q2" s="1">
        <v>1</v>
      </c>
      <c r="R2" s="1">
        <v>2007</v>
      </c>
      <c r="S2" s="1" t="s">
        <v>142</v>
      </c>
      <c r="T2" s="1" t="s">
        <v>140</v>
      </c>
      <c r="U2" s="1">
        <v>0</v>
      </c>
      <c r="V2" s="1">
        <v>700000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12000000</v>
      </c>
      <c r="AC2" s="1">
        <v>250000</v>
      </c>
      <c r="AD2" s="1">
        <v>1000000</v>
      </c>
      <c r="AE2" s="1">
        <v>0</v>
      </c>
    </row>
    <row r="3" spans="1:31" x14ac:dyDescent="0.2">
      <c r="A3" s="1">
        <v>1190000636</v>
      </c>
      <c r="B3" s="1" t="s">
        <v>227</v>
      </c>
      <c r="C3" s="1">
        <v>1</v>
      </c>
      <c r="D3" s="1">
        <v>102</v>
      </c>
      <c r="E3" s="1">
        <v>25</v>
      </c>
      <c r="F3" s="1" t="s">
        <v>232</v>
      </c>
      <c r="G3" s="1">
        <v>2</v>
      </c>
      <c r="H3" s="1">
        <v>1</v>
      </c>
      <c r="I3" s="1">
        <v>15000000</v>
      </c>
      <c r="J3" s="1" t="s">
        <v>233</v>
      </c>
      <c r="K3" s="1" t="s">
        <v>234</v>
      </c>
      <c r="L3" s="1" t="s">
        <v>231</v>
      </c>
      <c r="M3" s="1">
        <v>25</v>
      </c>
      <c r="N3" s="1">
        <v>15</v>
      </c>
      <c r="O3" s="1">
        <v>9000</v>
      </c>
      <c r="P3" s="1">
        <v>216000</v>
      </c>
      <c r="Q3" s="1">
        <v>15</v>
      </c>
      <c r="R3" s="1">
        <v>2009</v>
      </c>
      <c r="S3" s="1" t="s">
        <v>142</v>
      </c>
      <c r="T3" s="1" t="s">
        <v>140</v>
      </c>
      <c r="U3" s="1">
        <v>48400000</v>
      </c>
      <c r="V3" s="1">
        <v>6000000</v>
      </c>
      <c r="W3" s="1">
        <v>3</v>
      </c>
      <c r="X3" s="1">
        <v>6600000</v>
      </c>
      <c r="Y3" s="1">
        <v>5000000</v>
      </c>
      <c r="Z3" s="1">
        <v>20000000</v>
      </c>
      <c r="AA3" s="1">
        <v>0</v>
      </c>
      <c r="AB3" s="1">
        <v>180000000</v>
      </c>
      <c r="AC3" s="1">
        <v>3750000</v>
      </c>
      <c r="AD3" s="1">
        <v>560000000</v>
      </c>
      <c r="AE3" s="1">
        <v>36000000</v>
      </c>
    </row>
    <row r="4" spans="1:31" x14ac:dyDescent="0.2">
      <c r="A4" s="1">
        <v>1190000756</v>
      </c>
      <c r="B4" s="1" t="s">
        <v>227</v>
      </c>
      <c r="C4" s="1">
        <v>1</v>
      </c>
      <c r="D4" s="1">
        <v>150</v>
      </c>
      <c r="E4" s="1">
        <v>50</v>
      </c>
      <c r="F4" s="1" t="s">
        <v>232</v>
      </c>
      <c r="G4" s="1">
        <v>1</v>
      </c>
      <c r="H4" s="1">
        <v>0</v>
      </c>
      <c r="I4" s="1">
        <v>2000000</v>
      </c>
      <c r="J4" t="s">
        <v>233</v>
      </c>
      <c r="K4" s="1" t="s">
        <v>235</v>
      </c>
      <c r="L4" s="1"/>
      <c r="M4" s="1">
        <v>3</v>
      </c>
      <c r="N4" s="1">
        <v>1</v>
      </c>
      <c r="O4" s="1">
        <v>1000</v>
      </c>
      <c r="P4" s="1">
        <v>3</v>
      </c>
      <c r="Q4" s="1">
        <v>15</v>
      </c>
      <c r="R4" s="1">
        <v>15</v>
      </c>
      <c r="S4" s="1"/>
      <c r="T4" s="1" t="s">
        <v>140</v>
      </c>
      <c r="U4" s="1">
        <v>21000000</v>
      </c>
      <c r="V4" s="1">
        <v>15000000</v>
      </c>
      <c r="W4" s="1">
        <v>150</v>
      </c>
      <c r="X4" s="1">
        <v>12000000</v>
      </c>
      <c r="Y4" s="1">
        <v>7000000</v>
      </c>
      <c r="Z4" s="1">
        <v>45000000</v>
      </c>
      <c r="AA4" s="1">
        <v>0</v>
      </c>
      <c r="AB4" s="1">
        <v>240000000</v>
      </c>
      <c r="AC4" s="1">
        <v>0</v>
      </c>
      <c r="AD4" s="1">
        <v>240000000</v>
      </c>
      <c r="AE4" s="1">
        <v>0</v>
      </c>
    </row>
    <row r="5" spans="1:31" x14ac:dyDescent="0.2">
      <c r="A5" s="1">
        <v>1190000678</v>
      </c>
      <c r="B5" s="1" t="s">
        <v>227</v>
      </c>
      <c r="C5" s="1">
        <v>1</v>
      </c>
      <c r="D5" s="1">
        <v>23</v>
      </c>
      <c r="E5" s="1">
        <v>6</v>
      </c>
      <c r="F5" s="1" t="s">
        <v>228</v>
      </c>
      <c r="G5" s="1">
        <v>1</v>
      </c>
      <c r="H5" s="1">
        <v>0</v>
      </c>
      <c r="I5" s="1">
        <v>2000000</v>
      </c>
      <c r="J5" s="1" t="s">
        <v>236</v>
      </c>
      <c r="K5" s="1" t="s">
        <v>237</v>
      </c>
      <c r="L5" s="1" t="s">
        <v>231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 t="s">
        <v>142</v>
      </c>
      <c r="T5" s="1" t="s">
        <v>140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24000000</v>
      </c>
      <c r="AC5" s="1">
        <v>0</v>
      </c>
      <c r="AD5" s="1">
        <v>123000000</v>
      </c>
      <c r="AE5" s="1">
        <v>0</v>
      </c>
    </row>
    <row r="6" spans="1:31" x14ac:dyDescent="0.2">
      <c r="A6" s="1">
        <v>1190000702</v>
      </c>
      <c r="B6" s="1" t="s">
        <v>227</v>
      </c>
      <c r="C6" s="1">
        <v>1</v>
      </c>
      <c r="D6" s="1">
        <v>1500</v>
      </c>
      <c r="E6" s="1">
        <v>5</v>
      </c>
      <c r="F6" s="1" t="s">
        <v>232</v>
      </c>
      <c r="G6" s="1">
        <v>1</v>
      </c>
      <c r="H6" s="1">
        <v>1</v>
      </c>
      <c r="I6" s="1">
        <v>3500000</v>
      </c>
      <c r="J6" s="1" t="s">
        <v>236</v>
      </c>
      <c r="K6" s="1" t="s">
        <v>238</v>
      </c>
      <c r="L6" s="1" t="s">
        <v>231</v>
      </c>
      <c r="M6" s="1">
        <v>25</v>
      </c>
      <c r="N6" s="1">
        <v>20</v>
      </c>
      <c r="O6" s="1">
        <v>1500</v>
      </c>
      <c r="P6" s="1">
        <v>28500</v>
      </c>
      <c r="Q6" s="1">
        <v>4</v>
      </c>
      <c r="R6" s="1">
        <v>4</v>
      </c>
      <c r="S6" s="1" t="s">
        <v>142</v>
      </c>
      <c r="T6" s="1" t="s">
        <v>239</v>
      </c>
      <c r="U6" s="1">
        <v>5200000</v>
      </c>
      <c r="V6" s="1">
        <v>6000000</v>
      </c>
      <c r="W6" s="1">
        <v>2</v>
      </c>
      <c r="X6" s="1">
        <v>15000000</v>
      </c>
      <c r="Y6" s="1">
        <v>1000000</v>
      </c>
      <c r="Z6" s="1">
        <v>7500000</v>
      </c>
      <c r="AA6" s="1">
        <v>1000000</v>
      </c>
      <c r="AB6" s="1">
        <v>18500000</v>
      </c>
      <c r="AC6" s="1">
        <v>1000000</v>
      </c>
      <c r="AD6" s="1">
        <v>350000000</v>
      </c>
      <c r="AE6" s="1">
        <v>5000000</v>
      </c>
    </row>
    <row r="7" spans="1:31" x14ac:dyDescent="0.2">
      <c r="A7" s="1">
        <v>1190000718</v>
      </c>
      <c r="B7" s="1" t="s">
        <v>240</v>
      </c>
      <c r="C7" s="1">
        <v>1</v>
      </c>
      <c r="D7" s="1">
        <v>250000</v>
      </c>
      <c r="E7" s="1">
        <v>3</v>
      </c>
      <c r="F7" s="1" t="s">
        <v>232</v>
      </c>
      <c r="G7" s="1">
        <v>1</v>
      </c>
      <c r="H7" s="1">
        <v>1</v>
      </c>
      <c r="I7" s="1">
        <v>4500000</v>
      </c>
      <c r="J7" s="1" t="s">
        <v>236</v>
      </c>
      <c r="K7" s="1" t="s">
        <v>241</v>
      </c>
      <c r="L7" s="1"/>
      <c r="M7" s="1">
        <v>25</v>
      </c>
      <c r="N7" s="1">
        <v>20</v>
      </c>
      <c r="O7" s="1">
        <v>1600</v>
      </c>
      <c r="P7" s="1">
        <v>29600</v>
      </c>
      <c r="Q7" s="1">
        <v>3</v>
      </c>
      <c r="R7" s="1">
        <v>2</v>
      </c>
      <c r="S7" s="1" t="s">
        <v>143</v>
      </c>
      <c r="T7" s="1" t="s">
        <v>242</v>
      </c>
      <c r="U7" s="1">
        <v>7000000</v>
      </c>
      <c r="V7" s="1">
        <v>6500000</v>
      </c>
      <c r="W7" s="1">
        <v>1</v>
      </c>
      <c r="X7" s="1">
        <v>2000000</v>
      </c>
      <c r="Y7" s="1">
        <v>700000</v>
      </c>
      <c r="Z7" s="1">
        <v>3500000</v>
      </c>
      <c r="AA7" s="1">
        <v>1000000</v>
      </c>
      <c r="AB7" s="1">
        <v>12500000</v>
      </c>
      <c r="AC7" s="1">
        <v>700000</v>
      </c>
      <c r="AD7" s="1">
        <v>250000000</v>
      </c>
      <c r="AE7" s="1">
        <v>5000000</v>
      </c>
    </row>
    <row r="8" spans="1:31" x14ac:dyDescent="0.2">
      <c r="A8" s="1">
        <v>1190000698</v>
      </c>
      <c r="B8" s="1" t="s">
        <v>227</v>
      </c>
      <c r="C8" s="1">
        <v>1</v>
      </c>
      <c r="D8" s="1">
        <v>532</v>
      </c>
      <c r="E8" s="1">
        <v>18</v>
      </c>
      <c r="F8" s="1" t="s">
        <v>232</v>
      </c>
      <c r="G8" s="1">
        <v>1</v>
      </c>
      <c r="H8" s="1">
        <v>1</v>
      </c>
      <c r="I8" s="1">
        <v>1500000</v>
      </c>
      <c r="J8" s="1" t="s">
        <v>229</v>
      </c>
      <c r="K8" s="1" t="s">
        <v>243</v>
      </c>
      <c r="L8" s="1" t="s">
        <v>231</v>
      </c>
      <c r="M8" s="1">
        <v>25</v>
      </c>
      <c r="N8" s="1">
        <v>20</v>
      </c>
      <c r="O8" s="1">
        <v>1500</v>
      </c>
      <c r="P8" s="1">
        <v>28500</v>
      </c>
      <c r="Q8" s="1">
        <v>5</v>
      </c>
      <c r="R8" s="1">
        <v>5</v>
      </c>
      <c r="S8" s="1" t="s">
        <v>143</v>
      </c>
      <c r="T8" s="1" t="s">
        <v>244</v>
      </c>
      <c r="U8" s="1">
        <v>52000000</v>
      </c>
      <c r="V8" s="1">
        <v>5000000</v>
      </c>
      <c r="W8" s="1">
        <v>1</v>
      </c>
      <c r="X8" s="1">
        <v>500000</v>
      </c>
      <c r="Y8" s="1">
        <v>1000000</v>
      </c>
      <c r="Z8" s="1">
        <v>60000000</v>
      </c>
      <c r="AA8" s="1">
        <v>15000000</v>
      </c>
      <c r="AB8" s="1">
        <v>15500000</v>
      </c>
      <c r="AC8" s="1">
        <v>500000</v>
      </c>
      <c r="AD8" s="1">
        <v>150000000</v>
      </c>
      <c r="AE8" s="1">
        <v>1</v>
      </c>
    </row>
    <row r="9" spans="1:31" x14ac:dyDescent="0.2">
      <c r="A9" s="1">
        <v>1190000653</v>
      </c>
      <c r="B9" s="1" t="s">
        <v>227</v>
      </c>
      <c r="C9" s="1">
        <v>1</v>
      </c>
      <c r="D9" s="1">
        <v>231</v>
      </c>
      <c r="E9" s="1">
        <v>25</v>
      </c>
      <c r="F9" s="1" t="s">
        <v>228</v>
      </c>
      <c r="G9" s="1">
        <v>1</v>
      </c>
      <c r="H9" s="1">
        <v>0</v>
      </c>
      <c r="I9" s="1">
        <v>3000000</v>
      </c>
      <c r="J9" s="1" t="s">
        <v>236</v>
      </c>
      <c r="K9" s="1" t="s">
        <v>245</v>
      </c>
      <c r="L9" s="1" t="s">
        <v>231</v>
      </c>
      <c r="M9" s="1">
        <v>4</v>
      </c>
      <c r="N9" s="1">
        <v>14</v>
      </c>
      <c r="O9" s="1">
        <v>1000</v>
      </c>
      <c r="P9" s="1">
        <v>24</v>
      </c>
      <c r="Q9" s="1">
        <v>25</v>
      </c>
      <c r="R9" s="1">
        <v>25</v>
      </c>
      <c r="S9" s="1" t="s">
        <v>142</v>
      </c>
      <c r="T9" s="1" t="s">
        <v>140</v>
      </c>
      <c r="U9" s="1">
        <v>13000000</v>
      </c>
      <c r="V9" s="1">
        <v>4000000</v>
      </c>
      <c r="W9" s="1">
        <v>0</v>
      </c>
      <c r="X9" s="1">
        <v>0</v>
      </c>
      <c r="Y9" s="1">
        <v>350000</v>
      </c>
      <c r="Z9" s="1">
        <v>365000</v>
      </c>
      <c r="AA9" s="1">
        <v>60000</v>
      </c>
      <c r="AB9" s="1">
        <v>26000000</v>
      </c>
      <c r="AC9" s="1">
        <v>13000000</v>
      </c>
      <c r="AD9" s="1">
        <v>196000000</v>
      </c>
      <c r="AE9" s="1">
        <v>0</v>
      </c>
    </row>
    <row r="10" spans="1:31" x14ac:dyDescent="0.2">
      <c r="A10" s="1">
        <v>1190000693</v>
      </c>
      <c r="B10" s="1" t="s">
        <v>227</v>
      </c>
      <c r="C10" s="1">
        <v>1</v>
      </c>
      <c r="D10" s="1">
        <v>250</v>
      </c>
      <c r="E10" s="1">
        <v>15</v>
      </c>
      <c r="F10" s="1" t="s">
        <v>232</v>
      </c>
      <c r="G10" s="1">
        <v>2</v>
      </c>
      <c r="H10" s="1">
        <v>1</v>
      </c>
      <c r="I10" s="1">
        <v>1000000</v>
      </c>
      <c r="J10" s="1" t="s">
        <v>229</v>
      </c>
      <c r="K10" s="1" t="s">
        <v>246</v>
      </c>
      <c r="L10" s="1" t="s">
        <v>231</v>
      </c>
      <c r="M10" s="1">
        <v>25</v>
      </c>
      <c r="N10" s="1">
        <v>20</v>
      </c>
      <c r="O10" s="1">
        <v>1000</v>
      </c>
      <c r="P10" s="1">
        <v>19000</v>
      </c>
      <c r="Q10" s="1">
        <v>5</v>
      </c>
      <c r="R10" s="1">
        <v>5</v>
      </c>
      <c r="S10" s="1" t="s">
        <v>143</v>
      </c>
      <c r="T10" s="1" t="s">
        <v>247</v>
      </c>
      <c r="U10" s="1">
        <v>25000000</v>
      </c>
      <c r="V10" s="1">
        <v>20000000</v>
      </c>
      <c r="W10" s="1">
        <v>5</v>
      </c>
      <c r="X10" s="1">
        <v>100000</v>
      </c>
      <c r="Y10" s="1">
        <v>5000000</v>
      </c>
      <c r="Z10" s="1">
        <v>5000000</v>
      </c>
      <c r="AA10" s="1">
        <v>5000000</v>
      </c>
      <c r="AB10" s="1">
        <v>50000000</v>
      </c>
      <c r="AC10" s="1">
        <v>500000</v>
      </c>
      <c r="AD10" s="1">
        <v>150000000</v>
      </c>
      <c r="AE10" s="1">
        <v>5000000</v>
      </c>
    </row>
    <row r="11" spans="1:31" x14ac:dyDescent="0.2">
      <c r="A11" s="1">
        <v>1190000708</v>
      </c>
      <c r="B11" s="1" t="s">
        <v>248</v>
      </c>
      <c r="C11" s="1">
        <v>1</v>
      </c>
      <c r="D11" s="1">
        <v>2500</v>
      </c>
      <c r="E11" s="1">
        <v>20</v>
      </c>
      <c r="F11" s="1" t="s">
        <v>228</v>
      </c>
      <c r="G11" s="1">
        <v>3</v>
      </c>
      <c r="H11" s="1">
        <v>1</v>
      </c>
      <c r="I11" s="1">
        <v>4000000</v>
      </c>
      <c r="J11" s="1" t="s">
        <v>229</v>
      </c>
      <c r="K11" s="1" t="s">
        <v>249</v>
      </c>
      <c r="L11" s="1" t="s">
        <v>231</v>
      </c>
      <c r="M11" s="1">
        <v>25</v>
      </c>
      <c r="N11" s="1">
        <v>20</v>
      </c>
      <c r="O11" s="1">
        <v>1500</v>
      </c>
      <c r="P11" s="1">
        <v>29000</v>
      </c>
      <c r="Q11" s="1">
        <v>3</v>
      </c>
      <c r="R11" s="1">
        <v>4</v>
      </c>
      <c r="S11" s="1" t="s">
        <v>143</v>
      </c>
      <c r="T11" s="1" t="s">
        <v>250</v>
      </c>
      <c r="U11" s="1">
        <v>6500000</v>
      </c>
      <c r="V11" s="1">
        <v>7500000</v>
      </c>
      <c r="W11" s="1">
        <v>1</v>
      </c>
      <c r="X11" s="1">
        <v>5500000</v>
      </c>
      <c r="Y11" s="1">
        <v>650000</v>
      </c>
      <c r="Z11" s="1">
        <v>5000000</v>
      </c>
      <c r="AA11" s="1">
        <v>750000</v>
      </c>
      <c r="AB11" s="1">
        <v>12000000</v>
      </c>
      <c r="AC11" s="1">
        <v>750000</v>
      </c>
      <c r="AD11" s="1">
        <v>250000000</v>
      </c>
      <c r="AE11" s="1">
        <v>1500000</v>
      </c>
    </row>
    <row r="12" spans="1:31" x14ac:dyDescent="0.2">
      <c r="A12" s="1">
        <v>1190000717</v>
      </c>
      <c r="B12" s="1" t="s">
        <v>227</v>
      </c>
      <c r="C12" s="1">
        <v>1</v>
      </c>
      <c r="D12" s="1">
        <v>1200</v>
      </c>
      <c r="E12" s="1">
        <v>8</v>
      </c>
      <c r="F12" s="1" t="s">
        <v>251</v>
      </c>
      <c r="G12" s="1">
        <v>2</v>
      </c>
      <c r="H12" s="1">
        <v>1</v>
      </c>
      <c r="I12" s="1">
        <v>4000000</v>
      </c>
      <c r="J12" s="1" t="s">
        <v>229</v>
      </c>
      <c r="K12" s="1" t="s">
        <v>252</v>
      </c>
      <c r="L12" s="1" t="s">
        <v>231</v>
      </c>
      <c r="M12" s="1">
        <v>25</v>
      </c>
      <c r="N12" s="1">
        <v>20</v>
      </c>
      <c r="O12" s="1">
        <v>1500</v>
      </c>
      <c r="P12" s="1">
        <v>28500</v>
      </c>
      <c r="Q12" s="1">
        <v>3</v>
      </c>
      <c r="R12" s="1">
        <v>2</v>
      </c>
      <c r="S12" s="1" t="s">
        <v>143</v>
      </c>
      <c r="T12" s="1" t="s">
        <v>253</v>
      </c>
      <c r="U12" s="1">
        <v>7000000</v>
      </c>
      <c r="V12" s="1">
        <v>6000000</v>
      </c>
      <c r="W12" s="1">
        <v>1</v>
      </c>
      <c r="X12" s="1">
        <v>2000000</v>
      </c>
      <c r="Y12" s="1">
        <v>700000</v>
      </c>
      <c r="Z12" s="1">
        <v>3000000</v>
      </c>
      <c r="AA12" s="1">
        <v>1000000</v>
      </c>
      <c r="AB12" s="1">
        <v>12500000</v>
      </c>
      <c r="AC12" s="1">
        <v>500000</v>
      </c>
      <c r="AD12" s="1">
        <v>150000000</v>
      </c>
      <c r="AE12" s="1">
        <v>2500000</v>
      </c>
    </row>
    <row r="13" spans="1:31" x14ac:dyDescent="0.2">
      <c r="A13" s="1">
        <v>1190000642</v>
      </c>
      <c r="B13" s="1" t="s">
        <v>227</v>
      </c>
      <c r="C13" s="1">
        <v>1</v>
      </c>
      <c r="D13" s="1">
        <v>48</v>
      </c>
      <c r="E13" s="1">
        <v>4</v>
      </c>
      <c r="F13" s="1" t="s">
        <v>228</v>
      </c>
      <c r="G13" s="1">
        <v>1</v>
      </c>
      <c r="H13" s="1">
        <v>0</v>
      </c>
      <c r="I13" s="1">
        <v>2000000</v>
      </c>
      <c r="J13" s="1" t="s">
        <v>229</v>
      </c>
      <c r="K13" s="1" t="s">
        <v>254</v>
      </c>
      <c r="L13" s="1" t="s">
        <v>231</v>
      </c>
      <c r="M13" s="1">
        <v>25</v>
      </c>
      <c r="N13" s="1">
        <v>15</v>
      </c>
      <c r="O13" s="1">
        <v>1000</v>
      </c>
      <c r="P13" s="1">
        <v>24</v>
      </c>
      <c r="Q13" s="1">
        <v>4</v>
      </c>
      <c r="R13" s="1">
        <v>2014</v>
      </c>
      <c r="S13" s="1" t="s">
        <v>142</v>
      </c>
      <c r="T13" s="1" t="s">
        <v>140</v>
      </c>
      <c r="U13" s="1">
        <v>4800000</v>
      </c>
      <c r="V13" s="1">
        <v>6000000</v>
      </c>
      <c r="W13" s="1">
        <v>1</v>
      </c>
      <c r="X13" s="1">
        <v>0</v>
      </c>
      <c r="Y13" s="1">
        <v>400000</v>
      </c>
      <c r="Z13" s="1">
        <v>500000</v>
      </c>
      <c r="AA13" s="1">
        <v>300000</v>
      </c>
      <c r="AB13" s="1">
        <v>24000000</v>
      </c>
      <c r="AC13" s="1">
        <v>800000</v>
      </c>
      <c r="AD13" s="1">
        <v>180000000</v>
      </c>
      <c r="AE13" s="1">
        <v>0</v>
      </c>
    </row>
    <row r="14" spans="1:31" x14ac:dyDescent="0.2">
      <c r="A14" s="1">
        <v>1190000666</v>
      </c>
      <c r="B14" s="1" t="s">
        <v>227</v>
      </c>
      <c r="C14" s="1">
        <v>1</v>
      </c>
      <c r="D14" s="1">
        <v>250</v>
      </c>
      <c r="E14" s="1">
        <v>24</v>
      </c>
      <c r="F14" s="1" t="s">
        <v>232</v>
      </c>
      <c r="G14" s="1">
        <v>1</v>
      </c>
      <c r="H14" s="1">
        <v>0</v>
      </c>
      <c r="I14" s="1">
        <v>5000000</v>
      </c>
      <c r="J14" s="1" t="s">
        <v>229</v>
      </c>
      <c r="K14" s="1" t="s">
        <v>255</v>
      </c>
      <c r="L14" s="1" t="s">
        <v>231</v>
      </c>
      <c r="M14" s="1">
        <v>25</v>
      </c>
      <c r="N14" s="1">
        <v>15</v>
      </c>
      <c r="O14" s="1">
        <v>700</v>
      </c>
      <c r="P14" s="1">
        <v>4800</v>
      </c>
      <c r="Q14" s="1">
        <v>20</v>
      </c>
      <c r="R14" s="1">
        <v>1999</v>
      </c>
      <c r="S14" s="1" t="s">
        <v>142</v>
      </c>
      <c r="T14" s="1" t="s">
        <v>140</v>
      </c>
      <c r="U14" s="1">
        <v>35000000</v>
      </c>
      <c r="V14" s="1">
        <v>6000000</v>
      </c>
      <c r="W14" s="1">
        <v>0</v>
      </c>
      <c r="X14" s="1">
        <v>0</v>
      </c>
      <c r="Y14" s="1">
        <v>4500000</v>
      </c>
      <c r="Z14" s="1">
        <v>475000</v>
      </c>
      <c r="AA14" s="1">
        <v>4800000</v>
      </c>
      <c r="AB14" s="1">
        <v>45000000</v>
      </c>
      <c r="AC14" s="1">
        <v>758000</v>
      </c>
      <c r="AD14" s="1">
        <v>480000000</v>
      </c>
      <c r="AE14" s="1">
        <v>0</v>
      </c>
    </row>
    <row r="15" spans="1:31" x14ac:dyDescent="0.2">
      <c r="A15" s="1">
        <v>1190000625</v>
      </c>
      <c r="B15" s="1" t="s">
        <v>248</v>
      </c>
      <c r="C15" s="1">
        <v>0</v>
      </c>
      <c r="D15" s="1">
        <v>0</v>
      </c>
      <c r="E15" s="1">
        <v>0</v>
      </c>
      <c r="F15" s="1" t="s">
        <v>228</v>
      </c>
      <c r="G15" s="1">
        <v>2</v>
      </c>
      <c r="H15" s="1">
        <v>0</v>
      </c>
      <c r="I15" s="1">
        <v>2400000</v>
      </c>
      <c r="J15" s="1" t="s">
        <v>236</v>
      </c>
      <c r="K15" s="1" t="s">
        <v>256</v>
      </c>
      <c r="L15" s="1" t="s">
        <v>231</v>
      </c>
      <c r="M15" s="1">
        <v>25</v>
      </c>
      <c r="N15" s="1">
        <v>30</v>
      </c>
      <c r="O15" s="1">
        <v>200</v>
      </c>
      <c r="P15" s="1">
        <v>0</v>
      </c>
      <c r="Q15" s="1">
        <v>1</v>
      </c>
      <c r="R15" s="1">
        <v>1</v>
      </c>
      <c r="S15" s="1" t="s">
        <v>142</v>
      </c>
      <c r="T15" s="1" t="s">
        <v>140</v>
      </c>
      <c r="U15" s="1">
        <v>3500000</v>
      </c>
      <c r="V15" s="1">
        <v>5230000</v>
      </c>
      <c r="W15" s="1">
        <v>0</v>
      </c>
      <c r="X15" s="1">
        <v>0</v>
      </c>
      <c r="Y15" s="1">
        <v>800000</v>
      </c>
      <c r="Z15" s="1">
        <v>3000000</v>
      </c>
      <c r="AA15" s="1">
        <v>200000</v>
      </c>
      <c r="AB15" s="1">
        <v>5300000</v>
      </c>
      <c r="AC15" s="1">
        <v>2000000</v>
      </c>
      <c r="AD15" s="1">
        <v>230000000</v>
      </c>
      <c r="AE15" s="1">
        <v>0</v>
      </c>
    </row>
    <row r="16" spans="1:31" x14ac:dyDescent="0.2">
      <c r="A16" s="1">
        <v>1190000652</v>
      </c>
      <c r="B16" s="1" t="s">
        <v>227</v>
      </c>
      <c r="C16" s="1">
        <v>1</v>
      </c>
      <c r="D16" s="1">
        <v>225</v>
      </c>
      <c r="E16" s="1">
        <v>25</v>
      </c>
      <c r="F16" s="1" t="s">
        <v>228</v>
      </c>
      <c r="G16" s="1">
        <v>2</v>
      </c>
      <c r="H16" s="1">
        <v>0</v>
      </c>
      <c r="I16" s="1">
        <v>5000000</v>
      </c>
      <c r="J16" s="1" t="s">
        <v>236</v>
      </c>
      <c r="K16" s="1" t="s">
        <v>254</v>
      </c>
      <c r="L16" s="1" t="s">
        <v>231</v>
      </c>
      <c r="M16" s="1">
        <v>4</v>
      </c>
      <c r="N16" s="1">
        <v>50</v>
      </c>
      <c r="O16" s="1">
        <v>3000</v>
      </c>
      <c r="P16" s="1">
        <v>8</v>
      </c>
      <c r="Q16" s="1">
        <v>25</v>
      </c>
      <c r="R16" s="1">
        <v>25</v>
      </c>
      <c r="S16" s="1" t="s">
        <v>142</v>
      </c>
      <c r="T16" s="1" t="s">
        <v>140</v>
      </c>
      <c r="U16" s="1">
        <v>0</v>
      </c>
      <c r="V16" s="1">
        <v>0</v>
      </c>
      <c r="W16" s="1">
        <v>0</v>
      </c>
      <c r="X16" s="1">
        <v>0</v>
      </c>
      <c r="Y16" s="1">
        <v>350000</v>
      </c>
      <c r="Z16" s="1">
        <v>300000</v>
      </c>
      <c r="AA16" s="1">
        <v>50000</v>
      </c>
      <c r="AB16" s="1">
        <v>35000000</v>
      </c>
      <c r="AC16" s="1">
        <v>750000</v>
      </c>
      <c r="AD16" s="1">
        <v>250000000</v>
      </c>
      <c r="AE16" s="1">
        <v>0</v>
      </c>
    </row>
    <row r="17" spans="1:31" x14ac:dyDescent="0.2">
      <c r="A17" s="1">
        <v>1190000701</v>
      </c>
      <c r="B17" s="1" t="s">
        <v>227</v>
      </c>
      <c r="C17" s="1">
        <v>1</v>
      </c>
      <c r="D17" s="1">
        <v>2500</v>
      </c>
      <c r="E17" s="1">
        <v>18</v>
      </c>
      <c r="F17" s="1" t="s">
        <v>228</v>
      </c>
      <c r="G17" s="1">
        <v>5</v>
      </c>
      <c r="H17" s="1">
        <v>1</v>
      </c>
      <c r="I17" s="1">
        <v>3500000</v>
      </c>
      <c r="J17" s="1" t="s">
        <v>236</v>
      </c>
      <c r="K17" s="1" t="s">
        <v>257</v>
      </c>
      <c r="L17" s="1" t="s">
        <v>231</v>
      </c>
      <c r="M17" s="1">
        <v>25</v>
      </c>
      <c r="N17" s="1">
        <v>20</v>
      </c>
      <c r="O17" s="1">
        <v>15000</v>
      </c>
      <c r="P17" s="1">
        <v>28500</v>
      </c>
      <c r="Q17" s="1">
        <v>5</v>
      </c>
      <c r="R17" s="1">
        <v>4</v>
      </c>
      <c r="S17" s="1" t="s">
        <v>143</v>
      </c>
      <c r="T17" s="1" t="s">
        <v>258</v>
      </c>
      <c r="U17" s="1">
        <v>40</v>
      </c>
      <c r="V17" s="1">
        <v>6000000</v>
      </c>
      <c r="W17" s="1">
        <v>2</v>
      </c>
      <c r="X17" s="1">
        <v>6000000</v>
      </c>
      <c r="Y17" s="1">
        <v>500000</v>
      </c>
      <c r="Z17" s="1">
        <v>6500000</v>
      </c>
      <c r="AA17" s="1">
        <v>1000000</v>
      </c>
      <c r="AB17" s="1">
        <v>12000000</v>
      </c>
      <c r="AC17" s="1">
        <v>1000000</v>
      </c>
      <c r="AD17" s="1">
        <v>250000000</v>
      </c>
      <c r="AE17" s="1">
        <v>2000000</v>
      </c>
    </row>
    <row r="18" spans="1:31" x14ac:dyDescent="0.2">
      <c r="A18" s="1">
        <v>1190000655</v>
      </c>
      <c r="B18" s="1" t="s">
        <v>227</v>
      </c>
      <c r="C18" s="1">
        <v>1</v>
      </c>
      <c r="D18" s="1">
        <v>99</v>
      </c>
      <c r="E18" s="1">
        <v>3</v>
      </c>
      <c r="F18" s="1" t="s">
        <v>228</v>
      </c>
      <c r="G18" s="1">
        <v>2</v>
      </c>
      <c r="H18" s="1">
        <v>0</v>
      </c>
      <c r="I18" s="1">
        <v>2000000</v>
      </c>
      <c r="J18" s="1" t="s">
        <v>229</v>
      </c>
      <c r="K18" s="1" t="s">
        <v>254</v>
      </c>
      <c r="L18" s="1" t="s">
        <v>231</v>
      </c>
      <c r="M18" s="1">
        <v>1</v>
      </c>
      <c r="N18" s="1">
        <v>25</v>
      </c>
      <c r="O18" s="1">
        <v>1000</v>
      </c>
      <c r="P18" s="1">
        <v>25</v>
      </c>
      <c r="Q18" s="1">
        <v>25</v>
      </c>
      <c r="R18" s="1">
        <v>25</v>
      </c>
      <c r="S18" s="1" t="s">
        <v>142</v>
      </c>
      <c r="T18" s="1" t="s">
        <v>140</v>
      </c>
      <c r="U18" s="1">
        <v>23000000</v>
      </c>
      <c r="V18" s="1">
        <v>18000000</v>
      </c>
      <c r="W18" s="1">
        <v>0</v>
      </c>
      <c r="X18" s="1">
        <v>0</v>
      </c>
      <c r="Y18" s="1">
        <v>350000</v>
      </c>
      <c r="Z18" s="1">
        <v>230000</v>
      </c>
      <c r="AA18" s="1">
        <v>30000</v>
      </c>
      <c r="AB18" s="1">
        <v>26000000</v>
      </c>
      <c r="AC18" s="1">
        <v>500000</v>
      </c>
      <c r="AD18" s="1">
        <v>180000000</v>
      </c>
      <c r="AE18" s="1">
        <v>0</v>
      </c>
    </row>
    <row r="19" spans="1:31" x14ac:dyDescent="0.2">
      <c r="A19" s="1">
        <v>1190000686</v>
      </c>
      <c r="B19" s="1" t="s">
        <v>227</v>
      </c>
      <c r="C19" s="1">
        <v>2</v>
      </c>
      <c r="D19" s="1">
        <v>258</v>
      </c>
      <c r="E19" s="1">
        <v>9</v>
      </c>
      <c r="F19" s="1" t="s">
        <v>232</v>
      </c>
      <c r="G19" s="1">
        <v>2</v>
      </c>
      <c r="H19" s="1">
        <v>0</v>
      </c>
      <c r="I19" s="1">
        <v>5300000</v>
      </c>
      <c r="J19" s="1" t="s">
        <v>229</v>
      </c>
      <c r="K19" s="1" t="s">
        <v>259</v>
      </c>
      <c r="L19" s="1" t="s">
        <v>231</v>
      </c>
      <c r="M19" s="1">
        <v>25</v>
      </c>
      <c r="N19" s="1">
        <v>14</v>
      </c>
      <c r="O19" s="1">
        <v>800</v>
      </c>
      <c r="P19" s="1">
        <v>45000</v>
      </c>
      <c r="Q19" s="1">
        <v>8</v>
      </c>
      <c r="R19" s="1">
        <v>1998</v>
      </c>
      <c r="S19" s="1" t="s">
        <v>142</v>
      </c>
      <c r="T19" s="1" t="s">
        <v>140</v>
      </c>
      <c r="U19" s="1">
        <v>5000000</v>
      </c>
      <c r="V19" s="1">
        <v>600000</v>
      </c>
      <c r="W19" s="1">
        <v>0</v>
      </c>
      <c r="X19" s="1">
        <v>0</v>
      </c>
      <c r="Y19" s="1">
        <v>850000</v>
      </c>
      <c r="Z19" s="1">
        <v>500000</v>
      </c>
      <c r="AA19" s="1">
        <v>500000</v>
      </c>
      <c r="AB19" s="1">
        <v>56000000</v>
      </c>
      <c r="AC19" s="1">
        <v>1250000</v>
      </c>
      <c r="AD19" s="1">
        <v>450000000</v>
      </c>
      <c r="AE19" s="1">
        <v>0</v>
      </c>
    </row>
    <row r="20" spans="1:31" x14ac:dyDescent="0.2">
      <c r="A20" s="1">
        <v>1190000707</v>
      </c>
      <c r="B20" s="1" t="s">
        <v>227</v>
      </c>
      <c r="C20" s="1">
        <v>1</v>
      </c>
      <c r="D20" s="1">
        <v>2500</v>
      </c>
      <c r="E20" s="1">
        <v>25</v>
      </c>
      <c r="F20" s="1" t="s">
        <v>228</v>
      </c>
      <c r="G20" s="1">
        <v>2</v>
      </c>
      <c r="H20" s="1">
        <v>1</v>
      </c>
      <c r="I20" s="1">
        <v>350000</v>
      </c>
      <c r="J20" s="1" t="s">
        <v>236</v>
      </c>
      <c r="K20" s="1" t="s">
        <v>260</v>
      </c>
      <c r="L20" s="1" t="s">
        <v>231</v>
      </c>
      <c r="M20" s="1">
        <v>25</v>
      </c>
      <c r="N20" s="1">
        <v>20</v>
      </c>
      <c r="O20" s="1">
        <v>1500</v>
      </c>
      <c r="P20" s="1">
        <v>29500</v>
      </c>
      <c r="Q20" s="1">
        <v>3</v>
      </c>
      <c r="R20" s="1">
        <v>4</v>
      </c>
      <c r="S20" s="1" t="s">
        <v>143</v>
      </c>
      <c r="T20" s="1" t="s">
        <v>261</v>
      </c>
      <c r="U20" s="1">
        <v>600000</v>
      </c>
      <c r="V20" s="1">
        <v>6500000</v>
      </c>
      <c r="W20" s="1">
        <v>1</v>
      </c>
      <c r="X20" s="1">
        <v>150000</v>
      </c>
      <c r="Y20" s="1">
        <v>600000</v>
      </c>
      <c r="Z20" s="1">
        <v>5000000</v>
      </c>
      <c r="AA20" s="1">
        <v>700000</v>
      </c>
      <c r="AB20" s="1">
        <v>950000</v>
      </c>
      <c r="AC20" s="1">
        <v>40000</v>
      </c>
      <c r="AD20" s="1">
        <v>15000000</v>
      </c>
      <c r="AE20" s="1">
        <v>1500000</v>
      </c>
    </row>
    <row r="21" spans="1:31" x14ac:dyDescent="0.2">
      <c r="A21" s="1">
        <v>1190000624</v>
      </c>
      <c r="B21" s="1" t="s">
        <v>262</v>
      </c>
      <c r="C21" s="1">
        <v>1</v>
      </c>
      <c r="D21" s="1">
        <v>275</v>
      </c>
      <c r="E21" s="1">
        <v>5</v>
      </c>
      <c r="F21" s="1" t="s">
        <v>232</v>
      </c>
      <c r="G21" s="1">
        <v>2</v>
      </c>
      <c r="H21" s="1">
        <v>0</v>
      </c>
      <c r="I21" s="1">
        <v>5000000</v>
      </c>
      <c r="J21" s="1" t="s">
        <v>236</v>
      </c>
      <c r="K21" s="1" t="s">
        <v>263</v>
      </c>
      <c r="L21" s="1" t="s">
        <v>231</v>
      </c>
      <c r="M21" s="1">
        <v>25</v>
      </c>
      <c r="N21" s="1">
        <v>15</v>
      </c>
      <c r="O21" s="1">
        <v>700</v>
      </c>
      <c r="P21" s="1">
        <v>8400000</v>
      </c>
      <c r="Q21" s="1">
        <v>25</v>
      </c>
      <c r="R21" s="1">
        <v>1994</v>
      </c>
      <c r="S21" s="1" t="s">
        <v>142</v>
      </c>
      <c r="T21" s="1" t="s">
        <v>140</v>
      </c>
      <c r="U21" s="1">
        <v>5320000</v>
      </c>
      <c r="V21" s="1">
        <v>6000000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84000000</v>
      </c>
      <c r="AC21" s="1">
        <v>4500000</v>
      </c>
      <c r="AD21" s="1">
        <v>400000000</v>
      </c>
      <c r="AE21" s="1">
        <v>0</v>
      </c>
    </row>
    <row r="22" spans="1:31" x14ac:dyDescent="0.2">
      <c r="A22" s="1">
        <v>1190000671</v>
      </c>
      <c r="B22" s="1" t="s">
        <v>227</v>
      </c>
      <c r="C22" s="1">
        <v>2</v>
      </c>
      <c r="D22" s="1">
        <v>250</v>
      </c>
      <c r="E22" s="1">
        <v>17</v>
      </c>
      <c r="F22" s="1" t="s">
        <v>228</v>
      </c>
      <c r="G22" s="1">
        <v>2</v>
      </c>
      <c r="H22" s="1">
        <v>0</v>
      </c>
      <c r="I22" s="1">
        <v>5000000</v>
      </c>
      <c r="J22" s="1" t="s">
        <v>229</v>
      </c>
      <c r="K22" s="1" t="s">
        <v>254</v>
      </c>
      <c r="L22" s="1" t="s">
        <v>231</v>
      </c>
      <c r="M22" s="1">
        <v>25</v>
      </c>
      <c r="N22" s="1">
        <v>15</v>
      </c>
      <c r="O22" s="1">
        <v>1000</v>
      </c>
      <c r="P22" s="1">
        <v>4800</v>
      </c>
      <c r="Q22" s="1">
        <v>9</v>
      </c>
      <c r="R22" s="1">
        <v>1994</v>
      </c>
      <c r="S22" s="1" t="s">
        <v>142</v>
      </c>
      <c r="T22" s="1" t="s">
        <v>140</v>
      </c>
      <c r="U22" s="1">
        <v>2500000</v>
      </c>
      <c r="V22" s="1">
        <v>5800000</v>
      </c>
      <c r="W22" s="1">
        <v>2</v>
      </c>
      <c r="X22" s="1">
        <v>500000</v>
      </c>
      <c r="Y22" s="1">
        <v>250000</v>
      </c>
      <c r="Z22" s="1">
        <v>450000</v>
      </c>
      <c r="AA22" s="1">
        <v>0</v>
      </c>
      <c r="AB22" s="1">
        <v>85000000</v>
      </c>
      <c r="AC22" s="1">
        <v>5600000</v>
      </c>
      <c r="AD22" s="1">
        <v>4500000000</v>
      </c>
      <c r="AE22" s="1">
        <v>0</v>
      </c>
    </row>
    <row r="23" spans="1:31" x14ac:dyDescent="0.2">
      <c r="A23" s="1">
        <v>1190000632</v>
      </c>
      <c r="B23" s="1" t="s">
        <v>227</v>
      </c>
      <c r="C23" s="1">
        <v>2</v>
      </c>
      <c r="D23" s="1">
        <v>70</v>
      </c>
      <c r="E23" s="1">
        <v>25</v>
      </c>
      <c r="F23" s="1" t="s">
        <v>228</v>
      </c>
      <c r="G23" s="1">
        <v>2</v>
      </c>
      <c r="H23" s="1">
        <v>0</v>
      </c>
      <c r="I23" s="1">
        <v>3000000</v>
      </c>
      <c r="J23" s="1" t="s">
        <v>233</v>
      </c>
      <c r="K23" s="1" t="s">
        <v>264</v>
      </c>
      <c r="L23" s="1" t="s">
        <v>231</v>
      </c>
      <c r="M23" s="1">
        <v>28</v>
      </c>
      <c r="N23" s="1">
        <v>15</v>
      </c>
      <c r="O23" s="1">
        <v>700</v>
      </c>
      <c r="P23" s="1">
        <v>8400</v>
      </c>
      <c r="Q23" s="1">
        <v>25</v>
      </c>
      <c r="R23" s="1">
        <v>25</v>
      </c>
      <c r="S23" s="1" t="s">
        <v>142</v>
      </c>
      <c r="T23" s="1" t="s">
        <v>140</v>
      </c>
      <c r="U23" s="1">
        <v>16000000</v>
      </c>
      <c r="V23" s="1">
        <v>6000000</v>
      </c>
      <c r="W23" s="1">
        <v>0</v>
      </c>
      <c r="X23" s="1">
        <v>0</v>
      </c>
      <c r="Y23" s="1">
        <v>700000</v>
      </c>
      <c r="Z23" s="1">
        <v>4000000</v>
      </c>
      <c r="AA23" s="1">
        <v>500000</v>
      </c>
      <c r="AB23" s="1">
        <v>36000000</v>
      </c>
      <c r="AC23" s="1">
        <v>750000</v>
      </c>
      <c r="AD23" s="1">
        <v>500000000</v>
      </c>
      <c r="AE23" s="1">
        <v>0</v>
      </c>
    </row>
    <row r="24" spans="1:31" x14ac:dyDescent="0.2">
      <c r="A24" s="1">
        <v>1190000795</v>
      </c>
      <c r="B24" s="1" t="s">
        <v>240</v>
      </c>
      <c r="C24" s="1">
        <v>1</v>
      </c>
      <c r="D24" s="1">
        <v>250</v>
      </c>
      <c r="E24" s="1">
        <v>0</v>
      </c>
      <c r="F24" s="1" t="s">
        <v>228</v>
      </c>
      <c r="G24" s="1">
        <v>1</v>
      </c>
      <c r="H24" s="1">
        <v>0</v>
      </c>
      <c r="I24" s="1">
        <v>2000000</v>
      </c>
      <c r="J24" s="1" t="s">
        <v>233</v>
      </c>
      <c r="K24" s="1" t="s">
        <v>265</v>
      </c>
      <c r="L24" s="1" t="s">
        <v>85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/>
      <c r="T24" s="1" t="s">
        <v>140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 x14ac:dyDescent="0.2">
      <c r="A25" s="1">
        <v>1190000673</v>
      </c>
      <c r="B25" s="1" t="s">
        <v>227</v>
      </c>
      <c r="C25" s="1">
        <v>2</v>
      </c>
      <c r="D25" s="1">
        <v>250</v>
      </c>
      <c r="E25" s="1">
        <v>7</v>
      </c>
      <c r="F25" s="1" t="s">
        <v>228</v>
      </c>
      <c r="G25" s="1">
        <v>5</v>
      </c>
      <c r="H25" s="1">
        <v>0</v>
      </c>
      <c r="I25" s="1">
        <v>5000000</v>
      </c>
      <c r="J25" s="1" t="s">
        <v>229</v>
      </c>
      <c r="K25" s="1" t="s">
        <v>266</v>
      </c>
      <c r="L25" s="1" t="s">
        <v>231</v>
      </c>
      <c r="M25" s="1">
        <v>28</v>
      </c>
      <c r="N25" s="1">
        <v>19</v>
      </c>
      <c r="O25" s="1">
        <v>700</v>
      </c>
      <c r="P25" s="1">
        <v>48000</v>
      </c>
      <c r="Q25" s="1">
        <v>8</v>
      </c>
      <c r="R25" s="1">
        <v>2002</v>
      </c>
      <c r="S25" s="1" t="s">
        <v>142</v>
      </c>
      <c r="T25" s="1" t="s">
        <v>140</v>
      </c>
      <c r="U25" s="1">
        <v>2500000</v>
      </c>
      <c r="V25" s="1">
        <v>6000000</v>
      </c>
      <c r="W25" s="1">
        <v>2</v>
      </c>
      <c r="X25" s="1">
        <v>1400000</v>
      </c>
      <c r="Y25" s="1">
        <v>250000</v>
      </c>
      <c r="Z25" s="1">
        <v>3500000</v>
      </c>
      <c r="AA25" s="1">
        <v>400000</v>
      </c>
      <c r="AB25" s="1">
        <v>56000000</v>
      </c>
      <c r="AC25" s="1">
        <v>450000</v>
      </c>
      <c r="AD25" s="1">
        <v>400000000</v>
      </c>
      <c r="AE25" s="1">
        <v>0</v>
      </c>
    </row>
    <row r="26" spans="1:31" x14ac:dyDescent="0.2">
      <c r="A26" s="1">
        <v>1190000654</v>
      </c>
      <c r="B26" s="1" t="s">
        <v>227</v>
      </c>
      <c r="C26" s="1">
        <v>1</v>
      </c>
      <c r="D26" s="1">
        <v>36</v>
      </c>
      <c r="E26" s="1">
        <v>7</v>
      </c>
      <c r="F26" s="1" t="s">
        <v>349</v>
      </c>
      <c r="G26" s="1">
        <v>0</v>
      </c>
      <c r="H26" s="1">
        <v>0</v>
      </c>
      <c r="I26" s="1">
        <v>0</v>
      </c>
      <c r="J26" s="1" t="s">
        <v>229</v>
      </c>
      <c r="K26" s="1" t="s">
        <v>286</v>
      </c>
      <c r="L26" s="1" t="s">
        <v>231</v>
      </c>
      <c r="M26" s="1">
        <v>1</v>
      </c>
      <c r="N26" s="1">
        <v>15</v>
      </c>
      <c r="O26" s="1">
        <v>1000</v>
      </c>
      <c r="P26" s="1">
        <v>25</v>
      </c>
      <c r="Q26" s="1">
        <v>25</v>
      </c>
      <c r="R26" s="1">
        <v>25</v>
      </c>
      <c r="S26" s="1" t="s">
        <v>142</v>
      </c>
      <c r="T26" s="1" t="s">
        <v>140</v>
      </c>
      <c r="U26" s="1">
        <v>2300000</v>
      </c>
      <c r="V26" s="1">
        <v>4500000</v>
      </c>
      <c r="W26" s="1">
        <v>0</v>
      </c>
      <c r="X26" s="1">
        <v>0</v>
      </c>
      <c r="Y26" s="1">
        <v>230000</v>
      </c>
      <c r="Z26" s="1">
        <v>340000</v>
      </c>
      <c r="AA26" s="1">
        <v>34000</v>
      </c>
      <c r="AB26" s="1">
        <v>5000000</v>
      </c>
      <c r="AC26" s="1">
        <v>500000</v>
      </c>
      <c r="AD26" s="1">
        <v>15000000</v>
      </c>
      <c r="AE26" s="1">
        <v>0</v>
      </c>
    </row>
    <row r="27" spans="1:31" x14ac:dyDescent="0.2">
      <c r="A27" s="1">
        <v>1190000645</v>
      </c>
      <c r="B27" s="1" t="s">
        <v>227</v>
      </c>
      <c r="C27" s="1">
        <v>2</v>
      </c>
      <c r="D27" s="1">
        <v>2500</v>
      </c>
      <c r="E27" s="1">
        <v>22</v>
      </c>
      <c r="F27" s="1" t="s">
        <v>228</v>
      </c>
      <c r="G27" s="1">
        <v>1</v>
      </c>
      <c r="H27" s="1">
        <v>0</v>
      </c>
      <c r="I27" s="1">
        <v>2500000</v>
      </c>
      <c r="J27" s="1" t="s">
        <v>229</v>
      </c>
      <c r="K27" s="1" t="s">
        <v>254</v>
      </c>
      <c r="L27" s="1" t="s">
        <v>231</v>
      </c>
      <c r="M27" s="1">
        <v>28</v>
      </c>
      <c r="N27" s="1">
        <v>20</v>
      </c>
      <c r="O27" s="1">
        <v>800</v>
      </c>
      <c r="P27" s="1">
        <v>191200</v>
      </c>
      <c r="Q27" s="1">
        <v>22</v>
      </c>
      <c r="R27" s="1">
        <v>21</v>
      </c>
      <c r="S27" s="1" t="s">
        <v>142</v>
      </c>
      <c r="T27" s="1" t="s">
        <v>140</v>
      </c>
      <c r="U27" s="1">
        <v>3000000</v>
      </c>
      <c r="V27" s="1">
        <v>2800000</v>
      </c>
      <c r="W27" s="1">
        <v>0</v>
      </c>
      <c r="X27" s="1">
        <v>0</v>
      </c>
      <c r="Y27" s="1">
        <v>1200000</v>
      </c>
      <c r="Z27" s="1">
        <v>8500000</v>
      </c>
      <c r="AA27" s="1">
        <v>400000</v>
      </c>
      <c r="AB27" s="1">
        <v>64000000</v>
      </c>
      <c r="AC27" s="1">
        <v>800000</v>
      </c>
      <c r="AD27" s="1">
        <v>200000000</v>
      </c>
      <c r="AE27" s="1">
        <v>0</v>
      </c>
    </row>
    <row r="28" spans="1:31" x14ac:dyDescent="0.2">
      <c r="A28" s="1">
        <v>1190000630</v>
      </c>
      <c r="B28" s="1" t="s">
        <v>267</v>
      </c>
      <c r="C28" s="1">
        <v>0</v>
      </c>
      <c r="D28" s="1">
        <v>19</v>
      </c>
      <c r="E28" s="1">
        <v>0</v>
      </c>
      <c r="F28" s="1" t="s">
        <v>228</v>
      </c>
      <c r="G28" s="1">
        <v>1</v>
      </c>
      <c r="H28" s="1">
        <v>0</v>
      </c>
      <c r="I28" s="1">
        <v>300000</v>
      </c>
      <c r="J28" s="1" t="s">
        <v>236</v>
      </c>
      <c r="K28" s="1" t="s">
        <v>268</v>
      </c>
      <c r="L28" s="1" t="s">
        <v>231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 t="s">
        <v>142</v>
      </c>
      <c r="T28" s="1" t="s">
        <v>140</v>
      </c>
      <c r="U28" s="1">
        <v>125000</v>
      </c>
      <c r="V28" s="1">
        <v>80000</v>
      </c>
      <c r="W28" s="1">
        <v>1</v>
      </c>
      <c r="X28" s="1">
        <v>0</v>
      </c>
      <c r="Y28" s="1">
        <v>80000</v>
      </c>
      <c r="Z28" s="1">
        <v>30000</v>
      </c>
      <c r="AA28" s="1">
        <v>10000</v>
      </c>
      <c r="AB28" s="1">
        <v>3600000</v>
      </c>
      <c r="AC28" s="1">
        <v>30000</v>
      </c>
      <c r="AD28" s="1">
        <v>80000</v>
      </c>
      <c r="AE28" s="1">
        <v>25000000</v>
      </c>
    </row>
    <row r="29" spans="1:31" x14ac:dyDescent="0.2">
      <c r="A29" s="1">
        <v>1190000660</v>
      </c>
      <c r="B29" s="1" t="s">
        <v>227</v>
      </c>
      <c r="C29" s="1">
        <v>1</v>
      </c>
      <c r="D29" s="1">
        <v>125</v>
      </c>
      <c r="E29" s="1">
        <v>5</v>
      </c>
      <c r="F29" s="1" t="s">
        <v>228</v>
      </c>
      <c r="G29" s="1">
        <v>1</v>
      </c>
      <c r="H29" s="1">
        <v>0</v>
      </c>
      <c r="I29" s="1">
        <v>5000000</v>
      </c>
      <c r="J29" s="1" t="s">
        <v>229</v>
      </c>
      <c r="K29" s="1" t="s">
        <v>254</v>
      </c>
      <c r="L29" s="1" t="s">
        <v>231</v>
      </c>
      <c r="M29" s="1">
        <v>25</v>
      </c>
      <c r="N29" s="1">
        <v>5</v>
      </c>
      <c r="O29" s="1">
        <v>750</v>
      </c>
      <c r="P29" s="1">
        <v>50000</v>
      </c>
      <c r="Q29" s="1">
        <v>6</v>
      </c>
      <c r="R29" s="1">
        <v>7997</v>
      </c>
      <c r="S29" s="1" t="s">
        <v>142</v>
      </c>
      <c r="T29" s="1" t="s">
        <v>140</v>
      </c>
      <c r="U29" s="1">
        <v>2500000</v>
      </c>
      <c r="V29" s="1">
        <v>6000000</v>
      </c>
      <c r="W29" s="1">
        <v>2</v>
      </c>
      <c r="X29" s="1">
        <v>1200000</v>
      </c>
      <c r="Y29" s="1">
        <v>450000</v>
      </c>
      <c r="Z29" s="1">
        <v>780000</v>
      </c>
      <c r="AA29" s="1">
        <v>230000</v>
      </c>
      <c r="AB29" s="1">
        <v>52000000</v>
      </c>
      <c r="AC29" s="1">
        <v>870000</v>
      </c>
      <c r="AD29" s="1">
        <v>450000000</v>
      </c>
      <c r="AE29" s="1">
        <v>0</v>
      </c>
    </row>
    <row r="30" spans="1:31" x14ac:dyDescent="0.2">
      <c r="A30" s="1">
        <v>1190000711</v>
      </c>
      <c r="B30" s="1" t="s">
        <v>227</v>
      </c>
      <c r="C30" s="1">
        <v>1</v>
      </c>
      <c r="D30" s="1">
        <v>1002</v>
      </c>
      <c r="E30" s="1">
        <v>11</v>
      </c>
      <c r="F30" s="1" t="s">
        <v>232</v>
      </c>
      <c r="G30" s="1">
        <v>1</v>
      </c>
      <c r="H30" s="1">
        <v>1</v>
      </c>
      <c r="I30" s="1">
        <v>4000000</v>
      </c>
      <c r="J30" s="1" t="s">
        <v>236</v>
      </c>
      <c r="K30" s="1" t="s">
        <v>241</v>
      </c>
      <c r="L30" s="1" t="s">
        <v>231</v>
      </c>
      <c r="M30" s="1">
        <v>25</v>
      </c>
      <c r="N30" s="1">
        <v>20</v>
      </c>
      <c r="O30" s="1">
        <v>1400</v>
      </c>
      <c r="P30" s="1">
        <v>27000</v>
      </c>
      <c r="Q30" s="1">
        <v>3</v>
      </c>
      <c r="R30" s="1">
        <v>2</v>
      </c>
      <c r="S30" s="1" t="s">
        <v>142</v>
      </c>
      <c r="T30" s="1" t="s">
        <v>269</v>
      </c>
      <c r="U30" s="1">
        <v>6500000</v>
      </c>
      <c r="V30" s="1">
        <v>7000000</v>
      </c>
      <c r="W30" s="1">
        <v>1</v>
      </c>
      <c r="X30" s="1">
        <v>2000000</v>
      </c>
      <c r="Y30" s="1">
        <v>500000</v>
      </c>
      <c r="Z30" s="1">
        <v>7500000</v>
      </c>
      <c r="AA30" s="1">
        <v>2000000</v>
      </c>
      <c r="AB30" s="1">
        <v>120000000</v>
      </c>
      <c r="AC30" s="1">
        <v>700000</v>
      </c>
      <c r="AD30" s="1">
        <v>300000000</v>
      </c>
      <c r="AE30" s="1">
        <v>5000000</v>
      </c>
    </row>
    <row r="31" spans="1:31" x14ac:dyDescent="0.2">
      <c r="A31" s="1">
        <v>1190000639</v>
      </c>
      <c r="B31" s="1" t="s">
        <v>227</v>
      </c>
      <c r="C31" s="1">
        <v>1</v>
      </c>
      <c r="D31" s="1">
        <v>125</v>
      </c>
      <c r="E31" s="1">
        <v>25</v>
      </c>
      <c r="F31" s="1" t="s">
        <v>228</v>
      </c>
      <c r="G31" s="1">
        <v>2</v>
      </c>
      <c r="H31" s="1">
        <v>2</v>
      </c>
      <c r="I31" s="1">
        <v>3000000</v>
      </c>
      <c r="J31" s="1" t="s">
        <v>229</v>
      </c>
      <c r="K31" s="1" t="s">
        <v>254</v>
      </c>
      <c r="L31" s="1" t="s">
        <v>231</v>
      </c>
      <c r="M31" s="1">
        <v>1</v>
      </c>
      <c r="N31" s="1">
        <v>18</v>
      </c>
      <c r="O31" s="1">
        <v>0.3</v>
      </c>
      <c r="P31" s="1">
        <v>24</v>
      </c>
      <c r="Q31" s="1">
        <v>2016</v>
      </c>
      <c r="R31" s="1">
        <v>2016</v>
      </c>
      <c r="S31" s="1" t="s">
        <v>142</v>
      </c>
      <c r="T31" s="1" t="s">
        <v>140</v>
      </c>
      <c r="U31" s="1">
        <v>2400000</v>
      </c>
      <c r="V31" s="1">
        <v>600000</v>
      </c>
      <c r="W31" s="1">
        <v>0</v>
      </c>
      <c r="X31" s="1">
        <v>0</v>
      </c>
      <c r="Y31" s="1">
        <v>400000</v>
      </c>
      <c r="Z31" s="1">
        <v>115000</v>
      </c>
      <c r="AA31" s="1">
        <v>20000</v>
      </c>
      <c r="AB31" s="1">
        <v>7200000</v>
      </c>
      <c r="AC31" s="1">
        <v>600000</v>
      </c>
      <c r="AD31" s="1">
        <v>180000000</v>
      </c>
      <c r="AE31" s="1">
        <v>5000000</v>
      </c>
    </row>
    <row r="32" spans="1:31" x14ac:dyDescent="0.2">
      <c r="A32" s="1">
        <v>1190000658</v>
      </c>
      <c r="B32" s="1" t="s">
        <v>227</v>
      </c>
      <c r="C32" s="1">
        <v>1</v>
      </c>
      <c r="D32" s="1">
        <v>750</v>
      </c>
      <c r="E32" s="1">
        <v>4</v>
      </c>
      <c r="F32" s="1" t="s">
        <v>232</v>
      </c>
      <c r="G32" s="1">
        <v>2</v>
      </c>
      <c r="H32" s="1">
        <v>0</v>
      </c>
      <c r="I32" s="1">
        <v>4000000</v>
      </c>
      <c r="J32" s="1" t="s">
        <v>229</v>
      </c>
      <c r="K32" s="1" t="s">
        <v>254</v>
      </c>
      <c r="L32" s="1" t="s">
        <v>231</v>
      </c>
      <c r="M32" s="1">
        <v>25</v>
      </c>
      <c r="N32" s="1">
        <v>15</v>
      </c>
      <c r="O32" s="1">
        <v>1400</v>
      </c>
      <c r="P32" s="1">
        <v>49000</v>
      </c>
      <c r="Q32" s="1">
        <v>7</v>
      </c>
      <c r="R32" s="1">
        <v>1999</v>
      </c>
      <c r="S32" s="1" t="s">
        <v>142</v>
      </c>
      <c r="T32" s="1" t="s">
        <v>140</v>
      </c>
      <c r="U32" s="1">
        <v>2500000</v>
      </c>
      <c r="V32" s="1">
        <v>9000000</v>
      </c>
      <c r="W32" s="1">
        <v>2</v>
      </c>
      <c r="X32" s="1">
        <v>1100000</v>
      </c>
      <c r="Y32" s="1">
        <v>4500000</v>
      </c>
      <c r="Z32" s="1">
        <v>500000</v>
      </c>
      <c r="AA32" s="1">
        <v>423000</v>
      </c>
      <c r="AB32" s="1">
        <v>4800000</v>
      </c>
      <c r="AC32" s="1">
        <v>1000000</v>
      </c>
      <c r="AD32" s="1">
        <v>45000000</v>
      </c>
      <c r="AE32" s="1">
        <v>0</v>
      </c>
    </row>
    <row r="33" spans="1:31" x14ac:dyDescent="0.2">
      <c r="A33" s="1">
        <v>1190000688</v>
      </c>
      <c r="B33" s="1" t="s">
        <v>227</v>
      </c>
      <c r="C33" s="1">
        <v>1</v>
      </c>
      <c r="D33" s="1">
        <v>100</v>
      </c>
      <c r="E33" s="1">
        <v>22</v>
      </c>
      <c r="F33" s="1" t="s">
        <v>228</v>
      </c>
      <c r="G33" s="1">
        <v>2</v>
      </c>
      <c r="H33" s="1">
        <v>0</v>
      </c>
      <c r="I33" s="1">
        <v>5800000</v>
      </c>
      <c r="J33" s="1" t="s">
        <v>229</v>
      </c>
      <c r="K33" s="1" t="s">
        <v>270</v>
      </c>
      <c r="L33" s="1" t="s">
        <v>231</v>
      </c>
      <c r="M33" s="1">
        <v>25</v>
      </c>
      <c r="N33" s="1">
        <v>11</v>
      </c>
      <c r="O33" s="1">
        <v>900</v>
      </c>
      <c r="P33" s="1">
        <v>48000</v>
      </c>
      <c r="Q33" s="1">
        <v>10</v>
      </c>
      <c r="R33" s="1">
        <v>2000</v>
      </c>
      <c r="S33" s="1" t="s">
        <v>142</v>
      </c>
      <c r="T33" s="1" t="s">
        <v>140</v>
      </c>
      <c r="U33" s="1">
        <v>4200000</v>
      </c>
      <c r="V33" s="1">
        <v>6800000</v>
      </c>
      <c r="W33" s="1">
        <v>0</v>
      </c>
      <c r="X33" s="1">
        <v>0</v>
      </c>
      <c r="Y33" s="1">
        <v>540000</v>
      </c>
      <c r="Z33" s="1">
        <v>5800000</v>
      </c>
      <c r="AA33" s="1">
        <v>240000</v>
      </c>
      <c r="AB33" s="1">
        <v>58000000</v>
      </c>
      <c r="AC33" s="1">
        <v>820000</v>
      </c>
      <c r="AD33" s="1">
        <v>400000000</v>
      </c>
      <c r="AE33" s="1">
        <v>0</v>
      </c>
    </row>
    <row r="34" spans="1:31" x14ac:dyDescent="0.2">
      <c r="A34" s="1">
        <v>1190000635</v>
      </c>
      <c r="B34" s="1" t="s">
        <v>227</v>
      </c>
      <c r="C34" s="1">
        <v>1</v>
      </c>
      <c r="D34" s="1">
        <v>96</v>
      </c>
      <c r="E34" s="1">
        <v>25</v>
      </c>
      <c r="F34" s="1" t="s">
        <v>232</v>
      </c>
      <c r="G34" s="1">
        <v>1</v>
      </c>
      <c r="H34" s="1">
        <v>0</v>
      </c>
      <c r="I34" s="1">
        <v>3000000</v>
      </c>
      <c r="J34" s="1" t="s">
        <v>229</v>
      </c>
      <c r="K34" s="1" t="s">
        <v>271</v>
      </c>
      <c r="L34" s="1" t="s">
        <v>231</v>
      </c>
      <c r="M34" s="1">
        <v>25</v>
      </c>
      <c r="N34" s="1">
        <v>20</v>
      </c>
      <c r="O34" s="1">
        <v>350</v>
      </c>
      <c r="P34" s="1">
        <v>4200</v>
      </c>
      <c r="Q34" s="1">
        <v>7</v>
      </c>
      <c r="R34" s="1">
        <v>20100</v>
      </c>
      <c r="S34" s="1" t="s">
        <v>142</v>
      </c>
      <c r="T34" s="1" t="s">
        <v>140</v>
      </c>
      <c r="U34" s="1">
        <v>1200000</v>
      </c>
      <c r="V34" s="1">
        <v>3000000</v>
      </c>
      <c r="W34" s="1">
        <v>0</v>
      </c>
      <c r="X34" s="1">
        <v>0</v>
      </c>
      <c r="Y34" s="1">
        <v>250000</v>
      </c>
      <c r="Z34" s="1">
        <v>1740000</v>
      </c>
      <c r="AA34" s="1">
        <v>320000</v>
      </c>
      <c r="AB34" s="1">
        <v>48000000</v>
      </c>
      <c r="AC34" s="1">
        <v>1000000</v>
      </c>
      <c r="AD34" s="1">
        <v>48000000</v>
      </c>
      <c r="AE34" s="1">
        <v>0</v>
      </c>
    </row>
    <row r="35" spans="1:31" x14ac:dyDescent="0.2">
      <c r="A35" s="1">
        <v>1190000628</v>
      </c>
      <c r="B35" s="1" t="s">
        <v>227</v>
      </c>
      <c r="C35" s="1">
        <v>1</v>
      </c>
      <c r="D35" s="1">
        <v>59</v>
      </c>
      <c r="E35" s="1">
        <v>9</v>
      </c>
      <c r="F35" s="1" t="s">
        <v>228</v>
      </c>
      <c r="G35" s="1">
        <v>2</v>
      </c>
      <c r="H35" s="1">
        <v>0</v>
      </c>
      <c r="I35" s="1">
        <v>2000000</v>
      </c>
      <c r="J35" s="1" t="s">
        <v>229</v>
      </c>
      <c r="K35" s="1" t="s">
        <v>272</v>
      </c>
      <c r="L35" s="1" t="s">
        <v>231</v>
      </c>
      <c r="M35" s="1">
        <v>25</v>
      </c>
      <c r="N35" s="1">
        <v>20</v>
      </c>
      <c r="O35" s="1">
        <v>700</v>
      </c>
      <c r="P35" s="1">
        <v>16800</v>
      </c>
      <c r="Q35" s="1">
        <v>10</v>
      </c>
      <c r="R35" s="1">
        <v>2007</v>
      </c>
      <c r="S35" s="1" t="s">
        <v>142</v>
      </c>
      <c r="T35" s="1" t="s">
        <v>140</v>
      </c>
      <c r="U35" s="1">
        <v>9044000</v>
      </c>
      <c r="V35" s="1">
        <v>3800000</v>
      </c>
      <c r="W35" s="1">
        <v>0</v>
      </c>
      <c r="X35" s="1">
        <v>0</v>
      </c>
      <c r="Y35" s="1">
        <v>250000</v>
      </c>
      <c r="Z35" s="1">
        <v>1200000</v>
      </c>
      <c r="AA35" s="1">
        <v>175000</v>
      </c>
      <c r="AB35" s="1">
        <v>24000000</v>
      </c>
      <c r="AC35" s="1">
        <v>500000</v>
      </c>
      <c r="AD35" s="1">
        <v>425000000</v>
      </c>
      <c r="AE35" s="1">
        <v>0</v>
      </c>
    </row>
    <row r="36" spans="1:31" x14ac:dyDescent="0.2">
      <c r="A36" s="1">
        <v>1190000616</v>
      </c>
      <c r="B36" s="1" t="s">
        <v>227</v>
      </c>
      <c r="C36" s="1">
        <v>1</v>
      </c>
      <c r="D36" s="1">
        <v>18</v>
      </c>
      <c r="E36" s="1">
        <v>25</v>
      </c>
      <c r="F36" s="1" t="s">
        <v>232</v>
      </c>
      <c r="G36" s="1">
        <v>3</v>
      </c>
      <c r="H36" s="1">
        <v>1</v>
      </c>
      <c r="I36" s="1">
        <v>9000000</v>
      </c>
      <c r="J36" s="1" t="s">
        <v>236</v>
      </c>
      <c r="K36" s="1" t="s">
        <v>273</v>
      </c>
      <c r="L36" s="1" t="s">
        <v>231</v>
      </c>
      <c r="M36" s="1">
        <v>25</v>
      </c>
      <c r="N36" s="1">
        <v>15</v>
      </c>
      <c r="O36" s="1">
        <v>900</v>
      </c>
      <c r="P36" s="1">
        <v>21600</v>
      </c>
      <c r="Q36" s="1">
        <v>40</v>
      </c>
      <c r="R36" s="1">
        <v>1994</v>
      </c>
      <c r="S36" s="1" t="s">
        <v>142</v>
      </c>
      <c r="T36" s="1" t="s">
        <v>140</v>
      </c>
      <c r="U36" s="1">
        <v>26000000</v>
      </c>
      <c r="V36" s="1">
        <v>8400000</v>
      </c>
      <c r="W36" s="1">
        <v>3</v>
      </c>
      <c r="X36" s="1">
        <v>8400000</v>
      </c>
      <c r="Y36" s="1">
        <v>5000000</v>
      </c>
      <c r="Z36" s="1">
        <v>10000000</v>
      </c>
      <c r="AA36" s="1">
        <v>6000000</v>
      </c>
      <c r="AB36" s="1">
        <v>168000000</v>
      </c>
      <c r="AC36" s="1">
        <v>2300000</v>
      </c>
      <c r="AD36" s="1">
        <v>752000000</v>
      </c>
      <c r="AE36" s="1">
        <v>41000000</v>
      </c>
    </row>
    <row r="37" spans="1:31" x14ac:dyDescent="0.2">
      <c r="A37" s="1">
        <v>1190000631</v>
      </c>
      <c r="B37" s="1" t="s">
        <v>227</v>
      </c>
      <c r="C37" s="1">
        <v>1</v>
      </c>
      <c r="D37" s="1">
        <v>36</v>
      </c>
      <c r="E37" s="1">
        <v>5</v>
      </c>
      <c r="F37" s="1" t="s">
        <v>228</v>
      </c>
      <c r="G37" s="1">
        <v>2</v>
      </c>
      <c r="H37" s="1">
        <v>0</v>
      </c>
      <c r="I37" s="1">
        <v>2000000</v>
      </c>
      <c r="J37" s="1" t="s">
        <v>233</v>
      </c>
      <c r="K37" s="1" t="s">
        <v>274</v>
      </c>
      <c r="L37" s="1" t="s">
        <v>231</v>
      </c>
      <c r="M37" s="1">
        <v>25</v>
      </c>
      <c r="N37" s="1">
        <v>20</v>
      </c>
      <c r="O37" s="1">
        <v>750</v>
      </c>
      <c r="P37" s="1">
        <v>18000</v>
      </c>
      <c r="Q37" s="1">
        <v>10</v>
      </c>
      <c r="R37" s="1">
        <v>2010</v>
      </c>
      <c r="S37" s="1" t="s">
        <v>142</v>
      </c>
      <c r="T37" s="1" t="s">
        <v>140</v>
      </c>
      <c r="U37" s="1">
        <v>3575000</v>
      </c>
      <c r="V37" s="1">
        <v>6000000</v>
      </c>
      <c r="W37" s="1">
        <v>0</v>
      </c>
      <c r="X37" s="1">
        <v>0</v>
      </c>
      <c r="Y37" s="1">
        <v>7500000</v>
      </c>
      <c r="Z37" s="1">
        <v>1850000</v>
      </c>
      <c r="AA37" s="1">
        <v>0</v>
      </c>
      <c r="AB37" s="1">
        <v>24000000</v>
      </c>
      <c r="AC37" s="1">
        <v>500000</v>
      </c>
      <c r="AD37" s="1">
        <v>357000000</v>
      </c>
      <c r="AE37" s="1">
        <v>0</v>
      </c>
    </row>
    <row r="38" spans="1:31" x14ac:dyDescent="0.2">
      <c r="A38" s="1">
        <v>1190000674</v>
      </c>
      <c r="B38" s="1" t="s">
        <v>227</v>
      </c>
      <c r="C38" s="1">
        <v>1</v>
      </c>
      <c r="D38" s="1">
        <v>250</v>
      </c>
      <c r="E38" s="1">
        <v>8</v>
      </c>
      <c r="F38" s="1" t="s">
        <v>228</v>
      </c>
      <c r="G38" s="1">
        <v>4</v>
      </c>
      <c r="H38" s="1">
        <v>0</v>
      </c>
      <c r="I38" s="1">
        <v>450000</v>
      </c>
      <c r="J38" s="1" t="s">
        <v>229</v>
      </c>
      <c r="K38" s="1" t="s">
        <v>275</v>
      </c>
      <c r="L38" s="1" t="s">
        <v>231</v>
      </c>
      <c r="M38" s="1">
        <v>25</v>
      </c>
      <c r="N38" s="1">
        <v>15</v>
      </c>
      <c r="O38" s="1">
        <v>750</v>
      </c>
      <c r="P38" s="1">
        <v>4800</v>
      </c>
      <c r="Q38" s="1">
        <v>7</v>
      </c>
      <c r="R38" s="1">
        <v>1999</v>
      </c>
      <c r="S38" s="1" t="s">
        <v>142</v>
      </c>
      <c r="T38" s="1" t="s">
        <v>140</v>
      </c>
      <c r="U38" s="1">
        <v>4500</v>
      </c>
      <c r="V38" s="1">
        <v>6000000</v>
      </c>
      <c r="W38" s="1">
        <v>0</v>
      </c>
      <c r="X38" s="1">
        <v>0</v>
      </c>
      <c r="Y38" s="1">
        <v>450000</v>
      </c>
      <c r="Z38" s="1">
        <v>2500000</v>
      </c>
      <c r="AA38" s="1">
        <v>700000</v>
      </c>
      <c r="AB38" s="1">
        <v>58000000</v>
      </c>
      <c r="AC38" s="1">
        <v>4500000</v>
      </c>
      <c r="AD38" s="1">
        <v>750000000</v>
      </c>
      <c r="AE38" s="1">
        <v>0</v>
      </c>
    </row>
    <row r="39" spans="1:31" x14ac:dyDescent="0.2">
      <c r="A39" s="1">
        <v>1190000634</v>
      </c>
      <c r="B39" s="1" t="s">
        <v>227</v>
      </c>
      <c r="C39" s="1">
        <v>1</v>
      </c>
      <c r="D39" s="1">
        <v>102</v>
      </c>
      <c r="E39" s="1">
        <v>25</v>
      </c>
      <c r="F39" s="1" t="s">
        <v>228</v>
      </c>
      <c r="G39" s="1">
        <v>2</v>
      </c>
      <c r="H39" s="1">
        <v>0</v>
      </c>
      <c r="I39" s="1">
        <v>10500000</v>
      </c>
      <c r="J39" s="1" t="s">
        <v>229</v>
      </c>
      <c r="K39" s="1" t="s">
        <v>276</v>
      </c>
      <c r="L39" s="1" t="s">
        <v>231</v>
      </c>
      <c r="M39" s="1">
        <v>25</v>
      </c>
      <c r="N39" s="1">
        <v>15</v>
      </c>
      <c r="O39" s="1">
        <v>10000</v>
      </c>
      <c r="P39" s="1">
        <v>24000</v>
      </c>
      <c r="Q39" s="1">
        <v>10</v>
      </c>
      <c r="R39" s="1">
        <v>2001</v>
      </c>
      <c r="S39" s="1" t="s">
        <v>142</v>
      </c>
      <c r="T39" s="1" t="s">
        <v>140</v>
      </c>
      <c r="U39" s="1">
        <v>9680000</v>
      </c>
      <c r="V39" s="1">
        <v>12000000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24000000</v>
      </c>
      <c r="AC39" s="1">
        <v>500000</v>
      </c>
      <c r="AD39" s="1">
        <v>250000000</v>
      </c>
      <c r="AE39" s="1">
        <v>0</v>
      </c>
    </row>
    <row r="40" spans="1:31" x14ac:dyDescent="0.2">
      <c r="A40" s="1">
        <v>1190000680</v>
      </c>
      <c r="B40" s="1" t="s">
        <v>227</v>
      </c>
      <c r="C40" s="1">
        <v>2</v>
      </c>
      <c r="D40" s="1">
        <v>500</v>
      </c>
      <c r="E40" s="1">
        <v>9</v>
      </c>
      <c r="F40" s="1" t="s">
        <v>232</v>
      </c>
      <c r="G40" s="1">
        <v>4</v>
      </c>
      <c r="H40" s="1">
        <v>0</v>
      </c>
      <c r="I40" s="1">
        <v>5000000</v>
      </c>
      <c r="J40" s="1" t="s">
        <v>229</v>
      </c>
      <c r="K40" s="1" t="s">
        <v>277</v>
      </c>
      <c r="L40" s="1" t="s">
        <v>231</v>
      </c>
      <c r="M40" s="1">
        <v>25</v>
      </c>
      <c r="N40" s="1">
        <v>17</v>
      </c>
      <c r="O40" s="1">
        <v>800</v>
      </c>
      <c r="P40" s="1">
        <v>58000</v>
      </c>
      <c r="Q40" s="1">
        <v>9</v>
      </c>
      <c r="R40" s="1">
        <v>10</v>
      </c>
      <c r="S40" s="1" t="s">
        <v>142</v>
      </c>
      <c r="T40" s="1" t="s">
        <v>140</v>
      </c>
      <c r="U40" s="1">
        <v>4200000</v>
      </c>
      <c r="V40" s="1">
        <v>7000000</v>
      </c>
      <c r="W40" s="1">
        <v>0</v>
      </c>
      <c r="X40" s="1">
        <v>0</v>
      </c>
      <c r="Y40" s="1">
        <v>500000</v>
      </c>
      <c r="Z40" s="1">
        <v>5000000</v>
      </c>
      <c r="AA40" s="1">
        <v>250000</v>
      </c>
      <c r="AB40" s="1">
        <v>84000000</v>
      </c>
      <c r="AC40" s="1">
        <v>1250000</v>
      </c>
      <c r="AD40" s="1">
        <v>700000000</v>
      </c>
      <c r="AE40" s="1">
        <v>0</v>
      </c>
    </row>
    <row r="41" spans="1:31" x14ac:dyDescent="0.2">
      <c r="A41" s="1">
        <v>1190000637</v>
      </c>
      <c r="B41" s="1" t="s">
        <v>227</v>
      </c>
      <c r="C41" s="1">
        <v>3</v>
      </c>
      <c r="D41" s="1">
        <v>200</v>
      </c>
      <c r="E41" s="1">
        <v>9</v>
      </c>
      <c r="F41" s="1" t="s">
        <v>232</v>
      </c>
      <c r="G41" s="1">
        <v>2</v>
      </c>
      <c r="H41" s="1">
        <v>0</v>
      </c>
      <c r="I41" s="1">
        <v>9000000</v>
      </c>
      <c r="J41" s="1" t="s">
        <v>229</v>
      </c>
      <c r="K41" s="1" t="s">
        <v>277</v>
      </c>
      <c r="L41" s="1" t="s">
        <v>231</v>
      </c>
      <c r="M41" s="1">
        <v>25</v>
      </c>
      <c r="N41" s="1">
        <v>27</v>
      </c>
      <c r="O41" s="1">
        <v>1000</v>
      </c>
      <c r="P41" s="1">
        <v>12000</v>
      </c>
      <c r="Q41" s="1">
        <v>10</v>
      </c>
      <c r="R41" s="1">
        <v>1999</v>
      </c>
      <c r="S41" s="1" t="s">
        <v>142</v>
      </c>
      <c r="T41" s="1" t="s">
        <v>140</v>
      </c>
      <c r="U41" s="1">
        <v>25000000</v>
      </c>
      <c r="V41" s="1">
        <v>42000000</v>
      </c>
      <c r="W41" s="1">
        <v>7</v>
      </c>
      <c r="X41" s="1">
        <v>5000000</v>
      </c>
      <c r="Y41" s="1">
        <v>2500000</v>
      </c>
      <c r="Z41" s="1">
        <v>41000000</v>
      </c>
      <c r="AA41" s="1">
        <v>21000000</v>
      </c>
      <c r="AB41" s="1">
        <v>57000000</v>
      </c>
      <c r="AC41" s="1">
        <v>4300000</v>
      </c>
      <c r="AD41" s="1">
        <v>1000000000</v>
      </c>
      <c r="AE41" s="1">
        <v>0</v>
      </c>
    </row>
    <row r="42" spans="1:31" x14ac:dyDescent="0.2">
      <c r="A42" s="1">
        <v>1190000715</v>
      </c>
      <c r="B42" s="1" t="s">
        <v>227</v>
      </c>
      <c r="C42" s="1">
        <v>1</v>
      </c>
      <c r="D42" s="1">
        <v>2500</v>
      </c>
      <c r="E42" s="1">
        <v>7</v>
      </c>
      <c r="F42" s="1" t="s">
        <v>228</v>
      </c>
      <c r="G42" s="1">
        <v>4</v>
      </c>
      <c r="H42" s="1">
        <v>1</v>
      </c>
      <c r="I42" s="1">
        <v>4000000</v>
      </c>
      <c r="J42" s="1" t="s">
        <v>236</v>
      </c>
      <c r="K42" s="1" t="s">
        <v>278</v>
      </c>
      <c r="L42" s="1" t="s">
        <v>231</v>
      </c>
      <c r="M42" s="1">
        <v>25</v>
      </c>
      <c r="N42" s="1">
        <v>20</v>
      </c>
      <c r="O42" s="1">
        <v>1200</v>
      </c>
      <c r="P42" s="1">
        <v>2300</v>
      </c>
      <c r="Q42" s="1">
        <v>4</v>
      </c>
      <c r="R42" s="1">
        <v>2</v>
      </c>
      <c r="S42" s="1" t="s">
        <v>143</v>
      </c>
      <c r="T42" s="1" t="s">
        <v>279</v>
      </c>
      <c r="U42" s="1">
        <v>6500000</v>
      </c>
      <c r="V42" s="1">
        <v>700000</v>
      </c>
      <c r="W42" s="1">
        <v>1</v>
      </c>
      <c r="X42" s="1">
        <v>2000000</v>
      </c>
      <c r="Y42" s="1">
        <v>500000</v>
      </c>
      <c r="Z42" s="1">
        <v>3000000</v>
      </c>
      <c r="AA42" s="1">
        <v>1000000</v>
      </c>
      <c r="AB42" s="1">
        <v>9500000</v>
      </c>
      <c r="AC42" s="1">
        <v>700000</v>
      </c>
      <c r="AD42" s="1">
        <v>200000000</v>
      </c>
      <c r="AE42" s="1">
        <v>1500000</v>
      </c>
    </row>
    <row r="43" spans="1:31" x14ac:dyDescent="0.2">
      <c r="A43" s="1">
        <v>1190000704</v>
      </c>
      <c r="B43" s="1" t="s">
        <v>248</v>
      </c>
      <c r="C43" s="1">
        <v>1</v>
      </c>
      <c r="D43" s="1">
        <v>2500</v>
      </c>
      <c r="E43" s="1">
        <v>15</v>
      </c>
      <c r="F43" s="1" t="s">
        <v>232</v>
      </c>
      <c r="G43" s="1">
        <v>1</v>
      </c>
      <c r="H43" s="1">
        <v>1</v>
      </c>
      <c r="I43" s="1">
        <v>3000000</v>
      </c>
      <c r="J43" s="1" t="s">
        <v>236</v>
      </c>
      <c r="K43" s="1" t="s">
        <v>238</v>
      </c>
      <c r="L43" s="1" t="s">
        <v>231</v>
      </c>
      <c r="M43" s="1">
        <v>25</v>
      </c>
      <c r="N43" s="1">
        <v>20</v>
      </c>
      <c r="O43" s="1">
        <v>18500</v>
      </c>
      <c r="P43" s="1">
        <v>20</v>
      </c>
      <c r="Q43" s="1">
        <v>5</v>
      </c>
      <c r="R43" s="1">
        <v>3</v>
      </c>
      <c r="S43" s="1" t="s">
        <v>143</v>
      </c>
      <c r="T43" s="1" t="s">
        <v>280</v>
      </c>
      <c r="U43" s="1">
        <v>40</v>
      </c>
      <c r="V43" s="1">
        <v>60000000</v>
      </c>
      <c r="W43" s="1">
        <v>1</v>
      </c>
      <c r="X43" s="1">
        <v>65000000</v>
      </c>
      <c r="Y43" s="1">
        <v>1000000</v>
      </c>
      <c r="Z43" s="1">
        <v>2000000</v>
      </c>
      <c r="AA43" s="1">
        <v>1000000</v>
      </c>
      <c r="AB43" s="1">
        <v>10000000</v>
      </c>
      <c r="AC43" s="1">
        <v>750000</v>
      </c>
      <c r="AD43" s="1">
        <v>250000000</v>
      </c>
      <c r="AE43" s="1">
        <v>5000000</v>
      </c>
    </row>
    <row r="44" spans="1:31" x14ac:dyDescent="0.2">
      <c r="A44" s="1">
        <v>1190000675</v>
      </c>
      <c r="B44" s="1" t="s">
        <v>227</v>
      </c>
      <c r="C44" s="1">
        <v>1</v>
      </c>
      <c r="D44" s="1">
        <v>210</v>
      </c>
      <c r="E44" s="1">
        <v>25</v>
      </c>
      <c r="F44" s="1" t="s">
        <v>228</v>
      </c>
      <c r="G44" s="1">
        <v>2</v>
      </c>
      <c r="H44" s="1">
        <v>0</v>
      </c>
      <c r="I44" s="1">
        <v>2000000</v>
      </c>
      <c r="J44" s="1" t="s">
        <v>229</v>
      </c>
      <c r="K44" s="1" t="s">
        <v>254</v>
      </c>
      <c r="L44" s="1" t="s">
        <v>231</v>
      </c>
      <c r="M44" s="1">
        <v>25</v>
      </c>
      <c r="N44" s="1">
        <v>15</v>
      </c>
      <c r="O44" s="1">
        <v>700</v>
      </c>
      <c r="P44" s="1">
        <v>4800</v>
      </c>
      <c r="Q44" s="1">
        <v>8</v>
      </c>
      <c r="R44" s="1">
        <v>1994</v>
      </c>
      <c r="S44" s="1" t="s">
        <v>142</v>
      </c>
      <c r="T44" s="1" t="s">
        <v>140</v>
      </c>
      <c r="U44" s="1">
        <v>2500000</v>
      </c>
      <c r="V44" s="1">
        <v>6000000</v>
      </c>
      <c r="W44" s="1">
        <v>0</v>
      </c>
      <c r="X44" s="1">
        <v>0</v>
      </c>
      <c r="Y44" s="1">
        <v>500000</v>
      </c>
      <c r="Z44" s="1">
        <v>1200000</v>
      </c>
      <c r="AA44" s="1">
        <v>0</v>
      </c>
      <c r="AB44" s="1">
        <v>48000000</v>
      </c>
      <c r="AC44" s="1">
        <v>780000</v>
      </c>
      <c r="AD44" s="1">
        <v>450000000</v>
      </c>
      <c r="AE44" s="1">
        <v>0</v>
      </c>
    </row>
    <row r="45" spans="1:31" x14ac:dyDescent="0.2">
      <c r="A45" s="1">
        <v>1190000656</v>
      </c>
      <c r="B45" s="1" t="s">
        <v>227</v>
      </c>
      <c r="C45" s="1">
        <v>1</v>
      </c>
      <c r="D45" s="1">
        <v>170</v>
      </c>
      <c r="E45" s="1">
        <v>6</v>
      </c>
      <c r="F45" s="1" t="s">
        <v>228</v>
      </c>
      <c r="G45" s="1">
        <v>2</v>
      </c>
      <c r="H45" s="1">
        <v>0</v>
      </c>
      <c r="I45" s="1">
        <v>3000000</v>
      </c>
      <c r="J45" s="1" t="s">
        <v>229</v>
      </c>
      <c r="K45" s="1" t="s">
        <v>254</v>
      </c>
      <c r="L45" s="1" t="s">
        <v>231</v>
      </c>
      <c r="M45" s="1">
        <v>28</v>
      </c>
      <c r="N45" s="1">
        <v>15</v>
      </c>
      <c r="O45" s="1">
        <v>700</v>
      </c>
      <c r="P45" s="1">
        <v>42000</v>
      </c>
      <c r="Q45" s="1">
        <v>5</v>
      </c>
      <c r="R45" s="1">
        <v>1996</v>
      </c>
      <c r="S45" s="1" t="s">
        <v>142</v>
      </c>
      <c r="T45" s="1" t="s">
        <v>140</v>
      </c>
      <c r="U45" s="1">
        <v>3800000</v>
      </c>
      <c r="V45" s="1">
        <v>6000000</v>
      </c>
      <c r="W45" s="1">
        <v>0</v>
      </c>
      <c r="X45" s="1">
        <v>2800000</v>
      </c>
      <c r="Y45" s="1">
        <v>250000</v>
      </c>
      <c r="Z45" s="1">
        <v>3000000</v>
      </c>
      <c r="AA45" s="1">
        <v>400000</v>
      </c>
      <c r="AB45" s="1">
        <v>48000000</v>
      </c>
      <c r="AC45" s="1">
        <v>580000</v>
      </c>
      <c r="AD45" s="1">
        <v>300000000</v>
      </c>
      <c r="AE45" s="1">
        <v>0</v>
      </c>
    </row>
    <row r="46" spans="1:31" x14ac:dyDescent="0.2">
      <c r="A46" s="1">
        <v>1190000703</v>
      </c>
      <c r="B46" s="1" t="s">
        <v>227</v>
      </c>
      <c r="C46" s="1">
        <v>1</v>
      </c>
      <c r="D46" s="1">
        <v>375</v>
      </c>
      <c r="E46" s="1">
        <v>26</v>
      </c>
      <c r="F46" s="1" t="s">
        <v>232</v>
      </c>
      <c r="G46" s="1">
        <v>4</v>
      </c>
      <c r="H46" s="1">
        <v>5</v>
      </c>
      <c r="I46" s="1">
        <v>150000000</v>
      </c>
      <c r="J46" s="1" t="s">
        <v>236</v>
      </c>
      <c r="K46" s="1" t="s">
        <v>281</v>
      </c>
      <c r="L46" s="1"/>
      <c r="M46" s="1">
        <v>25</v>
      </c>
      <c r="N46" s="1">
        <v>7</v>
      </c>
      <c r="O46" s="1">
        <v>2000</v>
      </c>
      <c r="P46" s="1">
        <v>24000</v>
      </c>
      <c r="Q46" s="1">
        <v>26</v>
      </c>
      <c r="R46" s="1">
        <v>26</v>
      </c>
      <c r="S46" s="1" t="s">
        <v>142</v>
      </c>
      <c r="T46" s="1" t="s">
        <v>140</v>
      </c>
      <c r="U46" s="1">
        <v>20000000</v>
      </c>
      <c r="V46" s="1">
        <v>50000000</v>
      </c>
      <c r="W46" s="1">
        <v>4</v>
      </c>
      <c r="X46" s="1">
        <v>2500000</v>
      </c>
      <c r="Y46" s="1">
        <v>5000000</v>
      </c>
      <c r="Z46" s="1">
        <v>25000000</v>
      </c>
      <c r="AA46" s="1">
        <v>10000000</v>
      </c>
      <c r="AB46" s="1">
        <v>150000000</v>
      </c>
      <c r="AC46" s="1">
        <v>85000000</v>
      </c>
      <c r="AD46" s="1">
        <v>500000000</v>
      </c>
      <c r="AE46" s="1">
        <v>10000000</v>
      </c>
    </row>
    <row r="47" spans="1:31" x14ac:dyDescent="0.2">
      <c r="A47" s="1">
        <v>1190000703</v>
      </c>
      <c r="B47" s="1" t="s">
        <v>248</v>
      </c>
      <c r="C47" s="1">
        <v>1</v>
      </c>
      <c r="D47" s="1">
        <v>252</v>
      </c>
      <c r="E47" s="1">
        <v>25</v>
      </c>
      <c r="F47" s="1" t="s">
        <v>232</v>
      </c>
      <c r="G47" s="1">
        <v>3</v>
      </c>
      <c r="H47" s="1">
        <v>3</v>
      </c>
      <c r="I47" s="1">
        <v>25000000</v>
      </c>
      <c r="J47" s="1" t="s">
        <v>233</v>
      </c>
      <c r="K47" s="1" t="s">
        <v>282</v>
      </c>
      <c r="L47" s="1" t="s">
        <v>231</v>
      </c>
      <c r="M47" s="1">
        <v>25</v>
      </c>
      <c r="N47" s="1">
        <v>20</v>
      </c>
      <c r="O47" s="1">
        <v>500</v>
      </c>
      <c r="P47" s="1">
        <v>6000</v>
      </c>
      <c r="Q47" s="1">
        <v>25</v>
      </c>
      <c r="R47" s="1">
        <v>25</v>
      </c>
      <c r="S47" s="1" t="s">
        <v>142</v>
      </c>
      <c r="T47" s="1" t="s">
        <v>140</v>
      </c>
      <c r="U47" s="1">
        <v>16302000</v>
      </c>
      <c r="V47" s="1">
        <v>6000000</v>
      </c>
      <c r="W47" s="1">
        <v>3</v>
      </c>
      <c r="X47" s="1">
        <v>1500000</v>
      </c>
      <c r="Y47" s="1">
        <v>7000000</v>
      </c>
      <c r="Z47" s="1">
        <v>4700000</v>
      </c>
      <c r="AA47" s="1">
        <v>500000</v>
      </c>
      <c r="AB47" s="1">
        <v>24000000</v>
      </c>
      <c r="AC47" s="1">
        <v>666000</v>
      </c>
      <c r="AD47" s="1">
        <v>475000000</v>
      </c>
      <c r="AE47" s="1">
        <v>348000000</v>
      </c>
    </row>
    <row r="48" spans="1:31" x14ac:dyDescent="0.2">
      <c r="A48" s="1">
        <v>1190000629</v>
      </c>
      <c r="B48" s="1" t="s">
        <v>227</v>
      </c>
      <c r="C48" s="1">
        <v>1</v>
      </c>
      <c r="D48" s="1">
        <v>54</v>
      </c>
      <c r="E48" s="1">
        <v>25</v>
      </c>
      <c r="F48" s="1" t="s">
        <v>232</v>
      </c>
      <c r="G48" s="1">
        <v>4</v>
      </c>
      <c r="H48" s="1">
        <v>3</v>
      </c>
      <c r="I48" s="1">
        <v>5500000</v>
      </c>
      <c r="J48" s="1" t="s">
        <v>236</v>
      </c>
      <c r="K48" s="1" t="s">
        <v>245</v>
      </c>
      <c r="L48" s="1" t="s">
        <v>231</v>
      </c>
      <c r="M48" s="1">
        <v>25</v>
      </c>
      <c r="N48" s="1">
        <v>15</v>
      </c>
      <c r="O48" s="1">
        <v>10500</v>
      </c>
      <c r="P48" s="1">
        <v>10500</v>
      </c>
      <c r="Q48" s="1">
        <v>25</v>
      </c>
      <c r="R48" s="1">
        <v>25</v>
      </c>
      <c r="S48" s="1" t="s">
        <v>142</v>
      </c>
      <c r="T48" s="1" t="s">
        <v>140</v>
      </c>
      <c r="U48" s="1">
        <v>10500000</v>
      </c>
      <c r="V48" s="1">
        <v>4000000</v>
      </c>
      <c r="W48" s="1">
        <v>0</v>
      </c>
      <c r="X48" s="1">
        <v>0</v>
      </c>
      <c r="Y48" s="1">
        <v>0</v>
      </c>
      <c r="Z48" s="1">
        <v>500000</v>
      </c>
      <c r="AA48" s="1">
        <v>700000</v>
      </c>
      <c r="AB48" s="1">
        <v>60000000</v>
      </c>
      <c r="AC48" s="1">
        <v>12500000</v>
      </c>
      <c r="AD48" s="1">
        <v>500000000</v>
      </c>
      <c r="AE48" s="1">
        <v>0</v>
      </c>
    </row>
    <row r="49" spans="1:31" x14ac:dyDescent="0.2">
      <c r="A49" s="1">
        <v>1190000615</v>
      </c>
      <c r="B49" s="1" t="s">
        <v>227</v>
      </c>
      <c r="C49" s="1">
        <v>1</v>
      </c>
      <c r="D49" s="1">
        <v>78</v>
      </c>
      <c r="E49" s="1">
        <v>6</v>
      </c>
      <c r="F49" s="1" t="s">
        <v>228</v>
      </c>
      <c r="G49" s="1">
        <v>2</v>
      </c>
      <c r="H49" s="1">
        <v>0</v>
      </c>
      <c r="I49" s="1">
        <v>1500000</v>
      </c>
      <c r="J49" s="1" t="s">
        <v>233</v>
      </c>
      <c r="K49" s="1" t="s">
        <v>275</v>
      </c>
      <c r="L49" s="1" t="s">
        <v>231</v>
      </c>
      <c r="M49" s="1">
        <v>25</v>
      </c>
      <c r="N49" s="1">
        <v>14</v>
      </c>
      <c r="O49" s="1">
        <v>1000</v>
      </c>
      <c r="P49" s="1">
        <v>12000</v>
      </c>
      <c r="Q49" s="1">
        <v>10</v>
      </c>
      <c r="R49" s="1">
        <v>5</v>
      </c>
      <c r="S49" s="1" t="s">
        <v>142</v>
      </c>
      <c r="T49" s="1" t="s">
        <v>140</v>
      </c>
      <c r="U49" s="1">
        <v>5320000</v>
      </c>
      <c r="V49" s="1">
        <v>6000000</v>
      </c>
      <c r="W49" s="1">
        <v>2</v>
      </c>
      <c r="X49" s="1">
        <v>2500000</v>
      </c>
      <c r="Y49" s="1">
        <v>750000</v>
      </c>
      <c r="Z49" s="1">
        <v>1500000</v>
      </c>
      <c r="AA49" s="1">
        <v>1000000</v>
      </c>
      <c r="AB49" s="1">
        <v>18000000</v>
      </c>
      <c r="AC49" s="1">
        <v>375000</v>
      </c>
      <c r="AD49" s="1">
        <v>370000000</v>
      </c>
      <c r="AE49" s="1">
        <v>0</v>
      </c>
    </row>
    <row r="50" spans="1:31" x14ac:dyDescent="0.2">
      <c r="A50" s="1">
        <v>1190000683</v>
      </c>
      <c r="B50" s="1" t="s">
        <v>227</v>
      </c>
      <c r="C50" s="1">
        <v>1</v>
      </c>
      <c r="D50" s="1">
        <v>250</v>
      </c>
      <c r="E50" s="1">
        <v>7</v>
      </c>
      <c r="F50" s="1" t="s">
        <v>228</v>
      </c>
      <c r="G50" s="1">
        <v>2</v>
      </c>
      <c r="H50" s="1">
        <v>0</v>
      </c>
      <c r="I50" s="1">
        <v>7000000</v>
      </c>
      <c r="J50" s="1" t="s">
        <v>229</v>
      </c>
      <c r="K50" s="1" t="s">
        <v>283</v>
      </c>
      <c r="L50" s="1" t="s">
        <v>231</v>
      </c>
      <c r="M50" s="1">
        <v>25</v>
      </c>
      <c r="N50" s="1">
        <v>15</v>
      </c>
      <c r="O50" s="1">
        <v>700</v>
      </c>
      <c r="P50" s="1">
        <v>4800</v>
      </c>
      <c r="Q50" s="1">
        <v>7</v>
      </c>
      <c r="R50" s="1">
        <v>1998</v>
      </c>
      <c r="S50" s="1" t="s">
        <v>142</v>
      </c>
      <c r="T50" s="1" t="s">
        <v>140</v>
      </c>
      <c r="U50" s="1">
        <v>458000</v>
      </c>
      <c r="V50" s="1">
        <v>6000000</v>
      </c>
      <c r="W50" s="1">
        <v>0</v>
      </c>
      <c r="X50" s="1">
        <v>0</v>
      </c>
      <c r="Y50" s="1">
        <v>4500000</v>
      </c>
      <c r="Z50" s="1">
        <v>4500000</v>
      </c>
      <c r="AA50" s="1">
        <v>8700000</v>
      </c>
      <c r="AB50" s="1">
        <v>58000000</v>
      </c>
      <c r="AC50" s="1">
        <v>7800000</v>
      </c>
      <c r="AD50" s="1">
        <v>45000000</v>
      </c>
      <c r="AE50" s="1">
        <v>0</v>
      </c>
    </row>
    <row r="51" spans="1:31" x14ac:dyDescent="0.2">
      <c r="A51" s="1">
        <v>1190000677</v>
      </c>
      <c r="B51" s="1" t="s">
        <v>248</v>
      </c>
      <c r="C51" s="1">
        <v>1</v>
      </c>
      <c r="D51" s="1">
        <v>26</v>
      </c>
      <c r="E51" s="1">
        <v>6</v>
      </c>
      <c r="F51" s="1" t="s">
        <v>228</v>
      </c>
      <c r="G51" s="1">
        <v>1</v>
      </c>
      <c r="H51" s="1">
        <v>0</v>
      </c>
      <c r="I51" s="1">
        <v>2000000</v>
      </c>
      <c r="J51" s="1" t="s">
        <v>229</v>
      </c>
      <c r="K51" s="1" t="s">
        <v>284</v>
      </c>
      <c r="L51" s="1" t="s">
        <v>231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6</v>
      </c>
      <c r="S51" s="1" t="s">
        <v>142</v>
      </c>
      <c r="T51" s="1" t="s">
        <v>140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</row>
    <row r="52" spans="1:31" x14ac:dyDescent="0.2">
      <c r="A52" s="1">
        <v>1190000687</v>
      </c>
      <c r="B52" s="1" t="s">
        <v>227</v>
      </c>
      <c r="C52" s="1">
        <v>1</v>
      </c>
      <c r="D52" s="1">
        <v>45</v>
      </c>
      <c r="E52" s="1">
        <v>19</v>
      </c>
      <c r="F52" s="1" t="s">
        <v>228</v>
      </c>
      <c r="G52" s="1">
        <v>1</v>
      </c>
      <c r="H52" s="1">
        <v>0</v>
      </c>
      <c r="I52" s="1">
        <v>0</v>
      </c>
      <c r="J52" s="1" t="s">
        <v>229</v>
      </c>
      <c r="K52" s="1" t="s">
        <v>276</v>
      </c>
      <c r="L52" s="1" t="s">
        <v>231</v>
      </c>
      <c r="M52" s="1">
        <v>25</v>
      </c>
      <c r="N52" s="1">
        <v>14</v>
      </c>
      <c r="O52" s="1">
        <v>800</v>
      </c>
      <c r="P52" s="1">
        <v>5000</v>
      </c>
      <c r="Q52" s="1">
        <v>9</v>
      </c>
      <c r="R52" s="1">
        <v>2000</v>
      </c>
      <c r="S52" s="1" t="s">
        <v>142</v>
      </c>
      <c r="T52" s="1" t="s">
        <v>140</v>
      </c>
      <c r="U52" s="1">
        <v>4500000</v>
      </c>
      <c r="V52" s="1">
        <v>6200000</v>
      </c>
      <c r="W52" s="1">
        <v>0</v>
      </c>
      <c r="X52" s="1">
        <v>0</v>
      </c>
      <c r="Y52" s="1">
        <v>4520000</v>
      </c>
      <c r="Z52" s="1">
        <v>4200000</v>
      </c>
      <c r="AA52" s="1">
        <v>100000</v>
      </c>
      <c r="AB52" s="1">
        <v>7800000</v>
      </c>
      <c r="AC52" s="1">
        <v>1200000</v>
      </c>
      <c r="AD52" s="1">
        <v>430000000</v>
      </c>
      <c r="AE52" s="1">
        <v>0</v>
      </c>
    </row>
    <row r="53" spans="1:31" x14ac:dyDescent="0.2">
      <c r="A53" s="1">
        <v>1190000644</v>
      </c>
      <c r="B53" s="1" t="s">
        <v>227</v>
      </c>
      <c r="C53" s="1">
        <v>1</v>
      </c>
      <c r="D53" s="1">
        <v>48</v>
      </c>
      <c r="E53" s="1">
        <v>4</v>
      </c>
      <c r="F53" s="1" t="s">
        <v>251</v>
      </c>
      <c r="G53" s="1">
        <v>1</v>
      </c>
      <c r="H53" s="1">
        <v>0</v>
      </c>
      <c r="I53" s="1">
        <v>2000000</v>
      </c>
      <c r="J53" s="1" t="s">
        <v>229</v>
      </c>
      <c r="K53" s="1" t="s">
        <v>254</v>
      </c>
      <c r="L53" s="1" t="s">
        <v>231</v>
      </c>
      <c r="M53" s="1">
        <v>25</v>
      </c>
      <c r="N53" s="1">
        <v>15</v>
      </c>
      <c r="O53" s="1">
        <v>1000</v>
      </c>
      <c r="P53" s="1">
        <v>24</v>
      </c>
      <c r="Q53" s="1">
        <v>4</v>
      </c>
      <c r="R53" s="1">
        <v>2014</v>
      </c>
      <c r="S53" s="1" t="s">
        <v>142</v>
      </c>
      <c r="T53" s="1" t="s">
        <v>140</v>
      </c>
      <c r="U53" s="1">
        <v>4800000</v>
      </c>
      <c r="V53" s="1">
        <v>6000000</v>
      </c>
      <c r="W53" s="1">
        <v>1</v>
      </c>
      <c r="X53" s="1">
        <v>0</v>
      </c>
      <c r="Y53" s="1">
        <v>400000</v>
      </c>
      <c r="Z53" s="1">
        <v>500000</v>
      </c>
      <c r="AA53" s="1">
        <v>300000</v>
      </c>
      <c r="AB53" s="1">
        <v>24000000</v>
      </c>
      <c r="AC53" s="1">
        <v>800000</v>
      </c>
      <c r="AD53" s="1">
        <v>180000000</v>
      </c>
      <c r="AE53" s="1">
        <v>0</v>
      </c>
    </row>
    <row r="54" spans="1:31" x14ac:dyDescent="0.2">
      <c r="A54" s="1">
        <v>1190000641</v>
      </c>
      <c r="B54" s="1" t="s">
        <v>227</v>
      </c>
      <c r="C54" s="1">
        <v>1</v>
      </c>
      <c r="D54" s="1">
        <v>95</v>
      </c>
      <c r="E54" s="1">
        <v>25</v>
      </c>
      <c r="F54" s="1" t="s">
        <v>228</v>
      </c>
      <c r="G54" s="1">
        <v>5</v>
      </c>
      <c r="H54" s="1">
        <v>0</v>
      </c>
      <c r="I54" s="1">
        <v>7000000</v>
      </c>
      <c r="J54" s="1" t="s">
        <v>229</v>
      </c>
      <c r="K54" s="1" t="s">
        <v>254</v>
      </c>
      <c r="L54" s="1" t="s">
        <v>231</v>
      </c>
      <c r="M54" s="1">
        <v>25</v>
      </c>
      <c r="N54" s="1">
        <v>15</v>
      </c>
      <c r="O54" s="1">
        <v>900</v>
      </c>
      <c r="P54" s="1">
        <v>21600</v>
      </c>
      <c r="Q54" s="1">
        <v>1995</v>
      </c>
      <c r="R54" s="1">
        <v>1995</v>
      </c>
      <c r="S54" s="1" t="s">
        <v>142</v>
      </c>
      <c r="T54" s="1" t="s">
        <v>140</v>
      </c>
      <c r="U54" s="1">
        <v>24200000</v>
      </c>
      <c r="V54" s="1">
        <v>30000000</v>
      </c>
      <c r="W54" s="1">
        <v>0</v>
      </c>
      <c r="X54" s="1">
        <v>0</v>
      </c>
      <c r="Y54" s="1">
        <v>750000</v>
      </c>
      <c r="Z54" s="1">
        <v>5000000</v>
      </c>
      <c r="AA54" s="1">
        <v>0</v>
      </c>
      <c r="AB54" s="1">
        <v>64000000</v>
      </c>
      <c r="AC54" s="1">
        <v>13500000</v>
      </c>
      <c r="AD54" s="1">
        <v>400000000</v>
      </c>
      <c r="AE54" s="1">
        <v>0</v>
      </c>
    </row>
    <row r="55" spans="1:31" x14ac:dyDescent="0.2">
      <c r="A55" s="1">
        <v>1190000685</v>
      </c>
      <c r="B55" s="1" t="s">
        <v>227</v>
      </c>
      <c r="C55" s="1">
        <v>1</v>
      </c>
      <c r="D55" s="1">
        <v>250</v>
      </c>
      <c r="E55" s="1">
        <v>8</v>
      </c>
      <c r="F55" s="1" t="s">
        <v>232</v>
      </c>
      <c r="G55" s="1">
        <v>1</v>
      </c>
      <c r="H55" s="1">
        <v>0</v>
      </c>
      <c r="I55" s="1">
        <v>4500000</v>
      </c>
      <c r="J55" s="1" t="s">
        <v>236</v>
      </c>
      <c r="K55" s="1" t="s">
        <v>285</v>
      </c>
      <c r="L55" s="1" t="s">
        <v>231</v>
      </c>
      <c r="M55" s="1">
        <v>25</v>
      </c>
      <c r="N55" s="1">
        <v>15</v>
      </c>
      <c r="O55" s="1">
        <v>2000</v>
      </c>
      <c r="P55" s="1">
        <v>4500000</v>
      </c>
      <c r="Q55" s="1">
        <v>2012</v>
      </c>
      <c r="R55" s="1">
        <v>2015</v>
      </c>
      <c r="S55" s="1" t="s">
        <v>142</v>
      </c>
      <c r="T55" s="1" t="s">
        <v>140</v>
      </c>
      <c r="U55" s="1">
        <v>5000000</v>
      </c>
      <c r="V55" s="1">
        <v>24000000</v>
      </c>
      <c r="W55" s="1">
        <v>0</v>
      </c>
      <c r="X55" s="1">
        <v>0</v>
      </c>
      <c r="Y55" s="1">
        <v>0</v>
      </c>
      <c r="Z55" s="1">
        <v>580000</v>
      </c>
      <c r="AA55" s="1">
        <v>80000</v>
      </c>
      <c r="AB55" s="1">
        <v>58000000</v>
      </c>
      <c r="AC55" s="1">
        <v>4800000</v>
      </c>
      <c r="AD55" s="1">
        <v>450000000</v>
      </c>
      <c r="AE55" s="1">
        <v>0</v>
      </c>
    </row>
    <row r="56" spans="1:31" x14ac:dyDescent="0.2">
      <c r="A56" s="1">
        <v>1190000643</v>
      </c>
      <c r="B56" s="1" t="s">
        <v>227</v>
      </c>
      <c r="C56" s="1">
        <v>1</v>
      </c>
      <c r="D56" s="1">
        <v>250</v>
      </c>
      <c r="E56" s="1">
        <v>15</v>
      </c>
      <c r="F56" s="1" t="s">
        <v>232</v>
      </c>
      <c r="G56" s="1">
        <v>4</v>
      </c>
      <c r="H56" s="1">
        <v>0</v>
      </c>
      <c r="I56" s="1">
        <v>7000000</v>
      </c>
      <c r="J56" s="1" t="s">
        <v>236</v>
      </c>
      <c r="K56" s="1" t="s">
        <v>286</v>
      </c>
      <c r="L56" s="1" t="s">
        <v>231</v>
      </c>
      <c r="M56" s="1">
        <v>25</v>
      </c>
      <c r="N56" s="1">
        <v>15</v>
      </c>
      <c r="O56" s="1">
        <v>4000</v>
      </c>
      <c r="P56" s="1">
        <v>96000</v>
      </c>
      <c r="Q56" s="1">
        <v>22</v>
      </c>
      <c r="R56" s="1">
        <v>1994</v>
      </c>
      <c r="S56" s="1" t="s">
        <v>142</v>
      </c>
      <c r="T56" s="1" t="s">
        <v>140</v>
      </c>
      <c r="U56" s="1">
        <v>24200000</v>
      </c>
      <c r="V56" s="1">
        <v>30000000</v>
      </c>
      <c r="W56" s="1">
        <v>0</v>
      </c>
      <c r="X56" s="1">
        <v>0</v>
      </c>
      <c r="Y56" s="1">
        <v>0</v>
      </c>
      <c r="Z56" s="1">
        <v>0</v>
      </c>
      <c r="AA56" s="1">
        <v>150000</v>
      </c>
      <c r="AB56" s="1">
        <v>84000000</v>
      </c>
      <c r="AC56" s="1">
        <v>1750000</v>
      </c>
      <c r="AD56" s="1">
        <v>800000000</v>
      </c>
      <c r="AE56" s="1">
        <v>0</v>
      </c>
    </row>
    <row r="57" spans="1:31" x14ac:dyDescent="0.2">
      <c r="A57" s="1">
        <v>1190000694</v>
      </c>
      <c r="B57" s="1" t="s">
        <v>227</v>
      </c>
      <c r="C57" s="1">
        <v>1</v>
      </c>
      <c r="D57" s="1">
        <v>50</v>
      </c>
      <c r="E57" s="1">
        <v>6</v>
      </c>
      <c r="F57" s="1" t="s">
        <v>228</v>
      </c>
      <c r="G57" s="1">
        <v>2</v>
      </c>
      <c r="H57" s="1">
        <v>1</v>
      </c>
      <c r="I57" s="1">
        <v>4000000</v>
      </c>
      <c r="J57" t="s">
        <v>233</v>
      </c>
      <c r="K57" s="1" t="s">
        <v>287</v>
      </c>
      <c r="L57" s="1"/>
      <c r="M57" s="1">
        <v>25</v>
      </c>
      <c r="N57" s="1">
        <v>15</v>
      </c>
      <c r="O57" s="1">
        <v>2000</v>
      </c>
      <c r="P57" s="1">
        <v>6000</v>
      </c>
      <c r="Q57" s="1">
        <v>6</v>
      </c>
      <c r="R57" s="1">
        <v>2</v>
      </c>
      <c r="S57" s="1"/>
      <c r="T57" s="1" t="s">
        <v>288</v>
      </c>
      <c r="U57" s="1">
        <v>1</v>
      </c>
      <c r="V57" s="1">
        <v>10000000</v>
      </c>
      <c r="W57" s="1">
        <v>1</v>
      </c>
      <c r="X57" s="1">
        <v>1000000</v>
      </c>
      <c r="Y57" s="1">
        <v>100000</v>
      </c>
      <c r="Z57" s="1">
        <v>500000</v>
      </c>
      <c r="AA57" s="1">
        <v>100000</v>
      </c>
      <c r="AB57" s="1">
        <v>48000000</v>
      </c>
      <c r="AC57" s="1">
        <v>1000000</v>
      </c>
      <c r="AD57" s="1">
        <v>100000000</v>
      </c>
      <c r="AE57" s="1">
        <v>1</v>
      </c>
    </row>
    <row r="58" spans="1:31" x14ac:dyDescent="0.2">
      <c r="A58" s="1">
        <v>1190000657</v>
      </c>
      <c r="B58" s="1" t="s">
        <v>227</v>
      </c>
      <c r="C58" s="1">
        <v>1</v>
      </c>
      <c r="D58" s="1">
        <v>543</v>
      </c>
      <c r="E58" s="1">
        <v>4</v>
      </c>
      <c r="F58" s="1" t="s">
        <v>228</v>
      </c>
      <c r="G58" s="1">
        <v>3</v>
      </c>
      <c r="H58" s="1">
        <v>0</v>
      </c>
      <c r="I58" s="1">
        <v>15000000</v>
      </c>
      <c r="J58" s="1" t="s">
        <v>236</v>
      </c>
      <c r="K58" s="1" t="s">
        <v>289</v>
      </c>
      <c r="L58" s="1" t="s">
        <v>231</v>
      </c>
      <c r="M58" s="1">
        <v>25</v>
      </c>
      <c r="N58" s="1">
        <v>15</v>
      </c>
      <c r="O58" s="1">
        <v>40000</v>
      </c>
      <c r="P58" s="1">
        <v>48000</v>
      </c>
      <c r="Q58" s="1">
        <v>15</v>
      </c>
      <c r="R58" s="1">
        <v>1995</v>
      </c>
      <c r="S58" s="1" t="s">
        <v>142</v>
      </c>
      <c r="T58" s="1" t="s">
        <v>140</v>
      </c>
      <c r="U58" s="1">
        <v>13000000</v>
      </c>
      <c r="V58" s="1">
        <v>10000000</v>
      </c>
      <c r="W58" s="1">
        <v>2</v>
      </c>
      <c r="X58" s="1">
        <v>600000</v>
      </c>
      <c r="Y58" s="1">
        <v>2400000</v>
      </c>
      <c r="Z58" s="1">
        <v>4200000</v>
      </c>
      <c r="AA58" s="1">
        <v>1250000</v>
      </c>
      <c r="AB58" s="1">
        <v>58000000</v>
      </c>
      <c r="AC58" s="1">
        <v>750000</v>
      </c>
      <c r="AD58" s="1">
        <v>500000000</v>
      </c>
      <c r="AE58" s="1">
        <v>0</v>
      </c>
    </row>
    <row r="59" spans="1:31" x14ac:dyDescent="0.2">
      <c r="A59" s="1">
        <v>1190000663</v>
      </c>
      <c r="B59" s="1" t="s">
        <v>227</v>
      </c>
      <c r="C59" s="1">
        <v>1</v>
      </c>
      <c r="D59" s="1">
        <v>240</v>
      </c>
      <c r="E59" s="1">
        <v>25</v>
      </c>
      <c r="F59" s="1" t="s">
        <v>232</v>
      </c>
      <c r="G59" s="1">
        <v>1</v>
      </c>
      <c r="H59" s="1">
        <v>0</v>
      </c>
      <c r="I59" s="1">
        <v>5000000</v>
      </c>
      <c r="J59" s="1" t="s">
        <v>229</v>
      </c>
      <c r="K59" s="1" t="s">
        <v>290</v>
      </c>
      <c r="L59" s="1" t="s">
        <v>231</v>
      </c>
      <c r="M59" s="1">
        <v>25</v>
      </c>
      <c r="N59" s="1">
        <v>15</v>
      </c>
      <c r="O59" s="1">
        <v>1400</v>
      </c>
      <c r="P59" s="1">
        <v>33600</v>
      </c>
      <c r="Q59" s="1">
        <v>15</v>
      </c>
      <c r="R59" s="1">
        <v>1997</v>
      </c>
      <c r="S59" s="1" t="s">
        <v>142</v>
      </c>
      <c r="T59" s="1" t="s">
        <v>140</v>
      </c>
      <c r="U59" s="1">
        <v>5400000</v>
      </c>
      <c r="V59" s="1">
        <v>12000000</v>
      </c>
      <c r="W59" s="1">
        <v>2</v>
      </c>
      <c r="X59" s="1">
        <v>800000</v>
      </c>
      <c r="Y59" s="1">
        <v>4200000</v>
      </c>
      <c r="Z59" s="1">
        <v>4800000</v>
      </c>
      <c r="AA59" s="1">
        <v>4700000</v>
      </c>
      <c r="AB59" s="1">
        <v>5800000</v>
      </c>
      <c r="AC59" s="1">
        <v>1200000</v>
      </c>
      <c r="AD59" s="1">
        <v>1000000000</v>
      </c>
      <c r="AE59" s="1">
        <v>0</v>
      </c>
    </row>
    <row r="60" spans="1:31" x14ac:dyDescent="0.2">
      <c r="A60" s="1">
        <v>1190000705</v>
      </c>
      <c r="B60" s="1" t="s">
        <v>262</v>
      </c>
      <c r="C60" s="1">
        <v>1</v>
      </c>
      <c r="D60" s="1">
        <v>2500</v>
      </c>
      <c r="E60" s="1">
        <v>35</v>
      </c>
      <c r="F60" s="1" t="s">
        <v>228</v>
      </c>
      <c r="G60" s="1">
        <v>1</v>
      </c>
      <c r="H60" s="1">
        <v>1</v>
      </c>
      <c r="I60" s="1">
        <v>2500000</v>
      </c>
      <c r="J60" s="1" t="s">
        <v>236</v>
      </c>
      <c r="K60" s="1" t="s">
        <v>249</v>
      </c>
      <c r="L60" s="1" t="s">
        <v>231</v>
      </c>
      <c r="M60" s="1">
        <v>25</v>
      </c>
      <c r="N60" s="1">
        <v>20</v>
      </c>
      <c r="O60" s="1">
        <v>1500</v>
      </c>
      <c r="P60" s="1">
        <v>28500</v>
      </c>
      <c r="Q60" s="1">
        <v>3</v>
      </c>
      <c r="R60" s="1">
        <v>2</v>
      </c>
      <c r="S60" s="1" t="s">
        <v>143</v>
      </c>
      <c r="T60" s="1" t="s">
        <v>291</v>
      </c>
      <c r="U60" s="1">
        <v>6000000</v>
      </c>
      <c r="V60" s="1">
        <v>6500000</v>
      </c>
      <c r="W60" s="1">
        <v>1</v>
      </c>
      <c r="X60" s="1">
        <v>150000</v>
      </c>
      <c r="Y60" s="1">
        <v>500000</v>
      </c>
      <c r="Z60" s="1">
        <v>4500000</v>
      </c>
      <c r="AA60" s="1">
        <v>500000</v>
      </c>
      <c r="AB60" s="1">
        <v>10000000</v>
      </c>
      <c r="AC60" s="1">
        <v>700000</v>
      </c>
      <c r="AD60" s="1">
        <v>150000000</v>
      </c>
      <c r="AE60" s="1">
        <v>2000000</v>
      </c>
    </row>
    <row r="61" spans="1:31" x14ac:dyDescent="0.2">
      <c r="A61" s="1">
        <v>1190000640</v>
      </c>
      <c r="B61" s="1" t="s">
        <v>227</v>
      </c>
      <c r="C61" s="1">
        <v>1</v>
      </c>
      <c r="D61" s="1">
        <v>147</v>
      </c>
      <c r="E61" s="1">
        <v>8</v>
      </c>
      <c r="F61" s="1" t="s">
        <v>228</v>
      </c>
      <c r="G61" s="1">
        <v>3</v>
      </c>
      <c r="H61" s="1">
        <v>0</v>
      </c>
      <c r="I61" s="1">
        <v>2600000</v>
      </c>
      <c r="J61" s="1" t="s">
        <v>236</v>
      </c>
      <c r="K61" s="1" t="s">
        <v>292</v>
      </c>
      <c r="L61" s="1" t="s">
        <v>231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 t="s">
        <v>142</v>
      </c>
      <c r="T61" s="1" t="s">
        <v>140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350000000</v>
      </c>
      <c r="AE61" s="1">
        <v>0</v>
      </c>
    </row>
    <row r="62" spans="1:31" x14ac:dyDescent="0.2">
      <c r="A62" s="1">
        <v>1190000665</v>
      </c>
      <c r="B62" s="1" t="s">
        <v>227</v>
      </c>
      <c r="C62" s="1">
        <v>1</v>
      </c>
      <c r="D62" s="1">
        <v>250</v>
      </c>
      <c r="E62" s="1">
        <v>6</v>
      </c>
      <c r="F62" s="1" t="s">
        <v>228</v>
      </c>
      <c r="G62" s="1">
        <v>2</v>
      </c>
      <c r="H62" s="1">
        <v>0</v>
      </c>
      <c r="I62" s="1">
        <v>2000000</v>
      </c>
      <c r="J62" s="1" t="s">
        <v>229</v>
      </c>
      <c r="K62" s="1" t="s">
        <v>245</v>
      </c>
      <c r="L62" s="1" t="s">
        <v>231</v>
      </c>
      <c r="M62" s="1">
        <v>25</v>
      </c>
      <c r="N62" s="1">
        <v>15</v>
      </c>
      <c r="O62" s="1">
        <v>780</v>
      </c>
      <c r="P62" s="1">
        <v>49000</v>
      </c>
      <c r="Q62" s="1">
        <v>10</v>
      </c>
      <c r="R62" s="1">
        <v>1999</v>
      </c>
      <c r="S62" s="1" t="s">
        <v>142</v>
      </c>
      <c r="T62" s="1" t="s">
        <v>140</v>
      </c>
      <c r="U62" s="1">
        <v>2400000</v>
      </c>
      <c r="V62" s="1">
        <v>6000000</v>
      </c>
      <c r="W62" s="1">
        <v>0</v>
      </c>
      <c r="X62" s="1">
        <v>0</v>
      </c>
      <c r="Y62" s="1">
        <v>4200000</v>
      </c>
      <c r="Z62" s="1">
        <v>7500000</v>
      </c>
      <c r="AA62" s="1">
        <v>45000003</v>
      </c>
      <c r="AB62" s="1">
        <v>84000000</v>
      </c>
      <c r="AC62" s="1">
        <v>450000</v>
      </c>
      <c r="AD62" s="1">
        <v>450000000</v>
      </c>
      <c r="AE62" s="1">
        <v>0</v>
      </c>
    </row>
    <row r="63" spans="1:31" x14ac:dyDescent="0.2">
      <c r="A63" s="1">
        <v>1190000681</v>
      </c>
      <c r="B63" s="1" t="s">
        <v>227</v>
      </c>
      <c r="C63" s="1">
        <v>1</v>
      </c>
      <c r="D63" s="1">
        <v>624</v>
      </c>
      <c r="E63" s="1">
        <v>21</v>
      </c>
      <c r="F63" s="1" t="s">
        <v>232</v>
      </c>
      <c r="G63" s="1">
        <v>3</v>
      </c>
      <c r="H63" s="1">
        <v>0</v>
      </c>
      <c r="I63" s="1">
        <v>6000000</v>
      </c>
      <c r="J63" s="1" t="s">
        <v>236</v>
      </c>
      <c r="K63" s="1" t="s">
        <v>293</v>
      </c>
      <c r="L63" s="1" t="s">
        <v>231</v>
      </c>
      <c r="M63" s="1">
        <v>25</v>
      </c>
      <c r="N63" s="1">
        <v>15</v>
      </c>
      <c r="O63" s="1">
        <v>2000</v>
      </c>
      <c r="P63" s="1">
        <v>1998</v>
      </c>
      <c r="Q63" s="1">
        <v>15</v>
      </c>
      <c r="R63" s="1">
        <v>2000</v>
      </c>
      <c r="S63" s="1" t="s">
        <v>142</v>
      </c>
      <c r="T63" s="1" t="s">
        <v>140</v>
      </c>
      <c r="U63" s="1">
        <v>50000</v>
      </c>
      <c r="V63" s="1">
        <v>56000000</v>
      </c>
      <c r="W63" s="1">
        <v>2</v>
      </c>
      <c r="X63" s="1">
        <v>5000</v>
      </c>
      <c r="Y63" s="1">
        <v>2500000</v>
      </c>
      <c r="Z63" s="1">
        <v>8400000</v>
      </c>
      <c r="AA63" s="1">
        <v>450000</v>
      </c>
      <c r="AB63" s="1">
        <v>85000000</v>
      </c>
      <c r="AC63" s="1">
        <v>8000000</v>
      </c>
      <c r="AD63" s="1">
        <v>500000000</v>
      </c>
      <c r="AE63" s="1">
        <v>0</v>
      </c>
    </row>
    <row r="64" spans="1:31" x14ac:dyDescent="0.2">
      <c r="A64" s="1">
        <v>1190000697</v>
      </c>
      <c r="B64" s="1" t="s">
        <v>227</v>
      </c>
      <c r="C64" s="1">
        <v>1</v>
      </c>
      <c r="D64" s="1">
        <v>250</v>
      </c>
      <c r="E64" s="1">
        <v>16</v>
      </c>
      <c r="F64" s="1" t="s">
        <v>232</v>
      </c>
      <c r="G64" s="1">
        <v>2</v>
      </c>
      <c r="H64" s="1">
        <v>1</v>
      </c>
      <c r="I64" s="1">
        <v>3000000</v>
      </c>
      <c r="J64" s="1" t="s">
        <v>236</v>
      </c>
      <c r="K64" s="1" t="s">
        <v>243</v>
      </c>
      <c r="L64" s="1" t="s">
        <v>231</v>
      </c>
      <c r="M64" s="1">
        <v>25</v>
      </c>
      <c r="N64" s="1">
        <v>20</v>
      </c>
      <c r="O64" s="1">
        <v>1500</v>
      </c>
      <c r="P64" s="1">
        <v>28500</v>
      </c>
      <c r="Q64" s="1">
        <v>10</v>
      </c>
      <c r="R64" s="1">
        <v>5</v>
      </c>
      <c r="S64" s="1" t="s">
        <v>142</v>
      </c>
      <c r="T64" s="1" t="s">
        <v>294</v>
      </c>
      <c r="U64" s="1">
        <v>6000000</v>
      </c>
      <c r="V64" s="1">
        <v>500000</v>
      </c>
      <c r="W64" s="1">
        <v>3</v>
      </c>
      <c r="X64" s="1">
        <v>500000</v>
      </c>
      <c r="Y64" s="1">
        <v>500000</v>
      </c>
      <c r="Z64" s="1">
        <v>6500000</v>
      </c>
      <c r="AA64" s="1">
        <v>5000000</v>
      </c>
      <c r="AB64" s="1">
        <v>15000000</v>
      </c>
      <c r="AC64" s="1">
        <v>1000000</v>
      </c>
      <c r="AD64" s="1">
        <v>350000000</v>
      </c>
      <c r="AE64" s="1">
        <v>50000000</v>
      </c>
    </row>
    <row r="65" spans="1:31" x14ac:dyDescent="0.2">
      <c r="A65" s="1">
        <v>1190000706</v>
      </c>
      <c r="B65" s="1" t="s">
        <v>227</v>
      </c>
      <c r="C65" s="1">
        <v>1</v>
      </c>
      <c r="D65" s="1">
        <v>2500</v>
      </c>
      <c r="E65" s="1">
        <v>4</v>
      </c>
      <c r="F65" s="1" t="s">
        <v>228</v>
      </c>
      <c r="G65" s="1">
        <v>2</v>
      </c>
      <c r="H65" s="1">
        <v>1</v>
      </c>
      <c r="I65" s="1">
        <v>350000</v>
      </c>
      <c r="J65" s="1" t="s">
        <v>236</v>
      </c>
      <c r="K65" s="1" t="s">
        <v>295</v>
      </c>
      <c r="L65" s="1" t="s">
        <v>231</v>
      </c>
      <c r="M65" s="1">
        <v>25</v>
      </c>
      <c r="N65" s="1">
        <v>20</v>
      </c>
      <c r="O65" s="1">
        <v>1500</v>
      </c>
      <c r="P65" s="1">
        <v>28500</v>
      </c>
      <c r="Q65" s="1">
        <v>4</v>
      </c>
      <c r="R65" s="1">
        <v>3</v>
      </c>
      <c r="S65" s="1" t="s">
        <v>143</v>
      </c>
      <c r="T65" s="1" t="s">
        <v>296</v>
      </c>
      <c r="U65" s="1">
        <v>6000000</v>
      </c>
      <c r="V65" s="1">
        <v>6500000</v>
      </c>
      <c r="W65" s="1">
        <v>1</v>
      </c>
      <c r="X65" s="1">
        <v>1500000</v>
      </c>
      <c r="Y65" s="1">
        <v>750000</v>
      </c>
      <c r="Z65" s="1">
        <v>500000</v>
      </c>
      <c r="AA65" s="1">
        <v>600000</v>
      </c>
      <c r="AB65" s="1">
        <v>11000000</v>
      </c>
      <c r="AC65" s="1">
        <v>750000</v>
      </c>
      <c r="AD65" s="1">
        <v>2000000</v>
      </c>
      <c r="AE65" s="1">
        <v>2000000</v>
      </c>
    </row>
    <row r="66" spans="1:31" x14ac:dyDescent="0.2">
      <c r="A66" s="1">
        <v>1190000633</v>
      </c>
      <c r="B66" s="1" t="s">
        <v>227</v>
      </c>
      <c r="C66" s="1">
        <v>1</v>
      </c>
      <c r="D66" s="1">
        <v>69</v>
      </c>
      <c r="E66" s="1">
        <v>25</v>
      </c>
      <c r="F66" s="1" t="s">
        <v>228</v>
      </c>
      <c r="G66" s="1">
        <v>2</v>
      </c>
      <c r="H66" s="1">
        <v>0</v>
      </c>
      <c r="I66" s="1">
        <v>1800000</v>
      </c>
      <c r="J66" s="1" t="s">
        <v>236</v>
      </c>
      <c r="K66" s="1" t="s">
        <v>245</v>
      </c>
      <c r="L66" s="1"/>
      <c r="M66" s="1">
        <v>1</v>
      </c>
      <c r="N66" s="1">
        <v>62</v>
      </c>
      <c r="O66" s="1">
        <v>1000</v>
      </c>
      <c r="P66" s="1">
        <v>1</v>
      </c>
      <c r="Q66" s="1">
        <v>17</v>
      </c>
      <c r="R66" s="1">
        <v>17</v>
      </c>
      <c r="S66" s="1"/>
      <c r="T66" s="1" t="s">
        <v>140</v>
      </c>
      <c r="U66" s="1">
        <v>2250000</v>
      </c>
      <c r="V66" s="1">
        <v>1740000</v>
      </c>
      <c r="W66" s="1">
        <v>0</v>
      </c>
      <c r="X66" s="1">
        <v>0</v>
      </c>
      <c r="Y66" s="1">
        <v>200000</v>
      </c>
      <c r="Z66" s="1">
        <v>300000</v>
      </c>
      <c r="AA66" s="1">
        <v>150000</v>
      </c>
      <c r="AB66" s="1">
        <v>0</v>
      </c>
      <c r="AC66" s="1">
        <v>0</v>
      </c>
      <c r="AD66" s="1">
        <v>0</v>
      </c>
      <c r="AE66" s="1">
        <v>0</v>
      </c>
    </row>
    <row r="67" spans="1:31" x14ac:dyDescent="0.2">
      <c r="A67" s="1">
        <v>1190000619</v>
      </c>
      <c r="B67" s="1" t="s">
        <v>227</v>
      </c>
      <c r="C67" s="1">
        <v>2</v>
      </c>
      <c r="D67" s="1">
        <v>105</v>
      </c>
      <c r="E67" s="1">
        <v>15</v>
      </c>
      <c r="F67" s="1" t="s">
        <v>228</v>
      </c>
      <c r="G67" s="1">
        <v>2</v>
      </c>
      <c r="H67" s="1">
        <v>1.5</v>
      </c>
      <c r="I67" s="1">
        <v>8000000</v>
      </c>
      <c r="J67" s="1" t="s">
        <v>233</v>
      </c>
      <c r="K67" s="1" t="s">
        <v>272</v>
      </c>
      <c r="L67" s="1" t="s">
        <v>231</v>
      </c>
      <c r="M67" s="1">
        <v>25</v>
      </c>
      <c r="N67" s="1">
        <v>15</v>
      </c>
      <c r="O67" s="1">
        <v>700</v>
      </c>
      <c r="P67" s="1">
        <v>8400</v>
      </c>
      <c r="Q67" s="1">
        <v>25</v>
      </c>
      <c r="R67" s="1">
        <v>25</v>
      </c>
      <c r="S67" s="1" t="s">
        <v>142</v>
      </c>
      <c r="T67" s="1" t="s">
        <v>140</v>
      </c>
      <c r="U67" s="1">
        <v>2128000</v>
      </c>
      <c r="V67" s="1">
        <v>6000000</v>
      </c>
      <c r="W67" s="1">
        <v>4</v>
      </c>
      <c r="X67" s="1">
        <v>2400000</v>
      </c>
      <c r="Y67" s="1">
        <v>700000</v>
      </c>
      <c r="Z67" s="1">
        <v>1300000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</row>
    <row r="68" spans="1:31" x14ac:dyDescent="0.2">
      <c r="A68" s="1">
        <v>1190000627</v>
      </c>
      <c r="B68" s="1" t="s">
        <v>227</v>
      </c>
      <c r="C68" s="1">
        <v>1</v>
      </c>
      <c r="D68" s="1">
        <v>250</v>
      </c>
      <c r="E68" s="1">
        <v>25</v>
      </c>
      <c r="F68" s="1" t="s">
        <v>228</v>
      </c>
      <c r="G68" s="1">
        <v>1</v>
      </c>
      <c r="H68" s="1">
        <v>0</v>
      </c>
      <c r="I68" s="1">
        <v>2000000</v>
      </c>
      <c r="J68" s="1" t="s">
        <v>233</v>
      </c>
      <c r="K68" s="1" t="s">
        <v>254</v>
      </c>
      <c r="L68" s="1" t="s">
        <v>231</v>
      </c>
      <c r="M68" s="1">
        <v>25</v>
      </c>
      <c r="N68" s="1">
        <v>21</v>
      </c>
      <c r="O68" s="1">
        <v>700</v>
      </c>
      <c r="P68" s="1">
        <v>76800</v>
      </c>
      <c r="Q68" s="1">
        <v>25</v>
      </c>
      <c r="R68" s="1">
        <v>1994</v>
      </c>
      <c r="S68" s="1" t="s">
        <v>142</v>
      </c>
      <c r="T68" s="1" t="s">
        <v>140</v>
      </c>
      <c r="U68" s="1">
        <v>2660000</v>
      </c>
      <c r="V68" s="1">
        <v>3000000</v>
      </c>
      <c r="W68" s="1">
        <v>0</v>
      </c>
      <c r="X68" s="1">
        <v>0</v>
      </c>
      <c r="Y68" s="1">
        <v>0</v>
      </c>
      <c r="Z68" s="1">
        <v>0</v>
      </c>
      <c r="AA68" s="1">
        <v>4200000</v>
      </c>
      <c r="AB68" s="1">
        <v>24000000</v>
      </c>
      <c r="AC68" s="1">
        <v>500000</v>
      </c>
      <c r="AD68" s="1">
        <v>350000000</v>
      </c>
      <c r="AE68" s="1">
        <v>0</v>
      </c>
    </row>
    <row r="69" spans="1:31" x14ac:dyDescent="0.2">
      <c r="A69" s="1">
        <v>1190000667</v>
      </c>
      <c r="B69" s="1" t="s">
        <v>227</v>
      </c>
      <c r="C69" s="1">
        <v>3</v>
      </c>
      <c r="D69" s="1">
        <v>84</v>
      </c>
      <c r="E69" s="1">
        <v>5</v>
      </c>
      <c r="F69" s="1" t="s">
        <v>228</v>
      </c>
      <c r="G69" s="1">
        <v>5</v>
      </c>
      <c r="H69" s="1">
        <v>0</v>
      </c>
      <c r="I69" s="1">
        <v>20000000</v>
      </c>
      <c r="J69" s="1" t="s">
        <v>236</v>
      </c>
      <c r="K69" s="1" t="s">
        <v>297</v>
      </c>
      <c r="L69" s="1" t="s">
        <v>231</v>
      </c>
      <c r="M69" s="1">
        <v>1</v>
      </c>
      <c r="N69" s="1">
        <v>18</v>
      </c>
      <c r="O69" s="1">
        <v>1500</v>
      </c>
      <c r="P69" s="1">
        <v>36</v>
      </c>
      <c r="Q69" s="1">
        <v>15</v>
      </c>
      <c r="R69" s="1">
        <v>15</v>
      </c>
      <c r="S69" s="1" t="s">
        <v>142</v>
      </c>
      <c r="T69" s="1" t="s">
        <v>140</v>
      </c>
      <c r="U69" s="1">
        <v>5300000</v>
      </c>
      <c r="V69" s="1">
        <v>2300000</v>
      </c>
      <c r="W69" s="1">
        <v>3</v>
      </c>
      <c r="X69" s="1">
        <v>600000</v>
      </c>
      <c r="Y69" s="1">
        <v>1250000</v>
      </c>
      <c r="Z69" s="1">
        <v>7800000</v>
      </c>
      <c r="AA69" s="1">
        <v>0</v>
      </c>
      <c r="AB69" s="1">
        <v>60000000</v>
      </c>
      <c r="AC69" s="1">
        <v>0</v>
      </c>
      <c r="AD69" s="1">
        <v>700000000</v>
      </c>
      <c r="AE69" s="1">
        <v>0</v>
      </c>
    </row>
    <row r="70" spans="1:31" x14ac:dyDescent="0.2">
      <c r="A70" s="1">
        <v>1190000661</v>
      </c>
      <c r="B70" s="1" t="s">
        <v>227</v>
      </c>
      <c r="C70" s="1">
        <v>1</v>
      </c>
      <c r="D70" s="1">
        <v>213</v>
      </c>
      <c r="E70" s="1">
        <v>6</v>
      </c>
      <c r="F70" s="1" t="s">
        <v>228</v>
      </c>
      <c r="G70" s="1">
        <v>2</v>
      </c>
      <c r="H70" s="1">
        <v>0</v>
      </c>
      <c r="I70" s="1">
        <v>3000000</v>
      </c>
      <c r="J70" s="1" t="s">
        <v>229</v>
      </c>
      <c r="K70" s="1" t="s">
        <v>254</v>
      </c>
      <c r="L70" s="1" t="s">
        <v>231</v>
      </c>
      <c r="M70" s="1">
        <v>25</v>
      </c>
      <c r="N70" s="1">
        <v>15</v>
      </c>
      <c r="O70" s="1">
        <v>700</v>
      </c>
      <c r="P70" s="1">
        <v>4800</v>
      </c>
      <c r="Q70" s="1">
        <v>5</v>
      </c>
      <c r="R70" s="1">
        <v>1997</v>
      </c>
      <c r="S70" s="1" t="s">
        <v>142</v>
      </c>
      <c r="T70" s="1" t="s">
        <v>140</v>
      </c>
      <c r="U70" s="1">
        <v>2400000</v>
      </c>
      <c r="V70" s="1">
        <v>6000000</v>
      </c>
      <c r="W70" s="1">
        <v>0</v>
      </c>
      <c r="X70" s="1">
        <v>0</v>
      </c>
      <c r="Y70" s="1">
        <v>450000</v>
      </c>
      <c r="Z70" s="1">
        <v>750000</v>
      </c>
      <c r="AA70" s="1">
        <v>275000</v>
      </c>
      <c r="AB70" s="1">
        <v>48000000</v>
      </c>
      <c r="AC70" s="1">
        <v>450000</v>
      </c>
      <c r="AD70" s="1">
        <v>450000000</v>
      </c>
      <c r="AE70" s="1">
        <v>0</v>
      </c>
    </row>
    <row r="71" spans="1:31" x14ac:dyDescent="0.2">
      <c r="A71" s="1">
        <v>1190000618</v>
      </c>
      <c r="B71" s="1" t="s">
        <v>227</v>
      </c>
      <c r="C71" s="1">
        <v>2</v>
      </c>
      <c r="D71" s="1">
        <v>36</v>
      </c>
      <c r="E71" s="1">
        <v>26</v>
      </c>
      <c r="F71" s="1" t="s">
        <v>228</v>
      </c>
      <c r="G71" s="1">
        <v>1</v>
      </c>
      <c r="H71" s="1">
        <v>0</v>
      </c>
      <c r="I71" s="1">
        <v>2000000</v>
      </c>
      <c r="J71" s="1" t="s">
        <v>229</v>
      </c>
      <c r="K71" s="1" t="s">
        <v>272</v>
      </c>
      <c r="L71" s="1" t="s">
        <v>231</v>
      </c>
      <c r="M71" s="1">
        <v>25</v>
      </c>
      <c r="N71" s="1">
        <v>15</v>
      </c>
      <c r="O71" s="1">
        <v>700</v>
      </c>
      <c r="P71" s="1">
        <v>8400</v>
      </c>
      <c r="Q71" s="1">
        <v>1994</v>
      </c>
      <c r="R71" s="1">
        <v>1994</v>
      </c>
      <c r="S71" s="1" t="s">
        <v>142</v>
      </c>
      <c r="T71" s="1" t="s">
        <v>140</v>
      </c>
      <c r="U71" s="1">
        <v>13300000</v>
      </c>
      <c r="V71" s="1">
        <v>6000000</v>
      </c>
      <c r="W71" s="1">
        <v>3</v>
      </c>
      <c r="X71" s="1">
        <v>600000</v>
      </c>
      <c r="Y71" s="1">
        <v>0</v>
      </c>
      <c r="Z71" s="1">
        <v>1662500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</row>
    <row r="72" spans="1:31" x14ac:dyDescent="0.2">
      <c r="A72" s="1">
        <v>1190000617</v>
      </c>
      <c r="B72" s="1" t="s">
        <v>227</v>
      </c>
      <c r="C72" s="1">
        <v>1</v>
      </c>
      <c r="D72" s="1">
        <v>78</v>
      </c>
      <c r="E72" s="1">
        <v>3</v>
      </c>
      <c r="F72" s="1" t="s">
        <v>228</v>
      </c>
      <c r="G72" s="1">
        <v>2</v>
      </c>
      <c r="H72" s="1">
        <v>0</v>
      </c>
      <c r="I72" s="1">
        <v>2000000</v>
      </c>
      <c r="J72" s="1" t="s">
        <v>229</v>
      </c>
      <c r="K72" s="1" t="s">
        <v>264</v>
      </c>
      <c r="L72" s="1" t="s">
        <v>231</v>
      </c>
      <c r="M72" s="1">
        <v>10</v>
      </c>
      <c r="N72" s="1">
        <v>14</v>
      </c>
      <c r="O72" s="1">
        <v>1000</v>
      </c>
      <c r="P72" s="1">
        <v>12000</v>
      </c>
      <c r="Q72" s="1">
        <v>10</v>
      </c>
      <c r="R72" s="1">
        <v>5</v>
      </c>
      <c r="S72" s="1" t="s">
        <v>142</v>
      </c>
      <c r="T72" s="1" t="s">
        <v>140</v>
      </c>
      <c r="U72" s="1">
        <v>6500000</v>
      </c>
      <c r="V72" s="1">
        <v>6000000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18000000</v>
      </c>
      <c r="AC72" s="1">
        <v>650000</v>
      </c>
      <c r="AD72" s="1">
        <v>350000000</v>
      </c>
      <c r="AE72" s="1">
        <v>0</v>
      </c>
    </row>
    <row r="73" spans="1:31" x14ac:dyDescent="0.2">
      <c r="A73" s="1">
        <v>1190000670</v>
      </c>
      <c r="B73" s="1" t="s">
        <v>227</v>
      </c>
      <c r="C73" s="1">
        <v>1</v>
      </c>
      <c r="D73" s="1">
        <v>213</v>
      </c>
      <c r="E73" s="1">
        <v>8</v>
      </c>
      <c r="F73" s="1" t="s">
        <v>232</v>
      </c>
      <c r="G73" s="1">
        <v>3</v>
      </c>
      <c r="H73" s="1">
        <v>0</v>
      </c>
      <c r="I73" s="1">
        <v>6000000</v>
      </c>
      <c r="J73" s="1" t="s">
        <v>236</v>
      </c>
      <c r="K73" s="1" t="s">
        <v>298</v>
      </c>
      <c r="L73" s="1" t="s">
        <v>231</v>
      </c>
      <c r="M73" s="1">
        <v>1</v>
      </c>
      <c r="N73" s="1">
        <v>36</v>
      </c>
      <c r="O73" s="1">
        <v>1000</v>
      </c>
      <c r="P73" s="1">
        <v>24</v>
      </c>
      <c r="Q73" s="1">
        <v>3</v>
      </c>
      <c r="R73" s="1">
        <v>2</v>
      </c>
      <c r="S73" s="1" t="s">
        <v>142</v>
      </c>
      <c r="T73" s="1" t="s">
        <v>140</v>
      </c>
      <c r="U73" s="1">
        <v>23000000</v>
      </c>
      <c r="V73" s="1">
        <v>1500000</v>
      </c>
      <c r="W73" s="1">
        <v>0</v>
      </c>
      <c r="X73" s="1">
        <v>0</v>
      </c>
      <c r="Y73" s="1">
        <v>300000</v>
      </c>
      <c r="Z73" s="1">
        <v>210000</v>
      </c>
      <c r="AA73" s="1">
        <v>21000</v>
      </c>
      <c r="AB73" s="1">
        <v>53000000</v>
      </c>
      <c r="AC73" s="1">
        <v>0</v>
      </c>
      <c r="AD73" s="1">
        <v>650000000</v>
      </c>
      <c r="AE73" s="1">
        <v>0</v>
      </c>
    </row>
    <row r="74" spans="1:31" x14ac:dyDescent="0.2">
      <c r="A74" s="1">
        <v>1190000626</v>
      </c>
      <c r="B74" s="1" t="s">
        <v>227</v>
      </c>
      <c r="C74" s="1">
        <v>1</v>
      </c>
      <c r="D74" s="1">
        <v>250</v>
      </c>
      <c r="E74" s="1">
        <v>25</v>
      </c>
      <c r="F74" s="1" t="s">
        <v>228</v>
      </c>
      <c r="G74" s="1">
        <v>2</v>
      </c>
      <c r="H74" s="1">
        <v>1</v>
      </c>
      <c r="I74" s="1">
        <v>7000000</v>
      </c>
      <c r="J74" s="1" t="s">
        <v>233</v>
      </c>
      <c r="K74" s="1" t="s">
        <v>299</v>
      </c>
      <c r="L74" s="1" t="s">
        <v>231</v>
      </c>
      <c r="M74" s="1">
        <v>25</v>
      </c>
      <c r="N74" s="1">
        <v>15</v>
      </c>
      <c r="O74" s="1">
        <v>700</v>
      </c>
      <c r="P74" s="1">
        <v>8400</v>
      </c>
      <c r="Q74" s="1">
        <v>25</v>
      </c>
      <c r="R74" s="1">
        <v>1994</v>
      </c>
      <c r="S74" s="1" t="s">
        <v>142</v>
      </c>
      <c r="T74" s="1" t="s">
        <v>140</v>
      </c>
      <c r="U74" s="1">
        <v>0</v>
      </c>
      <c r="V74" s="1">
        <v>5400000</v>
      </c>
      <c r="W74" s="1">
        <v>0</v>
      </c>
      <c r="X74" s="1">
        <v>0</v>
      </c>
      <c r="Y74" s="1">
        <v>900000</v>
      </c>
      <c r="Z74" s="1">
        <v>250000</v>
      </c>
      <c r="AA74" s="1">
        <v>2000000</v>
      </c>
      <c r="AB74" s="1">
        <v>84000000</v>
      </c>
      <c r="AC74" s="1">
        <v>1750000</v>
      </c>
      <c r="AD74" s="1">
        <v>400000000</v>
      </c>
      <c r="AE74" s="1">
        <v>43000000</v>
      </c>
    </row>
    <row r="75" spans="1:31" x14ac:dyDescent="0.2">
      <c r="A75" s="1">
        <v>1190000716</v>
      </c>
      <c r="B75" s="1" t="s">
        <v>248</v>
      </c>
      <c r="C75" s="1">
        <v>2</v>
      </c>
      <c r="D75" s="1">
        <v>25000</v>
      </c>
      <c r="E75" s="1">
        <v>20</v>
      </c>
      <c r="F75" s="1" t="s">
        <v>232</v>
      </c>
      <c r="G75" s="1">
        <v>3</v>
      </c>
      <c r="H75" s="1">
        <v>1</v>
      </c>
      <c r="I75" s="1">
        <v>6000000</v>
      </c>
      <c r="J75" s="1" t="s">
        <v>236</v>
      </c>
      <c r="K75" s="1" t="s">
        <v>238</v>
      </c>
      <c r="L75" s="1" t="s">
        <v>231</v>
      </c>
      <c r="M75" s="1">
        <v>25</v>
      </c>
      <c r="N75" s="1">
        <v>20</v>
      </c>
      <c r="O75" s="1">
        <v>1500</v>
      </c>
      <c r="P75" s="1">
        <v>29000</v>
      </c>
      <c r="Q75" s="1">
        <v>3</v>
      </c>
      <c r="R75" s="1">
        <v>2</v>
      </c>
      <c r="S75" s="1" t="s">
        <v>143</v>
      </c>
      <c r="T75" s="1" t="s">
        <v>300</v>
      </c>
      <c r="U75" s="1">
        <v>7000000</v>
      </c>
      <c r="V75" s="1">
        <v>8500000</v>
      </c>
      <c r="W75" s="1">
        <v>4</v>
      </c>
      <c r="X75" s="1">
        <v>2500000</v>
      </c>
      <c r="Y75" s="1">
        <v>1000000</v>
      </c>
      <c r="Z75" s="1">
        <v>6000000</v>
      </c>
      <c r="AA75" s="1">
        <v>1500000</v>
      </c>
      <c r="AB75" s="1">
        <v>15000000</v>
      </c>
      <c r="AC75" s="1">
        <v>1000000</v>
      </c>
      <c r="AD75" s="1">
        <v>500000000</v>
      </c>
      <c r="AE75" s="1">
        <v>20000000</v>
      </c>
    </row>
    <row r="76" spans="1:31" x14ac:dyDescent="0.2">
      <c r="A76" s="1">
        <v>1190000695</v>
      </c>
      <c r="B76" s="1" t="s">
        <v>227</v>
      </c>
      <c r="C76" s="1">
        <v>1</v>
      </c>
      <c r="D76" s="1">
        <v>57</v>
      </c>
      <c r="E76" s="1">
        <v>5</v>
      </c>
      <c r="F76" s="1" t="s">
        <v>228</v>
      </c>
      <c r="G76" s="1">
        <v>1</v>
      </c>
      <c r="H76" s="1">
        <v>2</v>
      </c>
      <c r="I76" s="1">
        <v>3000000</v>
      </c>
      <c r="J76" s="1" t="s">
        <v>229</v>
      </c>
      <c r="K76" s="1" t="s">
        <v>301</v>
      </c>
      <c r="L76" s="1" t="s">
        <v>231</v>
      </c>
      <c r="M76" s="1">
        <v>25</v>
      </c>
      <c r="N76" s="1">
        <v>15</v>
      </c>
      <c r="O76" s="1">
        <v>1000</v>
      </c>
      <c r="P76" s="1">
        <v>2400</v>
      </c>
      <c r="Q76" s="1">
        <v>5</v>
      </c>
      <c r="R76" s="1">
        <v>2015</v>
      </c>
      <c r="S76" s="1" t="s">
        <v>142</v>
      </c>
      <c r="T76" s="1" t="s">
        <v>302</v>
      </c>
      <c r="U76" s="1">
        <v>6000000</v>
      </c>
      <c r="V76" s="1">
        <v>5000000</v>
      </c>
      <c r="W76" s="1">
        <v>1</v>
      </c>
      <c r="X76" s="1">
        <v>1</v>
      </c>
      <c r="Y76" s="1">
        <v>150000</v>
      </c>
      <c r="Z76" s="1">
        <v>500000</v>
      </c>
      <c r="AA76" s="1">
        <v>500000</v>
      </c>
      <c r="AB76" s="1">
        <v>60000000</v>
      </c>
      <c r="AC76" s="1">
        <v>500000</v>
      </c>
      <c r="AD76" s="1">
        <v>100000000</v>
      </c>
      <c r="AE76" s="1">
        <v>25000000</v>
      </c>
    </row>
    <row r="77" spans="1:31" x14ac:dyDescent="0.2">
      <c r="A77" s="1">
        <v>1190000710</v>
      </c>
      <c r="B77" s="1" t="s">
        <v>227</v>
      </c>
      <c r="C77" s="1">
        <v>1</v>
      </c>
      <c r="D77" s="1">
        <v>10000</v>
      </c>
      <c r="E77" s="1">
        <v>9</v>
      </c>
      <c r="F77" s="1" t="s">
        <v>228</v>
      </c>
      <c r="G77" s="1">
        <v>3</v>
      </c>
      <c r="H77" s="1">
        <v>1</v>
      </c>
      <c r="I77" s="1">
        <v>3700000</v>
      </c>
      <c r="J77" s="1" t="s">
        <v>236</v>
      </c>
      <c r="K77" s="1" t="s">
        <v>241</v>
      </c>
      <c r="L77" s="1"/>
      <c r="M77" s="1">
        <v>25</v>
      </c>
      <c r="N77" s="1">
        <v>20</v>
      </c>
      <c r="O77" s="1">
        <v>1500</v>
      </c>
      <c r="P77" s="1">
        <v>2900000</v>
      </c>
      <c r="Q77" s="1">
        <v>3</v>
      </c>
      <c r="R77" s="1">
        <v>2</v>
      </c>
      <c r="S77" s="1" t="s">
        <v>143</v>
      </c>
      <c r="T77" s="1" t="s">
        <v>303</v>
      </c>
      <c r="U77" s="1">
        <v>6500000</v>
      </c>
      <c r="V77" s="1">
        <v>5500000</v>
      </c>
      <c r="W77" s="1">
        <v>1</v>
      </c>
      <c r="X77" s="1">
        <v>2000000</v>
      </c>
      <c r="Y77" s="1">
        <v>500000</v>
      </c>
      <c r="Z77" s="1">
        <v>6000000</v>
      </c>
      <c r="AA77" s="1">
        <v>1500000</v>
      </c>
      <c r="AB77" s="1">
        <v>12500000</v>
      </c>
      <c r="AC77" s="1">
        <v>700000</v>
      </c>
      <c r="AD77" s="1">
        <v>250000000</v>
      </c>
      <c r="AE77" s="1">
        <v>2500000</v>
      </c>
    </row>
    <row r="78" spans="1:31" x14ac:dyDescent="0.2">
      <c r="A78" s="1">
        <v>1190000623</v>
      </c>
      <c r="B78" s="1" t="s">
        <v>227</v>
      </c>
      <c r="C78" s="1">
        <v>1</v>
      </c>
      <c r="D78" s="1">
        <v>53</v>
      </c>
      <c r="E78" s="1">
        <v>20</v>
      </c>
      <c r="F78" s="1" t="s">
        <v>228</v>
      </c>
      <c r="G78" s="1">
        <v>1</v>
      </c>
      <c r="H78" s="1">
        <v>0</v>
      </c>
      <c r="I78" s="1">
        <v>1000000</v>
      </c>
      <c r="J78" s="1" t="s">
        <v>236</v>
      </c>
      <c r="K78" s="1" t="s">
        <v>304</v>
      </c>
      <c r="L78" s="1"/>
      <c r="M78" s="1">
        <v>25</v>
      </c>
      <c r="N78" s="1">
        <v>20</v>
      </c>
      <c r="O78" s="1">
        <v>700</v>
      </c>
      <c r="P78" s="1">
        <v>8400</v>
      </c>
      <c r="Q78" s="1">
        <v>12</v>
      </c>
      <c r="R78" s="1">
        <v>1994</v>
      </c>
      <c r="S78" s="1"/>
      <c r="T78" s="1" t="s">
        <v>140</v>
      </c>
      <c r="U78" s="1">
        <v>5200000</v>
      </c>
      <c r="V78" s="1">
        <v>6000000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8400000</v>
      </c>
      <c r="AC78" s="1">
        <v>17500</v>
      </c>
      <c r="AD78" s="1">
        <v>350000000</v>
      </c>
      <c r="AE78" s="1">
        <v>0</v>
      </c>
    </row>
    <row r="79" spans="1:31" x14ac:dyDescent="0.2">
      <c r="A79" s="1">
        <v>1190000622</v>
      </c>
      <c r="B79" s="1" t="s">
        <v>227</v>
      </c>
      <c r="C79" s="1">
        <v>1</v>
      </c>
      <c r="D79" s="1">
        <v>250</v>
      </c>
      <c r="E79" s="1">
        <v>25</v>
      </c>
      <c r="F79" s="1" t="s">
        <v>228</v>
      </c>
      <c r="G79" s="1">
        <v>3</v>
      </c>
      <c r="H79" s="1">
        <v>0</v>
      </c>
      <c r="I79" s="1">
        <v>15000000</v>
      </c>
      <c r="J79" s="1" t="s">
        <v>229</v>
      </c>
      <c r="K79" s="1" t="s">
        <v>286</v>
      </c>
      <c r="L79" s="1" t="s">
        <v>231</v>
      </c>
      <c r="M79" s="1">
        <v>28</v>
      </c>
      <c r="N79" s="1">
        <v>15</v>
      </c>
      <c r="O79" s="1">
        <v>800</v>
      </c>
      <c r="P79" s="1">
        <v>9600</v>
      </c>
      <c r="Q79" s="1">
        <v>25</v>
      </c>
      <c r="R79" s="1">
        <v>25</v>
      </c>
      <c r="S79" s="1" t="s">
        <v>142</v>
      </c>
      <c r="T79" s="1" t="s">
        <v>140</v>
      </c>
      <c r="U79" s="1">
        <v>13300000</v>
      </c>
      <c r="V79" s="1">
        <v>1250000</v>
      </c>
      <c r="W79" s="1">
        <v>0</v>
      </c>
      <c r="X79" s="1">
        <v>0</v>
      </c>
      <c r="Y79" s="1">
        <v>550000</v>
      </c>
      <c r="Z79" s="1">
        <v>1600000</v>
      </c>
      <c r="AA79" s="1">
        <v>500000</v>
      </c>
      <c r="AB79" s="1">
        <v>80000000</v>
      </c>
      <c r="AC79" s="1">
        <v>1600000</v>
      </c>
      <c r="AD79" s="1">
        <v>470000000</v>
      </c>
      <c r="AE79" s="1">
        <v>0</v>
      </c>
    </row>
    <row r="80" spans="1:31" x14ac:dyDescent="0.2">
      <c r="A80" s="1">
        <v>1190000689</v>
      </c>
      <c r="B80" s="1" t="s">
        <v>240</v>
      </c>
      <c r="C80" s="1">
        <v>1</v>
      </c>
      <c r="D80" s="1">
        <v>70</v>
      </c>
      <c r="E80" s="1">
        <v>5</v>
      </c>
      <c r="F80" s="1" t="s">
        <v>228</v>
      </c>
      <c r="G80" s="1">
        <v>1</v>
      </c>
      <c r="H80" s="1">
        <v>1</v>
      </c>
      <c r="I80" s="1">
        <v>4000000</v>
      </c>
      <c r="J80" s="1" t="s">
        <v>229</v>
      </c>
      <c r="K80" s="1" t="s">
        <v>305</v>
      </c>
      <c r="L80" s="1" t="s">
        <v>231</v>
      </c>
      <c r="M80" s="1">
        <v>30</v>
      </c>
      <c r="N80" s="1">
        <v>14</v>
      </c>
      <c r="O80" s="1">
        <v>2000</v>
      </c>
      <c r="P80" s="1">
        <v>60000</v>
      </c>
      <c r="Q80" s="1">
        <v>35</v>
      </c>
      <c r="R80" s="1">
        <v>2015</v>
      </c>
      <c r="S80" s="1" t="s">
        <v>142</v>
      </c>
      <c r="T80" s="1" t="s">
        <v>140</v>
      </c>
      <c r="U80" s="1">
        <v>0</v>
      </c>
      <c r="V80" s="1">
        <v>1</v>
      </c>
      <c r="W80" s="1">
        <v>2</v>
      </c>
      <c r="X80" s="1">
        <v>6</v>
      </c>
      <c r="Y80" s="1">
        <v>0</v>
      </c>
      <c r="Z80" s="1">
        <v>1</v>
      </c>
      <c r="AA80" s="1">
        <v>0</v>
      </c>
      <c r="AB80" s="1">
        <v>50</v>
      </c>
      <c r="AC80" s="1">
        <v>2</v>
      </c>
      <c r="AD80" s="1">
        <v>100</v>
      </c>
      <c r="AE80" s="1">
        <v>5</v>
      </c>
    </row>
    <row r="81" spans="1:31" x14ac:dyDescent="0.2">
      <c r="A81" s="1">
        <v>1190000679</v>
      </c>
      <c r="B81" s="1" t="s">
        <v>248</v>
      </c>
      <c r="C81" s="1">
        <v>2</v>
      </c>
      <c r="D81" s="1">
        <v>300</v>
      </c>
      <c r="E81" s="1">
        <v>8</v>
      </c>
      <c r="F81" s="1" t="s">
        <v>251</v>
      </c>
      <c r="G81" s="1">
        <v>13</v>
      </c>
      <c r="H81" s="1">
        <v>0</v>
      </c>
      <c r="I81" s="1">
        <v>0</v>
      </c>
      <c r="J81" s="1" t="s">
        <v>229</v>
      </c>
      <c r="K81" s="1" t="s">
        <v>286</v>
      </c>
      <c r="L81" s="1" t="s">
        <v>231</v>
      </c>
      <c r="M81" s="1">
        <v>1</v>
      </c>
      <c r="N81" s="1">
        <v>15</v>
      </c>
      <c r="O81" s="1">
        <v>1500</v>
      </c>
      <c r="P81" s="1">
        <v>36000</v>
      </c>
      <c r="Q81" s="1">
        <v>5</v>
      </c>
      <c r="R81" s="1">
        <v>4</v>
      </c>
      <c r="S81" s="1" t="s">
        <v>142</v>
      </c>
      <c r="T81" s="1" t="s">
        <v>140</v>
      </c>
      <c r="U81" s="1">
        <v>30000</v>
      </c>
      <c r="V81" s="1">
        <v>1500</v>
      </c>
      <c r="W81" s="1">
        <v>1</v>
      </c>
      <c r="X81" s="1">
        <v>0</v>
      </c>
      <c r="Y81" s="1">
        <v>1000000</v>
      </c>
      <c r="Z81" s="1">
        <v>1000000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</row>
    <row r="82" spans="1:31" x14ac:dyDescent="0.2">
      <c r="A82" s="1">
        <v>1190000664</v>
      </c>
      <c r="B82" s="1" t="s">
        <v>227</v>
      </c>
      <c r="C82" s="1">
        <v>1</v>
      </c>
      <c r="D82" s="1">
        <v>250</v>
      </c>
      <c r="E82" s="1">
        <v>7</v>
      </c>
      <c r="F82" s="1" t="s">
        <v>228</v>
      </c>
      <c r="G82" s="1">
        <v>3</v>
      </c>
      <c r="H82" s="1">
        <v>0</v>
      </c>
      <c r="I82" s="1">
        <v>3000000</v>
      </c>
      <c r="J82" s="1" t="s">
        <v>229</v>
      </c>
      <c r="K82" s="1" t="s">
        <v>254</v>
      </c>
      <c r="L82" s="1"/>
      <c r="M82" s="1">
        <v>28</v>
      </c>
      <c r="N82" s="1">
        <v>15</v>
      </c>
      <c r="O82" s="1">
        <v>700</v>
      </c>
      <c r="P82" s="1">
        <v>48000</v>
      </c>
      <c r="Q82" s="1">
        <v>6</v>
      </c>
      <c r="R82" s="1">
        <v>1999</v>
      </c>
      <c r="S82" s="1" t="s">
        <v>142</v>
      </c>
      <c r="T82" s="1" t="s">
        <v>140</v>
      </c>
      <c r="U82" s="1">
        <v>3200000</v>
      </c>
      <c r="V82" s="1">
        <v>6000000</v>
      </c>
      <c r="W82" s="1">
        <v>0</v>
      </c>
      <c r="X82" s="1">
        <v>0</v>
      </c>
      <c r="Y82" s="1">
        <v>4500000</v>
      </c>
      <c r="Z82" s="1">
        <v>2700000</v>
      </c>
      <c r="AA82" s="1">
        <v>0</v>
      </c>
      <c r="AB82" s="1">
        <v>45000000</v>
      </c>
      <c r="AC82" s="1">
        <v>750000</v>
      </c>
      <c r="AD82" s="1">
        <v>350000000</v>
      </c>
      <c r="AE82" s="1">
        <v>0</v>
      </c>
    </row>
    <row r="83" spans="1:31" x14ac:dyDescent="0.2">
      <c r="A83" s="1">
        <v>1190000676</v>
      </c>
      <c r="B83" s="1" t="s">
        <v>227</v>
      </c>
      <c r="C83" s="1">
        <v>1</v>
      </c>
      <c r="D83" s="1">
        <v>71</v>
      </c>
      <c r="E83" s="1">
        <v>6</v>
      </c>
      <c r="F83" s="1" t="s">
        <v>228</v>
      </c>
      <c r="G83" s="1">
        <v>3</v>
      </c>
      <c r="H83" s="1">
        <v>0</v>
      </c>
      <c r="I83" s="1">
        <v>3000000</v>
      </c>
      <c r="J83" s="1" t="s">
        <v>229</v>
      </c>
      <c r="K83" s="1" t="s">
        <v>254</v>
      </c>
      <c r="L83" s="1"/>
      <c r="M83" s="1">
        <v>25</v>
      </c>
      <c r="N83" s="1">
        <v>15</v>
      </c>
      <c r="O83" s="1">
        <v>780</v>
      </c>
      <c r="P83" s="1">
        <v>48000000</v>
      </c>
      <c r="Q83" s="1">
        <v>10</v>
      </c>
      <c r="R83" s="1">
        <v>1994</v>
      </c>
      <c r="S83" s="1"/>
      <c r="T83" s="1" t="s">
        <v>140</v>
      </c>
      <c r="U83" s="1">
        <v>2500000</v>
      </c>
      <c r="V83" s="1">
        <v>4500000</v>
      </c>
      <c r="W83" s="1">
        <v>0</v>
      </c>
      <c r="X83" s="1">
        <v>0</v>
      </c>
      <c r="Y83" s="1">
        <v>420000</v>
      </c>
      <c r="Z83" s="1">
        <v>750000</v>
      </c>
      <c r="AA83" s="1">
        <v>480000</v>
      </c>
      <c r="AB83" s="1">
        <v>28000000</v>
      </c>
      <c r="AC83" s="1">
        <v>700000</v>
      </c>
      <c r="AD83" s="1">
        <v>3000000</v>
      </c>
      <c r="AE83" s="1">
        <v>0</v>
      </c>
    </row>
    <row r="84" spans="1:31" x14ac:dyDescent="0.2">
      <c r="A84" s="1">
        <v>1190000709</v>
      </c>
      <c r="B84" s="1" t="s">
        <v>227</v>
      </c>
      <c r="C84" s="1">
        <v>1</v>
      </c>
      <c r="D84" s="1">
        <v>4500</v>
      </c>
      <c r="E84" s="1">
        <v>18</v>
      </c>
      <c r="F84" s="1" t="s">
        <v>228</v>
      </c>
      <c r="G84" s="1">
        <v>1</v>
      </c>
      <c r="H84" s="1">
        <v>1</v>
      </c>
      <c r="I84" s="1">
        <v>2000000</v>
      </c>
      <c r="J84" s="1" t="s">
        <v>229</v>
      </c>
      <c r="K84" s="1" t="s">
        <v>257</v>
      </c>
      <c r="L84" s="1" t="s">
        <v>231</v>
      </c>
      <c r="M84" s="1">
        <v>25</v>
      </c>
      <c r="N84" s="1">
        <v>20</v>
      </c>
      <c r="O84" s="1">
        <v>1500</v>
      </c>
      <c r="P84" s="1">
        <v>19</v>
      </c>
      <c r="Q84" s="1">
        <v>28500</v>
      </c>
      <c r="R84" s="1">
        <v>3</v>
      </c>
      <c r="S84" s="1" t="s">
        <v>143</v>
      </c>
      <c r="T84" s="1" t="s">
        <v>306</v>
      </c>
      <c r="U84" s="1">
        <v>6000000</v>
      </c>
      <c r="V84" s="1">
        <v>3000000</v>
      </c>
      <c r="W84" s="1">
        <v>1</v>
      </c>
      <c r="X84" s="1">
        <v>2000000</v>
      </c>
      <c r="Y84" s="1">
        <v>500000</v>
      </c>
      <c r="Z84" s="1">
        <v>2500000</v>
      </c>
      <c r="AA84" s="1">
        <v>1000000</v>
      </c>
      <c r="AB84" s="1">
        <v>10000000</v>
      </c>
      <c r="AC84" s="1">
        <v>250000</v>
      </c>
      <c r="AD84" s="1">
        <v>2500000</v>
      </c>
      <c r="AE84" s="1">
        <v>1500000</v>
      </c>
    </row>
    <row r="85" spans="1:31" x14ac:dyDescent="0.2">
      <c r="A85" s="1">
        <v>1190000719</v>
      </c>
      <c r="B85" s="1" t="s">
        <v>248</v>
      </c>
      <c r="C85" s="1">
        <v>1</v>
      </c>
      <c r="D85" s="1">
        <v>2500</v>
      </c>
      <c r="E85" s="1">
        <v>15</v>
      </c>
      <c r="F85" s="1" t="s">
        <v>228</v>
      </c>
      <c r="G85" s="1">
        <v>3</v>
      </c>
      <c r="H85" s="1">
        <v>2</v>
      </c>
      <c r="I85" s="1">
        <v>4500000</v>
      </c>
      <c r="J85" s="1" t="s">
        <v>229</v>
      </c>
      <c r="K85" s="1" t="s">
        <v>249</v>
      </c>
      <c r="L85" s="1" t="s">
        <v>231</v>
      </c>
      <c r="M85" s="1">
        <v>25</v>
      </c>
      <c r="N85" s="1">
        <v>20</v>
      </c>
      <c r="O85" s="1">
        <v>1500</v>
      </c>
      <c r="P85" s="1">
        <v>28500</v>
      </c>
      <c r="Q85" s="1">
        <v>3</v>
      </c>
      <c r="R85" s="1">
        <v>2</v>
      </c>
      <c r="S85" s="1" t="s">
        <v>143</v>
      </c>
      <c r="T85" s="1" t="s">
        <v>307</v>
      </c>
      <c r="U85" s="1">
        <v>7000000</v>
      </c>
      <c r="V85" s="1">
        <v>6500000</v>
      </c>
      <c r="W85" s="1">
        <v>1</v>
      </c>
      <c r="X85" s="1">
        <v>1500000</v>
      </c>
      <c r="Y85" s="1">
        <v>1000000</v>
      </c>
      <c r="Z85" s="1">
        <v>2500000</v>
      </c>
      <c r="AA85" s="1">
        <v>750000</v>
      </c>
      <c r="AB85" s="1">
        <v>9500000</v>
      </c>
      <c r="AC85" s="1">
        <v>500000</v>
      </c>
      <c r="AD85" s="1">
        <v>200000000</v>
      </c>
      <c r="AE85" s="1">
        <v>15000000</v>
      </c>
    </row>
    <row r="86" spans="1:31" x14ac:dyDescent="0.2">
      <c r="A86" s="1">
        <v>1190000699</v>
      </c>
      <c r="B86" s="1" t="s">
        <v>227</v>
      </c>
      <c r="C86" s="1">
        <v>1</v>
      </c>
      <c r="D86" s="1">
        <v>10000</v>
      </c>
      <c r="E86" s="1">
        <v>20</v>
      </c>
      <c r="F86" s="1" t="s">
        <v>232</v>
      </c>
      <c r="G86" s="1">
        <v>3</v>
      </c>
      <c r="H86" s="1">
        <v>1</v>
      </c>
      <c r="I86" s="1">
        <v>5000000</v>
      </c>
      <c r="J86" s="1" t="s">
        <v>236</v>
      </c>
      <c r="K86" s="1" t="s">
        <v>238</v>
      </c>
      <c r="L86" s="1" t="s">
        <v>231</v>
      </c>
      <c r="M86" s="1">
        <v>25</v>
      </c>
      <c r="N86" s="1">
        <v>280</v>
      </c>
      <c r="O86" s="1">
        <v>1500</v>
      </c>
      <c r="P86" s="1">
        <v>28500</v>
      </c>
      <c r="Q86" s="1">
        <v>5</v>
      </c>
      <c r="R86" s="1">
        <v>5</v>
      </c>
      <c r="S86" s="1" t="s">
        <v>143</v>
      </c>
      <c r="T86" s="1" t="s">
        <v>308</v>
      </c>
      <c r="U86" s="1">
        <v>40</v>
      </c>
      <c r="V86" s="1">
        <v>6000000</v>
      </c>
      <c r="W86" s="1">
        <v>1</v>
      </c>
      <c r="X86" s="1">
        <v>10000000</v>
      </c>
      <c r="Y86" s="1">
        <v>1000000</v>
      </c>
      <c r="Z86" s="1">
        <v>750000</v>
      </c>
      <c r="AA86" s="1">
        <v>1500000</v>
      </c>
      <c r="AB86" s="1">
        <v>20000000</v>
      </c>
      <c r="AC86" s="1">
        <v>2500000</v>
      </c>
      <c r="AD86" s="1">
        <v>8000000</v>
      </c>
      <c r="AE86" s="1">
        <v>50000000</v>
      </c>
    </row>
    <row r="87" spans="1:31" x14ac:dyDescent="0.2">
      <c r="A87" s="1">
        <v>1190000682</v>
      </c>
      <c r="B87" s="1" t="s">
        <v>227</v>
      </c>
      <c r="C87" s="1">
        <v>1</v>
      </c>
      <c r="D87" s="1">
        <v>36</v>
      </c>
      <c r="E87" s="1">
        <v>25</v>
      </c>
      <c r="F87" s="1" t="s">
        <v>232</v>
      </c>
      <c r="G87" s="1">
        <v>3</v>
      </c>
      <c r="H87" s="1">
        <v>0</v>
      </c>
      <c r="I87" s="1">
        <v>7000000</v>
      </c>
      <c r="J87" s="1" t="s">
        <v>236</v>
      </c>
      <c r="K87" s="1" t="s">
        <v>309</v>
      </c>
      <c r="L87" s="1" t="s">
        <v>231</v>
      </c>
      <c r="M87" s="1">
        <v>1</v>
      </c>
      <c r="N87" s="1">
        <v>26</v>
      </c>
      <c r="O87" s="1">
        <v>6200</v>
      </c>
      <c r="P87" s="1">
        <v>36</v>
      </c>
      <c r="Q87" s="1">
        <v>17</v>
      </c>
      <c r="R87" s="1">
        <v>17</v>
      </c>
      <c r="S87" s="1" t="s">
        <v>142</v>
      </c>
      <c r="T87" s="1" t="s">
        <v>140</v>
      </c>
      <c r="U87" s="1">
        <v>0</v>
      </c>
      <c r="V87" s="1">
        <v>4500000</v>
      </c>
      <c r="W87" s="1">
        <v>1</v>
      </c>
      <c r="X87" s="1">
        <v>400000</v>
      </c>
      <c r="Y87" s="1">
        <v>1000000</v>
      </c>
      <c r="Z87" s="1">
        <v>300000</v>
      </c>
      <c r="AA87" s="1">
        <v>0</v>
      </c>
      <c r="AB87" s="1">
        <v>36000000</v>
      </c>
      <c r="AC87" s="1">
        <v>0</v>
      </c>
      <c r="AD87" s="1">
        <v>600000000</v>
      </c>
      <c r="AE87" s="1">
        <v>0</v>
      </c>
    </row>
    <row r="88" spans="1:31" x14ac:dyDescent="0.2">
      <c r="A88" s="1">
        <v>1190000672</v>
      </c>
      <c r="B88" s="1" t="s">
        <v>227</v>
      </c>
      <c r="C88" s="1">
        <v>1</v>
      </c>
      <c r="D88" s="1">
        <v>125</v>
      </c>
      <c r="E88" s="1">
        <v>25</v>
      </c>
      <c r="F88" s="1" t="s">
        <v>228</v>
      </c>
      <c r="G88" s="1">
        <v>3</v>
      </c>
      <c r="H88" s="1">
        <v>0</v>
      </c>
      <c r="I88" s="1">
        <v>6000000</v>
      </c>
      <c r="J88" s="1" t="s">
        <v>236</v>
      </c>
      <c r="K88" s="1" t="s">
        <v>310</v>
      </c>
      <c r="L88" s="1" t="s">
        <v>231</v>
      </c>
      <c r="M88" s="1">
        <v>1</v>
      </c>
      <c r="N88" s="1">
        <v>7</v>
      </c>
      <c r="O88" s="1">
        <v>2000</v>
      </c>
      <c r="P88" s="1">
        <v>35</v>
      </c>
      <c r="Q88" s="1">
        <v>25</v>
      </c>
      <c r="R88" s="1">
        <v>25</v>
      </c>
      <c r="S88" s="1" t="s">
        <v>142</v>
      </c>
      <c r="T88" s="1" t="s">
        <v>140</v>
      </c>
      <c r="U88" s="1">
        <v>12000000</v>
      </c>
      <c r="V88" s="1">
        <v>3000000</v>
      </c>
      <c r="W88" s="1">
        <v>2</v>
      </c>
      <c r="X88" s="1">
        <v>320000</v>
      </c>
      <c r="Y88" s="1">
        <v>20000</v>
      </c>
      <c r="Z88" s="1">
        <v>30000</v>
      </c>
      <c r="AA88" s="1">
        <v>0</v>
      </c>
      <c r="AB88" s="1">
        <v>36000000</v>
      </c>
      <c r="AC88" s="1">
        <v>1900000</v>
      </c>
      <c r="AD88" s="1">
        <v>350000000</v>
      </c>
      <c r="AE88" s="1">
        <v>0</v>
      </c>
    </row>
    <row r="89" spans="1:31" x14ac:dyDescent="0.2">
      <c r="A89" s="1">
        <v>1190000684</v>
      </c>
      <c r="B89" s="1" t="s">
        <v>240</v>
      </c>
      <c r="C89" s="1">
        <v>1</v>
      </c>
      <c r="D89" s="1">
        <v>232</v>
      </c>
      <c r="E89" s="1">
        <v>19</v>
      </c>
      <c r="F89" s="1" t="s">
        <v>228</v>
      </c>
      <c r="G89" s="1">
        <v>1</v>
      </c>
      <c r="H89" s="1">
        <v>0</v>
      </c>
      <c r="I89" s="1">
        <v>3000000</v>
      </c>
      <c r="J89" s="1" t="s">
        <v>229</v>
      </c>
      <c r="K89" s="1" t="s">
        <v>311</v>
      </c>
      <c r="L89" s="1" t="s">
        <v>231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/>
      <c r="T89" s="1" t="s">
        <v>140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24000000</v>
      </c>
      <c r="AC89" s="1">
        <v>0</v>
      </c>
      <c r="AD89" s="1">
        <v>100000</v>
      </c>
      <c r="AE89" s="1">
        <v>0</v>
      </c>
    </row>
    <row r="90" spans="1:31" x14ac:dyDescent="0.2">
      <c r="A90" s="1">
        <v>1190000669</v>
      </c>
      <c r="B90" s="1" t="s">
        <v>227</v>
      </c>
      <c r="C90" s="1">
        <v>2</v>
      </c>
      <c r="D90" s="1">
        <v>55</v>
      </c>
      <c r="E90" s="1">
        <v>25</v>
      </c>
      <c r="F90" s="1" t="s">
        <v>228</v>
      </c>
      <c r="G90" s="1">
        <v>4</v>
      </c>
      <c r="H90" s="1">
        <v>0</v>
      </c>
      <c r="I90" s="1">
        <v>4000000</v>
      </c>
      <c r="J90" s="1" t="s">
        <v>229</v>
      </c>
      <c r="K90" s="1" t="s">
        <v>254</v>
      </c>
      <c r="L90" s="1" t="s">
        <v>231</v>
      </c>
      <c r="M90" s="1">
        <v>25</v>
      </c>
      <c r="N90" s="1">
        <v>78</v>
      </c>
      <c r="O90" s="1">
        <v>1400</v>
      </c>
      <c r="P90" s="1">
        <v>48000</v>
      </c>
      <c r="Q90" s="1">
        <v>14</v>
      </c>
      <c r="R90" s="1">
        <v>1999</v>
      </c>
      <c r="S90" s="1" t="s">
        <v>142</v>
      </c>
      <c r="T90" s="1" t="s">
        <v>140</v>
      </c>
      <c r="U90" s="1">
        <v>3200000</v>
      </c>
      <c r="V90" s="1">
        <v>12000000</v>
      </c>
      <c r="W90" s="1">
        <v>2</v>
      </c>
      <c r="X90" s="1">
        <v>1000000</v>
      </c>
      <c r="Y90" s="1">
        <v>1400000</v>
      </c>
      <c r="Z90" s="1">
        <v>1580000</v>
      </c>
      <c r="AA90" s="1">
        <v>3500000</v>
      </c>
      <c r="AB90" s="1">
        <v>84000000</v>
      </c>
      <c r="AC90" s="1">
        <v>2100000</v>
      </c>
      <c r="AD90" s="1">
        <v>300000000</v>
      </c>
      <c r="AE90" s="1">
        <v>0</v>
      </c>
    </row>
    <row r="91" spans="1:31" x14ac:dyDescent="0.2">
      <c r="A91" s="1">
        <v>1190000647</v>
      </c>
      <c r="B91" s="1" t="s">
        <v>227</v>
      </c>
      <c r="C91" s="1">
        <v>1</v>
      </c>
      <c r="D91" s="1">
        <v>250</v>
      </c>
      <c r="E91" s="1">
        <v>15</v>
      </c>
      <c r="F91" s="1" t="s">
        <v>232</v>
      </c>
      <c r="G91" s="1">
        <v>1</v>
      </c>
      <c r="H91" s="1">
        <v>0</v>
      </c>
      <c r="I91" s="1">
        <v>3000000</v>
      </c>
      <c r="J91" s="1" t="s">
        <v>229</v>
      </c>
      <c r="K91" s="1" t="s">
        <v>312</v>
      </c>
      <c r="L91" s="1" t="s">
        <v>231</v>
      </c>
      <c r="M91" s="1">
        <v>25</v>
      </c>
      <c r="N91" s="1">
        <v>20</v>
      </c>
      <c r="O91" s="1">
        <v>5000</v>
      </c>
      <c r="P91" s="1">
        <v>12300000</v>
      </c>
      <c r="Q91" s="1">
        <v>14</v>
      </c>
      <c r="R91" s="1">
        <v>1999</v>
      </c>
      <c r="S91" s="1" t="s">
        <v>142</v>
      </c>
      <c r="T91" s="1" t="s">
        <v>140</v>
      </c>
      <c r="U91" s="1">
        <v>5000000</v>
      </c>
      <c r="V91" s="1">
        <v>20000000</v>
      </c>
      <c r="W91" s="1">
        <v>0</v>
      </c>
      <c r="X91" s="1">
        <v>0</v>
      </c>
      <c r="Y91" s="1">
        <v>2500000</v>
      </c>
      <c r="Z91" s="1">
        <v>2000000</v>
      </c>
      <c r="AA91" s="1">
        <v>0</v>
      </c>
      <c r="AB91" s="1">
        <v>3000000</v>
      </c>
      <c r="AC91" s="1">
        <v>7500000</v>
      </c>
      <c r="AD91" s="1">
        <v>4500000000</v>
      </c>
      <c r="AE91" s="1">
        <v>0</v>
      </c>
    </row>
    <row r="92" spans="1:31" x14ac:dyDescent="0.2">
      <c r="A92" s="1">
        <v>1190000668</v>
      </c>
      <c r="B92" s="1" t="s">
        <v>227</v>
      </c>
      <c r="C92" s="1">
        <v>4</v>
      </c>
      <c r="D92" s="1">
        <v>74</v>
      </c>
      <c r="E92" s="1">
        <v>25</v>
      </c>
      <c r="F92" s="1" t="s">
        <v>232</v>
      </c>
      <c r="G92" s="1">
        <v>2</v>
      </c>
      <c r="H92" s="1">
        <v>0</v>
      </c>
      <c r="I92" s="1">
        <v>6300000</v>
      </c>
      <c r="J92" s="1" t="s">
        <v>236</v>
      </c>
      <c r="K92" s="1" t="s">
        <v>286</v>
      </c>
      <c r="L92" s="1" t="s">
        <v>231</v>
      </c>
      <c r="M92" s="1">
        <v>25</v>
      </c>
      <c r="N92" s="1">
        <v>15</v>
      </c>
      <c r="O92" s="1">
        <v>1000</v>
      </c>
      <c r="P92" s="1">
        <v>24000</v>
      </c>
      <c r="Q92" s="1">
        <v>12</v>
      </c>
      <c r="R92" s="1">
        <v>1999</v>
      </c>
      <c r="S92" s="1" t="s">
        <v>142</v>
      </c>
      <c r="T92" s="1" t="s">
        <v>140</v>
      </c>
      <c r="U92" s="1">
        <v>5400000</v>
      </c>
      <c r="V92" s="1">
        <v>24000000</v>
      </c>
      <c r="W92" s="1">
        <v>5</v>
      </c>
      <c r="X92" s="1">
        <v>4800000</v>
      </c>
      <c r="Y92" s="1">
        <v>4500000</v>
      </c>
      <c r="Z92" s="1">
        <v>740000</v>
      </c>
      <c r="AA92" s="1">
        <v>500000</v>
      </c>
      <c r="AB92" s="1">
        <v>85000000</v>
      </c>
      <c r="AC92" s="1">
        <v>1800000</v>
      </c>
      <c r="AD92" s="1">
        <v>90000000</v>
      </c>
      <c r="AE92" s="1">
        <v>0</v>
      </c>
    </row>
    <row r="93" spans="1:31" x14ac:dyDescent="0.2">
      <c r="A93" s="1">
        <v>1190000659</v>
      </c>
      <c r="B93" s="1" t="s">
        <v>227</v>
      </c>
      <c r="C93" s="1">
        <v>1</v>
      </c>
      <c r="D93" s="1">
        <v>241</v>
      </c>
      <c r="E93" s="1">
        <v>25</v>
      </c>
      <c r="F93" s="1" t="s">
        <v>228</v>
      </c>
      <c r="G93" s="1">
        <v>2</v>
      </c>
      <c r="H93" s="1">
        <v>0</v>
      </c>
      <c r="I93" s="1">
        <v>35000000</v>
      </c>
      <c r="J93" s="1" t="s">
        <v>229</v>
      </c>
      <c r="K93" s="1" t="s">
        <v>245</v>
      </c>
      <c r="L93" s="1" t="s">
        <v>231</v>
      </c>
      <c r="M93" s="1">
        <v>25</v>
      </c>
      <c r="N93" s="1">
        <v>15</v>
      </c>
      <c r="O93" s="1">
        <v>700</v>
      </c>
      <c r="P93" s="1">
        <v>4800</v>
      </c>
      <c r="Q93" s="1">
        <v>7</v>
      </c>
      <c r="R93" s="1">
        <v>1997</v>
      </c>
      <c r="S93" s="1" t="s">
        <v>142</v>
      </c>
      <c r="T93" s="1" t="s">
        <v>140</v>
      </c>
      <c r="U93" s="1">
        <v>2300000</v>
      </c>
      <c r="V93" s="1">
        <v>6000000</v>
      </c>
      <c r="W93" s="1">
        <v>0</v>
      </c>
      <c r="X93" s="1">
        <v>0</v>
      </c>
      <c r="Y93" s="1">
        <v>2300000</v>
      </c>
      <c r="Z93" s="1">
        <v>4700000</v>
      </c>
      <c r="AA93" s="1">
        <v>750000</v>
      </c>
      <c r="AB93" s="1">
        <v>8400000</v>
      </c>
      <c r="AC93" s="1">
        <v>87000</v>
      </c>
      <c r="AD93" s="1">
        <v>350000000</v>
      </c>
      <c r="AE93" s="1">
        <v>0</v>
      </c>
    </row>
    <row r="94" spans="1:31" x14ac:dyDescent="0.2">
      <c r="A94" s="1">
        <v>1190000802</v>
      </c>
      <c r="B94" s="1" t="s">
        <v>227</v>
      </c>
      <c r="C94">
        <v>2</v>
      </c>
      <c r="D94">
        <v>82</v>
      </c>
      <c r="E94">
        <v>20</v>
      </c>
      <c r="F94" s="1" t="s">
        <v>232</v>
      </c>
      <c r="G94">
        <v>1</v>
      </c>
      <c r="H94">
        <v>10</v>
      </c>
      <c r="I94" s="1">
        <v>3500000</v>
      </c>
      <c r="J94" s="1" t="s">
        <v>236</v>
      </c>
    </row>
    <row r="95" spans="1:31" x14ac:dyDescent="0.2">
      <c r="A95" s="1">
        <v>1190000774</v>
      </c>
      <c r="B95" s="1" t="s">
        <v>227</v>
      </c>
      <c r="C95">
        <v>2</v>
      </c>
      <c r="D95">
        <v>695</v>
      </c>
      <c r="E95">
        <v>13</v>
      </c>
      <c r="F95" s="1" t="s">
        <v>232</v>
      </c>
      <c r="G95">
        <v>1</v>
      </c>
      <c r="H95">
        <v>3</v>
      </c>
      <c r="I95">
        <f>I94+500000</f>
        <v>4000000</v>
      </c>
      <c r="J95" t="s">
        <v>233</v>
      </c>
    </row>
    <row r="96" spans="1:31" x14ac:dyDescent="0.2">
      <c r="A96" s="1">
        <v>1190000768</v>
      </c>
      <c r="B96" s="1" t="s">
        <v>227</v>
      </c>
      <c r="C96">
        <v>3</v>
      </c>
      <c r="D96">
        <v>131</v>
      </c>
      <c r="E96">
        <v>28</v>
      </c>
      <c r="F96" s="1" t="s">
        <v>251</v>
      </c>
      <c r="G96">
        <v>4</v>
      </c>
      <c r="H96">
        <v>0</v>
      </c>
      <c r="I96">
        <f>I91+1700000</f>
        <v>4700000</v>
      </c>
      <c r="J96" s="1" t="s">
        <v>229</v>
      </c>
    </row>
    <row r="97" spans="1:10" x14ac:dyDescent="0.2">
      <c r="A97" s="1">
        <v>1190000773</v>
      </c>
      <c r="B97" s="1" t="s">
        <v>227</v>
      </c>
      <c r="C97">
        <v>2</v>
      </c>
      <c r="D97">
        <v>225</v>
      </c>
      <c r="E97">
        <v>23</v>
      </c>
      <c r="F97" s="1" t="s">
        <v>232</v>
      </c>
      <c r="G97">
        <v>2</v>
      </c>
      <c r="H97">
        <v>1</v>
      </c>
      <c r="I97">
        <f>I92+1700000</f>
        <v>8000000</v>
      </c>
      <c r="J97" s="1" t="s">
        <v>229</v>
      </c>
    </row>
    <row r="98" spans="1:10" x14ac:dyDescent="0.2">
      <c r="A98" s="1">
        <v>1190000820</v>
      </c>
      <c r="B98" s="1" t="s">
        <v>227</v>
      </c>
      <c r="C98">
        <v>4</v>
      </c>
      <c r="D98">
        <v>540</v>
      </c>
      <c r="E98">
        <v>30</v>
      </c>
      <c r="F98" s="1" t="s">
        <v>228</v>
      </c>
      <c r="G98">
        <v>2</v>
      </c>
      <c r="H98">
        <v>2</v>
      </c>
      <c r="I98">
        <f t="shared" ref="I98:I119" si="0">I93+1700000</f>
        <v>36700000</v>
      </c>
      <c r="J98" t="s">
        <v>233</v>
      </c>
    </row>
    <row r="99" spans="1:10" x14ac:dyDescent="0.2">
      <c r="A99" s="1">
        <v>1190000646</v>
      </c>
      <c r="B99" s="1" t="s">
        <v>227</v>
      </c>
      <c r="C99">
        <v>3</v>
      </c>
      <c r="D99">
        <v>62</v>
      </c>
      <c r="E99">
        <v>16</v>
      </c>
      <c r="F99" s="1" t="s">
        <v>228</v>
      </c>
      <c r="G99">
        <v>3</v>
      </c>
      <c r="H99">
        <v>4</v>
      </c>
      <c r="I99">
        <f t="shared" si="0"/>
        <v>5200000</v>
      </c>
      <c r="J99" s="1" t="s">
        <v>229</v>
      </c>
    </row>
    <row r="100" spans="1:10" x14ac:dyDescent="0.2">
      <c r="A100" s="1">
        <v>1190000811</v>
      </c>
      <c r="B100" s="1" t="s">
        <v>227</v>
      </c>
      <c r="C100">
        <v>2</v>
      </c>
      <c r="D100">
        <v>594</v>
      </c>
      <c r="E100">
        <v>27</v>
      </c>
      <c r="F100" s="1" t="s">
        <v>228</v>
      </c>
      <c r="G100">
        <v>3</v>
      </c>
      <c r="H100">
        <v>6</v>
      </c>
      <c r="I100">
        <f t="shared" si="0"/>
        <v>5700000</v>
      </c>
      <c r="J100" s="1" t="s">
        <v>229</v>
      </c>
    </row>
    <row r="101" spans="1:10" x14ac:dyDescent="0.2">
      <c r="A101" s="1">
        <v>1190000691</v>
      </c>
      <c r="B101" s="1" t="s">
        <v>227</v>
      </c>
      <c r="C101">
        <v>1</v>
      </c>
      <c r="D101">
        <v>287</v>
      </c>
      <c r="E101">
        <v>9</v>
      </c>
      <c r="F101" s="1" t="s">
        <v>228</v>
      </c>
      <c r="G101">
        <v>4</v>
      </c>
      <c r="H101">
        <v>8</v>
      </c>
      <c r="I101">
        <f t="shared" si="0"/>
        <v>6400000</v>
      </c>
      <c r="J101" s="1" t="s">
        <v>236</v>
      </c>
    </row>
    <row r="102" spans="1:10" x14ac:dyDescent="0.2">
      <c r="A102" s="1">
        <v>1190000781</v>
      </c>
      <c r="B102" s="1" t="s">
        <v>248</v>
      </c>
      <c r="C102">
        <v>3</v>
      </c>
      <c r="D102">
        <v>242</v>
      </c>
      <c r="E102">
        <v>15</v>
      </c>
      <c r="F102" s="1" t="s">
        <v>228</v>
      </c>
      <c r="G102">
        <v>2</v>
      </c>
      <c r="H102">
        <v>4</v>
      </c>
      <c r="I102">
        <f t="shared" si="0"/>
        <v>9700000</v>
      </c>
      <c r="J102" s="1" t="s">
        <v>229</v>
      </c>
    </row>
    <row r="103" spans="1:10" x14ac:dyDescent="0.2">
      <c r="A103" s="1">
        <v>1190000827</v>
      </c>
      <c r="B103" s="1" t="s">
        <v>227</v>
      </c>
      <c r="C103">
        <v>1</v>
      </c>
      <c r="D103">
        <v>48</v>
      </c>
      <c r="E103">
        <v>18</v>
      </c>
      <c r="F103" s="1" t="s">
        <v>228</v>
      </c>
      <c r="G103">
        <v>3</v>
      </c>
      <c r="H103">
        <v>10</v>
      </c>
      <c r="I103">
        <f t="shared" si="0"/>
        <v>38400000</v>
      </c>
      <c r="J103" s="1" t="s">
        <v>229</v>
      </c>
    </row>
    <row r="104" spans="1:10" x14ac:dyDescent="0.2">
      <c r="A104" s="1">
        <v>1190000790</v>
      </c>
      <c r="B104" s="1" t="s">
        <v>227</v>
      </c>
      <c r="C104">
        <v>2</v>
      </c>
      <c r="D104">
        <v>64</v>
      </c>
      <c r="E104">
        <v>22</v>
      </c>
      <c r="F104" s="1" t="s">
        <v>251</v>
      </c>
      <c r="G104">
        <v>5</v>
      </c>
      <c r="H104">
        <v>0</v>
      </c>
      <c r="I104">
        <f t="shared" si="0"/>
        <v>6900000</v>
      </c>
      <c r="J104" t="s">
        <v>233</v>
      </c>
    </row>
    <row r="105" spans="1:10" x14ac:dyDescent="0.2">
      <c r="A105" s="1">
        <v>1190000821</v>
      </c>
      <c r="B105" s="1" t="s">
        <v>227</v>
      </c>
      <c r="C105">
        <v>2</v>
      </c>
      <c r="D105">
        <v>700</v>
      </c>
      <c r="E105">
        <v>17</v>
      </c>
      <c r="F105" s="1" t="s">
        <v>251</v>
      </c>
      <c r="G105">
        <v>2</v>
      </c>
      <c r="H105">
        <v>0</v>
      </c>
      <c r="I105">
        <f t="shared" si="0"/>
        <v>7400000</v>
      </c>
      <c r="J105" s="1" t="s">
        <v>229</v>
      </c>
    </row>
    <row r="106" spans="1:10" x14ac:dyDescent="0.2">
      <c r="A106" s="1">
        <v>1190000777</v>
      </c>
      <c r="B106" s="1" t="s">
        <v>227</v>
      </c>
      <c r="C106">
        <v>2</v>
      </c>
      <c r="D106">
        <v>2350</v>
      </c>
      <c r="E106">
        <v>23</v>
      </c>
      <c r="F106" s="1" t="s">
        <v>228</v>
      </c>
      <c r="G106">
        <v>3</v>
      </c>
      <c r="H106">
        <v>10</v>
      </c>
      <c r="I106">
        <f t="shared" si="0"/>
        <v>8100000</v>
      </c>
      <c r="J106" s="1" t="s">
        <v>229</v>
      </c>
    </row>
    <row r="107" spans="1:10" x14ac:dyDescent="0.2">
      <c r="A107" s="1">
        <v>1190000785</v>
      </c>
      <c r="B107" s="1" t="s">
        <v>227</v>
      </c>
      <c r="C107">
        <v>1</v>
      </c>
      <c r="D107">
        <v>100</v>
      </c>
      <c r="E107">
        <v>22</v>
      </c>
      <c r="F107" s="1" t="s">
        <v>228</v>
      </c>
      <c r="G107">
        <v>3</v>
      </c>
      <c r="H107">
        <v>9</v>
      </c>
      <c r="I107">
        <f t="shared" si="0"/>
        <v>11400000</v>
      </c>
      <c r="J107" s="1" t="s">
        <v>229</v>
      </c>
    </row>
    <row r="108" spans="1:10" x14ac:dyDescent="0.2">
      <c r="A108" s="1">
        <v>1190000819</v>
      </c>
      <c r="B108" s="1" t="s">
        <v>227</v>
      </c>
      <c r="C108">
        <v>3</v>
      </c>
      <c r="D108">
        <v>222</v>
      </c>
      <c r="E108">
        <v>22</v>
      </c>
      <c r="F108" s="1" t="s">
        <v>228</v>
      </c>
      <c r="G108">
        <v>4</v>
      </c>
      <c r="H108">
        <v>2</v>
      </c>
      <c r="I108">
        <f t="shared" si="0"/>
        <v>40100000</v>
      </c>
      <c r="J108" s="1" t="s">
        <v>236</v>
      </c>
    </row>
    <row r="109" spans="1:10" x14ac:dyDescent="0.2">
      <c r="A109" s="1">
        <v>1190000801</v>
      </c>
      <c r="B109" s="1" t="s">
        <v>227</v>
      </c>
      <c r="C109">
        <v>2</v>
      </c>
      <c r="D109">
        <v>642</v>
      </c>
      <c r="E109">
        <v>8</v>
      </c>
      <c r="F109" t="s">
        <v>349</v>
      </c>
      <c r="G109">
        <v>0</v>
      </c>
      <c r="H109">
        <v>0</v>
      </c>
      <c r="I109">
        <f t="shared" si="0"/>
        <v>8600000</v>
      </c>
      <c r="J109" s="1" t="s">
        <v>229</v>
      </c>
    </row>
    <row r="110" spans="1:10" x14ac:dyDescent="0.2">
      <c r="A110" s="1">
        <v>1190000776</v>
      </c>
      <c r="B110" s="1" t="s">
        <v>227</v>
      </c>
      <c r="C110">
        <v>2</v>
      </c>
      <c r="D110">
        <v>323</v>
      </c>
      <c r="E110">
        <v>12</v>
      </c>
      <c r="F110" s="1" t="s">
        <v>251</v>
      </c>
      <c r="G110">
        <v>7</v>
      </c>
      <c r="H110">
        <v>0</v>
      </c>
      <c r="I110">
        <f t="shared" si="0"/>
        <v>9100000</v>
      </c>
      <c r="J110" s="1" t="s">
        <v>229</v>
      </c>
    </row>
    <row r="111" spans="1:10" x14ac:dyDescent="0.2">
      <c r="A111" s="1">
        <v>1190000782</v>
      </c>
      <c r="B111" s="1" t="s">
        <v>227</v>
      </c>
      <c r="C111">
        <v>3</v>
      </c>
      <c r="D111">
        <v>196</v>
      </c>
      <c r="E111">
        <v>7</v>
      </c>
      <c r="F111" s="1" t="s">
        <v>228</v>
      </c>
      <c r="G111">
        <v>3</v>
      </c>
      <c r="H111">
        <v>2</v>
      </c>
      <c r="I111">
        <f t="shared" si="0"/>
        <v>9800000</v>
      </c>
      <c r="J111" s="1" t="s">
        <v>229</v>
      </c>
    </row>
    <row r="112" spans="1:10" x14ac:dyDescent="0.2">
      <c r="A112" s="1">
        <v>1190000824</v>
      </c>
      <c r="B112" s="1" t="s">
        <v>227</v>
      </c>
      <c r="C112">
        <v>2</v>
      </c>
      <c r="D112">
        <v>84</v>
      </c>
      <c r="E112">
        <v>8</v>
      </c>
      <c r="F112" s="1" t="s">
        <v>228</v>
      </c>
      <c r="G112">
        <v>1</v>
      </c>
      <c r="H112">
        <v>9</v>
      </c>
      <c r="I112">
        <f t="shared" si="0"/>
        <v>13100000</v>
      </c>
      <c r="J112" t="s">
        <v>233</v>
      </c>
    </row>
    <row r="113" spans="1:10" x14ac:dyDescent="0.2">
      <c r="A113" s="1">
        <v>1190000818</v>
      </c>
      <c r="B113" s="1" t="s">
        <v>227</v>
      </c>
      <c r="C113">
        <v>3</v>
      </c>
      <c r="D113">
        <v>292</v>
      </c>
      <c r="E113">
        <v>13</v>
      </c>
      <c r="F113" s="1" t="s">
        <v>228</v>
      </c>
      <c r="G113">
        <v>2</v>
      </c>
      <c r="H113">
        <v>4</v>
      </c>
      <c r="I113">
        <f t="shared" si="0"/>
        <v>41800000</v>
      </c>
      <c r="J113" s="1" t="s">
        <v>229</v>
      </c>
    </row>
    <row r="114" spans="1:10" x14ac:dyDescent="0.2">
      <c r="A114" s="1">
        <v>1190000775</v>
      </c>
      <c r="B114" s="1" t="s">
        <v>227</v>
      </c>
      <c r="C114">
        <v>2</v>
      </c>
      <c r="D114">
        <v>664</v>
      </c>
      <c r="E114">
        <v>7</v>
      </c>
      <c r="F114" s="1" t="s">
        <v>232</v>
      </c>
      <c r="G114">
        <v>1</v>
      </c>
      <c r="H114">
        <v>8</v>
      </c>
      <c r="I114">
        <f t="shared" si="0"/>
        <v>10300000</v>
      </c>
      <c r="J114" s="1" t="s">
        <v>229</v>
      </c>
    </row>
    <row r="115" spans="1:10" x14ac:dyDescent="0.2">
      <c r="A115" s="1">
        <v>1190000823</v>
      </c>
      <c r="B115" s="1" t="s">
        <v>227</v>
      </c>
      <c r="C115">
        <v>3</v>
      </c>
      <c r="D115">
        <v>309</v>
      </c>
      <c r="E115">
        <v>8</v>
      </c>
      <c r="F115" s="1" t="s">
        <v>251</v>
      </c>
      <c r="G115">
        <v>3</v>
      </c>
      <c r="H115">
        <v>0</v>
      </c>
      <c r="I115">
        <f t="shared" si="0"/>
        <v>10800000</v>
      </c>
      <c r="J115" s="1" t="s">
        <v>229</v>
      </c>
    </row>
    <row r="116" spans="1:10" x14ac:dyDescent="0.2">
      <c r="A116" s="1">
        <v>1190000784</v>
      </c>
      <c r="B116" s="1" t="s">
        <v>240</v>
      </c>
      <c r="C116">
        <v>3</v>
      </c>
      <c r="D116">
        <v>48</v>
      </c>
      <c r="E116">
        <v>9</v>
      </c>
      <c r="F116" s="1" t="s">
        <v>228</v>
      </c>
      <c r="G116">
        <v>3</v>
      </c>
      <c r="H116">
        <v>5</v>
      </c>
      <c r="I116">
        <f t="shared" si="0"/>
        <v>11500000</v>
      </c>
      <c r="J116" t="s">
        <v>233</v>
      </c>
    </row>
    <row r="117" spans="1:10" x14ac:dyDescent="0.2">
      <c r="A117" s="1">
        <v>1190000826</v>
      </c>
      <c r="B117" s="1" t="s">
        <v>227</v>
      </c>
      <c r="C117">
        <v>3</v>
      </c>
      <c r="D117">
        <v>280</v>
      </c>
      <c r="E117">
        <v>6</v>
      </c>
      <c r="F117" s="1" t="s">
        <v>228</v>
      </c>
      <c r="G117">
        <v>3</v>
      </c>
      <c r="H117">
        <v>7</v>
      </c>
      <c r="I117">
        <f t="shared" si="0"/>
        <v>14800000</v>
      </c>
      <c r="J117" s="1" t="s">
        <v>236</v>
      </c>
    </row>
    <row r="118" spans="1:10" x14ac:dyDescent="0.2">
      <c r="A118" s="1">
        <v>1190000816</v>
      </c>
      <c r="B118" s="1" t="s">
        <v>227</v>
      </c>
      <c r="C118">
        <v>1</v>
      </c>
      <c r="D118">
        <v>157</v>
      </c>
      <c r="E118">
        <v>21</v>
      </c>
      <c r="F118" s="1" t="s">
        <v>228</v>
      </c>
      <c r="G118">
        <v>2</v>
      </c>
      <c r="H118">
        <v>6</v>
      </c>
      <c r="I118">
        <f t="shared" si="0"/>
        <v>43500000</v>
      </c>
      <c r="J118" s="1" t="s">
        <v>229</v>
      </c>
    </row>
    <row r="119" spans="1:10" x14ac:dyDescent="0.2">
      <c r="A119" s="1">
        <v>1190000780</v>
      </c>
      <c r="B119" s="1" t="s">
        <v>262</v>
      </c>
      <c r="C119">
        <v>2</v>
      </c>
      <c r="D119">
        <v>308</v>
      </c>
      <c r="E119">
        <v>28</v>
      </c>
      <c r="F119" s="1" t="s">
        <v>228</v>
      </c>
      <c r="G119">
        <v>3</v>
      </c>
      <c r="H119">
        <v>10</v>
      </c>
      <c r="I119">
        <f t="shared" si="0"/>
        <v>12000000</v>
      </c>
      <c r="J119" t="s">
        <v>233</v>
      </c>
    </row>
    <row r="120" spans="1:10" x14ac:dyDescent="0.2">
      <c r="A120" s="1">
        <v>1190000650</v>
      </c>
      <c r="B120" s="1" t="s">
        <v>248</v>
      </c>
      <c r="C120">
        <v>3</v>
      </c>
      <c r="D120">
        <v>242</v>
      </c>
      <c r="E120">
        <v>8</v>
      </c>
      <c r="F120" s="1" t="s">
        <v>228</v>
      </c>
      <c r="G120">
        <v>5</v>
      </c>
      <c r="H120">
        <v>1</v>
      </c>
      <c r="I120">
        <f>I115+1700000</f>
        <v>12500000</v>
      </c>
      <c r="J120" s="1" t="s">
        <v>229</v>
      </c>
    </row>
    <row r="121" spans="1:10" x14ac:dyDescent="0.2">
      <c r="A121" s="1">
        <v>1190000794</v>
      </c>
      <c r="B121" s="1" t="s">
        <v>227</v>
      </c>
      <c r="C121">
        <v>2</v>
      </c>
      <c r="D121">
        <v>156</v>
      </c>
      <c r="E121">
        <v>10</v>
      </c>
      <c r="F121" s="1" t="s">
        <v>228</v>
      </c>
      <c r="G121">
        <v>1</v>
      </c>
      <c r="H121">
        <v>4</v>
      </c>
      <c r="I121">
        <f>I116+1700000</f>
        <v>13200000</v>
      </c>
      <c r="J121" s="1" t="s">
        <v>236</v>
      </c>
    </row>
    <row r="122" spans="1:10" x14ac:dyDescent="0.2">
      <c r="A122" s="1">
        <v>1190000787</v>
      </c>
      <c r="B122" s="1" t="s">
        <v>240</v>
      </c>
      <c r="C122">
        <v>2</v>
      </c>
      <c r="D122">
        <v>631</v>
      </c>
      <c r="E122">
        <v>15</v>
      </c>
      <c r="F122" s="1" t="s">
        <v>228</v>
      </c>
      <c r="G122">
        <v>4</v>
      </c>
      <c r="H122">
        <v>3</v>
      </c>
      <c r="I122">
        <f t="shared" ref="I122:I123" si="1">I117+1700000</f>
        <v>16500000</v>
      </c>
      <c r="J122" s="1" t="s">
        <v>229</v>
      </c>
    </row>
    <row r="123" spans="1:10" x14ac:dyDescent="0.2">
      <c r="A123" s="1">
        <v>1190000792</v>
      </c>
      <c r="C123">
        <v>1</v>
      </c>
      <c r="D123">
        <v>237</v>
      </c>
      <c r="E123">
        <v>16</v>
      </c>
      <c r="F123" s="1" t="s">
        <v>228</v>
      </c>
      <c r="G123">
        <v>1</v>
      </c>
      <c r="H123">
        <v>6</v>
      </c>
      <c r="I123">
        <f t="shared" si="1"/>
        <v>45200000</v>
      </c>
      <c r="J123" s="1" t="s">
        <v>236</v>
      </c>
    </row>
    <row r="124" spans="1:10" x14ac:dyDescent="0.2">
      <c r="A124" s="1">
        <v>1190000779</v>
      </c>
      <c r="B124" s="1" t="s">
        <v>240</v>
      </c>
      <c r="C124">
        <v>3</v>
      </c>
      <c r="D124">
        <v>749</v>
      </c>
      <c r="E124">
        <v>18</v>
      </c>
      <c r="F124" s="1" t="s">
        <v>228</v>
      </c>
      <c r="G124">
        <v>3</v>
      </c>
      <c r="H124">
        <v>3</v>
      </c>
      <c r="I124">
        <f>250000</f>
        <v>250000</v>
      </c>
      <c r="J124" s="1" t="s">
        <v>229</v>
      </c>
    </row>
    <row r="125" spans="1:10" x14ac:dyDescent="0.2">
      <c r="A125" s="1">
        <v>1190000783</v>
      </c>
      <c r="B125" s="1" t="s">
        <v>227</v>
      </c>
      <c r="C125">
        <v>3</v>
      </c>
      <c r="D125">
        <v>126</v>
      </c>
      <c r="E125">
        <v>21</v>
      </c>
      <c r="F125" s="1" t="s">
        <v>232</v>
      </c>
      <c r="G125">
        <v>2</v>
      </c>
      <c r="H125">
        <v>2</v>
      </c>
      <c r="I125">
        <f>I122-I124</f>
        <v>16250000</v>
      </c>
      <c r="J125" s="1" t="s">
        <v>229</v>
      </c>
    </row>
    <row r="126" spans="1:10" x14ac:dyDescent="0.2">
      <c r="A126" s="1">
        <v>1190000662</v>
      </c>
      <c r="B126" s="1" t="s">
        <v>227</v>
      </c>
      <c r="C126">
        <v>2</v>
      </c>
      <c r="D126">
        <v>541</v>
      </c>
      <c r="E126">
        <v>14</v>
      </c>
      <c r="F126" s="1" t="s">
        <v>232</v>
      </c>
      <c r="G126">
        <v>1</v>
      </c>
      <c r="H126">
        <v>7</v>
      </c>
      <c r="I126">
        <f t="shared" ref="I126" si="2">I123-I125</f>
        <v>28950000</v>
      </c>
      <c r="J126" t="s">
        <v>233</v>
      </c>
    </row>
    <row r="127" spans="1:10" x14ac:dyDescent="0.2">
      <c r="A127" s="1">
        <v>1190000789</v>
      </c>
      <c r="B127" s="1" t="s">
        <v>262</v>
      </c>
      <c r="C127">
        <v>1</v>
      </c>
      <c r="D127">
        <v>424</v>
      </c>
      <c r="E127">
        <v>23</v>
      </c>
      <c r="F127" s="47" t="s">
        <v>228</v>
      </c>
      <c r="G127">
        <v>3</v>
      </c>
      <c r="H127">
        <v>7</v>
      </c>
      <c r="I127">
        <f>ABS(I124-I126)</f>
        <v>28700000</v>
      </c>
      <c r="J127" s="1" t="s">
        <v>229</v>
      </c>
    </row>
    <row r="128" spans="1:10" x14ac:dyDescent="0.2">
      <c r="A128" s="1">
        <v>1190000798</v>
      </c>
      <c r="B128" s="1" t="s">
        <v>227</v>
      </c>
      <c r="C128">
        <v>2</v>
      </c>
      <c r="D128">
        <v>1670</v>
      </c>
      <c r="E128">
        <v>17</v>
      </c>
      <c r="F128" s="47" t="s">
        <v>228</v>
      </c>
      <c r="G128">
        <v>1</v>
      </c>
      <c r="H128">
        <v>7</v>
      </c>
      <c r="I128">
        <f t="shared" ref="I128:I130" si="3">ABS(I125-I127)</f>
        <v>12450000</v>
      </c>
      <c r="J128" s="1" t="s">
        <v>229</v>
      </c>
    </row>
    <row r="129" spans="1:10" x14ac:dyDescent="0.2">
      <c r="A129" s="1">
        <v>1190000807</v>
      </c>
      <c r="B129" s="1" t="s">
        <v>227</v>
      </c>
      <c r="C129">
        <v>2</v>
      </c>
      <c r="D129">
        <v>677</v>
      </c>
      <c r="E129">
        <v>15</v>
      </c>
      <c r="F129" s="1" t="s">
        <v>228</v>
      </c>
      <c r="G129">
        <v>3</v>
      </c>
      <c r="H129">
        <v>8</v>
      </c>
      <c r="I129">
        <f t="shared" si="3"/>
        <v>16500000</v>
      </c>
      <c r="J129" t="s">
        <v>233</v>
      </c>
    </row>
    <row r="130" spans="1:10" x14ac:dyDescent="0.2">
      <c r="A130" s="1">
        <v>1190000743</v>
      </c>
      <c r="B130" s="1" t="s">
        <v>227</v>
      </c>
      <c r="C130">
        <v>3</v>
      </c>
      <c r="D130">
        <v>698</v>
      </c>
      <c r="E130">
        <v>14</v>
      </c>
      <c r="F130" s="1" t="s">
        <v>228</v>
      </c>
      <c r="G130">
        <v>3</v>
      </c>
      <c r="H130">
        <v>6</v>
      </c>
      <c r="I130">
        <f t="shared" si="3"/>
        <v>12200000</v>
      </c>
      <c r="J130" s="1" t="s">
        <v>229</v>
      </c>
    </row>
    <row r="131" spans="1:10" x14ac:dyDescent="0.2">
      <c r="A131" s="1">
        <v>1190000736</v>
      </c>
      <c r="B131" s="1" t="s">
        <v>227</v>
      </c>
      <c r="C131">
        <v>1</v>
      </c>
      <c r="D131">
        <v>332</v>
      </c>
      <c r="E131">
        <v>21</v>
      </c>
      <c r="F131" s="1" t="s">
        <v>232</v>
      </c>
      <c r="G131">
        <v>1</v>
      </c>
      <c r="H131">
        <v>8</v>
      </c>
      <c r="J131" s="1" t="s">
        <v>236</v>
      </c>
    </row>
    <row r="132" spans="1:10" x14ac:dyDescent="0.2">
      <c r="A132" s="1">
        <v>1190000735</v>
      </c>
      <c r="B132" s="1" t="s">
        <v>227</v>
      </c>
      <c r="C132">
        <v>1</v>
      </c>
      <c r="D132">
        <v>273</v>
      </c>
      <c r="E132">
        <v>23</v>
      </c>
      <c r="F132" s="1" t="s">
        <v>251</v>
      </c>
      <c r="G132">
        <v>3</v>
      </c>
      <c r="H132">
        <v>0</v>
      </c>
      <c r="J132" s="1" t="s">
        <v>229</v>
      </c>
    </row>
    <row r="133" spans="1:10" x14ac:dyDescent="0.2">
      <c r="A133" s="1">
        <v>1190000800</v>
      </c>
      <c r="B133" s="1" t="s">
        <v>227</v>
      </c>
      <c r="C133">
        <v>2</v>
      </c>
      <c r="D133">
        <v>167</v>
      </c>
      <c r="E133">
        <v>8</v>
      </c>
      <c r="F133" s="47" t="s">
        <v>228</v>
      </c>
      <c r="G133">
        <v>3</v>
      </c>
      <c r="H133">
        <v>3</v>
      </c>
      <c r="J133" s="1" t="s">
        <v>229</v>
      </c>
    </row>
    <row r="134" spans="1:10" x14ac:dyDescent="0.2">
      <c r="A134" s="1">
        <v>1190000810</v>
      </c>
      <c r="B134" s="1" t="s">
        <v>248</v>
      </c>
      <c r="C134">
        <v>2</v>
      </c>
      <c r="D134">
        <v>285</v>
      </c>
      <c r="E134">
        <v>20</v>
      </c>
      <c r="F134" s="47" t="s">
        <v>228</v>
      </c>
      <c r="G134">
        <v>3</v>
      </c>
      <c r="H134">
        <v>9</v>
      </c>
      <c r="J134" s="1" t="s">
        <v>229</v>
      </c>
    </row>
    <row r="135" spans="1:10" x14ac:dyDescent="0.2">
      <c r="A135" s="1">
        <v>1190000796</v>
      </c>
      <c r="B135" s="1" t="s">
        <v>227</v>
      </c>
      <c r="C135">
        <v>1</v>
      </c>
      <c r="D135">
        <v>500</v>
      </c>
      <c r="E135">
        <v>23</v>
      </c>
      <c r="F135" s="47" t="s">
        <v>228</v>
      </c>
      <c r="G135">
        <v>3</v>
      </c>
      <c r="H135">
        <v>9</v>
      </c>
      <c r="J135" t="s">
        <v>233</v>
      </c>
    </row>
    <row r="136" spans="1:10" x14ac:dyDescent="0.2">
      <c r="A136" s="1">
        <v>1190000788</v>
      </c>
      <c r="B136" s="1" t="s">
        <v>227</v>
      </c>
      <c r="C136">
        <v>2</v>
      </c>
      <c r="D136">
        <v>402</v>
      </c>
      <c r="E136">
        <v>9</v>
      </c>
      <c r="F136" s="47" t="s">
        <v>228</v>
      </c>
      <c r="G136">
        <v>1</v>
      </c>
      <c r="H136">
        <v>5</v>
      </c>
      <c r="J136" s="1" t="s">
        <v>229</v>
      </c>
    </row>
    <row r="137" spans="1:10" x14ac:dyDescent="0.2">
      <c r="A137" s="1">
        <v>1190000793</v>
      </c>
      <c r="B137" s="1" t="s">
        <v>227</v>
      </c>
      <c r="C137">
        <v>1</v>
      </c>
      <c r="D137">
        <v>408</v>
      </c>
      <c r="E137">
        <v>27</v>
      </c>
      <c r="F137" s="47" t="s">
        <v>232</v>
      </c>
      <c r="G137">
        <v>1</v>
      </c>
      <c r="H137">
        <v>8</v>
      </c>
      <c r="J137" s="1" t="s">
        <v>229</v>
      </c>
    </row>
    <row r="138" spans="1:10" x14ac:dyDescent="0.2">
      <c r="A138" s="1">
        <v>1190000812</v>
      </c>
      <c r="B138" s="1" t="s">
        <v>227</v>
      </c>
      <c r="C138">
        <v>1</v>
      </c>
      <c r="D138">
        <v>627</v>
      </c>
      <c r="E138">
        <v>16</v>
      </c>
      <c r="F138" s="47" t="s">
        <v>228</v>
      </c>
      <c r="G138">
        <v>2</v>
      </c>
      <c r="H138">
        <v>3</v>
      </c>
      <c r="J138" s="1" t="s">
        <v>236</v>
      </c>
    </row>
    <row r="139" spans="1:10" x14ac:dyDescent="0.2">
      <c r="A139" s="1">
        <v>1190000806</v>
      </c>
      <c r="B139" s="1" t="s">
        <v>227</v>
      </c>
      <c r="C139">
        <v>1</v>
      </c>
      <c r="D139">
        <v>427</v>
      </c>
      <c r="E139">
        <v>24</v>
      </c>
      <c r="F139" s="47" t="s">
        <v>228</v>
      </c>
      <c r="G139">
        <v>2</v>
      </c>
      <c r="H139">
        <v>4</v>
      </c>
      <c r="J139" s="1" t="s">
        <v>229</v>
      </c>
    </row>
    <row r="140" spans="1:10" x14ac:dyDescent="0.2">
      <c r="A140" s="1">
        <v>1190000772</v>
      </c>
      <c r="B140" s="1" t="s">
        <v>227</v>
      </c>
      <c r="C140">
        <v>1</v>
      </c>
      <c r="D140">
        <v>108</v>
      </c>
      <c r="E140">
        <v>29</v>
      </c>
      <c r="F140" s="47" t="s">
        <v>228</v>
      </c>
      <c r="G140">
        <v>2</v>
      </c>
      <c r="H140">
        <v>10</v>
      </c>
      <c r="J140" s="1" t="s">
        <v>229</v>
      </c>
    </row>
    <row r="141" spans="1:10" x14ac:dyDescent="0.2">
      <c r="A141" s="1">
        <v>1190000791</v>
      </c>
      <c r="B141" s="1" t="s">
        <v>227</v>
      </c>
      <c r="C141">
        <v>2</v>
      </c>
      <c r="D141">
        <v>266</v>
      </c>
      <c r="E141">
        <v>9</v>
      </c>
      <c r="F141" s="1" t="s">
        <v>228</v>
      </c>
      <c r="G141">
        <v>1</v>
      </c>
      <c r="H141">
        <v>6</v>
      </c>
      <c r="J141" t="s">
        <v>233</v>
      </c>
    </row>
    <row r="142" spans="1:10" x14ac:dyDescent="0.2">
      <c r="A142" s="1">
        <v>1190000766</v>
      </c>
      <c r="B142" s="1" t="s">
        <v>227</v>
      </c>
      <c r="C142">
        <v>1</v>
      </c>
      <c r="D142">
        <v>272</v>
      </c>
      <c r="E142">
        <v>25</v>
      </c>
      <c r="F142" s="47" t="s">
        <v>232</v>
      </c>
      <c r="G142">
        <v>1</v>
      </c>
      <c r="H142">
        <v>5</v>
      </c>
      <c r="J142" s="1" t="s">
        <v>229</v>
      </c>
    </row>
    <row r="143" spans="1:10" x14ac:dyDescent="0.2">
      <c r="A143" s="1">
        <v>1190000778</v>
      </c>
      <c r="B143" s="1" t="s">
        <v>227</v>
      </c>
      <c r="C143">
        <v>2</v>
      </c>
      <c r="D143">
        <v>702</v>
      </c>
      <c r="E143">
        <v>13</v>
      </c>
      <c r="F143" s="47" t="s">
        <v>232</v>
      </c>
      <c r="G143">
        <v>1</v>
      </c>
      <c r="H143">
        <v>1</v>
      </c>
      <c r="J143" s="1" t="s">
        <v>229</v>
      </c>
    </row>
    <row r="144" spans="1:10" x14ac:dyDescent="0.2">
      <c r="A144" s="1">
        <v>1190000799</v>
      </c>
      <c r="B144" s="1" t="s">
        <v>227</v>
      </c>
      <c r="C144">
        <v>2</v>
      </c>
      <c r="D144">
        <v>274</v>
      </c>
      <c r="E144">
        <v>7</v>
      </c>
      <c r="F144" s="47" t="s">
        <v>228</v>
      </c>
      <c r="G144">
        <v>1</v>
      </c>
      <c r="H144">
        <v>10</v>
      </c>
      <c r="J144" s="1" t="s">
        <v>236</v>
      </c>
    </row>
    <row r="145" spans="1:10" x14ac:dyDescent="0.2">
      <c r="A145" s="1">
        <v>1190000822</v>
      </c>
      <c r="B145" s="1" t="s">
        <v>227</v>
      </c>
      <c r="C145">
        <v>1</v>
      </c>
      <c r="D145">
        <v>148</v>
      </c>
      <c r="E145">
        <v>29</v>
      </c>
      <c r="F145" s="47" t="s">
        <v>228</v>
      </c>
      <c r="G145">
        <v>2</v>
      </c>
      <c r="H145">
        <v>4</v>
      </c>
      <c r="J145" s="1" t="s">
        <v>229</v>
      </c>
    </row>
    <row r="146" spans="1:10" x14ac:dyDescent="0.2">
      <c r="A146" s="1">
        <v>1190000813</v>
      </c>
      <c r="B146" s="1" t="s">
        <v>227</v>
      </c>
      <c r="C146">
        <v>1</v>
      </c>
      <c r="D146">
        <v>168</v>
      </c>
      <c r="E146">
        <v>22</v>
      </c>
      <c r="F146" s="47" t="s">
        <v>251</v>
      </c>
      <c r="G146">
        <v>4</v>
      </c>
      <c r="H146">
        <v>0</v>
      </c>
      <c r="J146" t="s">
        <v>233</v>
      </c>
    </row>
    <row r="147" spans="1:10" x14ac:dyDescent="0.2">
      <c r="A147" s="1">
        <v>1190000755</v>
      </c>
      <c r="B147" s="1" t="s">
        <v>248</v>
      </c>
      <c r="C147">
        <v>1</v>
      </c>
      <c r="D147">
        <v>332</v>
      </c>
      <c r="E147">
        <v>8</v>
      </c>
      <c r="F147" s="1" t="s">
        <v>228</v>
      </c>
      <c r="G147">
        <v>2</v>
      </c>
      <c r="H147">
        <v>9</v>
      </c>
      <c r="J147" s="1" t="s">
        <v>229</v>
      </c>
    </row>
    <row r="148" spans="1:10" x14ac:dyDescent="0.2">
      <c r="A148" s="1">
        <v>1190000748</v>
      </c>
      <c r="B148" s="1" t="s">
        <v>248</v>
      </c>
      <c r="C148">
        <v>1</v>
      </c>
      <c r="D148">
        <v>520</v>
      </c>
      <c r="E148">
        <v>14</v>
      </c>
      <c r="F148" s="47" t="s">
        <v>232</v>
      </c>
      <c r="G148">
        <v>1</v>
      </c>
      <c r="H148">
        <v>4</v>
      </c>
      <c r="J148" s="1" t="s">
        <v>236</v>
      </c>
    </row>
    <row r="149" spans="1:10" x14ac:dyDescent="0.2">
      <c r="A149" s="1">
        <v>1190000825</v>
      </c>
      <c r="B149" s="1" t="s">
        <v>227</v>
      </c>
      <c r="C149">
        <v>2</v>
      </c>
      <c r="D149">
        <v>7140</v>
      </c>
      <c r="E149">
        <v>26</v>
      </c>
      <c r="F149" s="47" t="s">
        <v>251</v>
      </c>
      <c r="G149">
        <v>3</v>
      </c>
      <c r="H149">
        <v>0</v>
      </c>
      <c r="J149" s="1" t="s">
        <v>229</v>
      </c>
    </row>
    <row r="150" spans="1:10" x14ac:dyDescent="0.2">
      <c r="A150" s="1">
        <v>1190000828</v>
      </c>
      <c r="B150" s="1" t="s">
        <v>227</v>
      </c>
      <c r="C150">
        <v>1</v>
      </c>
      <c r="D150">
        <v>721</v>
      </c>
      <c r="E150">
        <v>27</v>
      </c>
      <c r="F150" s="47" t="s">
        <v>228</v>
      </c>
      <c r="G150">
        <v>1</v>
      </c>
      <c r="H150">
        <v>8</v>
      </c>
      <c r="J150" t="s">
        <v>233</v>
      </c>
    </row>
    <row r="151" spans="1:10" x14ac:dyDescent="0.2">
      <c r="A151" s="1">
        <v>1190000805</v>
      </c>
      <c r="B151" s="1" t="s">
        <v>227</v>
      </c>
      <c r="C151">
        <v>1</v>
      </c>
      <c r="D151">
        <v>380</v>
      </c>
      <c r="E151">
        <v>19</v>
      </c>
      <c r="F151" s="1" t="s">
        <v>228</v>
      </c>
      <c r="G151">
        <v>3</v>
      </c>
      <c r="H151">
        <v>3</v>
      </c>
      <c r="J151" s="1" t="s">
        <v>236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8137-D6F9-7446-8D2A-016B3794F9A5}">
  <dimension ref="A1:H24"/>
  <sheetViews>
    <sheetView tabSelected="1" workbookViewId="0">
      <selection activeCell="D18" sqref="D18"/>
    </sheetView>
  </sheetViews>
  <sheetFormatPr baseColWidth="10" defaultColWidth="11" defaultRowHeight="16" x14ac:dyDescent="0.2"/>
  <cols>
    <col min="1" max="1" width="18" customWidth="1"/>
    <col min="2" max="2" width="18.83203125" customWidth="1"/>
    <col min="4" max="4" width="29.33203125" customWidth="1"/>
    <col min="5" max="5" width="29" customWidth="1"/>
    <col min="7" max="7" width="22.6640625" customWidth="1"/>
    <col min="8" max="8" width="20.83203125" customWidth="1"/>
  </cols>
  <sheetData>
    <row r="1" spans="1:8" x14ac:dyDescent="0.2">
      <c r="A1" s="77" t="s">
        <v>150</v>
      </c>
      <c r="B1" s="77"/>
      <c r="D1" s="78" t="s">
        <v>178</v>
      </c>
      <c r="E1" s="78"/>
      <c r="G1" s="76" t="s">
        <v>207</v>
      </c>
      <c r="H1" s="76"/>
    </row>
    <row r="2" spans="1:8" x14ac:dyDescent="0.2">
      <c r="A2" s="29" t="s">
        <v>157</v>
      </c>
      <c r="B2" s="30" t="s">
        <v>44</v>
      </c>
      <c r="D2" s="32" t="s">
        <v>143</v>
      </c>
      <c r="E2" s="32" t="s">
        <v>8</v>
      </c>
      <c r="G2" s="41" t="s">
        <v>231</v>
      </c>
      <c r="H2" s="42" t="s">
        <v>83</v>
      </c>
    </row>
    <row r="3" spans="1:8" x14ac:dyDescent="0.2">
      <c r="A3" s="31" t="s">
        <v>156</v>
      </c>
      <c r="B3" s="30" t="s">
        <v>45</v>
      </c>
      <c r="D3" s="32" t="s">
        <v>142</v>
      </c>
      <c r="E3" s="32" t="s">
        <v>9</v>
      </c>
      <c r="G3" s="42" t="s">
        <v>85</v>
      </c>
      <c r="H3" s="42" t="s">
        <v>85</v>
      </c>
    </row>
    <row r="4" spans="1:8" x14ac:dyDescent="0.2">
      <c r="A4" s="31" t="s">
        <v>155</v>
      </c>
      <c r="B4" s="30" t="s">
        <v>46</v>
      </c>
      <c r="D4" s="32" t="s">
        <v>180</v>
      </c>
      <c r="E4" s="32" t="s">
        <v>181</v>
      </c>
      <c r="G4" s="42" t="s">
        <v>323</v>
      </c>
      <c r="H4" s="42" t="s">
        <v>82</v>
      </c>
    </row>
    <row r="5" spans="1:8" x14ac:dyDescent="0.2">
      <c r="D5" s="35"/>
      <c r="E5" s="35"/>
      <c r="G5" s="42"/>
      <c r="H5" s="42" t="s">
        <v>84</v>
      </c>
    </row>
    <row r="6" spans="1:8" x14ac:dyDescent="0.2">
      <c r="G6" s="42"/>
      <c r="H6" s="42" t="s">
        <v>86</v>
      </c>
    </row>
    <row r="7" spans="1:8" x14ac:dyDescent="0.2">
      <c r="A7" s="79" t="s">
        <v>137</v>
      </c>
      <c r="B7" s="79"/>
      <c r="D7" s="72" t="s">
        <v>197</v>
      </c>
      <c r="E7" s="72"/>
      <c r="G7" s="42"/>
      <c r="H7" s="42" t="s">
        <v>88</v>
      </c>
    </row>
    <row r="8" spans="1:8" x14ac:dyDescent="0.2">
      <c r="A8" s="33" t="s">
        <v>144</v>
      </c>
      <c r="B8" s="34" t="s">
        <v>15</v>
      </c>
      <c r="D8" s="37" t="s">
        <v>313</v>
      </c>
      <c r="E8" s="38" t="s">
        <v>314</v>
      </c>
      <c r="G8" s="42"/>
      <c r="H8" s="42" t="s">
        <v>87</v>
      </c>
    </row>
    <row r="9" spans="1:8" x14ac:dyDescent="0.2">
      <c r="A9" s="34" t="s">
        <v>148</v>
      </c>
      <c r="B9" s="34" t="s">
        <v>16</v>
      </c>
      <c r="D9" s="37" t="s">
        <v>315</v>
      </c>
      <c r="E9" s="38" t="s">
        <v>316</v>
      </c>
    </row>
    <row r="10" spans="1:8" x14ac:dyDescent="0.2">
      <c r="A10" s="34" t="s">
        <v>147</v>
      </c>
      <c r="B10" s="34" t="s">
        <v>17</v>
      </c>
      <c r="D10" s="37" t="s">
        <v>267</v>
      </c>
      <c r="E10" s="38" t="s">
        <v>60</v>
      </c>
      <c r="G10" s="72" t="s">
        <v>206</v>
      </c>
      <c r="H10" s="72"/>
    </row>
    <row r="11" spans="1:8" x14ac:dyDescent="0.2">
      <c r="D11" s="37" t="s">
        <v>317</v>
      </c>
      <c r="E11" s="38" t="s">
        <v>318</v>
      </c>
      <c r="G11" s="43" t="s">
        <v>237</v>
      </c>
      <c r="H11" s="44" t="s">
        <v>324</v>
      </c>
    </row>
    <row r="12" spans="1:8" x14ac:dyDescent="0.2">
      <c r="A12" s="71" t="s">
        <v>194</v>
      </c>
      <c r="B12" s="71"/>
      <c r="D12" s="37" t="s">
        <v>319</v>
      </c>
      <c r="E12" s="38" t="s">
        <v>62</v>
      </c>
      <c r="G12" s="43" t="s">
        <v>235</v>
      </c>
      <c r="H12" s="44" t="s">
        <v>325</v>
      </c>
    </row>
    <row r="13" spans="1:8" x14ac:dyDescent="0.2">
      <c r="A13" s="36" t="s">
        <v>195</v>
      </c>
      <c r="B13" s="36" t="s">
        <v>114</v>
      </c>
      <c r="G13" s="43" t="s">
        <v>230</v>
      </c>
      <c r="H13" s="44" t="s">
        <v>326</v>
      </c>
    </row>
    <row r="14" spans="1:8" x14ac:dyDescent="0.2">
      <c r="A14" s="36" t="s">
        <v>148</v>
      </c>
      <c r="B14" s="36" t="s">
        <v>115</v>
      </c>
      <c r="D14" s="74" t="s">
        <v>201</v>
      </c>
      <c r="E14" s="75"/>
      <c r="G14" s="43" t="s">
        <v>238</v>
      </c>
      <c r="H14" s="44" t="s">
        <v>327</v>
      </c>
    </row>
    <row r="15" spans="1:8" x14ac:dyDescent="0.2">
      <c r="A15" s="36" t="s">
        <v>196</v>
      </c>
      <c r="B15" s="36" t="s">
        <v>116</v>
      </c>
      <c r="D15" s="33" t="s">
        <v>228</v>
      </c>
      <c r="E15" s="40" t="s">
        <v>69</v>
      </c>
      <c r="G15" s="45" t="s">
        <v>241</v>
      </c>
      <c r="H15" s="44" t="s">
        <v>328</v>
      </c>
    </row>
    <row r="16" spans="1:8" x14ac:dyDescent="0.2">
      <c r="D16" s="34" t="s">
        <v>232</v>
      </c>
      <c r="E16" s="40" t="s">
        <v>68</v>
      </c>
      <c r="G16" s="43" t="s">
        <v>243</v>
      </c>
      <c r="H16" s="44" t="s">
        <v>329</v>
      </c>
    </row>
    <row r="17" spans="1:8" x14ac:dyDescent="0.2">
      <c r="A17" s="73" t="s">
        <v>205</v>
      </c>
      <c r="B17" s="73"/>
      <c r="D17" s="34" t="s">
        <v>251</v>
      </c>
      <c r="E17" s="40" t="s">
        <v>70</v>
      </c>
      <c r="G17" s="43" t="s">
        <v>245</v>
      </c>
      <c r="H17" s="44" t="s">
        <v>330</v>
      </c>
    </row>
    <row r="18" spans="1:8" x14ac:dyDescent="0.2">
      <c r="A18" s="39" t="s">
        <v>233</v>
      </c>
      <c r="B18" s="39" t="s">
        <v>76</v>
      </c>
      <c r="D18" s="34" t="s">
        <v>322</v>
      </c>
      <c r="E18" s="40" t="s">
        <v>71</v>
      </c>
      <c r="G18" s="43" t="s">
        <v>246</v>
      </c>
      <c r="H18" s="44" t="s">
        <v>331</v>
      </c>
    </row>
    <row r="19" spans="1:8" x14ac:dyDescent="0.2">
      <c r="A19" s="39" t="s">
        <v>320</v>
      </c>
      <c r="B19" s="39" t="s">
        <v>321</v>
      </c>
      <c r="G19" s="43" t="s">
        <v>264</v>
      </c>
      <c r="H19" s="44" t="s">
        <v>332</v>
      </c>
    </row>
    <row r="20" spans="1:8" x14ac:dyDescent="0.2">
      <c r="A20" s="39" t="s">
        <v>236</v>
      </c>
      <c r="B20" s="39" t="s">
        <v>78</v>
      </c>
      <c r="G20" s="43" t="s">
        <v>265</v>
      </c>
      <c r="H20" s="44" t="s">
        <v>333</v>
      </c>
    </row>
    <row r="21" spans="1:8" x14ac:dyDescent="0.2">
      <c r="G21" s="43" t="s">
        <v>274</v>
      </c>
      <c r="H21" s="44" t="s">
        <v>334</v>
      </c>
    </row>
    <row r="22" spans="1:8" x14ac:dyDescent="0.2">
      <c r="G22" s="43" t="s">
        <v>335</v>
      </c>
      <c r="H22" s="44" t="s">
        <v>336</v>
      </c>
    </row>
    <row r="23" spans="1:8" x14ac:dyDescent="0.2">
      <c r="G23" s="43" t="s">
        <v>338</v>
      </c>
      <c r="H23" s="44" t="s">
        <v>337</v>
      </c>
    </row>
    <row r="24" spans="1:8" x14ac:dyDescent="0.2">
      <c r="G24" s="43" t="s">
        <v>311</v>
      </c>
      <c r="H24" s="44" t="s">
        <v>339</v>
      </c>
    </row>
  </sheetData>
  <mergeCells count="9">
    <mergeCell ref="A12:B12"/>
    <mergeCell ref="D7:E7"/>
    <mergeCell ref="A17:B17"/>
    <mergeCell ref="D14:E14"/>
    <mergeCell ref="G1:H1"/>
    <mergeCell ref="G10:H10"/>
    <mergeCell ref="A1:B1"/>
    <mergeCell ref="D1:E1"/>
    <mergeCell ref="A7:B7"/>
  </mergeCells>
  <conditionalFormatting sqref="B2:B4">
    <cfRule type="beginsWith" dxfId="0" priority="1" operator="beginsWith" text="Yes (">
      <formula>LEFT(B2,LEN("Yes ("))="Yes ("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Green Survey</vt:lpstr>
      <vt:lpstr>Credit Survey</vt:lpstr>
      <vt:lpstr>GS_Environment</vt:lpstr>
      <vt:lpstr>GS_Social</vt:lpstr>
      <vt:lpstr>GS_Government</vt:lpstr>
      <vt:lpstr>CS_Credit_History</vt:lpstr>
      <vt:lpstr>CS_Household_Finance</vt:lpstr>
      <vt:lpstr>CS_Personal_Finance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2021-02-02T04:41:28Z</dcterms:created>
  <dcterms:modified xsi:type="dcterms:W3CDTF">2021-03-16T02:36:33Z</dcterms:modified>
</cp:coreProperties>
</file>