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7655"/>
  </bookViews>
  <sheets>
    <sheet name="大学数据点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<sst xmlns="http://schemas.openxmlformats.org/spreadsheetml/2006/main" count="119" uniqueCount="113">
  <si>
    <t>翠鹿后台</t>
  </si>
  <si>
    <t>https://www.usnews.com/best-colleges/university-of-north-carolina-at-chapel-hill-2974</t>
  </si>
  <si>
    <t>组织ID</t>
  </si>
  <si>
    <t>组织名称</t>
  </si>
  <si>
    <t>建校年份</t>
  </si>
  <si>
    <t>所在国家</t>
  </si>
  <si>
    <t>所在州</t>
  </si>
  <si>
    <t>具体地址</t>
  </si>
  <si>
    <t>公立/私立</t>
  </si>
  <si>
    <t>中间50%ACT</t>
  </si>
  <si>
    <t>中间50%SAT</t>
  </si>
  <si>
    <t>学费</t>
  </si>
  <si>
    <t>学杂费</t>
  </si>
  <si>
    <t>本科在校人数</t>
  </si>
  <si>
    <t>研究生在校人数</t>
  </si>
  <si>
    <t>本科录取率</t>
  </si>
  <si>
    <t>教师人数</t>
  </si>
  <si>
    <t>非学术在职人数</t>
  </si>
  <si>
    <t>师生比</t>
  </si>
  <si>
    <t>4年毕业率</t>
  </si>
  <si>
    <t>校友起薪中位数</t>
  </si>
  <si>
    <t>数据年份</t>
  </si>
  <si>
    <t>北卡罗来纳州大学教堂山分校</t>
  </si>
  <si>
    <t>美国</t>
  </si>
  <si>
    <t>北卡罗来纳</t>
  </si>
  <si>
    <t>106 Cameron Ave, Chapel Hill, NC 27599</t>
  </si>
  <si>
    <t>公立</t>
  </si>
  <si>
    <t>29-33</t>
  </si>
  <si>
    <t>1370-1500</t>
  </si>
  <si>
    <t>58103 (2021)</t>
  </si>
  <si>
    <t>2023-2024？</t>
  </si>
  <si>
    <t>排名板块</t>
  </si>
  <si>
    <t>地图link-地图展示</t>
  </si>
  <si>
    <t>主要排名位置</t>
  </si>
  <si>
    <t>US NEWS 2024 国内排名</t>
  </si>
  <si>
    <t xml:space="preserve">#22 </t>
  </si>
  <si>
    <t>US NEWS 2024 国际排名</t>
  </si>
  <si>
    <t>#47</t>
  </si>
  <si>
    <t>QS 2024</t>
  </si>
  <si>
    <t>气候</t>
  </si>
  <si>
    <t>安全性指标</t>
  </si>
  <si>
    <t>学生规模</t>
  </si>
  <si>
    <t>研究生人数</t>
  </si>
  <si>
    <t>本科生人数</t>
  </si>
  <si>
    <t>国际本科生人数</t>
  </si>
  <si>
    <t>国际新生本科人数</t>
  </si>
  <si>
    <t>国际研究生人数</t>
  </si>
  <si>
    <t>国际生总人数</t>
  </si>
  <si>
    <t>录取板块</t>
  </si>
  <si>
    <t>8.35/1000</t>
  </si>
  <si>
    <t>每1000名学生内发生的犯罪率</t>
  </si>
  <si>
    <t>中国本科生人数 （估算）</t>
  </si>
  <si>
    <t>中国研究生人数 （估算）</t>
  </si>
  <si>
    <t>本科新生</t>
  </si>
  <si>
    <t>本科录取</t>
  </si>
  <si>
    <t>本科申请</t>
  </si>
  <si>
    <t>录取率</t>
  </si>
  <si>
    <t>报到率</t>
  </si>
  <si>
    <t>中国学生总比例</t>
  </si>
  <si>
    <t>1年级</t>
  </si>
  <si>
    <t>中国学生总数</t>
  </si>
  <si>
    <t>本科转学</t>
  </si>
  <si>
    <t>转学录取</t>
  </si>
  <si>
    <t>转学申请</t>
  </si>
  <si>
    <t>2年级</t>
  </si>
  <si>
    <t>3年级</t>
  </si>
  <si>
    <t>教学质量</t>
  </si>
  <si>
    <t>注册板块</t>
  </si>
  <si>
    <t>4年级</t>
  </si>
  <si>
    <t>学生总数</t>
  </si>
  <si>
    <t>本科生</t>
  </si>
  <si>
    <t>国际生占比</t>
  </si>
  <si>
    <t>研究生占比</t>
  </si>
  <si>
    <t>研究生</t>
  </si>
  <si>
    <t>本科生占比</t>
  </si>
  <si>
    <t>国际研究生占比</t>
  </si>
  <si>
    <t>2024本科新生profile板块</t>
  </si>
  <si>
    <t>本科新生录取率</t>
  </si>
  <si>
    <t>男生比例</t>
  </si>
  <si>
    <t>女生比例</t>
  </si>
  <si>
    <t>SAT中间50%</t>
  </si>
  <si>
    <t>国际新生录取率</t>
  </si>
  <si>
    <t>国际转学录取率</t>
  </si>
  <si>
    <t>ACT中间50%</t>
  </si>
  <si>
    <t>中国本科新生录取率（估算）</t>
  </si>
  <si>
    <t>中国转学录取率</t>
  </si>
  <si>
    <t>年级%</t>
  </si>
  <si>
    <t>10%-20%</t>
  </si>
  <si>
    <t>TOEFEL</t>
  </si>
  <si>
    <t>100或以上</t>
  </si>
  <si>
    <t>IELTS</t>
  </si>
  <si>
    <t>7.5或以上</t>
  </si>
  <si>
    <t>Duolingo</t>
  </si>
  <si>
    <t>130或以上</t>
  </si>
  <si>
    <t>Cambridge English C1 Advanced</t>
  </si>
  <si>
    <t>185或以上</t>
  </si>
  <si>
    <t>Cambridge English C2 Proficiency</t>
  </si>
  <si>
    <t>中国学生获H-1B人数</t>
  </si>
  <si>
    <t>成果板块</t>
  </si>
  <si>
    <t>占比</t>
  </si>
  <si>
    <t>四年毕业率</t>
  </si>
  <si>
    <t>六年毕业率</t>
  </si>
  <si>
    <t xml:space="preserve">中国学生H-1B </t>
  </si>
  <si>
    <t>薪水</t>
  </si>
  <si>
    <t>$ 58103 (2021)</t>
  </si>
  <si>
    <t>地理位置/气候板块</t>
  </si>
  <si>
    <t>城市</t>
  </si>
  <si>
    <t>教堂山</t>
  </si>
  <si>
    <t>乡镇</t>
  </si>
  <si>
    <t>郊区</t>
  </si>
  <si>
    <t>所属州</t>
  </si>
  <si>
    <t>东海岸</t>
  </si>
  <si>
    <t>安全板块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</si>
</sst>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24" formatCode="\$#,##0_);[Red]\(\$#,##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5"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sz val="9.75"/>
      <color rgb="FF333333"/>
      <name val="Helvetica"/>
      <charset val="134"/>
    </font>
    <font>
      <sz val="10.5"/>
      <color rgb="FF666666"/>
      <name val="Arial"/>
      <charset val="134"/>
    </font>
    <font>
      <b/>
      <sz val="10.5"/>
      <color rgb="FF1A1D26"/>
      <name val="Helvetica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5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6" applyAlignment="1">
      <alignment horizontal="center"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9" fontId="0" fillId="3" borderId="0" xfId="3" applyFill="1">
      <alignment vertical="center"/>
    </xf>
    <xf numFmtId="10" fontId="0" fillId="3" borderId="0" xfId="3" applyNumberFormat="1" applyFill="1">
      <alignment vertical="center"/>
    </xf>
    <xf numFmtId="10" fontId="0" fillId="3" borderId="0" xfId="0" applyNumberFormat="1" applyFill="1">
      <alignment vertical="center"/>
    </xf>
    <xf numFmtId="9" fontId="0" fillId="3" borderId="0" xfId="0" applyNumberFormat="1" applyFill="1">
      <alignment vertical="center"/>
    </xf>
    <xf numFmtId="0" fontId="4" fillId="0" borderId="0" xfId="0" applyFont="1">
      <alignment vertical="center"/>
    </xf>
    <xf numFmtId="24" fontId="4" fillId="0" borderId="0" xfId="0" applyNumberFormat="1" applyFont="1">
      <alignment vertical="center"/>
    </xf>
    <xf numFmtId="24" fontId="0" fillId="0" borderId="0" xfId="0" applyNumberFormat="1">
      <alignment vertical="center"/>
    </xf>
    <xf numFmtId="3" fontId="0" fillId="0" borderId="0" xfId="0" applyNumberFormat="1">
      <alignment vertical="center"/>
    </xf>
    <xf numFmtId="9" fontId="0" fillId="0" borderId="0" xfId="3" applyFont="1" applyFill="1" applyBorder="1" applyAlignment="1" applyProtection="1">
      <alignment vertical="center"/>
    </xf>
    <xf numFmtId="0" fontId="0" fillId="4" borderId="0" xfId="0" applyFill="1">
      <alignment vertical="center"/>
    </xf>
    <xf numFmtId="0" fontId="0" fillId="4" borderId="0" xfId="0" applyFont="1" applyFill="1">
      <alignment vertical="center"/>
    </xf>
    <xf numFmtId="20" fontId="0" fillId="0" borderId="0" xfId="0" applyNumberFormat="1">
      <alignment vertical="center"/>
    </xf>
    <xf numFmtId="0" fontId="5" fillId="4" borderId="0" xfId="0" applyFont="1" applyFill="1">
      <alignment vertical="center"/>
    </xf>
    <xf numFmtId="0" fontId="0" fillId="0" borderId="0" xfId="3" applyNumberFormat="1" applyFont="1" applyFill="1" applyBorder="1" applyAlignment="1" applyProtection="1">
      <alignment vertical="center"/>
    </xf>
    <xf numFmtId="9" fontId="0" fillId="0" borderId="0" xfId="3">
      <alignment vertical="center"/>
    </xf>
    <xf numFmtId="58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ing.com/ck/a?!&amp;&amp;p=b3cda9f480d34cb0JmltdHM9MTcyMTY5MjgwMCZpZ3VpZD0xYjE4MTMzYi1jOGI2LTZlYzUtMzY4Ny0wNzhjYzk2NDZmNTgmaW5zaWQ9NTY5OQ&amp;ptn=3&amp;ver=2&amp;hsh=3&amp;fclid=1b18133b-c8b6-6ec5-3687-078cc9646f58&amp;u=a1L21hcHM_Jm1lcGk9MH5-VW5rbm93bn5BZGRyZXNzX0xpbmsmdHk9MTgmcT1Vbml2ZXJzaXR5JTIwT2YlMjBOQyUyMEF0JTIwQ2hhcGVsJTIwSGlsbCZzcz15cGlkLllOODczeDE3NjE0MTg2NjE0MjUzMDc2MjUyJnBwb2lzPTM1LjkxMDEwNjY1ODkzNTU1Xy03OS4wNTU3MzI3MjcwNTA3OF9Vbml2ZXJzaXR5JTIwT2YlMjBOQyUyMEF0JTIwQ2hhcGVsJTIwSGlsbF9ZTjg3M3gxNzYxNDE4NjYxNDI1MzA3NjI1Mn4mY3A9cHpqaGdjOGRidG0xJnY9MiZzVj0xJkZPUk09TVBTUlBM&amp;ntb=1" TargetMode="External"/><Relationship Id="rId1" Type="http://schemas.openxmlformats.org/officeDocument/2006/relationships/hyperlink" Target="https://www.usnews.com/best-colleges/university-of-north-carolina-at-chapel-hill-29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tabSelected="1" topLeftCell="A13" workbookViewId="0">
      <selection activeCell="H50" sqref="H50"/>
    </sheetView>
  </sheetViews>
  <sheetFormatPr defaultColWidth="10.8166666666667" defaultRowHeight="15.75"/>
  <cols>
    <col min="6" max="7" width="20.35" customWidth="1"/>
    <col min="8" max="8" width="12.625"/>
    <col min="9" max="10" width="16.6416666666667" customWidth="1"/>
    <col min="11" max="12" width="14.4666666666667" customWidth="1"/>
    <col min="14" max="14" width="12.625"/>
    <col min="20" max="20" width="12.625"/>
  </cols>
  <sheetData>
    <row r="1" spans="1:21">
      <c r="A1" s="2" t="s">
        <v>0</v>
      </c>
      <c r="B1" s="2"/>
      <c r="C1" s="3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2">
      <c r="A2" t="s">
        <v>2</v>
      </c>
      <c r="B2" t="s">
        <v>3</v>
      </c>
      <c r="C2" t="s">
        <v>4</v>
      </c>
      <c r="D2" t="s">
        <v>5</v>
      </c>
      <c r="E2" t="s">
        <v>6</v>
      </c>
      <c r="F2" s="4" t="s">
        <v>7</v>
      </c>
      <c r="G2" s="4"/>
      <c r="H2" t="s">
        <v>8</v>
      </c>
      <c r="I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s="21" t="s">
        <v>21</v>
      </c>
    </row>
    <row r="3" spans="1:22">
      <c r="A3">
        <v>1603</v>
      </c>
      <c r="B3" s="5" t="s">
        <v>22</v>
      </c>
      <c r="D3" t="s">
        <v>23</v>
      </c>
      <c r="E3" t="s">
        <v>24</v>
      </c>
      <c r="F3" s="6" t="s">
        <v>25</v>
      </c>
      <c r="G3" s="6"/>
      <c r="H3" t="s">
        <v>26</v>
      </c>
      <c r="I3" t="s">
        <v>27</v>
      </c>
      <c r="K3" s="13" t="s">
        <v>28</v>
      </c>
      <c r="L3" s="14">
        <v>39338</v>
      </c>
      <c r="M3" s="15">
        <v>66372</v>
      </c>
      <c r="N3" s="16">
        <v>20880</v>
      </c>
      <c r="O3" s="16">
        <v>11616</v>
      </c>
      <c r="P3" s="17">
        <v>0.1711</v>
      </c>
      <c r="Q3" s="22">
        <v>4234</v>
      </c>
      <c r="R3" s="22">
        <v>9704</v>
      </c>
      <c r="S3" s="20">
        <v>0.0520833333333333</v>
      </c>
      <c r="T3" s="17">
        <v>0.9132</v>
      </c>
      <c r="U3" s="15" t="s">
        <v>29</v>
      </c>
      <c r="V3" t="s">
        <v>30</v>
      </c>
    </row>
    <row r="4" spans="6:7">
      <c r="F4" s="4"/>
      <c r="G4" s="4"/>
    </row>
    <row r="5" spans="6:7">
      <c r="F5" s="4"/>
      <c r="G5" s="4"/>
    </row>
    <row r="6" spans="6:7">
      <c r="F6" s="4"/>
      <c r="G6" s="4"/>
    </row>
    <row r="7" spans="6:7">
      <c r="F7" s="4"/>
      <c r="G7" s="4"/>
    </row>
    <row r="8" spans="6:7">
      <c r="F8" s="4"/>
      <c r="G8" s="4"/>
    </row>
    <row r="9" spans="6:7">
      <c r="F9" s="4"/>
      <c r="G9" s="4"/>
    </row>
    <row r="10" spans="6:7">
      <c r="F10" s="4"/>
      <c r="G10" s="4"/>
    </row>
    <row r="11" spans="6:18">
      <c r="F11" s="4"/>
      <c r="G11" s="4"/>
      <c r="P11" s="18" t="s">
        <v>31</v>
      </c>
      <c r="Q11" s="18"/>
      <c r="R11" s="18"/>
    </row>
    <row r="12" spans="6:16">
      <c r="F12" s="4" t="s">
        <v>32</v>
      </c>
      <c r="G12" s="4"/>
      <c r="P12" t="s">
        <v>33</v>
      </c>
    </row>
    <row r="13" spans="6:17">
      <c r="F13" s="4"/>
      <c r="G13" s="4"/>
      <c r="P13" t="s">
        <v>34</v>
      </c>
      <c r="Q13" t="s">
        <v>35</v>
      </c>
    </row>
    <row r="14" spans="6:17">
      <c r="F14" s="4"/>
      <c r="G14" s="4"/>
      <c r="P14" t="s">
        <v>36</v>
      </c>
      <c r="Q14" t="s">
        <v>37</v>
      </c>
    </row>
    <row r="15" spans="6:17">
      <c r="F15" s="4"/>
      <c r="G15" s="4"/>
      <c r="P15" t="s">
        <v>38</v>
      </c>
      <c r="Q15">
        <v>132</v>
      </c>
    </row>
    <row r="16" spans="6:7">
      <c r="F16" s="4"/>
      <c r="G16" s="4"/>
    </row>
    <row r="18" spans="1:18">
      <c r="A18" t="s">
        <v>39</v>
      </c>
      <c r="B18" t="s">
        <v>40</v>
      </c>
      <c r="C18" t="s">
        <v>41</v>
      </c>
      <c r="D18" t="s">
        <v>42</v>
      </c>
      <c r="E18" t="s">
        <v>43</v>
      </c>
      <c r="F18" s="7" t="s">
        <v>44</v>
      </c>
      <c r="G18" s="7" t="s">
        <v>45</v>
      </c>
      <c r="H18" s="7" t="s">
        <v>46</v>
      </c>
      <c r="I18" s="7"/>
      <c r="J18" s="7" t="s">
        <v>47</v>
      </c>
      <c r="P18" s="19" t="s">
        <v>48</v>
      </c>
      <c r="Q18" s="19"/>
      <c r="R18" s="19"/>
    </row>
    <row r="19" spans="2:10">
      <c r="B19" t="s">
        <v>49</v>
      </c>
      <c r="C19">
        <f>O3+N3</f>
        <v>32496</v>
      </c>
      <c r="D19">
        <f>O3</f>
        <v>11616</v>
      </c>
      <c r="E19">
        <f>N3</f>
        <v>20880</v>
      </c>
      <c r="F19" s="7">
        <v>1286</v>
      </c>
      <c r="G19" s="7">
        <v>260</v>
      </c>
      <c r="H19" s="7">
        <v>1074</v>
      </c>
      <c r="I19" s="7"/>
      <c r="J19" s="7">
        <v>2457</v>
      </c>
    </row>
    <row r="20" spans="2:20">
      <c r="B20" t="s">
        <v>50</v>
      </c>
      <c r="F20" s="7" t="s">
        <v>51</v>
      </c>
      <c r="G20" s="8">
        <f>G21*F19</f>
        <v>536.262</v>
      </c>
      <c r="H20" s="7" t="s">
        <v>52</v>
      </c>
      <c r="I20" s="7"/>
      <c r="J20" s="8">
        <f>G21*H19</f>
        <v>447.858</v>
      </c>
      <c r="P20" t="s">
        <v>53</v>
      </c>
      <c r="Q20" t="s">
        <v>54</v>
      </c>
      <c r="R20" t="s">
        <v>55</v>
      </c>
      <c r="S20" t="s">
        <v>56</v>
      </c>
      <c r="T20" t="s">
        <v>57</v>
      </c>
    </row>
    <row r="21" spans="6:20">
      <c r="F21" s="7" t="s">
        <v>58</v>
      </c>
      <c r="G21" s="9">
        <f>41.7%</f>
        <v>0.417</v>
      </c>
      <c r="H21" s="7"/>
      <c r="I21" s="7"/>
      <c r="J21" s="7"/>
      <c r="P21">
        <v>4699</v>
      </c>
      <c r="Q21">
        <v>10852</v>
      </c>
      <c r="R21">
        <v>57902</v>
      </c>
      <c r="S21" s="17">
        <f>Q21/R21</f>
        <v>0.187420123657214</v>
      </c>
      <c r="T21" s="23">
        <f>P21/Q21</f>
        <v>0.433007740508662</v>
      </c>
    </row>
    <row r="22" spans="6:20">
      <c r="F22" s="7" t="s">
        <v>59</v>
      </c>
      <c r="G22" s="7"/>
      <c r="H22" s="7" t="s">
        <v>60</v>
      </c>
      <c r="I22" s="7"/>
      <c r="J22" s="8">
        <f>J20+G20</f>
        <v>984.12</v>
      </c>
      <c r="P22" t="s">
        <v>61</v>
      </c>
      <c r="Q22" t="s">
        <v>62</v>
      </c>
      <c r="R22" t="s">
        <v>63</v>
      </c>
      <c r="S22" t="s">
        <v>56</v>
      </c>
      <c r="T22" t="s">
        <v>57</v>
      </c>
    </row>
    <row r="23" spans="6:20">
      <c r="F23" s="7"/>
      <c r="G23" s="7"/>
      <c r="H23" s="7"/>
      <c r="I23" s="7"/>
      <c r="J23" s="7"/>
      <c r="P23">
        <v>929</v>
      </c>
      <c r="Q23">
        <v>1668</v>
      </c>
      <c r="R23">
        <v>3701</v>
      </c>
      <c r="S23" s="17">
        <f>Q23/R23</f>
        <v>0.45068900297217</v>
      </c>
      <c r="T23" s="23">
        <f>P23/Q23</f>
        <v>0.556954436450839</v>
      </c>
    </row>
    <row r="24" spans="6:10">
      <c r="F24" s="7" t="s">
        <v>64</v>
      </c>
      <c r="G24" s="7"/>
      <c r="H24" s="7"/>
      <c r="I24" s="7"/>
      <c r="J24" s="7"/>
    </row>
    <row r="25" spans="6:18">
      <c r="F25" s="7"/>
      <c r="G25" s="7"/>
      <c r="H25" s="7"/>
      <c r="I25" s="7"/>
      <c r="J25" s="7"/>
      <c r="N25" s="18"/>
      <c r="O25" s="18"/>
      <c r="P25" s="18"/>
      <c r="Q25" s="18"/>
      <c r="R25" s="18"/>
    </row>
    <row r="26" spans="6:18">
      <c r="F26" s="7" t="s">
        <v>65</v>
      </c>
      <c r="G26" s="7"/>
      <c r="H26" s="7"/>
      <c r="I26" s="7"/>
      <c r="J26" s="7"/>
      <c r="N26" s="18" t="s">
        <v>66</v>
      </c>
      <c r="O26" s="18"/>
      <c r="P26" s="18" t="s">
        <v>67</v>
      </c>
      <c r="Q26" s="18"/>
      <c r="R26" s="18"/>
    </row>
    <row r="27" spans="6:10">
      <c r="F27" s="7"/>
      <c r="G27" s="7"/>
      <c r="H27" s="7"/>
      <c r="I27" s="7"/>
      <c r="J27" s="7"/>
    </row>
    <row r="28" spans="6:17">
      <c r="F28" s="7" t="s">
        <v>68</v>
      </c>
      <c r="G28" s="7"/>
      <c r="H28" s="7"/>
      <c r="I28" s="7"/>
      <c r="J28" s="7"/>
      <c r="N28" t="s">
        <v>18</v>
      </c>
      <c r="P28" t="s">
        <v>69</v>
      </c>
      <c r="Q28">
        <f>Q29+Q30</f>
        <v>32234</v>
      </c>
    </row>
    <row r="29" spans="6:17">
      <c r="F29" s="7"/>
      <c r="G29" s="7"/>
      <c r="H29" s="7"/>
      <c r="I29" s="7"/>
      <c r="J29" s="7"/>
      <c r="N29" s="20">
        <v>0.0520833333333333</v>
      </c>
      <c r="P29" t="s">
        <v>70</v>
      </c>
      <c r="Q29">
        <v>20681</v>
      </c>
    </row>
    <row r="30" spans="6:17">
      <c r="F30" s="7" t="s">
        <v>71</v>
      </c>
      <c r="G30" s="7"/>
      <c r="H30" s="7" t="s">
        <v>72</v>
      </c>
      <c r="I30" s="7"/>
      <c r="J30" s="7"/>
      <c r="P30" t="s">
        <v>73</v>
      </c>
      <c r="Q30">
        <v>11553</v>
      </c>
    </row>
    <row r="31" spans="6:10">
      <c r="F31" s="10">
        <f>J19/C19</f>
        <v>0.075609305760709</v>
      </c>
      <c r="G31" s="7"/>
      <c r="H31" s="9">
        <f>D19/C19</f>
        <v>0.357459379615953</v>
      </c>
      <c r="I31" s="7"/>
      <c r="J31" s="7"/>
    </row>
    <row r="32" spans="6:10">
      <c r="F32" s="7" t="s">
        <v>74</v>
      </c>
      <c r="G32" s="7"/>
      <c r="H32" s="7" t="s">
        <v>75</v>
      </c>
      <c r="I32" s="7"/>
      <c r="J32" s="7"/>
    </row>
    <row r="33" spans="6:10">
      <c r="F33" s="9">
        <f>E19/C19</f>
        <v>0.642540620384047</v>
      </c>
      <c r="G33" s="7"/>
      <c r="H33" s="9">
        <f>H19/J19</f>
        <v>0.437118437118437</v>
      </c>
      <c r="I33" s="7"/>
      <c r="J33" s="7"/>
    </row>
    <row r="34" spans="6:10">
      <c r="F34" s="7"/>
      <c r="G34" s="7"/>
      <c r="H34" s="7"/>
      <c r="I34" s="7"/>
      <c r="J34" s="7"/>
    </row>
    <row r="35" spans="6:18">
      <c r="F35" s="7"/>
      <c r="G35" s="7"/>
      <c r="H35" s="7"/>
      <c r="I35" s="7"/>
      <c r="J35" s="7"/>
      <c r="P35" s="18" t="s">
        <v>76</v>
      </c>
      <c r="Q35" s="18"/>
      <c r="R35" s="18"/>
    </row>
    <row r="36" spans="6:17">
      <c r="F36" s="7" t="s">
        <v>77</v>
      </c>
      <c r="G36" s="11">
        <v>0.0886</v>
      </c>
      <c r="H36" s="7" t="s">
        <v>78</v>
      </c>
      <c r="I36" s="7" t="s">
        <v>79</v>
      </c>
      <c r="J36" s="7"/>
      <c r="K36" s="7"/>
      <c r="L36" s="7"/>
      <c r="P36" t="s">
        <v>80</v>
      </c>
      <c r="Q36" t="s">
        <v>28</v>
      </c>
    </row>
    <row r="37" spans="6:17">
      <c r="F37" s="7" t="s">
        <v>81</v>
      </c>
      <c r="G37" s="10">
        <f>1162/6376</f>
        <v>0.182245922208281</v>
      </c>
      <c r="H37" s="12">
        <v>0.4</v>
      </c>
      <c r="I37" s="12">
        <v>0.6</v>
      </c>
      <c r="J37" s="7"/>
      <c r="K37" t="s">
        <v>82</v>
      </c>
      <c r="P37" t="s">
        <v>83</v>
      </c>
      <c r="Q37" t="s">
        <v>27</v>
      </c>
    </row>
    <row r="38" spans="6:17">
      <c r="F38" s="7" t="s">
        <v>84</v>
      </c>
      <c r="G38" s="7"/>
      <c r="H38" s="7"/>
      <c r="I38" s="7"/>
      <c r="J38" s="7"/>
      <c r="K38" t="s">
        <v>85</v>
      </c>
      <c r="P38" t="s">
        <v>86</v>
      </c>
      <c r="Q38" s="24" t="s">
        <v>87</v>
      </c>
    </row>
    <row r="39" spans="6:17">
      <c r="F39" s="7"/>
      <c r="G39" s="7"/>
      <c r="P39" t="s">
        <v>88</v>
      </c>
      <c r="Q39" t="s">
        <v>89</v>
      </c>
    </row>
    <row r="40" spans="6:17">
      <c r="F40" s="7"/>
      <c r="G40" s="7"/>
      <c r="P40" t="s">
        <v>90</v>
      </c>
      <c r="Q40" t="s">
        <v>91</v>
      </c>
    </row>
    <row r="41" spans="6:17">
      <c r="F41" s="7"/>
      <c r="G41" s="7"/>
      <c r="P41" t="s">
        <v>92</v>
      </c>
      <c r="Q41" t="s">
        <v>93</v>
      </c>
    </row>
    <row r="42" spans="6:17">
      <c r="F42" s="7"/>
      <c r="G42" s="7"/>
      <c r="P42" t="s">
        <v>94</v>
      </c>
      <c r="Q42" t="s">
        <v>95</v>
      </c>
    </row>
    <row r="43" spans="6:16">
      <c r="F43" s="7"/>
      <c r="G43" s="7"/>
      <c r="P43" t="s">
        <v>96</v>
      </c>
    </row>
    <row r="44" spans="6:18">
      <c r="F44" s="7" t="s">
        <v>97</v>
      </c>
      <c r="G44" s="7"/>
      <c r="P44" s="18" t="s">
        <v>98</v>
      </c>
      <c r="Q44" s="18"/>
      <c r="R44" s="18"/>
    </row>
    <row r="45" spans="6:16">
      <c r="F45" s="7" t="s">
        <v>99</v>
      </c>
      <c r="G45" s="7"/>
      <c r="P45" t="s">
        <v>100</v>
      </c>
    </row>
    <row r="46" spans="16:17">
      <c r="P46" t="s">
        <v>101</v>
      </c>
      <c r="Q46" s="25">
        <v>0.913</v>
      </c>
    </row>
    <row r="47" spans="16:16">
      <c r="P47" t="s">
        <v>102</v>
      </c>
    </row>
    <row r="48" s="1" customFormat="1" spans="16:18">
      <c r="P48" s="1" t="s">
        <v>103</v>
      </c>
      <c r="Q48" s="15" t="s">
        <v>104</v>
      </c>
      <c r="R48" s="26"/>
    </row>
    <row r="49" spans="16:18">
      <c r="P49" s="18" t="s">
        <v>105</v>
      </c>
      <c r="Q49" s="18"/>
      <c r="R49" s="18"/>
    </row>
    <row r="50" spans="16:20">
      <c r="P50" t="s">
        <v>106</v>
      </c>
      <c r="Q50" t="s">
        <v>107</v>
      </c>
      <c r="S50" t="s">
        <v>108</v>
      </c>
      <c r="T50" t="s">
        <v>109</v>
      </c>
    </row>
    <row r="51" spans="16:19">
      <c r="P51" t="s">
        <v>110</v>
      </c>
      <c r="Q51" t="s">
        <v>24</v>
      </c>
      <c r="S51" t="s">
        <v>111</v>
      </c>
    </row>
    <row r="52" spans="16:18">
      <c r="P52" s="18" t="s">
        <v>112</v>
      </c>
      <c r="Q52" s="18"/>
      <c r="R52" s="18"/>
    </row>
  </sheetData>
  <mergeCells count="2">
    <mergeCell ref="A1:B1"/>
    <mergeCell ref="C1:U1"/>
  </mergeCells>
  <hyperlinks>
    <hyperlink ref="C1" r:id="rId1" display="https://www.usnews.com/best-colleges/university-of-north-carolina-at-chapel-hill-2974"/>
    <hyperlink ref="F3" r:id="rId2" display="106 Cameron Ave, Chapel Hill, NC 27599" tooltip="https://www.bing.com/ck/a?!&amp;&amp;p=b3cda9f480d34cb0JmltdHM9MTcyMTY5MjgwMCZpZ3VpZD0xYjE4MTMzYi1jOGI2LTZlYzUtMzY4Ny0wNzhjYzk2NDZmNTgmaW5zaWQ9NTY5OQ&amp;ptn=3&amp;ver=2&amp;hsh=3&amp;fclid=1b18133b-c8b6-6ec5-3687-078cc9646f58&amp;u=a1L21hcHM_Jm1lcGk9MH5-VW5rbm93bn5BZGRyZXNzX0xpbms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大学数据点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Zhang</dc:creator>
  <cp:lastModifiedBy>Hao</cp:lastModifiedBy>
  <dcterms:created xsi:type="dcterms:W3CDTF">2024-07-15T02:12:00Z</dcterms:created>
  <dcterms:modified xsi:type="dcterms:W3CDTF">2024-07-23T14:12:26Z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AE15B82D6E984FD0BD8BF661B4321DF8_13</vt:lpwstr>
  </property>
</Properties>
</file>