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23"/>
  <workbookPr defaultThemeVersion="166925"/>
  <mc:AlternateContent xmlns:mc="http://schemas.openxmlformats.org/markup-compatibility/2006">
    <mc:Choice Requires="x15">
      <x15ac:absPath xmlns:x15ac="http://schemas.microsoft.com/office/spreadsheetml/2010/11/ac" url="/Users/haopeng/Dropbox/spring2019/572info/hw/hw1/"/>
    </mc:Choice>
  </mc:AlternateContent>
  <xr:revisionPtr revIDLastSave="0" documentId="13_ncr:1_{2CF03D0D-1FD3-794D-BAA2-594CD84DF70C}" xr6:coauthVersionLast="40" xr6:coauthVersionMax="40" xr10:uidLastSave="{00000000-0000-0000-0000-000000000000}"/>
  <bookViews>
    <workbookView xWindow="0" yWindow="460" windowWidth="28800" windowHeight="16460" xr2:uid="{F541F825-5576-A24E-9F02-0A72053ED02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8" i="1" l="1"/>
  <c r="I47" i="1" l="1"/>
  <c r="H47" i="1"/>
  <c r="I46" i="1"/>
  <c r="H46" i="1"/>
  <c r="I45" i="1"/>
  <c r="H45" i="1"/>
  <c r="I44" i="1"/>
  <c r="H44" i="1"/>
  <c r="I43" i="1"/>
  <c r="H43" i="1"/>
  <c r="I39" i="1"/>
  <c r="H39" i="1"/>
  <c r="I38" i="1"/>
  <c r="H38" i="1"/>
  <c r="I37" i="1"/>
  <c r="H37" i="1"/>
  <c r="I36" i="1"/>
  <c r="H36" i="1"/>
  <c r="I35" i="1"/>
  <c r="H35" i="1"/>
  <c r="I31" i="1"/>
  <c r="H31" i="1"/>
  <c r="I30" i="1"/>
  <c r="H30" i="1"/>
  <c r="I29" i="1"/>
  <c r="H29" i="1"/>
  <c r="I28" i="1"/>
  <c r="H28" i="1"/>
  <c r="I27" i="1"/>
  <c r="H27" i="1"/>
  <c r="I23" i="1"/>
  <c r="H23" i="1"/>
  <c r="I22" i="1"/>
  <c r="H22" i="1"/>
  <c r="I21" i="1"/>
  <c r="H21" i="1"/>
  <c r="I20" i="1"/>
  <c r="H20" i="1"/>
  <c r="I19" i="1"/>
  <c r="H19" i="1"/>
  <c r="I15" i="1"/>
  <c r="H15" i="1"/>
  <c r="I14" i="1"/>
  <c r="H14" i="1"/>
  <c r="I13" i="1"/>
  <c r="H13" i="1"/>
  <c r="I12" i="1"/>
  <c r="H12" i="1"/>
  <c r="I11" i="1"/>
  <c r="H11" i="1"/>
  <c r="I4" i="1"/>
  <c r="I5" i="1"/>
  <c r="I6" i="1"/>
  <c r="I7" i="1"/>
  <c r="I3" i="1"/>
  <c r="H4" i="1"/>
  <c r="H5" i="1"/>
  <c r="H6" i="1"/>
  <c r="H7" i="1"/>
  <c r="H3" i="1"/>
  <c r="I32" i="1" l="1"/>
  <c r="H16" i="1"/>
  <c r="H32" i="1"/>
  <c r="H48" i="1"/>
  <c r="I48" i="1"/>
  <c r="I16" i="1"/>
  <c r="I8" i="1"/>
  <c r="H24" i="1"/>
  <c r="H40" i="1"/>
  <c r="I24" i="1"/>
  <c r="I40" i="1"/>
  <c r="M49" i="1" l="1"/>
  <c r="N49" i="1"/>
</calcChain>
</file>

<file path=xl/sharedStrings.xml><?xml version="1.0" encoding="utf-8"?>
<sst xmlns="http://schemas.openxmlformats.org/spreadsheetml/2006/main" count="168" uniqueCount="89">
  <si>
    <t>Bing Results</t>
  </si>
  <si>
    <t>Google Results</t>
  </si>
  <si>
    <t>Relevance Score</t>
  </si>
  <si>
    <t>Result 1</t>
  </si>
  <si>
    <t>Result 2</t>
  </si>
  <si>
    <t>Result 3</t>
  </si>
  <si>
    <t>Result 4</t>
  </si>
  <si>
    <t>Result 5</t>
  </si>
  <si>
    <t>https://www.marshall.usc.edu/personnel/tim-campbell</t>
  </si>
  <si>
    <t>https://pressroom.usc.edu/tim-campbell</t>
  </si>
  <si>
    <t>https://www.marshall.usc.edu/departments/data-sciences-and-operations</t>
  </si>
  <si>
    <t>https://web-app.usc.edu/maps/</t>
  </si>
  <si>
    <t>https://www.marshall.usc.edu/programs/undergraduate-programs/undergraduate-admissions/trojan-family-map</t>
  </si>
  <si>
    <t>https://web-app.usc.edu/maps/map.pdf</t>
  </si>
  <si>
    <t>Query 4</t>
  </si>
  <si>
    <t>https://en.wikipedia.org/wiki/Gordon_S._Marshall</t>
  </si>
  <si>
    <t>https://www.sandiegouniontribune.com/sdut-gordon-marshall-namesake-of-usc-business-school-2015jun04-story.html</t>
  </si>
  <si>
    <t>https://news.usc.edu/82292/usc-trustee-and-electronics-entrepreneur-gordon-s-marshall-95/</t>
  </si>
  <si>
    <t>https://magazine.viterbi.usc.edu/fall-2015/alumni/in-memoriam-gordon-marshall/</t>
  </si>
  <si>
    <t>https://www.latimes.com/local/obituaries/la-me-0604-gordon-marshall-20150603-story.html</t>
  </si>
  <si>
    <t>http://www.arrl.org/news/hall-of-fame-contester-usc-patron-gordon-marshall-w6rr-sk</t>
  </si>
  <si>
    <t>https://onlinemba.marshall.usc.edu/admissions/</t>
  </si>
  <si>
    <t>https://www.marshall.usc.edu/programs/mba-programs/full-time-mba/academics/core-curriculum</t>
  </si>
  <si>
    <t>https://www.sc.edu/study/colleges_schools/moore/academic_programs/undergraduate_programs/admission_requirements/index.php</t>
  </si>
  <si>
    <t>https://www.marshall.usc.edu/personnel/anthony-dukes</t>
  </si>
  <si>
    <t>http://www-bcf.usc.edu/~dukes/</t>
  </si>
  <si>
    <t>https://pressroom.usc.edu/anthony-dukes/</t>
  </si>
  <si>
    <t>https://www.linkedin.com/in/dukes-anthony-67012881</t>
  </si>
  <si>
    <t>https://orcid.org/0000-0003-2699-8019</t>
  </si>
  <si>
    <t>https://www.marshall.usc.edu/personnel/481</t>
  </si>
  <si>
    <t>http://www-bcf.usc.edu/~dukes/cv_dukes.pdf</t>
  </si>
  <si>
    <t>dcg(google)</t>
  </si>
  <si>
    <t>dcg(bing)</t>
  </si>
  <si>
    <t>Index</t>
  </si>
  <si>
    <t>final DCG(GOOGLE)</t>
  </si>
  <si>
    <t>final DCG(BING)</t>
  </si>
  <si>
    <t>Which search engine performs best when considering the first five results for your set of queries?</t>
  </si>
  <si>
    <t>Based on the DCG value, we can conclude that Google performs better than Bing as a higher DCG value stands for highly relevant search results are appearing earlier at the result list.</t>
  </si>
  <si>
    <t>6 Bar Graphs</t>
  </si>
  <si>
    <t>Bar Graph(Overlapping)</t>
  </si>
  <si>
    <t>DCG values</t>
  </si>
  <si>
    <t>Answer to the final question:</t>
  </si>
  <si>
    <t>Tim Campbell Marshall</t>
  </si>
  <si>
    <t>Anthony Dukes Marshall</t>
  </si>
  <si>
    <t>Marshall USC map</t>
  </si>
  <si>
    <t>Gordon Marshall USC</t>
  </si>
  <si>
    <t>USC school of business MBA degree requirements</t>
  </si>
  <si>
    <t>https://www.sports-reference.com/cfb/players/tim-campbell-1.html</t>
  </si>
  <si>
    <t>https://leadferret.com/directory/person/tim-campbell/26735001</t>
  </si>
  <si>
    <t>https://www.linkedin.com/in/tim-campbell-306072109</t>
  </si>
  <si>
    <t>https://usccareers.usc.edu/</t>
  </si>
  <si>
    <t>https://www.marshall.usc.edu/programs/phd-program/departments/data-sciences-and-operations (note2)</t>
  </si>
  <si>
    <t>http://departmentsdirectory.usc.edu/info_op_management.html</t>
  </si>
  <si>
    <t>https://www.marshall.usc.edu/programs/undergraduate-programs/undergraduate-admissions/mapping-your-marshall-experience (note3)</t>
  </si>
  <si>
    <t>https://www.marshall.usc.edu/personnel/gordon-phillips</t>
  </si>
  <si>
    <t>https://gradadm.usc.edu/our-programs/marshall-school-of-business/</t>
  </si>
  <si>
    <t>https://www.bing.com/images/search?q=marshall+usc+map&amp;qpvt=Marshall+USC+map&amp;FORM=IGRE</t>
  </si>
  <si>
    <t>Calculations of DCG:</t>
  </si>
  <si>
    <t>Add up all 6 DCG per query for both search engine(yellow for Google, dark red for Bing) respectively</t>
  </si>
  <si>
    <t>1.2 Oberservations and Conclusions:</t>
  </si>
  <si>
    <t>Query 1 Overlap</t>
  </si>
  <si>
    <t>Query 2 Overlap</t>
  </si>
  <si>
    <t>Query 3 Overlap</t>
  </si>
  <si>
    <t>Query 4 Overlap</t>
  </si>
  <si>
    <t>Query 5 Overlap</t>
  </si>
  <si>
    <t>Query 6 Overlap</t>
  </si>
  <si>
    <r>
      <rPr>
        <sz val="20"/>
        <color theme="9"/>
        <rFont val="Calibri (Body)_x0000_"/>
      </rPr>
      <t xml:space="preserve">1.1 </t>
    </r>
    <r>
      <rPr>
        <u/>
        <sz val="12"/>
        <color rgb="FFFF0000"/>
        <rFont val="Calibri (Body)_x0000_"/>
      </rPr>
      <t>assumptions used are listed as notes</t>
    </r>
    <r>
      <rPr>
        <u/>
        <sz val="12"/>
        <color rgb="FFFF0000"/>
        <rFont val="Calibri"/>
        <family val="2"/>
        <scheme val="minor"/>
      </rPr>
      <t xml:space="preserve"> </t>
    </r>
    <r>
      <rPr>
        <sz val="12"/>
        <color theme="1"/>
        <rFont val="Calibri"/>
        <family val="2"/>
        <scheme val="minor"/>
      </rPr>
      <t xml:space="preserve">                                                          Query 1 (score determined using HW policy)</t>
    </r>
  </si>
  <si>
    <t>https://www.marshall.usc.edu/sites/default/files/timcampb/pci/1928126146-1.pdf</t>
  </si>
  <si>
    <t>https://pressroom.usc.edu/tim-campbell/</t>
  </si>
  <si>
    <t>https://www.linkedin.com/in/marshall-charles-4299a417/</t>
  </si>
  <si>
    <t>https://www.linkedin.com/in/tim-campbell-306072109/?originalSubdomain=au</t>
  </si>
  <si>
    <t>USC Marshall Data Sciences and Operations</t>
  </si>
  <si>
    <t>http://www-bcf.usc.edu/~songheek/index_files/phdprogram.pdf                         (note1)</t>
  </si>
  <si>
    <t>http://catalogue.usc.edu/preview_entity.php?catoid=6&amp;ent_oid=1181                (note4)</t>
  </si>
  <si>
    <t>http://catalogue.usc.edu/preview_entity.php?catoid=7&amp;ent_oid=1441                (note4)</t>
  </si>
  <si>
    <t>https://catalogue2014.usc.edu/schools/business/courses/iom/                                                             (note5)</t>
  </si>
  <si>
    <t>Query 2 (score determined using HW policy)</t>
  </si>
  <si>
    <t xml:space="preserve">Query 3 </t>
  </si>
  <si>
    <t>https://www.marshall.usc.edu/programs/phd-program/marshall-advantage/location   (note3)</t>
  </si>
  <si>
    <t>https://www.marshall.usc.edu/                      (note3)</t>
  </si>
  <si>
    <t>https://www.marshall.usc.edu/about             (note3)</t>
  </si>
  <si>
    <t>https://en.wikipedia.org/wiki/USC_Marshall_School_of_Business (note3)</t>
  </si>
  <si>
    <t>Query 5 (score determined using HW policy)</t>
  </si>
  <si>
    <t>Query 6 (score determined using HW policy)</t>
  </si>
  <si>
    <t>https://www.marshall.usc.edu/programs/mba-programs/full-time-mba/admissions/requirements (note6)</t>
  </si>
  <si>
    <t>https://www.marshall.usc.edu/index.php/programs/mba-programs/executive-mba-program/admissions/requirements (note6)</t>
  </si>
  <si>
    <t>https://www.marshall.usc.edu/programs/mba-programs (note6)</t>
  </si>
  <si>
    <t>https://www.marshall.usc.edu/index.php/programs/mba-programs/full-time-mba (note6)</t>
  </si>
  <si>
    <t>Comparing the results from Google and Bing, I observed that both engine performed well and the results were acceptable. Some results were similar or nearly identical. For specific cases, such as searching for school direction, Bing offerred better experience as its results contained graphic maps which is more readable. However, Google has a better precision when it comes to cases such as query 6 where Google offerred all 5 results with score of 1 whereas Bing only scored 1 in four of the five results. In general, both search engines are good, with Google plays a bit better since it has a higher DCG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</si>
</sst>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0000"/>
  </numFmts>
  <fonts count="10">
    <font>
      <sz val="12"/>
      <color theme="1"/>
      <name val="Calibri"/>
      <family val="2"/>
      <scheme val="minor"/>
    </font>
    <font>
      <sz val="16"/>
      <color theme="1"/>
      <name val="Calibri"/>
      <family val="2"/>
      <scheme val="minor"/>
    </font>
    <font>
      <sz val="12"/>
      <color rgb="FF000000"/>
      <name val="Calibri"/>
      <family val="2"/>
      <scheme val="minor"/>
    </font>
    <font>
      <sz val="22"/>
      <color rgb="FF00B050"/>
      <name val="Calibri (Body)_x0000_"/>
    </font>
    <font>
      <sz val="22"/>
      <color rgb="FF00B050"/>
      <name val="Calibri"/>
      <family val="2"/>
      <scheme val="minor"/>
    </font>
    <font>
      <u/>
      <sz val="12"/>
      <color theme="10"/>
      <name val="Calibri"/>
      <family val="2"/>
      <scheme val="minor"/>
    </font>
    <font>
      <sz val="16"/>
      <color theme="9"/>
      <name val="Calibri (Body)_x0000_"/>
    </font>
    <font>
      <sz val="20"/>
      <color theme="9"/>
      <name val="Calibri (Body)_x0000_"/>
    </font>
    <font>
      <u/>
      <sz val="12"/>
      <color rgb="FFFF0000"/>
      <name val="Calibri (Body)_x0000_"/>
    </font>
    <font>
      <u/>
      <sz val="12"/>
      <color rgb="FFFF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28">
    <xf numFmtId="0" fontId="0" fillId="0" borderId="0" xfId="0"/>
    <xf numFmtId="0" fontId="0" fillId="0" borderId="0" xfId="0" applyFont="1"/>
    <xf numFmtId="0" fontId="0" fillId="0" borderId="1" xfId="0" applyBorder="1"/>
    <xf numFmtId="0" fontId="0" fillId="0" borderId="1" xfId="0" applyFont="1" applyBorder="1"/>
    <xf numFmtId="164" fontId="0" fillId="0" borderId="1" xfId="0" applyNumberFormat="1" applyBorder="1"/>
    <xf numFmtId="165" fontId="0" fillId="0" borderId="1" xfId="0" applyNumberFormat="1" applyBorder="1"/>
    <xf numFmtId="164" fontId="0" fillId="2" borderId="1" xfId="0" applyNumberFormat="1" applyFill="1" applyBorder="1"/>
    <xf numFmtId="165" fontId="0" fillId="3" borderId="1" xfId="0" applyNumberFormat="1" applyFill="1" applyBorder="1"/>
    <xf numFmtId="0" fontId="2" fillId="0" borderId="1" xfId="0" applyFont="1" applyBorder="1"/>
    <xf numFmtId="0" fontId="0" fillId="0" borderId="0" xfId="0" applyBorder="1"/>
    <xf numFmtId="0" fontId="5" fillId="0" borderId="1" xfId="1" applyBorder="1"/>
    <xf numFmtId="0" fontId="0" fillId="0" borderId="1" xfId="0" applyBorder="1" applyAlignment="1">
      <alignment vertical="top" wrapText="1"/>
    </xf>
    <xf numFmtId="0" fontId="0" fillId="0" borderId="0" xfId="0" applyBorder="1" applyAlignment="1"/>
    <xf numFmtId="0" fontId="0" fillId="0" borderId="0" xfId="0" applyBorder="1" applyAlignment="1">
      <alignment vertical="center"/>
    </xf>
    <xf numFmtId="0" fontId="0" fillId="0" borderId="1" xfId="0" applyBorder="1" applyAlignment="1">
      <alignment vertical="center" wrapText="1"/>
    </xf>
    <xf numFmtId="0" fontId="0" fillId="0" borderId="1" xfId="0" applyBorder="1" applyAlignment="1">
      <alignment horizontal="left" vertical="center" wrapText="1"/>
    </xf>
    <xf numFmtId="0" fontId="4" fillId="0" borderId="1" xfId="0" applyFont="1" applyFill="1" applyBorder="1" applyAlignment="1">
      <alignment horizontal="center" vertical="center"/>
    </xf>
    <xf numFmtId="164" fontId="1" fillId="0" borderId="1" xfId="0" applyNumberFormat="1" applyFont="1" applyFill="1" applyBorder="1" applyAlignment="1">
      <alignment horizontal="center"/>
    </xf>
    <xf numFmtId="0" fontId="4" fillId="0" borderId="1" xfId="0" applyFont="1" applyFill="1" applyBorder="1" applyAlignment="1">
      <alignment horizontal="center"/>
    </xf>
    <xf numFmtId="0" fontId="1" fillId="0" borderId="1" xfId="0" applyFont="1" applyFill="1" applyBorder="1" applyAlignment="1">
      <alignment horizontal="center"/>
    </xf>
    <xf numFmtId="0" fontId="7" fillId="0" borderId="1" xfId="0" applyFont="1" applyBorder="1"/>
    <xf numFmtId="0" fontId="6" fillId="0" borderId="1" xfId="0" applyFont="1" applyBorder="1" applyAlignment="1">
      <alignment horizontal="left" vertical="top" wrapText="1"/>
    </xf>
    <xf numFmtId="0" fontId="0" fillId="0" borderId="1" xfId="0" applyBorder="1" applyAlignment="1">
      <alignment horizontal="left" vertical="top" wrapText="1"/>
    </xf>
    <xf numFmtId="0" fontId="0" fillId="0" borderId="1" xfId="0" applyFont="1" applyBorder="1" applyAlignment="1">
      <alignment horizontal="left" vertical="center" wrapText="1"/>
    </xf>
    <xf numFmtId="0" fontId="4" fillId="0" borderId="1" xfId="0" applyFont="1" applyBorder="1" applyAlignment="1">
      <alignment horizontal="center"/>
    </xf>
    <xf numFmtId="0" fontId="3" fillId="0" borderId="1" xfId="0" applyFont="1" applyBorder="1" applyAlignment="1">
      <alignment horizontal="center"/>
    </xf>
    <xf numFmtId="0" fontId="0" fillId="0" borderId="1" xfId="0" applyBorder="1" applyAlignment="1">
      <alignment horizontal="center"/>
    </xf>
    <xf numFmtId="0" fontId="0" fillId="0" borderId="0" xfId="0"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Query 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Sheet1!$B$2</c:f>
              <c:strCache>
                <c:ptCount val="1"/>
                <c:pt idx="0">
                  <c:v>Google Results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Sheet1!$A$3:$A$7</c:f>
              <c:strCache>
                <c:ptCount val="5"/>
                <c:pt idx="0">
                  <c:v>Result 1</c:v>
                </c:pt>
                <c:pt idx="1">
                  <c:v>Result 2</c:v>
                </c:pt>
                <c:pt idx="2">
                  <c:v>Result 3</c:v>
                </c:pt>
                <c:pt idx="3">
                  <c:v>Result 4</c:v>
                </c:pt>
                <c:pt idx="4">
                  <c:v>Result 5</c:v>
                </c:pt>
              </c:strCache>
            </c:strRef>
          </c:cat>
          <c:val>
            <c:numRef>
              <c:f>Sheet1!$C$3:$C$7</c:f>
              <c:numCache>
                <c:formatCode>General</c:formatCode>
                <c:ptCount val="5"/>
                <c:pt idx="0">
                  <c:v>1</c:v>
                </c:pt>
                <c:pt idx="1">
                  <c:v>0.25</c:v>
                </c:pt>
                <c:pt idx="2">
                  <c:v>0.25</c:v>
                </c:pt>
                <c:pt idx="3">
                  <c:v>0</c:v>
                </c:pt>
                <c:pt idx="4">
                  <c:v>0</c:v>
                </c:pt>
              </c:numCache>
            </c:numRef>
          </c:val>
          <c:extLst>
            <c:ext xmlns:c16="http://schemas.microsoft.com/office/drawing/2014/chart" uri="{C3380CC4-5D6E-409C-BE32-E72D297353CC}">
              <c16:uniqueId val="{00000003-407E-A647-BD58-9A87EE8751DC}"/>
            </c:ext>
          </c:extLst>
        </c:ser>
        <c:ser>
          <c:idx val="1"/>
          <c:order val="1"/>
          <c:tx>
            <c:strRef>
              <c:f>Sheet1!$D$2</c:f>
              <c:strCache>
                <c:ptCount val="1"/>
                <c:pt idx="0">
                  <c:v>Bing Results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Sheet1!$A$3:$A$7</c:f>
              <c:strCache>
                <c:ptCount val="5"/>
                <c:pt idx="0">
                  <c:v>Result 1</c:v>
                </c:pt>
                <c:pt idx="1">
                  <c:v>Result 2</c:v>
                </c:pt>
                <c:pt idx="2">
                  <c:v>Result 3</c:v>
                </c:pt>
                <c:pt idx="3">
                  <c:v>Result 4</c:v>
                </c:pt>
                <c:pt idx="4">
                  <c:v>Result 5</c:v>
                </c:pt>
              </c:strCache>
            </c:strRef>
          </c:cat>
          <c:val>
            <c:numRef>
              <c:f>Sheet1!$E$3:$E$7</c:f>
              <c:numCache>
                <c:formatCode>General</c:formatCode>
                <c:ptCount val="5"/>
                <c:pt idx="0">
                  <c:v>1</c:v>
                </c:pt>
                <c:pt idx="1">
                  <c:v>0</c:v>
                </c:pt>
                <c:pt idx="2">
                  <c:v>0.25</c:v>
                </c:pt>
                <c:pt idx="3">
                  <c:v>0</c:v>
                </c:pt>
                <c:pt idx="4">
                  <c:v>0.25</c:v>
                </c:pt>
              </c:numCache>
            </c:numRef>
          </c:val>
          <c:extLst>
            <c:ext xmlns:c16="http://schemas.microsoft.com/office/drawing/2014/chart" uri="{C3380CC4-5D6E-409C-BE32-E72D297353CC}">
              <c16:uniqueId val="{00000008-407E-A647-BD58-9A87EE8751DC}"/>
            </c:ext>
          </c:extLst>
        </c:ser>
        <c:dLbls>
          <c:dLblPos val="inEnd"/>
          <c:showLegendKey val="0"/>
          <c:showVal val="1"/>
          <c:showCatName val="0"/>
          <c:showSerName val="0"/>
          <c:showPercent val="0"/>
          <c:showBubbleSize val="0"/>
        </c:dLbls>
        <c:gapWidth val="219"/>
        <c:overlap val="-27"/>
        <c:axId val="1179183712"/>
        <c:axId val="1179185392"/>
      </c:barChart>
      <c:catAx>
        <c:axId val="1179183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185392"/>
        <c:crosses val="autoZero"/>
        <c:auto val="1"/>
        <c:lblAlgn val="ctr"/>
        <c:lblOffset val="100"/>
        <c:noMultiLvlLbl val="0"/>
      </c:catAx>
      <c:valAx>
        <c:axId val="1179185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183712"/>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Query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8084871391076116"/>
          <c:y val="0.23948832334524736"/>
          <c:w val="0.66101186351706032"/>
          <c:h val="0.61587003842949661"/>
        </c:manualLayout>
      </c:layout>
      <c:barChart>
        <c:barDir val="col"/>
        <c:grouping val="clustered"/>
        <c:varyColors val="0"/>
        <c:ser>
          <c:idx val="0"/>
          <c:order val="0"/>
          <c:tx>
            <c:strRef>
              <c:f>Sheet1!$B$10</c:f>
              <c:strCache>
                <c:ptCount val="1"/>
                <c:pt idx="0">
                  <c:v>Google Results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Sheet1!$A$11:$A$15</c:f>
              <c:strCache>
                <c:ptCount val="5"/>
                <c:pt idx="0">
                  <c:v>Result 1</c:v>
                </c:pt>
                <c:pt idx="1">
                  <c:v>Result 2</c:v>
                </c:pt>
                <c:pt idx="2">
                  <c:v>Result 3</c:v>
                </c:pt>
                <c:pt idx="3">
                  <c:v>Result 4</c:v>
                </c:pt>
                <c:pt idx="4">
                  <c:v>Result 5</c:v>
                </c:pt>
              </c:strCache>
            </c:strRef>
          </c:cat>
          <c:val>
            <c:numRef>
              <c:f>Sheet1!$C$11:$C$15</c:f>
              <c:numCache>
                <c:formatCode>General</c:formatCode>
                <c:ptCount val="5"/>
                <c:pt idx="0">
                  <c:v>1</c:v>
                </c:pt>
                <c:pt idx="1">
                  <c:v>0.25</c:v>
                </c:pt>
                <c:pt idx="2">
                  <c:v>0.25</c:v>
                </c:pt>
                <c:pt idx="3">
                  <c:v>0.5</c:v>
                </c:pt>
                <c:pt idx="4">
                  <c:v>0.25</c:v>
                </c:pt>
              </c:numCache>
            </c:numRef>
          </c:val>
          <c:extLst>
            <c:ext xmlns:c16="http://schemas.microsoft.com/office/drawing/2014/chart" uri="{C3380CC4-5D6E-409C-BE32-E72D297353CC}">
              <c16:uniqueId val="{00000000-27BA-3D41-8BF0-D2727178C706}"/>
            </c:ext>
          </c:extLst>
        </c:ser>
        <c:ser>
          <c:idx val="1"/>
          <c:order val="1"/>
          <c:tx>
            <c:strRef>
              <c:f>Sheet1!$D$10</c:f>
              <c:strCache>
                <c:ptCount val="1"/>
                <c:pt idx="0">
                  <c:v>Bing Results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Sheet1!$A$11:$A$15</c:f>
              <c:strCache>
                <c:ptCount val="5"/>
                <c:pt idx="0">
                  <c:v>Result 1</c:v>
                </c:pt>
                <c:pt idx="1">
                  <c:v>Result 2</c:v>
                </c:pt>
                <c:pt idx="2">
                  <c:v>Result 3</c:v>
                </c:pt>
                <c:pt idx="3">
                  <c:v>Result 4</c:v>
                </c:pt>
                <c:pt idx="4">
                  <c:v>Result 5</c:v>
                </c:pt>
              </c:strCache>
            </c:strRef>
          </c:cat>
          <c:val>
            <c:numRef>
              <c:f>Sheet1!$E$11:$E$15</c:f>
              <c:numCache>
                <c:formatCode>General</c:formatCode>
                <c:ptCount val="5"/>
                <c:pt idx="0">
                  <c:v>1</c:v>
                </c:pt>
                <c:pt idx="1">
                  <c:v>0.25</c:v>
                </c:pt>
                <c:pt idx="2">
                  <c:v>0.25</c:v>
                </c:pt>
                <c:pt idx="3">
                  <c:v>0.5</c:v>
                </c:pt>
                <c:pt idx="4">
                  <c:v>0.25</c:v>
                </c:pt>
              </c:numCache>
            </c:numRef>
          </c:val>
          <c:extLst>
            <c:ext xmlns:c16="http://schemas.microsoft.com/office/drawing/2014/chart" uri="{C3380CC4-5D6E-409C-BE32-E72D297353CC}">
              <c16:uniqueId val="{00000001-27BA-3D41-8BF0-D2727178C706}"/>
            </c:ext>
          </c:extLst>
        </c:ser>
        <c:dLbls>
          <c:dLblPos val="inEnd"/>
          <c:showLegendKey val="0"/>
          <c:showVal val="1"/>
          <c:showCatName val="0"/>
          <c:showSerName val="0"/>
          <c:showPercent val="0"/>
          <c:showBubbleSize val="0"/>
        </c:dLbls>
        <c:gapWidth val="219"/>
        <c:overlap val="-27"/>
        <c:axId val="1179271248"/>
        <c:axId val="1179216784"/>
      </c:barChart>
      <c:catAx>
        <c:axId val="1179271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216784"/>
        <c:crosses val="autoZero"/>
        <c:auto val="1"/>
        <c:lblAlgn val="ctr"/>
        <c:lblOffset val="100"/>
        <c:noMultiLvlLbl val="0"/>
      </c:catAx>
      <c:valAx>
        <c:axId val="1179216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271248"/>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Query 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Sheet1!$B$18</c:f>
              <c:strCache>
                <c:ptCount val="1"/>
                <c:pt idx="0">
                  <c:v>Google Results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Sheet1!$A$19:$A$23</c:f>
              <c:strCache>
                <c:ptCount val="5"/>
                <c:pt idx="0">
                  <c:v>Result 1</c:v>
                </c:pt>
                <c:pt idx="1">
                  <c:v>Result 2</c:v>
                </c:pt>
                <c:pt idx="2">
                  <c:v>Result 3</c:v>
                </c:pt>
                <c:pt idx="3">
                  <c:v>Result 4</c:v>
                </c:pt>
                <c:pt idx="4">
                  <c:v>Result 5</c:v>
                </c:pt>
              </c:strCache>
            </c:strRef>
          </c:cat>
          <c:val>
            <c:numRef>
              <c:f>Sheet1!$C$19:$C$23</c:f>
              <c:numCache>
                <c:formatCode>General</c:formatCode>
                <c:ptCount val="5"/>
                <c:pt idx="0">
                  <c:v>1</c:v>
                </c:pt>
                <c:pt idx="1">
                  <c:v>0.5</c:v>
                </c:pt>
                <c:pt idx="2">
                  <c:v>0.5</c:v>
                </c:pt>
                <c:pt idx="3">
                  <c:v>0.5</c:v>
                </c:pt>
                <c:pt idx="4">
                  <c:v>0</c:v>
                </c:pt>
              </c:numCache>
            </c:numRef>
          </c:val>
          <c:extLst>
            <c:ext xmlns:c16="http://schemas.microsoft.com/office/drawing/2014/chart" uri="{C3380CC4-5D6E-409C-BE32-E72D297353CC}">
              <c16:uniqueId val="{00000002-B609-0341-902E-51F66B33F818}"/>
            </c:ext>
          </c:extLst>
        </c:ser>
        <c:ser>
          <c:idx val="1"/>
          <c:order val="1"/>
          <c:tx>
            <c:strRef>
              <c:f>Sheet1!$D$18</c:f>
              <c:strCache>
                <c:ptCount val="1"/>
                <c:pt idx="0">
                  <c:v>Bing Results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Sheet1!$A$19:$A$23</c:f>
              <c:strCache>
                <c:ptCount val="5"/>
                <c:pt idx="0">
                  <c:v>Result 1</c:v>
                </c:pt>
                <c:pt idx="1">
                  <c:v>Result 2</c:v>
                </c:pt>
                <c:pt idx="2">
                  <c:v>Result 3</c:v>
                </c:pt>
                <c:pt idx="3">
                  <c:v>Result 4</c:v>
                </c:pt>
                <c:pt idx="4">
                  <c:v>Result 5</c:v>
                </c:pt>
              </c:strCache>
            </c:strRef>
          </c:cat>
          <c:val>
            <c:numRef>
              <c:f>Sheet1!$E$19:$E$23</c:f>
              <c:numCache>
                <c:formatCode>General</c:formatCode>
                <c:ptCount val="5"/>
                <c:pt idx="0">
                  <c:v>1</c:v>
                </c:pt>
                <c:pt idx="1">
                  <c:v>0.5</c:v>
                </c:pt>
                <c:pt idx="2">
                  <c:v>0</c:v>
                </c:pt>
                <c:pt idx="3">
                  <c:v>0</c:v>
                </c:pt>
                <c:pt idx="4">
                  <c:v>0.5</c:v>
                </c:pt>
              </c:numCache>
            </c:numRef>
          </c:val>
          <c:extLst>
            <c:ext xmlns:c16="http://schemas.microsoft.com/office/drawing/2014/chart" uri="{C3380CC4-5D6E-409C-BE32-E72D297353CC}">
              <c16:uniqueId val="{00000003-B609-0341-902E-51F66B33F818}"/>
            </c:ext>
          </c:extLst>
        </c:ser>
        <c:dLbls>
          <c:dLblPos val="inEnd"/>
          <c:showLegendKey val="0"/>
          <c:showVal val="1"/>
          <c:showCatName val="0"/>
          <c:showSerName val="0"/>
          <c:showPercent val="0"/>
          <c:showBubbleSize val="0"/>
        </c:dLbls>
        <c:gapWidth val="219"/>
        <c:overlap val="-27"/>
        <c:axId val="1110485696"/>
        <c:axId val="1179428432"/>
      </c:barChart>
      <c:catAx>
        <c:axId val="1110485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428432"/>
        <c:crosses val="autoZero"/>
        <c:auto val="1"/>
        <c:lblAlgn val="ctr"/>
        <c:lblOffset val="100"/>
        <c:noMultiLvlLbl val="0"/>
      </c:catAx>
      <c:valAx>
        <c:axId val="1179428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0485696"/>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Query 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Sheet1!$B$26</c:f>
              <c:strCache>
                <c:ptCount val="1"/>
                <c:pt idx="0">
                  <c:v>Google Results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Sheet1!$A$27:$A$31</c:f>
              <c:strCache>
                <c:ptCount val="5"/>
                <c:pt idx="0">
                  <c:v>Result 1</c:v>
                </c:pt>
                <c:pt idx="1">
                  <c:v>Result 2</c:v>
                </c:pt>
                <c:pt idx="2">
                  <c:v>Result 3</c:v>
                </c:pt>
                <c:pt idx="3">
                  <c:v>Result 4</c:v>
                </c:pt>
                <c:pt idx="4">
                  <c:v>Result 5</c:v>
                </c:pt>
              </c:strCache>
            </c:strRef>
          </c:cat>
          <c:val>
            <c:numRef>
              <c:f>Sheet1!$C$27:$C$31</c:f>
              <c:numCache>
                <c:formatCode>General</c:formatCode>
                <c:ptCount val="5"/>
                <c:pt idx="0">
                  <c:v>0.5</c:v>
                </c:pt>
                <c:pt idx="1">
                  <c:v>0</c:v>
                </c:pt>
                <c:pt idx="2">
                  <c:v>1</c:v>
                </c:pt>
                <c:pt idx="3">
                  <c:v>1</c:v>
                </c:pt>
                <c:pt idx="4">
                  <c:v>0.5</c:v>
                </c:pt>
              </c:numCache>
            </c:numRef>
          </c:val>
          <c:extLst>
            <c:ext xmlns:c16="http://schemas.microsoft.com/office/drawing/2014/chart" uri="{C3380CC4-5D6E-409C-BE32-E72D297353CC}">
              <c16:uniqueId val="{00000000-0C7C-B446-8C1C-F5E8AD3B7551}"/>
            </c:ext>
          </c:extLst>
        </c:ser>
        <c:ser>
          <c:idx val="1"/>
          <c:order val="1"/>
          <c:tx>
            <c:strRef>
              <c:f>Sheet1!$D$26</c:f>
              <c:strCache>
                <c:ptCount val="1"/>
                <c:pt idx="0">
                  <c:v>Bing Results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Sheet1!$A$27:$A$31</c:f>
              <c:strCache>
                <c:ptCount val="5"/>
                <c:pt idx="0">
                  <c:v>Result 1</c:v>
                </c:pt>
                <c:pt idx="1">
                  <c:v>Result 2</c:v>
                </c:pt>
                <c:pt idx="2">
                  <c:v>Result 3</c:v>
                </c:pt>
                <c:pt idx="3">
                  <c:v>Result 4</c:v>
                </c:pt>
                <c:pt idx="4">
                  <c:v>Result 5</c:v>
                </c:pt>
              </c:strCache>
            </c:strRef>
          </c:cat>
          <c:val>
            <c:numRef>
              <c:f>Sheet1!$E$27:$E$31</c:f>
              <c:numCache>
                <c:formatCode>General</c:formatCode>
                <c:ptCount val="5"/>
                <c:pt idx="0">
                  <c:v>1</c:v>
                </c:pt>
                <c:pt idx="1">
                  <c:v>0.5</c:v>
                </c:pt>
                <c:pt idx="2">
                  <c:v>0.5</c:v>
                </c:pt>
                <c:pt idx="3">
                  <c:v>1</c:v>
                </c:pt>
                <c:pt idx="4">
                  <c:v>0.5</c:v>
                </c:pt>
              </c:numCache>
            </c:numRef>
          </c:val>
          <c:extLst>
            <c:ext xmlns:c16="http://schemas.microsoft.com/office/drawing/2014/chart" uri="{C3380CC4-5D6E-409C-BE32-E72D297353CC}">
              <c16:uniqueId val="{00000001-0C7C-B446-8C1C-F5E8AD3B7551}"/>
            </c:ext>
          </c:extLst>
        </c:ser>
        <c:dLbls>
          <c:dLblPos val="inEnd"/>
          <c:showLegendKey val="0"/>
          <c:showVal val="1"/>
          <c:showCatName val="0"/>
          <c:showSerName val="0"/>
          <c:showPercent val="0"/>
          <c:showBubbleSize val="0"/>
        </c:dLbls>
        <c:gapWidth val="219"/>
        <c:overlap val="-27"/>
        <c:axId val="1191443120"/>
        <c:axId val="1177251024"/>
      </c:barChart>
      <c:catAx>
        <c:axId val="1191443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251024"/>
        <c:crosses val="autoZero"/>
        <c:auto val="1"/>
        <c:lblAlgn val="ctr"/>
        <c:lblOffset val="100"/>
        <c:noMultiLvlLbl val="0"/>
      </c:catAx>
      <c:valAx>
        <c:axId val="1177251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443120"/>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Query 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9876723068829852"/>
          <c:y val="0.22838632512708062"/>
          <c:w val="0.64440173587439986"/>
          <c:h val="0.6185124090501346"/>
        </c:manualLayout>
      </c:layout>
      <c:barChart>
        <c:barDir val="col"/>
        <c:grouping val="clustered"/>
        <c:varyColors val="0"/>
        <c:ser>
          <c:idx val="0"/>
          <c:order val="0"/>
          <c:tx>
            <c:strRef>
              <c:f>Sheet1!$B$34</c:f>
              <c:strCache>
                <c:ptCount val="1"/>
                <c:pt idx="0">
                  <c:v>Google Results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Sheet1!$A$35:$A$39</c:f>
              <c:strCache>
                <c:ptCount val="5"/>
                <c:pt idx="0">
                  <c:v>Result 1</c:v>
                </c:pt>
                <c:pt idx="1">
                  <c:v>Result 2</c:v>
                </c:pt>
                <c:pt idx="2">
                  <c:v>Result 3</c:v>
                </c:pt>
                <c:pt idx="3">
                  <c:v>Result 4</c:v>
                </c:pt>
                <c:pt idx="4">
                  <c:v>Result 5</c:v>
                </c:pt>
              </c:strCache>
            </c:strRef>
          </c:cat>
          <c:val>
            <c:numRef>
              <c:f>Sheet1!$C$35:$C$39</c:f>
              <c:numCache>
                <c:formatCode>General</c:formatCode>
                <c:ptCount val="5"/>
                <c:pt idx="0">
                  <c:v>1</c:v>
                </c:pt>
                <c:pt idx="1">
                  <c:v>1</c:v>
                </c:pt>
                <c:pt idx="2">
                  <c:v>1</c:v>
                </c:pt>
                <c:pt idx="3">
                  <c:v>1</c:v>
                </c:pt>
                <c:pt idx="4">
                  <c:v>1</c:v>
                </c:pt>
              </c:numCache>
            </c:numRef>
          </c:val>
          <c:extLst>
            <c:ext xmlns:c16="http://schemas.microsoft.com/office/drawing/2014/chart" uri="{C3380CC4-5D6E-409C-BE32-E72D297353CC}">
              <c16:uniqueId val="{00000000-E990-3F4B-AA73-33D958A7FEA2}"/>
            </c:ext>
          </c:extLst>
        </c:ser>
        <c:ser>
          <c:idx val="1"/>
          <c:order val="1"/>
          <c:tx>
            <c:strRef>
              <c:f>Sheet1!$D$34</c:f>
              <c:strCache>
                <c:ptCount val="1"/>
                <c:pt idx="0">
                  <c:v>Bing Results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Sheet1!$A$35:$A$39</c:f>
              <c:strCache>
                <c:ptCount val="5"/>
                <c:pt idx="0">
                  <c:v>Result 1</c:v>
                </c:pt>
                <c:pt idx="1">
                  <c:v>Result 2</c:v>
                </c:pt>
                <c:pt idx="2">
                  <c:v>Result 3</c:v>
                </c:pt>
                <c:pt idx="3">
                  <c:v>Result 4</c:v>
                </c:pt>
                <c:pt idx="4">
                  <c:v>Result 5</c:v>
                </c:pt>
              </c:strCache>
            </c:strRef>
          </c:cat>
          <c:val>
            <c:numRef>
              <c:f>Sheet1!$E$35:$E$39</c:f>
              <c:numCache>
                <c:formatCode>General</c:formatCode>
                <c:ptCount val="5"/>
                <c:pt idx="0">
                  <c:v>1</c:v>
                </c:pt>
                <c:pt idx="1">
                  <c:v>1</c:v>
                </c:pt>
                <c:pt idx="2">
                  <c:v>1</c:v>
                </c:pt>
                <c:pt idx="3">
                  <c:v>0</c:v>
                </c:pt>
                <c:pt idx="4">
                  <c:v>1</c:v>
                </c:pt>
              </c:numCache>
            </c:numRef>
          </c:val>
          <c:extLst>
            <c:ext xmlns:c16="http://schemas.microsoft.com/office/drawing/2014/chart" uri="{C3380CC4-5D6E-409C-BE32-E72D297353CC}">
              <c16:uniqueId val="{00000001-E990-3F4B-AA73-33D958A7FEA2}"/>
            </c:ext>
          </c:extLst>
        </c:ser>
        <c:dLbls>
          <c:dLblPos val="inEnd"/>
          <c:showLegendKey val="0"/>
          <c:showVal val="1"/>
          <c:showCatName val="0"/>
          <c:showSerName val="0"/>
          <c:showPercent val="0"/>
          <c:showBubbleSize val="0"/>
        </c:dLbls>
        <c:gapWidth val="219"/>
        <c:overlap val="-27"/>
        <c:axId val="1132118064"/>
        <c:axId val="1181578016"/>
      </c:barChart>
      <c:catAx>
        <c:axId val="1132118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1578016"/>
        <c:crosses val="autoZero"/>
        <c:auto val="1"/>
        <c:lblAlgn val="ctr"/>
        <c:lblOffset val="100"/>
        <c:noMultiLvlLbl val="0"/>
      </c:catAx>
      <c:valAx>
        <c:axId val="1181578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118064"/>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Query 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Sheet1!$B$42</c:f>
              <c:strCache>
                <c:ptCount val="1"/>
                <c:pt idx="0">
                  <c:v>Google Results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Sheet1!$A$43:$A$47</c:f>
              <c:strCache>
                <c:ptCount val="5"/>
                <c:pt idx="0">
                  <c:v>Result 1</c:v>
                </c:pt>
                <c:pt idx="1">
                  <c:v>Result 2</c:v>
                </c:pt>
                <c:pt idx="2">
                  <c:v>Result 3</c:v>
                </c:pt>
                <c:pt idx="3">
                  <c:v>Result 4</c:v>
                </c:pt>
                <c:pt idx="4">
                  <c:v>Result 5</c:v>
                </c:pt>
              </c:strCache>
            </c:strRef>
          </c:cat>
          <c:val>
            <c:numRef>
              <c:f>Sheet1!$C$43:$C$47</c:f>
              <c:numCache>
                <c:formatCode>General</c:formatCode>
                <c:ptCount val="5"/>
                <c:pt idx="0">
                  <c:v>0.5</c:v>
                </c:pt>
                <c:pt idx="1">
                  <c:v>0.5</c:v>
                </c:pt>
                <c:pt idx="2">
                  <c:v>0.5</c:v>
                </c:pt>
                <c:pt idx="3">
                  <c:v>0.5</c:v>
                </c:pt>
                <c:pt idx="4">
                  <c:v>1</c:v>
                </c:pt>
              </c:numCache>
            </c:numRef>
          </c:val>
          <c:extLst>
            <c:ext xmlns:c16="http://schemas.microsoft.com/office/drawing/2014/chart" uri="{C3380CC4-5D6E-409C-BE32-E72D297353CC}">
              <c16:uniqueId val="{00000000-275C-8F43-943A-24F8E05AB53F}"/>
            </c:ext>
          </c:extLst>
        </c:ser>
        <c:ser>
          <c:idx val="1"/>
          <c:order val="1"/>
          <c:tx>
            <c:strRef>
              <c:f>Sheet1!$D$42</c:f>
              <c:strCache>
                <c:ptCount val="1"/>
                <c:pt idx="0">
                  <c:v>Bing Results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Sheet1!$A$43:$A$47</c:f>
              <c:strCache>
                <c:ptCount val="5"/>
                <c:pt idx="0">
                  <c:v>Result 1</c:v>
                </c:pt>
                <c:pt idx="1">
                  <c:v>Result 2</c:v>
                </c:pt>
                <c:pt idx="2">
                  <c:v>Result 3</c:v>
                </c:pt>
                <c:pt idx="3">
                  <c:v>Result 4</c:v>
                </c:pt>
                <c:pt idx="4">
                  <c:v>Result 5</c:v>
                </c:pt>
              </c:strCache>
            </c:strRef>
          </c:cat>
          <c:val>
            <c:numRef>
              <c:f>Sheet1!$E$43:$E$47</c:f>
              <c:numCache>
                <c:formatCode>General</c:formatCode>
                <c:ptCount val="5"/>
                <c:pt idx="0">
                  <c:v>0.5</c:v>
                </c:pt>
                <c:pt idx="1">
                  <c:v>0.5</c:v>
                </c:pt>
                <c:pt idx="2">
                  <c:v>0</c:v>
                </c:pt>
                <c:pt idx="3">
                  <c:v>0</c:v>
                </c:pt>
                <c:pt idx="4">
                  <c:v>0</c:v>
                </c:pt>
              </c:numCache>
            </c:numRef>
          </c:val>
          <c:extLst>
            <c:ext xmlns:c16="http://schemas.microsoft.com/office/drawing/2014/chart" uri="{C3380CC4-5D6E-409C-BE32-E72D297353CC}">
              <c16:uniqueId val="{00000001-275C-8F43-943A-24F8E05AB53F}"/>
            </c:ext>
          </c:extLst>
        </c:ser>
        <c:dLbls>
          <c:dLblPos val="inEnd"/>
          <c:showLegendKey val="0"/>
          <c:showVal val="1"/>
          <c:showCatName val="0"/>
          <c:showSerName val="0"/>
          <c:showPercent val="0"/>
          <c:showBubbleSize val="0"/>
        </c:dLbls>
        <c:gapWidth val="219"/>
        <c:overlap val="-27"/>
        <c:axId val="1194738736"/>
        <c:axId val="1191900112"/>
      </c:barChart>
      <c:catAx>
        <c:axId val="1194738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900112"/>
        <c:crosses val="autoZero"/>
        <c:auto val="1"/>
        <c:lblAlgn val="ctr"/>
        <c:lblOffset val="100"/>
        <c:noMultiLvlLbl val="0"/>
      </c:catAx>
      <c:valAx>
        <c:axId val="1191900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738736"/>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Sheet1!$G$2</c:f>
              <c:strCache>
                <c:ptCount val="1"/>
                <c:pt idx="0">
                  <c:v>Query 1 Overlap</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(Sheet1!$A$1,Sheet1!$A$9,Sheet1!$A$17,Sheet1!$A$25,Sheet1!$A$33,Sheet1!$A$41)</c:f>
              <c:strCache>
                <c:ptCount val="6"/>
                <c:pt idx="0">
                  <c:v>1.1 assumptions used are listed as notes                                                           Query 1 (score determined using HW policy)</c:v>
                </c:pt>
                <c:pt idx="1">
                  <c:v>Query 2 (score determined using HW policy)</c:v>
                </c:pt>
                <c:pt idx="2">
                  <c:v>Query 3 </c:v>
                </c:pt>
                <c:pt idx="3">
                  <c:v>Query 4</c:v>
                </c:pt>
                <c:pt idx="4">
                  <c:v>Query 5 (score determined using HW policy)</c:v>
                </c:pt>
                <c:pt idx="5">
                  <c:v>Query 6 (score determined using HW policy)</c:v>
                </c:pt>
              </c:strCache>
            </c:strRef>
          </c:cat>
          <c:val>
            <c:numRef>
              <c:f>(Sheet1!$G$7,Sheet1!$G$15,Sheet1!$G$23,Sheet1!$G$31,Sheet1!$G$39,Sheet1!$G$47)</c:f>
              <c:numCache>
                <c:formatCode>General</c:formatCode>
                <c:ptCount val="6"/>
                <c:pt idx="0">
                  <c:v>1</c:v>
                </c:pt>
                <c:pt idx="1">
                  <c:v>4</c:v>
                </c:pt>
                <c:pt idx="2">
                  <c:v>2</c:v>
                </c:pt>
                <c:pt idx="3">
                  <c:v>1</c:v>
                </c:pt>
                <c:pt idx="4">
                  <c:v>3</c:v>
                </c:pt>
                <c:pt idx="5">
                  <c:v>2</c:v>
                </c:pt>
              </c:numCache>
            </c:numRef>
          </c:val>
          <c:extLst>
            <c:ext xmlns:c16="http://schemas.microsoft.com/office/drawing/2014/chart" uri="{C3380CC4-5D6E-409C-BE32-E72D297353CC}">
              <c16:uniqueId val="{00000002-808D-3845-9EE3-11CEC7E8BFFE}"/>
            </c:ext>
          </c:extLst>
        </c:ser>
        <c:dLbls>
          <c:dLblPos val="outEnd"/>
          <c:showLegendKey val="0"/>
          <c:showVal val="1"/>
          <c:showCatName val="0"/>
          <c:showSerName val="0"/>
          <c:showPercent val="0"/>
          <c:showBubbleSize val="0"/>
        </c:dLbls>
        <c:gapWidth val="219"/>
        <c:overlap val="-27"/>
        <c:axId val="1182584256"/>
        <c:axId val="1181810032"/>
      </c:barChart>
      <c:catAx>
        <c:axId val="1182584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1810032"/>
        <c:crosses val="autoZero"/>
        <c:auto val="1"/>
        <c:lblAlgn val="ctr"/>
        <c:lblOffset val="100"/>
        <c:noMultiLvlLbl val="0"/>
      </c:catAx>
      <c:valAx>
        <c:axId val="1181810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584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12</xdr:col>
      <xdr:colOff>59264</xdr:colOff>
      <xdr:row>0</xdr:row>
      <xdr:rowOff>198965</xdr:rowOff>
    </xdr:from>
    <xdr:to>
      <xdr:col>13</xdr:col>
      <xdr:colOff>2336800</xdr:colOff>
      <xdr:row>9</xdr:row>
      <xdr:rowOff>169333</xdr:rowOff>
    </xdr:to>
    <xdr:graphicFrame macro="">
      <xdr:nvGraphicFramePr>
        <xdr:cNvPr id="3" name="Chart 2">
          <a:extLst>
            <a:ext uri="{FF2B5EF4-FFF2-40B4-BE49-F238E27FC236}">
              <a16:creationId xmlns:a16="http://schemas.microsoft.com/office/drawing/2014/main" id="{39852C4A-7608-724D-9CB9-4CAF04476C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55033</xdr:colOff>
      <xdr:row>0</xdr:row>
      <xdr:rowOff>228600</xdr:rowOff>
    </xdr:from>
    <xdr:to>
      <xdr:col>16</xdr:col>
      <xdr:colOff>101599</xdr:colOff>
      <xdr:row>9</xdr:row>
      <xdr:rowOff>135467</xdr:rowOff>
    </xdr:to>
    <xdr:graphicFrame macro="">
      <xdr:nvGraphicFramePr>
        <xdr:cNvPr id="4" name="Chart 3">
          <a:extLst>
            <a:ext uri="{FF2B5EF4-FFF2-40B4-BE49-F238E27FC236}">
              <a16:creationId xmlns:a16="http://schemas.microsoft.com/office/drawing/2014/main" id="{6D75CD22-895C-1D48-899E-6B74D99FB8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52918</xdr:colOff>
      <xdr:row>10</xdr:row>
      <xdr:rowOff>67733</xdr:rowOff>
    </xdr:from>
    <xdr:to>
      <xdr:col>14</xdr:col>
      <xdr:colOff>16933</xdr:colOff>
      <xdr:row>19</xdr:row>
      <xdr:rowOff>152399</xdr:rowOff>
    </xdr:to>
    <xdr:graphicFrame macro="">
      <xdr:nvGraphicFramePr>
        <xdr:cNvPr id="5" name="Chart 4">
          <a:extLst>
            <a:ext uri="{FF2B5EF4-FFF2-40B4-BE49-F238E27FC236}">
              <a16:creationId xmlns:a16="http://schemas.microsoft.com/office/drawing/2014/main" id="{3DA07973-06C8-5847-9450-0592EF653B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97367</xdr:colOff>
      <xdr:row>10</xdr:row>
      <xdr:rowOff>50800</xdr:rowOff>
    </xdr:from>
    <xdr:to>
      <xdr:col>16</xdr:col>
      <xdr:colOff>84668</xdr:colOff>
      <xdr:row>19</xdr:row>
      <xdr:rowOff>186265</xdr:rowOff>
    </xdr:to>
    <xdr:graphicFrame macro="">
      <xdr:nvGraphicFramePr>
        <xdr:cNvPr id="6" name="Chart 5">
          <a:extLst>
            <a:ext uri="{FF2B5EF4-FFF2-40B4-BE49-F238E27FC236}">
              <a16:creationId xmlns:a16="http://schemas.microsoft.com/office/drawing/2014/main" id="{D744097B-F47D-124E-B9EC-909AC49419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59265</xdr:colOff>
      <xdr:row>20</xdr:row>
      <xdr:rowOff>21166</xdr:rowOff>
    </xdr:from>
    <xdr:to>
      <xdr:col>14</xdr:col>
      <xdr:colOff>33867</xdr:colOff>
      <xdr:row>30</xdr:row>
      <xdr:rowOff>101599</xdr:rowOff>
    </xdr:to>
    <xdr:graphicFrame macro="">
      <xdr:nvGraphicFramePr>
        <xdr:cNvPr id="7" name="Chart 6">
          <a:extLst>
            <a:ext uri="{FF2B5EF4-FFF2-40B4-BE49-F238E27FC236}">
              <a16:creationId xmlns:a16="http://schemas.microsoft.com/office/drawing/2014/main" id="{32C50C63-B38F-5A48-ACD8-38762F778C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118534</xdr:colOff>
      <xdr:row>20</xdr:row>
      <xdr:rowOff>67733</xdr:rowOff>
    </xdr:from>
    <xdr:to>
      <xdr:col>16</xdr:col>
      <xdr:colOff>67734</xdr:colOff>
      <xdr:row>30</xdr:row>
      <xdr:rowOff>152399</xdr:rowOff>
    </xdr:to>
    <xdr:graphicFrame macro="">
      <xdr:nvGraphicFramePr>
        <xdr:cNvPr id="8" name="Chart 7">
          <a:extLst>
            <a:ext uri="{FF2B5EF4-FFF2-40B4-BE49-F238E27FC236}">
              <a16:creationId xmlns:a16="http://schemas.microsoft.com/office/drawing/2014/main" id="{AD5E7C51-8795-414B-9867-176ADB5BAE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44451</xdr:colOff>
      <xdr:row>33</xdr:row>
      <xdr:rowOff>31748</xdr:rowOff>
    </xdr:from>
    <xdr:to>
      <xdr:col>13</xdr:col>
      <xdr:colOff>1843617</xdr:colOff>
      <xdr:row>46</xdr:row>
      <xdr:rowOff>133348</xdr:rowOff>
    </xdr:to>
    <xdr:graphicFrame macro="">
      <xdr:nvGraphicFramePr>
        <xdr:cNvPr id="9" name="Chart 8">
          <a:extLst>
            <a:ext uri="{FF2B5EF4-FFF2-40B4-BE49-F238E27FC236}">
              <a16:creationId xmlns:a16="http://schemas.microsoft.com/office/drawing/2014/main" id="{988BDA50-9F82-6843-96B6-59D3569867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2</xdr:col>
      <xdr:colOff>254000</xdr:colOff>
      <xdr:row>48</xdr:row>
      <xdr:rowOff>0</xdr:rowOff>
    </xdr:from>
    <xdr:ext cx="10121900" cy="3441700"/>
    <xdr:sp macro="" textlink="">
      <xdr:nvSpPr>
        <xdr:cNvPr id="2" name="TextBox 1">
          <a:extLst>
            <a:ext uri="{FF2B5EF4-FFF2-40B4-BE49-F238E27FC236}">
              <a16:creationId xmlns:a16="http://schemas.microsoft.com/office/drawing/2014/main" id="{F4D97589-2405-4240-B1D4-04C81BB8FDBE}"/>
            </a:ext>
          </a:extLst>
        </xdr:cNvPr>
        <xdr:cNvSpPr txBox="1"/>
      </xdr:nvSpPr>
      <xdr:spPr>
        <a:xfrm>
          <a:off x="11036300" y="10236200"/>
          <a:ext cx="10121900" cy="3441700"/>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Note1:</a:t>
          </a:r>
          <a:r>
            <a:rPr lang="en-US" sz="1100" baseline="0"/>
            <a:t> </a:t>
          </a:r>
          <a:r>
            <a:rPr lang="en-US" sz="1100" b="0" i="0" u="none" strike="noStrike">
              <a:solidFill>
                <a:schemeClr val="tx1"/>
              </a:solidFill>
              <a:effectLst/>
              <a:latin typeface="+mn-lt"/>
              <a:ea typeface="+mn-ea"/>
              <a:cs typeface="+mn-cs"/>
            </a:rPr>
            <a:t>This link contains info of the phd program for this department which is internal to the department</a:t>
          </a:r>
          <a:r>
            <a:rPr lang="en-US"/>
            <a:t> </a:t>
          </a:r>
        </a:p>
        <a:p>
          <a:r>
            <a:rPr lang="en-US" sz="1100"/>
            <a:t>Note2:</a:t>
          </a:r>
          <a:r>
            <a:rPr lang="en-US" sz="1100" baseline="0"/>
            <a:t> </a:t>
          </a:r>
          <a:r>
            <a:rPr lang="en-US" sz="1100" b="0" i="0" u="none" strike="noStrike">
              <a:solidFill>
                <a:schemeClr val="tx1"/>
              </a:solidFill>
              <a:effectLst/>
              <a:latin typeface="+mn-lt"/>
              <a:ea typeface="+mn-ea"/>
              <a:cs typeface="+mn-cs"/>
            </a:rPr>
            <a:t>The department has a phd program thus the link is internal</a:t>
          </a:r>
          <a:r>
            <a:rPr lang="en-US"/>
            <a:t> </a:t>
          </a:r>
        </a:p>
        <a:p>
          <a:r>
            <a:rPr lang="en-US" sz="1100"/>
            <a:t>Note3: </a:t>
          </a:r>
          <a:r>
            <a:rPr lang="en-US" sz="1100" b="0" i="0" u="none" strike="noStrike">
              <a:solidFill>
                <a:schemeClr val="tx1"/>
              </a:solidFill>
              <a:effectLst/>
              <a:latin typeface="+mn-lt"/>
              <a:ea typeface="+mn-ea"/>
              <a:cs typeface="+mn-cs"/>
            </a:rPr>
            <a:t>Link contains the direction of the school, also a meaningful result for direction, however it's not a map thus 0.5 points are assigned</a:t>
          </a:r>
          <a:r>
            <a:rPr lang="en-US"/>
            <a:t> </a:t>
          </a:r>
        </a:p>
        <a:p>
          <a:r>
            <a:rPr lang="en-US" sz="1100"/>
            <a:t>Note4: Catalogues</a:t>
          </a:r>
          <a:r>
            <a:rPr lang="en-US" sz="1100" baseline="0"/>
            <a:t> are internal to a department</a:t>
          </a:r>
        </a:p>
        <a:p>
          <a:r>
            <a:rPr lang="en-US" sz="1100"/>
            <a:t>Note5: Course instructions of this department also internal to the department</a:t>
          </a:r>
        </a:p>
        <a:p>
          <a:r>
            <a:rPr lang="en-US" sz="1100"/>
            <a:t>Note6: The link contains the actually</a:t>
          </a:r>
          <a:r>
            <a:rPr lang="en-US" sz="1100" baseline="0"/>
            <a:t> link to the degree requirement</a:t>
          </a:r>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orcid.org/0000-0003-2699-8019" TargetMode="External"/><Relationship Id="rId18" Type="http://schemas.openxmlformats.org/officeDocument/2006/relationships/hyperlink" Target="https://www.marshall.usc.edu/programs/undergraduate-programs/undergraduate-admissions/mapping-your-marshall-experience%20(note3)" TargetMode="External"/><Relationship Id="rId26" Type="http://schemas.openxmlformats.org/officeDocument/2006/relationships/hyperlink" Target="http://catalogue.usc.edu/preview_entity.php?catoid=7&amp;ent_oid=1441%20%20%20%20%20%20%20%20%20%20%20%20%20%20%20%20(note4)" TargetMode="External"/><Relationship Id="rId21" Type="http://schemas.openxmlformats.org/officeDocument/2006/relationships/hyperlink" Target="https://web-app.usc.edu/maps/" TargetMode="External"/><Relationship Id="rId34" Type="http://schemas.openxmlformats.org/officeDocument/2006/relationships/hyperlink" Target="https://gradadm.usc.edu/our-programs/marshall-school-of-business/" TargetMode="External"/><Relationship Id="rId7" Type="http://schemas.openxmlformats.org/officeDocument/2006/relationships/hyperlink" Target="https://www.linkedin.com/in/dukes-anthony-67012881" TargetMode="External"/><Relationship Id="rId12" Type="http://schemas.openxmlformats.org/officeDocument/2006/relationships/hyperlink" Target="https://www.marshall.usc.edu/personnel/anthony-dukes" TargetMode="External"/><Relationship Id="rId17" Type="http://schemas.openxmlformats.org/officeDocument/2006/relationships/hyperlink" Target="https://www.marshall.usc.edu/programs/phd-program/departments/data-sciences-and-operations%20(note2)" TargetMode="External"/><Relationship Id="rId25" Type="http://schemas.openxmlformats.org/officeDocument/2006/relationships/hyperlink" Target="https://catalogue2014.usc.edu/schools/business/courses/iom/%20%20%20%20%20%20%20%20%20%20%20%20%20%20%20%20%20%20%20%20%20%20%20%20%20%20%20%20%20%20%20%20%20%20%20%20%20%20%20%20%20%20%20%20%20%20%20%20%20%20%20%20%20%20%20%20%20%20%20%20%20(note5)" TargetMode="External"/><Relationship Id="rId33" Type="http://schemas.openxmlformats.org/officeDocument/2006/relationships/hyperlink" Target="https://www.marshall.usc.edu/programs/mba-programs%20(note6)" TargetMode="External"/><Relationship Id="rId38" Type="http://schemas.openxmlformats.org/officeDocument/2006/relationships/drawing" Target="../drawings/drawing1.xml"/><Relationship Id="rId2" Type="http://schemas.openxmlformats.org/officeDocument/2006/relationships/hyperlink" Target="https://pressroom.usc.edu/tim-campbell" TargetMode="External"/><Relationship Id="rId16" Type="http://schemas.openxmlformats.org/officeDocument/2006/relationships/hyperlink" Target="http://www-bcf.usc.edu/~songheek/index_files/phdprogram.pdf%20%20%20%20%20%20%20%20%20%20%20%20%20%20%20%20%20%20%20%20%20%20%20%20%20(note1)" TargetMode="External"/><Relationship Id="rId20" Type="http://schemas.openxmlformats.org/officeDocument/2006/relationships/hyperlink" Target="https://www.marshall.usc.edu/personnel/gordon-phillips" TargetMode="External"/><Relationship Id="rId29" Type="http://schemas.openxmlformats.org/officeDocument/2006/relationships/hyperlink" Target="https://www.marshall.usc.edu/index.php/programs/mba-programs/full-time-mba%20(note6)" TargetMode="External"/><Relationship Id="rId1" Type="http://schemas.openxmlformats.org/officeDocument/2006/relationships/hyperlink" Target="https://www.bing.com/search?q=tim+campell+marshall&amp;qs=n&amp;form=QBLH&amp;sp=-1&amp;pq=tim+campell+marshall&amp;sc=0-20&amp;sk=&amp;cvid=BCCDB00EA2C04A9F9D2D8915CF54FD4D" TargetMode="External"/><Relationship Id="rId6" Type="http://schemas.openxmlformats.org/officeDocument/2006/relationships/hyperlink" Target="https://www.linkedin.com/in/dukes-anthony-67012881" TargetMode="External"/><Relationship Id="rId11" Type="http://schemas.openxmlformats.org/officeDocument/2006/relationships/hyperlink" Target="http://www-bcf.usc.edu/~dukes/" TargetMode="External"/><Relationship Id="rId24" Type="http://schemas.openxmlformats.org/officeDocument/2006/relationships/hyperlink" Target="http://catalogue.usc.edu/preview_entity.php?catoid=6&amp;ent_oid=1181%20%20%20%20%20%20%20%20%20%20%20%20%20%20%20%20(note4)" TargetMode="External"/><Relationship Id="rId32" Type="http://schemas.openxmlformats.org/officeDocument/2006/relationships/hyperlink" Target="https://www.marshall.usc.edu/index.php/programs/mba-programs/executive-mba-program/admissions/requirements%20(note6)" TargetMode="External"/><Relationship Id="rId37" Type="http://schemas.openxmlformats.org/officeDocument/2006/relationships/hyperlink" Target="https://www.marshall.usc.edu/programs/mba-programs%20(note6)" TargetMode="External"/><Relationship Id="rId5" Type="http://schemas.openxmlformats.org/officeDocument/2006/relationships/hyperlink" Target="https://www.latimes.com/local/obituaries/la-me-0604-gordon-marshall-20150603-story.html" TargetMode="External"/><Relationship Id="rId15" Type="http://schemas.openxmlformats.org/officeDocument/2006/relationships/hyperlink" Target="http://www-bcf.usc.edu/~dukes/" TargetMode="External"/><Relationship Id="rId23" Type="http://schemas.openxmlformats.org/officeDocument/2006/relationships/hyperlink" Target="https://en.wikipedia.org/wiki/USC_Marshall_School_of_Business%20(note3)" TargetMode="External"/><Relationship Id="rId28" Type="http://schemas.openxmlformats.org/officeDocument/2006/relationships/hyperlink" Target="https://www.marshall.usc.edu/about%20%20%20%20%20%20%20%20%20%20%20%20%20(note3)" TargetMode="External"/><Relationship Id="rId36" Type="http://schemas.openxmlformats.org/officeDocument/2006/relationships/hyperlink" Target="https://www.marshall.usc.edu/programs/mba-programs/full-time-mba/admissions/requirements%20(note6)" TargetMode="External"/><Relationship Id="rId10" Type="http://schemas.openxmlformats.org/officeDocument/2006/relationships/hyperlink" Target="https://www.linkedin.com/in/tim-campbell-306072109" TargetMode="External"/><Relationship Id="rId19" Type="http://schemas.openxmlformats.org/officeDocument/2006/relationships/hyperlink" Target="https://www.sandiegouniontribune.com/sdut-gordon-marshall-namesake-of-usc-business-school-2015jun04-story.html" TargetMode="External"/><Relationship Id="rId31" Type="http://schemas.openxmlformats.org/officeDocument/2006/relationships/hyperlink" Target="https://www.marshall.usc.edu/programs/mba-programs/full-time-mba/admissions/requirements%20(note6)" TargetMode="External"/><Relationship Id="rId4" Type="http://schemas.openxmlformats.org/officeDocument/2006/relationships/hyperlink" Target="https://en.wikipedia.org/wiki/Gordon_S._Marshall" TargetMode="External"/><Relationship Id="rId9" Type="http://schemas.openxmlformats.org/officeDocument/2006/relationships/hyperlink" Target="https://leadferret.com/directory/person/tim-campbell/26735001" TargetMode="External"/><Relationship Id="rId14" Type="http://schemas.openxmlformats.org/officeDocument/2006/relationships/hyperlink" Target="https://www.marshall.usc.edu/personnel/481" TargetMode="External"/><Relationship Id="rId22" Type="http://schemas.openxmlformats.org/officeDocument/2006/relationships/hyperlink" Target="https://www.marshall.usc.edu/programs/phd-program/marshall-advantage/location%20%20%20(note3)" TargetMode="External"/><Relationship Id="rId27" Type="http://schemas.openxmlformats.org/officeDocument/2006/relationships/hyperlink" Target="https://www.marshall.usc.edu/%20%20%20%20%20%20%20%20%20%20%20%20%20%20%20%20%20%20%20%20%20%20(note3)" TargetMode="External"/><Relationship Id="rId30" Type="http://schemas.openxmlformats.org/officeDocument/2006/relationships/hyperlink" Target="https://www.marshall.usc.edu/programs/mba-programs/full-time-mba/academics/core-curriculum" TargetMode="External"/><Relationship Id="rId35" Type="http://schemas.openxmlformats.org/officeDocument/2006/relationships/hyperlink" Target="https://onlinemba.marshall.usc.edu/admissions/" TargetMode="External"/><Relationship Id="rId8" Type="http://schemas.openxmlformats.org/officeDocument/2006/relationships/hyperlink" Target="https://www.sports-reference.com/cfb/players/tim-campbell-1.html" TargetMode="External"/><Relationship Id="rId3" Type="http://schemas.openxmlformats.org/officeDocument/2006/relationships/hyperlink" Target="https://www.marshall.usc.edu/departments/data-sciences-and-operat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1E018-8288-6743-AE70-B043F2CCEB2E}">
  <dimension ref="A1:O59"/>
  <sheetViews>
    <sheetView tabSelected="1" topLeftCell="I1" zoomScaleNormal="100" workbookViewId="0">
      <selection activeCell="H8" sqref="H8"/>
    </sheetView>
  </sheetViews>
  <sheetFormatPr baseColWidth="10" defaultColWidth="31" defaultRowHeight="16"/>
  <cols>
    <col min="1" max="1" width="38.6640625" customWidth="1"/>
    <col min="2" max="2" width="119" customWidth="1"/>
    <col min="3" max="3" width="28" customWidth="1"/>
    <col min="4" max="4" width="95.1640625" customWidth="1"/>
    <col min="5" max="5" width="28.83203125" customWidth="1"/>
    <col min="7" max="7" width="21" customWidth="1"/>
    <col min="10" max="10" width="19" customWidth="1"/>
    <col min="11" max="11" width="16.5" customWidth="1"/>
    <col min="12" max="12" width="44.33203125" customWidth="1"/>
  </cols>
  <sheetData>
    <row r="1" spans="1:12" ht="54" customHeight="1">
      <c r="A1" s="14" t="s">
        <v>66</v>
      </c>
      <c r="B1" s="2" t="s">
        <v>42</v>
      </c>
      <c r="C1" s="2"/>
      <c r="D1" s="2" t="s">
        <v>42</v>
      </c>
      <c r="E1" s="2"/>
      <c r="H1" s="21" t="s">
        <v>57</v>
      </c>
      <c r="I1" s="22"/>
      <c r="J1" s="22"/>
    </row>
    <row r="2" spans="1:12" ht="16" customHeight="1">
      <c r="A2" s="2"/>
      <c r="B2" s="2" t="s">
        <v>1</v>
      </c>
      <c r="C2" s="2" t="s">
        <v>2</v>
      </c>
      <c r="D2" s="2" t="s">
        <v>0</v>
      </c>
      <c r="E2" s="2" t="s">
        <v>2</v>
      </c>
      <c r="G2" s="2" t="s">
        <v>60</v>
      </c>
      <c r="H2" s="2" t="s">
        <v>31</v>
      </c>
      <c r="I2" s="2" t="s">
        <v>32</v>
      </c>
      <c r="J2" s="2" t="s">
        <v>33</v>
      </c>
    </row>
    <row r="3" spans="1:12" ht="16" customHeight="1">
      <c r="A3" s="2" t="s">
        <v>3</v>
      </c>
      <c r="B3" s="2" t="s">
        <v>8</v>
      </c>
      <c r="C3" s="2">
        <v>1</v>
      </c>
      <c r="D3" s="3" t="s">
        <v>8</v>
      </c>
      <c r="E3" s="2">
        <v>1</v>
      </c>
      <c r="G3" s="2"/>
      <c r="H3" s="4">
        <f>C3/LOG(J3+1,2)</f>
        <v>1</v>
      </c>
      <c r="I3" s="5">
        <f>E3/LOG(J3+1,2)</f>
        <v>1</v>
      </c>
      <c r="J3" s="2">
        <v>1</v>
      </c>
      <c r="L3" s="24">
        <v>2.1</v>
      </c>
    </row>
    <row r="4" spans="1:12" ht="16" customHeight="1">
      <c r="A4" s="2" t="s">
        <v>4</v>
      </c>
      <c r="B4" s="2" t="s">
        <v>67</v>
      </c>
      <c r="C4" s="2">
        <v>0.25</v>
      </c>
      <c r="D4" s="10" t="s">
        <v>49</v>
      </c>
      <c r="E4" s="2">
        <v>0</v>
      </c>
      <c r="G4" s="2"/>
      <c r="H4" s="4">
        <f>C4/LOG(J4+1,2)</f>
        <v>0.15773243839286435</v>
      </c>
      <c r="I4" s="5">
        <f>E4/LOG(J4+1,2)</f>
        <v>0</v>
      </c>
      <c r="J4" s="2">
        <v>2</v>
      </c>
      <c r="L4" s="24"/>
    </row>
    <row r="5" spans="1:12">
      <c r="A5" s="2" t="s">
        <v>5</v>
      </c>
      <c r="B5" s="2" t="s">
        <v>68</v>
      </c>
      <c r="C5" s="2">
        <v>0.25</v>
      </c>
      <c r="D5" s="10" t="s">
        <v>48</v>
      </c>
      <c r="E5" s="2">
        <v>0.25</v>
      </c>
      <c r="G5" s="2"/>
      <c r="H5" s="4">
        <f>C5/LOG(J5+1,2)</f>
        <v>0.125</v>
      </c>
      <c r="I5" s="5">
        <f>E5/LOG(J5+1,2)</f>
        <v>0.125</v>
      </c>
      <c r="J5" s="2">
        <v>3</v>
      </c>
      <c r="L5" s="25" t="s">
        <v>38</v>
      </c>
    </row>
    <row r="6" spans="1:12">
      <c r="A6" s="2" t="s">
        <v>6</v>
      </c>
      <c r="B6" s="2" t="s">
        <v>69</v>
      </c>
      <c r="C6" s="2">
        <v>0</v>
      </c>
      <c r="D6" s="10" t="s">
        <v>47</v>
      </c>
      <c r="E6" s="2">
        <v>0</v>
      </c>
      <c r="G6" s="2"/>
      <c r="H6" s="4">
        <f>C6/LOG(J6+1,2)</f>
        <v>0</v>
      </c>
      <c r="I6" s="5">
        <f>E6/LOG(J6+1,2)</f>
        <v>0</v>
      </c>
      <c r="J6" s="2">
        <v>4</v>
      </c>
      <c r="L6" s="26"/>
    </row>
    <row r="7" spans="1:12">
      <c r="A7" s="2" t="s">
        <v>7</v>
      </c>
      <c r="B7" s="2" t="s">
        <v>70</v>
      </c>
      <c r="C7" s="2">
        <v>0</v>
      </c>
      <c r="D7" s="10" t="s">
        <v>9</v>
      </c>
      <c r="E7" s="2">
        <v>0.25</v>
      </c>
      <c r="G7" s="2">
        <v>1</v>
      </c>
      <c r="H7" s="4">
        <f>C7/LOG(J7+1,2)</f>
        <v>0</v>
      </c>
      <c r="I7" s="5">
        <f>E7/LOG(J7+1,2)</f>
        <v>9.6713201808635407E-2</v>
      </c>
      <c r="J7" s="2">
        <v>5</v>
      </c>
    </row>
    <row r="8" spans="1:12">
      <c r="G8" s="2"/>
      <c r="H8" s="6">
        <f>SUM(H3:H7)</f>
        <v>1.2827324383928644</v>
      </c>
      <c r="I8" s="7">
        <f>SUM(I3:I7)</f>
        <v>1.2217132018086354</v>
      </c>
      <c r="J8" s="2"/>
    </row>
    <row r="9" spans="1:12">
      <c r="A9" s="2" t="s">
        <v>76</v>
      </c>
      <c r="B9" s="2" t="s">
        <v>43</v>
      </c>
      <c r="C9" s="2"/>
      <c r="D9" s="2" t="s">
        <v>43</v>
      </c>
      <c r="E9" s="2"/>
      <c r="G9" s="2"/>
      <c r="H9" s="2"/>
      <c r="I9" s="2"/>
      <c r="J9" s="2"/>
    </row>
    <row r="10" spans="1:12">
      <c r="A10" s="2"/>
      <c r="B10" s="2" t="s">
        <v>1</v>
      </c>
      <c r="C10" s="2" t="s">
        <v>2</v>
      </c>
      <c r="D10" s="2" t="s">
        <v>0</v>
      </c>
      <c r="E10" s="2" t="s">
        <v>2</v>
      </c>
      <c r="G10" s="2" t="s">
        <v>61</v>
      </c>
      <c r="H10" s="2" t="s">
        <v>31</v>
      </c>
      <c r="I10" s="2" t="s">
        <v>32</v>
      </c>
      <c r="J10" s="2" t="s">
        <v>33</v>
      </c>
    </row>
    <row r="11" spans="1:12">
      <c r="A11" s="2" t="s">
        <v>3</v>
      </c>
      <c r="B11" s="10" t="s">
        <v>24</v>
      </c>
      <c r="C11" s="2">
        <v>1</v>
      </c>
      <c r="D11" s="10" t="s">
        <v>29</v>
      </c>
      <c r="E11" s="2">
        <v>1</v>
      </c>
      <c r="G11" s="2"/>
      <c r="H11" s="4">
        <f>C11/LOG(J11+1,2)</f>
        <v>1</v>
      </c>
      <c r="I11" s="5">
        <f>E11/LOG(J11+1,2)</f>
        <v>1</v>
      </c>
      <c r="J11" s="2">
        <v>1</v>
      </c>
    </row>
    <row r="12" spans="1:12">
      <c r="A12" s="2" t="s">
        <v>4</v>
      </c>
      <c r="B12" s="10" t="s">
        <v>25</v>
      </c>
      <c r="C12" s="2">
        <v>0.25</v>
      </c>
      <c r="D12" s="10" t="s">
        <v>25</v>
      </c>
      <c r="E12" s="2">
        <v>0.25</v>
      </c>
      <c r="G12" s="2"/>
      <c r="H12" s="4">
        <f>C12/LOG(J12+1,2)</f>
        <v>0.15773243839286435</v>
      </c>
      <c r="I12" s="5">
        <f>E12/LOG(J12+1,2)</f>
        <v>0.15773243839286435</v>
      </c>
      <c r="J12" s="2">
        <v>2</v>
      </c>
    </row>
    <row r="13" spans="1:12">
      <c r="A13" s="2" t="s">
        <v>5</v>
      </c>
      <c r="B13" s="2" t="s">
        <v>26</v>
      </c>
      <c r="C13" s="2">
        <v>0.25</v>
      </c>
      <c r="D13" s="2" t="s">
        <v>30</v>
      </c>
      <c r="E13" s="2">
        <v>0.25</v>
      </c>
      <c r="G13" s="2"/>
      <c r="H13" s="4">
        <f>C13/LOG(J13+1,2)</f>
        <v>0.125</v>
      </c>
      <c r="I13" s="5">
        <f>E13/LOG(J13+1,2)</f>
        <v>0.125</v>
      </c>
      <c r="J13" s="2">
        <v>3</v>
      </c>
    </row>
    <row r="14" spans="1:12">
      <c r="A14" s="2" t="s">
        <v>6</v>
      </c>
      <c r="B14" s="10" t="s">
        <v>27</v>
      </c>
      <c r="C14" s="2">
        <v>0.5</v>
      </c>
      <c r="D14" s="10" t="s">
        <v>27</v>
      </c>
      <c r="E14" s="2">
        <v>0.5</v>
      </c>
      <c r="G14" s="2"/>
      <c r="H14" s="4">
        <f>C14/LOG(J14+1,2)</f>
        <v>0.21533827903669653</v>
      </c>
      <c r="I14" s="5">
        <f>E14/LOG(J14+1,2)</f>
        <v>0.21533827903669653</v>
      </c>
      <c r="J14" s="2">
        <v>4</v>
      </c>
    </row>
    <row r="15" spans="1:12">
      <c r="A15" s="2" t="s">
        <v>7</v>
      </c>
      <c r="B15" s="10" t="s">
        <v>28</v>
      </c>
      <c r="C15" s="2">
        <v>0.25</v>
      </c>
      <c r="D15" s="2" t="s">
        <v>26</v>
      </c>
      <c r="E15" s="2">
        <v>0.25</v>
      </c>
      <c r="G15" s="2">
        <v>4</v>
      </c>
      <c r="H15" s="4">
        <f>C15/LOG(J15+1,2)</f>
        <v>9.6713201808635407E-2</v>
      </c>
      <c r="I15" s="5">
        <f>E15/LOG(J15+1,2)</f>
        <v>9.6713201808635407E-2</v>
      </c>
      <c r="J15" s="2">
        <v>5</v>
      </c>
    </row>
    <row r="16" spans="1:12">
      <c r="G16" s="2"/>
      <c r="H16" s="6">
        <f>SUM(H11:H15)</f>
        <v>1.5947839192381963</v>
      </c>
      <c r="I16" s="7">
        <f>SUM(I11:I15)</f>
        <v>1.5947839192381963</v>
      </c>
      <c r="J16" s="2"/>
    </row>
    <row r="17" spans="1:10">
      <c r="A17" s="2" t="s">
        <v>77</v>
      </c>
      <c r="B17" s="2" t="s">
        <v>71</v>
      </c>
      <c r="C17" s="3"/>
      <c r="D17" s="2" t="s">
        <v>71</v>
      </c>
      <c r="E17" s="2"/>
      <c r="G17" s="2"/>
      <c r="H17" s="2"/>
      <c r="I17" s="2"/>
      <c r="J17" s="2"/>
    </row>
    <row r="18" spans="1:10">
      <c r="A18" s="2"/>
      <c r="B18" s="2" t="s">
        <v>1</v>
      </c>
      <c r="C18" s="2" t="s">
        <v>2</v>
      </c>
      <c r="D18" s="3" t="s">
        <v>0</v>
      </c>
      <c r="E18" s="2" t="s">
        <v>2</v>
      </c>
      <c r="G18" s="8" t="s">
        <v>62</v>
      </c>
      <c r="H18" s="2" t="s">
        <v>31</v>
      </c>
      <c r="I18" s="2" t="s">
        <v>32</v>
      </c>
      <c r="J18" s="2" t="s">
        <v>33</v>
      </c>
    </row>
    <row r="19" spans="1:10">
      <c r="A19" s="2" t="s">
        <v>3</v>
      </c>
      <c r="B19" s="2" t="s">
        <v>10</v>
      </c>
      <c r="C19" s="2">
        <v>1</v>
      </c>
      <c r="D19" s="3" t="s">
        <v>10</v>
      </c>
      <c r="E19" s="2">
        <v>1</v>
      </c>
      <c r="G19" s="2"/>
      <c r="H19" s="4">
        <f>C19/LOG(J19+1,2)</f>
        <v>1</v>
      </c>
      <c r="I19" s="5">
        <f>E19/LOG(J19+1,2)</f>
        <v>1</v>
      </c>
      <c r="J19" s="2">
        <v>1</v>
      </c>
    </row>
    <row r="20" spans="1:10">
      <c r="A20" s="2" t="s">
        <v>4</v>
      </c>
      <c r="B20" s="10" t="s">
        <v>72</v>
      </c>
      <c r="C20" s="2">
        <v>0.5</v>
      </c>
      <c r="D20" s="10" t="s">
        <v>51</v>
      </c>
      <c r="E20" s="2">
        <v>0.5</v>
      </c>
      <c r="G20" s="2"/>
      <c r="H20" s="4">
        <f>C20/LOG(J20+1,2)</f>
        <v>0.31546487678572871</v>
      </c>
      <c r="I20" s="5">
        <f>E20/LOG(J20+1,2)</f>
        <v>0.31546487678572871</v>
      </c>
      <c r="J20" s="2">
        <v>2</v>
      </c>
    </row>
    <row r="21" spans="1:10">
      <c r="A21" s="2" t="s">
        <v>5</v>
      </c>
      <c r="B21" s="10" t="s">
        <v>73</v>
      </c>
      <c r="C21" s="2">
        <v>0.5</v>
      </c>
      <c r="D21" s="3" t="s">
        <v>50</v>
      </c>
      <c r="E21" s="2">
        <v>0</v>
      </c>
      <c r="G21" s="2"/>
      <c r="H21" s="4">
        <f>C21/LOG(J21+1,2)</f>
        <v>0.25</v>
      </c>
      <c r="I21" s="5">
        <f>E21/LOG(J21+1,2)</f>
        <v>0</v>
      </c>
      <c r="J21" s="2">
        <v>3</v>
      </c>
    </row>
    <row r="22" spans="1:10">
      <c r="A22" s="2" t="s">
        <v>6</v>
      </c>
      <c r="B22" s="10" t="s">
        <v>74</v>
      </c>
      <c r="C22" s="2">
        <v>0.5</v>
      </c>
      <c r="D22" s="3" t="s">
        <v>52</v>
      </c>
      <c r="E22" s="2">
        <v>0</v>
      </c>
      <c r="G22" s="2"/>
      <c r="H22" s="4">
        <f>C22/LOG(J22+1,2)</f>
        <v>0.21533827903669653</v>
      </c>
      <c r="I22" s="5">
        <f>E22/LOG(J22+1,2)</f>
        <v>0</v>
      </c>
      <c r="J22" s="2">
        <v>4</v>
      </c>
    </row>
    <row r="23" spans="1:10">
      <c r="A23" s="2" t="s">
        <v>7</v>
      </c>
      <c r="B23" s="2" t="s">
        <v>50</v>
      </c>
      <c r="C23" s="2">
        <v>0</v>
      </c>
      <c r="D23" s="10" t="s">
        <v>75</v>
      </c>
      <c r="E23" s="2">
        <v>0.5</v>
      </c>
      <c r="G23" s="2">
        <v>2</v>
      </c>
      <c r="H23" s="4">
        <f>C23/LOG(J23+1,2)</f>
        <v>0</v>
      </c>
      <c r="I23" s="5">
        <f>E23/LOG(J23+1,2)</f>
        <v>0.19342640361727081</v>
      </c>
      <c r="J23" s="2">
        <v>5</v>
      </c>
    </row>
    <row r="24" spans="1:10">
      <c r="D24" s="1"/>
      <c r="G24" s="2"/>
      <c r="H24" s="6">
        <f>SUM(H19:H23)</f>
        <v>1.7808031558224251</v>
      </c>
      <c r="I24" s="7">
        <f>SUM(I19:I23)</f>
        <v>1.5088912804029995</v>
      </c>
      <c r="J24" s="2"/>
    </row>
    <row r="25" spans="1:10">
      <c r="A25" s="2" t="s">
        <v>14</v>
      </c>
      <c r="B25" s="2" t="s">
        <v>44</v>
      </c>
      <c r="C25" s="2"/>
      <c r="D25" s="2" t="s">
        <v>44</v>
      </c>
      <c r="E25" s="2"/>
      <c r="G25" s="2"/>
      <c r="H25" s="2"/>
      <c r="I25" s="2"/>
      <c r="J25" s="2"/>
    </row>
    <row r="26" spans="1:10">
      <c r="A26" s="2"/>
      <c r="B26" s="2" t="s">
        <v>1</v>
      </c>
      <c r="C26" s="2" t="s">
        <v>2</v>
      </c>
      <c r="D26" s="3" t="s">
        <v>0</v>
      </c>
      <c r="E26" s="2" t="s">
        <v>2</v>
      </c>
      <c r="G26" s="8" t="s">
        <v>63</v>
      </c>
      <c r="H26" s="2" t="s">
        <v>31</v>
      </c>
      <c r="I26" s="2" t="s">
        <v>32</v>
      </c>
      <c r="J26" s="2" t="s">
        <v>33</v>
      </c>
    </row>
    <row r="27" spans="1:10">
      <c r="A27" s="2" t="s">
        <v>3</v>
      </c>
      <c r="B27" s="10" t="s">
        <v>53</v>
      </c>
      <c r="C27" s="2">
        <v>0.5</v>
      </c>
      <c r="D27" s="2" t="s">
        <v>56</v>
      </c>
      <c r="E27" s="2">
        <v>1</v>
      </c>
      <c r="G27" s="2"/>
      <c r="H27" s="4">
        <f>C27/LOG(J27+1,2)</f>
        <v>0.5</v>
      </c>
      <c r="I27" s="5">
        <f>E27/LOG(J27+1,2)</f>
        <v>1</v>
      </c>
      <c r="J27" s="2">
        <v>1</v>
      </c>
    </row>
    <row r="28" spans="1:10">
      <c r="A28" s="2" t="s">
        <v>4</v>
      </c>
      <c r="B28" s="2" t="s">
        <v>12</v>
      </c>
      <c r="C28" s="2">
        <v>0</v>
      </c>
      <c r="D28" s="10" t="s">
        <v>79</v>
      </c>
      <c r="E28" s="2">
        <v>0.5</v>
      </c>
      <c r="G28" s="2"/>
      <c r="H28" s="4">
        <f>C28/LOG(J28+1,2)</f>
        <v>0</v>
      </c>
      <c r="I28" s="5">
        <f>E28/LOG(J28+1,2)</f>
        <v>0.31546487678572871</v>
      </c>
      <c r="J28" s="2">
        <v>2</v>
      </c>
    </row>
    <row r="29" spans="1:10">
      <c r="A29" s="2" t="s">
        <v>5</v>
      </c>
      <c r="B29" s="10" t="s">
        <v>11</v>
      </c>
      <c r="C29" s="2">
        <v>1</v>
      </c>
      <c r="D29" s="10" t="s">
        <v>80</v>
      </c>
      <c r="E29" s="2">
        <v>0.5</v>
      </c>
      <c r="G29" s="2"/>
      <c r="H29" s="4">
        <f>C29/LOG(J29+1,2)</f>
        <v>0.5</v>
      </c>
      <c r="I29" s="5">
        <f>E29/LOG(J29+1,2)</f>
        <v>0.25</v>
      </c>
      <c r="J29" s="2">
        <v>3</v>
      </c>
    </row>
    <row r="30" spans="1:10">
      <c r="A30" s="2" t="s">
        <v>6</v>
      </c>
      <c r="B30" s="2" t="s">
        <v>13</v>
      </c>
      <c r="C30" s="2">
        <v>1</v>
      </c>
      <c r="D30" s="2" t="s">
        <v>11</v>
      </c>
      <c r="E30" s="2">
        <v>1</v>
      </c>
      <c r="G30" s="2"/>
      <c r="H30" s="4">
        <f>C30/LOG(J30+1,2)</f>
        <v>0.43067655807339306</v>
      </c>
      <c r="I30" s="5">
        <f>E30/LOG(J30+1,2)</f>
        <v>0.43067655807339306</v>
      </c>
      <c r="J30" s="2">
        <v>4</v>
      </c>
    </row>
    <row r="31" spans="1:10">
      <c r="A31" s="2" t="s">
        <v>7</v>
      </c>
      <c r="B31" s="10" t="s">
        <v>78</v>
      </c>
      <c r="C31" s="2">
        <v>0.5</v>
      </c>
      <c r="D31" s="10" t="s">
        <v>81</v>
      </c>
      <c r="E31" s="2">
        <v>0.5</v>
      </c>
      <c r="G31" s="2">
        <v>1</v>
      </c>
      <c r="H31" s="4">
        <f>C31/LOG(J31+1,2)</f>
        <v>0.19342640361727081</v>
      </c>
      <c r="I31" s="5">
        <f>E31/LOG(J31+1,2)</f>
        <v>0.19342640361727081</v>
      </c>
      <c r="J31" s="2">
        <v>5</v>
      </c>
    </row>
    <row r="32" spans="1:10">
      <c r="G32" s="2"/>
      <c r="H32" s="6">
        <f>SUM(H27:H31)</f>
        <v>1.6241029616906639</v>
      </c>
      <c r="I32" s="7">
        <f>SUM(I27:I31)</f>
        <v>2.1895678384763926</v>
      </c>
      <c r="J32" s="2"/>
    </row>
    <row r="33" spans="1:12">
      <c r="A33" s="2" t="s">
        <v>82</v>
      </c>
      <c r="B33" s="2" t="s">
        <v>45</v>
      </c>
      <c r="C33" s="2"/>
      <c r="D33" s="2" t="s">
        <v>45</v>
      </c>
      <c r="E33" s="2"/>
      <c r="G33" s="2"/>
      <c r="H33" s="2"/>
      <c r="I33" s="2"/>
      <c r="J33" s="2"/>
    </row>
    <row r="34" spans="1:12">
      <c r="A34" s="2"/>
      <c r="B34" s="2" t="s">
        <v>1</v>
      </c>
      <c r="C34" s="2" t="s">
        <v>2</v>
      </c>
      <c r="D34" s="3" t="s">
        <v>0</v>
      </c>
      <c r="E34" s="2" t="s">
        <v>2</v>
      </c>
      <c r="G34" s="8" t="s">
        <v>64</v>
      </c>
      <c r="H34" s="2" t="s">
        <v>31</v>
      </c>
      <c r="I34" s="2" t="s">
        <v>32</v>
      </c>
      <c r="J34" s="2" t="s">
        <v>33</v>
      </c>
      <c r="L34" s="24">
        <v>2.2000000000000002</v>
      </c>
    </row>
    <row r="35" spans="1:12">
      <c r="A35" s="2" t="s">
        <v>3</v>
      </c>
      <c r="B35" s="2" t="s">
        <v>15</v>
      </c>
      <c r="C35" s="2">
        <v>1</v>
      </c>
      <c r="D35" s="2" t="s">
        <v>17</v>
      </c>
      <c r="E35" s="2">
        <v>1</v>
      </c>
      <c r="G35" s="2"/>
      <c r="H35" s="4">
        <f>C35/LOG(J35+1,2)</f>
        <v>1</v>
      </c>
      <c r="I35" s="5">
        <f>E35/LOG(J35+1,2)</f>
        <v>1</v>
      </c>
      <c r="J35" s="2">
        <v>1</v>
      </c>
      <c r="L35" s="24"/>
    </row>
    <row r="36" spans="1:12">
      <c r="A36" s="2" t="s">
        <v>4</v>
      </c>
      <c r="B36" s="10" t="s">
        <v>16</v>
      </c>
      <c r="C36" s="2">
        <v>1</v>
      </c>
      <c r="D36" s="2" t="s">
        <v>15</v>
      </c>
      <c r="E36" s="2">
        <v>1</v>
      </c>
      <c r="G36" s="2"/>
      <c r="H36" s="4">
        <f>C36/LOG(J36+1,2)</f>
        <v>0.63092975357145742</v>
      </c>
      <c r="I36" s="5">
        <f>E36/LOG(J36+1,2)</f>
        <v>0.63092975357145742</v>
      </c>
      <c r="J36" s="2">
        <v>2</v>
      </c>
      <c r="L36" s="24" t="s">
        <v>39</v>
      </c>
    </row>
    <row r="37" spans="1:12">
      <c r="A37" s="2" t="s">
        <v>5</v>
      </c>
      <c r="B37" s="2" t="s">
        <v>18</v>
      </c>
      <c r="C37" s="2">
        <v>1</v>
      </c>
      <c r="D37" s="2" t="s">
        <v>19</v>
      </c>
      <c r="E37" s="2">
        <v>1</v>
      </c>
      <c r="G37" s="2"/>
      <c r="H37" s="4">
        <f>C37/LOG(J37+1,2)</f>
        <v>0.5</v>
      </c>
      <c r="I37" s="5">
        <f>E37/LOG(J37+1,2)</f>
        <v>0.5</v>
      </c>
      <c r="J37" s="2">
        <v>3</v>
      </c>
      <c r="L37" s="24"/>
    </row>
    <row r="38" spans="1:12">
      <c r="A38" s="2" t="s">
        <v>6</v>
      </c>
      <c r="B38" s="2" t="s">
        <v>17</v>
      </c>
      <c r="C38" s="2">
        <v>1</v>
      </c>
      <c r="D38" s="10" t="s">
        <v>54</v>
      </c>
      <c r="E38" s="2">
        <v>0</v>
      </c>
      <c r="G38" s="2"/>
      <c r="H38" s="4">
        <f>C38/LOG(J38+1,2)</f>
        <v>0.43067655807339306</v>
      </c>
      <c r="I38" s="5">
        <f>E38/LOG(J38+1,2)</f>
        <v>0</v>
      </c>
      <c r="J38" s="2">
        <v>4</v>
      </c>
    </row>
    <row r="39" spans="1:12">
      <c r="A39" s="2" t="s">
        <v>7</v>
      </c>
      <c r="B39" s="2" t="s">
        <v>19</v>
      </c>
      <c r="C39" s="2">
        <v>1</v>
      </c>
      <c r="D39" s="2" t="s">
        <v>20</v>
      </c>
      <c r="E39" s="2">
        <v>1</v>
      </c>
      <c r="G39" s="2">
        <v>3</v>
      </c>
      <c r="H39" s="4">
        <f>C39/LOG(J39+1,2)</f>
        <v>0.38685280723454163</v>
      </c>
      <c r="I39" s="5">
        <f>E39/LOG(J39+1,2)</f>
        <v>0.38685280723454163</v>
      </c>
      <c r="J39" s="2">
        <v>5</v>
      </c>
    </row>
    <row r="40" spans="1:12">
      <c r="G40" s="2"/>
      <c r="H40" s="6">
        <f>SUM(H35:H39)</f>
        <v>2.9484591188793918</v>
      </c>
      <c r="I40" s="7">
        <f>SUM(I35:I39)</f>
        <v>2.5177825608059989</v>
      </c>
      <c r="J40" s="2"/>
    </row>
    <row r="41" spans="1:12">
      <c r="A41" s="2" t="s">
        <v>83</v>
      </c>
      <c r="B41" s="2" t="s">
        <v>46</v>
      </c>
      <c r="C41" s="2"/>
      <c r="D41" s="2" t="s">
        <v>46</v>
      </c>
      <c r="E41" s="2"/>
      <c r="G41" s="2"/>
      <c r="H41" s="2"/>
      <c r="I41" s="2"/>
      <c r="J41" s="2"/>
    </row>
    <row r="42" spans="1:12">
      <c r="A42" s="2"/>
      <c r="B42" s="2" t="s">
        <v>1</v>
      </c>
      <c r="C42" s="2" t="s">
        <v>2</v>
      </c>
      <c r="D42" s="3" t="s">
        <v>0</v>
      </c>
      <c r="E42" s="2" t="s">
        <v>2</v>
      </c>
      <c r="G42" s="8" t="s">
        <v>65</v>
      </c>
      <c r="H42" s="2" t="s">
        <v>31</v>
      </c>
      <c r="I42" s="2" t="s">
        <v>32</v>
      </c>
      <c r="J42" s="2" t="s">
        <v>33</v>
      </c>
    </row>
    <row r="43" spans="1:12">
      <c r="A43" s="2" t="s">
        <v>3</v>
      </c>
      <c r="B43" s="10" t="s">
        <v>84</v>
      </c>
      <c r="C43" s="2">
        <v>0.5</v>
      </c>
      <c r="D43" s="10" t="s">
        <v>84</v>
      </c>
      <c r="E43" s="2">
        <v>0.5</v>
      </c>
      <c r="G43" s="2"/>
      <c r="H43" s="4">
        <f>C43/LOG(J43+1,2)</f>
        <v>0.5</v>
      </c>
      <c r="I43" s="5">
        <f>E43/LOG(J43+1,2)</f>
        <v>0.5</v>
      </c>
      <c r="J43" s="2">
        <v>1</v>
      </c>
    </row>
    <row r="44" spans="1:12">
      <c r="A44" s="2" t="s">
        <v>4</v>
      </c>
      <c r="B44" s="10" t="s">
        <v>85</v>
      </c>
      <c r="C44" s="2">
        <v>0.5</v>
      </c>
      <c r="D44" s="10" t="s">
        <v>86</v>
      </c>
      <c r="E44" s="2">
        <v>0.5</v>
      </c>
      <c r="G44" s="2"/>
      <c r="H44" s="4">
        <f>C44/LOG(J44+1,2)</f>
        <v>0.31546487678572871</v>
      </c>
      <c r="I44" s="5">
        <f>E44/LOG(J44+1,2)</f>
        <v>0.31546487678572871</v>
      </c>
      <c r="J44" s="2">
        <v>2</v>
      </c>
    </row>
    <row r="45" spans="1:12">
      <c r="A45" s="2" t="s">
        <v>5</v>
      </c>
      <c r="B45" s="10" t="s">
        <v>86</v>
      </c>
      <c r="C45" s="2">
        <v>0.5</v>
      </c>
      <c r="D45" s="10" t="s">
        <v>55</v>
      </c>
      <c r="E45" s="2">
        <v>0</v>
      </c>
      <c r="G45" s="2"/>
      <c r="H45" s="4">
        <f>C45/LOG(J45+1,2)</f>
        <v>0.25</v>
      </c>
      <c r="I45" s="5">
        <f>E45/LOG(J45+1,2)</f>
        <v>0</v>
      </c>
      <c r="J45" s="2">
        <v>3</v>
      </c>
    </row>
    <row r="46" spans="1:12">
      <c r="A46" s="2" t="s">
        <v>6</v>
      </c>
      <c r="B46" s="10" t="s">
        <v>87</v>
      </c>
      <c r="C46" s="2">
        <v>0.5</v>
      </c>
      <c r="D46" s="2" t="s">
        <v>23</v>
      </c>
      <c r="E46" s="2">
        <v>0</v>
      </c>
      <c r="G46" s="2"/>
      <c r="H46" s="4">
        <f>C46/LOG(J46+1,2)</f>
        <v>0.21533827903669653</v>
      </c>
      <c r="I46" s="5">
        <f>E46/LOG(J46+1,2)</f>
        <v>0</v>
      </c>
      <c r="J46" s="2">
        <v>4</v>
      </c>
    </row>
    <row r="47" spans="1:12">
      <c r="A47" s="2" t="s">
        <v>7</v>
      </c>
      <c r="B47" s="10" t="s">
        <v>22</v>
      </c>
      <c r="C47" s="2">
        <v>1</v>
      </c>
      <c r="D47" s="10" t="s">
        <v>21</v>
      </c>
      <c r="E47" s="2">
        <v>0</v>
      </c>
      <c r="G47" s="2">
        <v>2</v>
      </c>
      <c r="H47" s="4">
        <f>C47/LOG(J47+1,2)</f>
        <v>0.38685280723454163</v>
      </c>
      <c r="I47" s="5">
        <f>E47/LOG(J47+1,2)</f>
        <v>0</v>
      </c>
      <c r="J47" s="2">
        <v>5</v>
      </c>
    </row>
    <row r="48" spans="1:12">
      <c r="G48" s="2"/>
      <c r="H48" s="6">
        <f>SUM(H43:H47)</f>
        <v>1.6676559630569667</v>
      </c>
      <c r="I48" s="7">
        <f>SUM(I43:I47)</f>
        <v>0.81546487678572865</v>
      </c>
      <c r="J48" s="2"/>
    </row>
    <row r="49" spans="1:15" ht="37" customHeight="1">
      <c r="A49" s="27"/>
      <c r="B49" s="20" t="s">
        <v>59</v>
      </c>
      <c r="L49" s="16">
        <v>2.2999999999999998</v>
      </c>
      <c r="M49" s="17">
        <f>H8+H16+H24+H32+H40+H48</f>
        <v>10.898537557080509</v>
      </c>
      <c r="N49" s="17">
        <f>I8+I16+I24+I32+I40+I48</f>
        <v>9.8482036775179509</v>
      </c>
      <c r="O49" s="9"/>
    </row>
    <row r="50" spans="1:15" ht="80" customHeight="1">
      <c r="A50" s="27"/>
      <c r="B50" s="11" t="s">
        <v>88</v>
      </c>
      <c r="L50" s="18" t="s">
        <v>40</v>
      </c>
      <c r="M50" s="19" t="s">
        <v>34</v>
      </c>
      <c r="N50" s="19" t="s">
        <v>35</v>
      </c>
      <c r="O50" s="9"/>
    </row>
    <row r="51" spans="1:15">
      <c r="A51" s="27"/>
      <c r="B51" s="27"/>
      <c r="L51" s="23" t="s">
        <v>58</v>
      </c>
      <c r="M51" s="23"/>
      <c r="N51" s="23"/>
    </row>
    <row r="52" spans="1:15" ht="35" customHeight="1">
      <c r="B52" s="20" t="s">
        <v>41</v>
      </c>
    </row>
    <row r="53" spans="1:15" ht="31" customHeight="1">
      <c r="B53" s="15" t="s">
        <v>36</v>
      </c>
    </row>
    <row r="54" spans="1:15" ht="71" customHeight="1">
      <c r="B54" s="14" t="s">
        <v>37</v>
      </c>
    </row>
    <row r="57" spans="1:15" ht="34" customHeight="1"/>
    <row r="58" spans="1:15" ht="46" customHeight="1">
      <c r="C58" s="12"/>
      <c r="D58" s="12"/>
    </row>
    <row r="59" spans="1:15" ht="46" customHeight="1">
      <c r="C59" s="13"/>
      <c r="D59" s="13"/>
    </row>
  </sheetData>
  <mergeCells count="6">
    <mergeCell ref="H1:J1"/>
    <mergeCell ref="L51:N51"/>
    <mergeCell ref="L3:L4"/>
    <mergeCell ref="L5:L6"/>
    <mergeCell ref="L34:L35"/>
    <mergeCell ref="L36:L37"/>
  </mergeCells>
  <hyperlinks>
    <hyperlink ref="D3" r:id="rId1" display="https://www.bing.com/search?q=tim+campell+marshall&amp;qs=n&amp;form=QBLH&amp;sp=-1&amp;pq=tim+campell+marshall&amp;sc=0-20&amp;sk=&amp;cvid=BCCDB00EA2C04A9F9D2D8915CF54FD4D" xr:uid="{D33AF850-44B4-1246-82BB-9372F7D3B474}"/>
    <hyperlink ref="D7" r:id="rId2" xr:uid="{E941BB98-4930-DC47-A7B0-5C141BF9B645}"/>
    <hyperlink ref="B19" r:id="rId3" xr:uid="{1C538025-7500-B34F-90DD-1EEFFB85E78A}"/>
    <hyperlink ref="B35" r:id="rId4" xr:uid="{D3DD44F1-B728-4241-8A3C-C8C7F715FF9A}"/>
    <hyperlink ref="B39" r:id="rId5" xr:uid="{863F6F3B-9A99-2141-8B03-581E4EC0D53B}"/>
    <hyperlink ref="B14" r:id="rId6" xr:uid="{BBC6075D-5746-4242-9215-4F62F38A897D}"/>
    <hyperlink ref="D14" r:id="rId7" xr:uid="{8301846A-2CF0-F84F-81F1-DF13E48C50DA}"/>
    <hyperlink ref="D6" r:id="rId8" xr:uid="{77D5B8A5-ED05-124B-9137-E7969C46C6BE}"/>
    <hyperlink ref="D5" r:id="rId9" xr:uid="{F66AC46C-C1AF-C54F-A498-7D55B5C2BB57}"/>
    <hyperlink ref="D4" r:id="rId10" xr:uid="{4E413F51-5233-9848-9E4C-1BF5CA4768BB}"/>
    <hyperlink ref="B12" r:id="rId11" xr:uid="{0665CC56-495D-954F-A82E-C74C80268CDD}"/>
    <hyperlink ref="B11" r:id="rId12" xr:uid="{128C600F-F4DF-114F-A202-991E38CD17B5}"/>
    <hyperlink ref="B15" r:id="rId13" xr:uid="{21B15EF8-4466-F247-B307-678F94F2BE71}"/>
    <hyperlink ref="D11" r:id="rId14" xr:uid="{C0C1747C-2033-B14D-83FF-40B1EBB98E22}"/>
    <hyperlink ref="D12" r:id="rId15" xr:uid="{58752AE2-11B6-CE40-AEC7-304AA74E3465}"/>
    <hyperlink ref="B20" r:id="rId16" xr:uid="{D3DC34B1-D307-E545-A2D8-C8116CF2EB97}"/>
    <hyperlink ref="D20" r:id="rId17" xr:uid="{CB43EED1-C8CA-0E43-B4DF-B0F8E2C3672F}"/>
    <hyperlink ref="B27" r:id="rId18" xr:uid="{86371EC4-BB42-7440-AEE0-88E2943589B3}"/>
    <hyperlink ref="B36" r:id="rId19" xr:uid="{53F6360B-3F76-AE44-BDCC-D0B74CE14BC6}"/>
    <hyperlink ref="D38" r:id="rId20" xr:uid="{5C637EB6-5E7D-8642-BF94-ABEF57B30AAE}"/>
    <hyperlink ref="B29" r:id="rId21" xr:uid="{81377E03-DDD3-1140-BECA-78599EC15659}"/>
    <hyperlink ref="B31" r:id="rId22" xr:uid="{CE6853EA-BB92-B24F-9590-6A99DD5B98F8}"/>
    <hyperlink ref="D31" r:id="rId23" xr:uid="{D948D416-1D85-9E42-B483-A603A4CFA449}"/>
    <hyperlink ref="B21" r:id="rId24" xr:uid="{8BD3976F-FE5C-0542-A835-739ADDE2D976}"/>
    <hyperlink ref="D23" r:id="rId25" xr:uid="{C300EB81-EBE5-3E43-927D-8657F7E3BC5C}"/>
    <hyperlink ref="B22" r:id="rId26" xr:uid="{24637B3B-5197-3A4E-B9CA-E3AEC231C235}"/>
    <hyperlink ref="D28" r:id="rId27" xr:uid="{427466B7-AED1-4048-A163-87F424F58377}"/>
    <hyperlink ref="D29" r:id="rId28" xr:uid="{97E24479-9CD3-EF4F-BD72-3CC3C087F075}"/>
    <hyperlink ref="B46" r:id="rId29" xr:uid="{0CA89166-60E4-1F4F-8A7C-5BA52A2F03A1}"/>
    <hyperlink ref="B47" r:id="rId30" xr:uid="{AEB36A80-C36B-994C-AC5C-F0CD3ABB371B}"/>
    <hyperlink ref="B43" r:id="rId31" xr:uid="{8AFADBC5-57B9-AA46-9C32-D02533F3E1B2}"/>
    <hyperlink ref="B44" r:id="rId32" xr:uid="{1BF044B3-B97C-8545-9160-54E08D2AD20C}"/>
    <hyperlink ref="B45" r:id="rId33" xr:uid="{F5345D46-48EE-2B44-AA67-5FC8515BF0EF}"/>
    <hyperlink ref="D45" r:id="rId34" xr:uid="{3F740B4C-C235-C74C-939E-3604156C4000}"/>
    <hyperlink ref="D47" r:id="rId35" xr:uid="{BFBE4A2D-4C3B-7044-AD16-ED3BEE67C886}"/>
    <hyperlink ref="D43" r:id="rId36" xr:uid="{85502206-9AED-1941-9850-BFDE2CCB4EC3}"/>
    <hyperlink ref="D44" r:id="rId37" xr:uid="{8E5B8C05-2587-E74E-8FC0-A96F949B01EE}"/>
  </hyperlinks>
  <pageMargins left="0.7" right="0.7" top="0.75" bottom="0.75" header="0.3" footer="0.3"/>
  <drawing r:id="rId38"/>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2019-01-12T05:28:15Z</dcterms:created>
  <dcterms:modified xsi:type="dcterms:W3CDTF">2019-01-29T05:56:22Z</dcterms:modified>
</cp:coreProperties>
</file>