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ranwan/Documents/Google Drive/Reed/Learning &amp; Adaptive Behavior Laboratory/Empathy research/"/>
    </mc:Choice>
  </mc:AlternateContent>
  <xr:revisionPtr revIDLastSave="0" documentId="13_ncr:1_{73F4C4C9-4A98-B241-9D12-9FFEBC5E7A6C}" xr6:coauthVersionLast="45" xr6:coauthVersionMax="45" xr10:uidLastSave="{00000000-0000-0000-0000-000000000000}"/>
  <bookViews>
    <workbookView xWindow="0" yWindow="0" windowWidth="33600" windowHeight="21000" xr2:uid="{8AFA0A97-CEDD-CC4D-8EA7-F9CB9FC9FE98}"/>
  </bookViews>
  <sheets>
    <sheet name="Sheet1" sheetId="1" r:id="rId1"/>
    <sheet name="Figure 1" sheetId="4" r:id="rId2"/>
    <sheet name="Figure 2" sheetId="3" r:id="rId3"/>
    <sheet name="Sheet2" sheetId="2" r:id="rId4"/>
  </sheets>
  <definedNames>
    <definedName name="_xlnm._FilterDatabase" localSheetId="1" hidden="1">'Figure 1'!$A$1:$M$1</definedName>
    <definedName name="_xlnm._FilterDatabase" localSheetId="2" hidden="1">'Figure 2'!$A$1:$M$131</definedName>
    <definedName name="_xlnm._FilterDatabase" localSheetId="0" hidden="1">Sheet1!$A$1:$T$150</definedName>
    <definedName name="_xlchart.v1.0" hidden="1">'Figure 1'!$B$2:$B$131</definedName>
    <definedName name="_xlchart.v1.1" hidden="1">'Figure 1'!$C$1</definedName>
    <definedName name="_xlchart.v1.10" hidden="1">'Figure 1'!$B$52:$B$98</definedName>
    <definedName name="_xlchart.v1.11" hidden="1">'Figure 1'!$C$1</definedName>
    <definedName name="_xlchart.v1.12" hidden="1">'Figure 1'!$C$52:$C$98</definedName>
    <definedName name="_xlchart.v1.13" hidden="1">'Figure 1'!$D$1</definedName>
    <definedName name="_xlchart.v1.14" hidden="1">'Figure 1'!$D$52:$D$98</definedName>
    <definedName name="_xlchart.v1.15" hidden="1">'Figure 1'!$B$99:$B$131</definedName>
    <definedName name="_xlchart.v1.16" hidden="1">'Figure 1'!$C$1</definedName>
    <definedName name="_xlchart.v1.17" hidden="1">'Figure 1'!$C$99:$C$131</definedName>
    <definedName name="_xlchart.v1.18" hidden="1">'Figure 1'!$D$1</definedName>
    <definedName name="_xlchart.v1.19" hidden="1">'Figure 1'!$D$99:$D$131</definedName>
    <definedName name="_xlchart.v1.2" hidden="1">'Figure 1'!$C$2:$C$131</definedName>
    <definedName name="_xlchart.v1.20" hidden="1">'Figure 2'!$C$1</definedName>
    <definedName name="_xlchart.v1.21" hidden="1">'Figure 2'!$D$1</definedName>
    <definedName name="_xlchart.v1.22" hidden="1">('Figure 2'!$B$2:$B$12,'Figure 2'!$B$29:$B$37,'Figure 2'!$B$51:$B$63,'Figure 2'!$B$78:$B$82,'Figure 2'!$B$96:$B$101,'Figure 2'!$B$114:$B$119)</definedName>
    <definedName name="_xlchart.v1.23" hidden="1">('Figure 2'!$C$2:$C$12,'Figure 2'!$C$29:$C$37,'Figure 2'!$C$51:$C$63,'Figure 2'!$C$78:$C$82,'Figure 2'!$C$96:$C$101,'Figure 2'!$C$114:$C$119)</definedName>
    <definedName name="_xlchart.v1.24" hidden="1">('Figure 2'!$D$2:$D$12,'Figure 2'!$D$29:$D$37,'Figure 2'!$D$51:$D$63,'Figure 2'!$D$78:$D$82,'Figure 2'!$D$96:$D$101,'Figure 2'!$D$114:$D$119)</definedName>
    <definedName name="_xlchart.v1.25" hidden="1">'Figure 2'!$B$2:$B$131</definedName>
    <definedName name="_xlchart.v1.26" hidden="1">'Figure 2'!$C$1</definedName>
    <definedName name="_xlchart.v1.27" hidden="1">'Figure 2'!$C$2:$C$131</definedName>
    <definedName name="_xlchart.v1.28" hidden="1">'Figure 2'!$D$1</definedName>
    <definedName name="_xlchart.v1.29" hidden="1">'Figure 2'!$D$2:$D$131</definedName>
    <definedName name="_xlchart.v1.3" hidden="1">'Figure 1'!$D$1</definedName>
    <definedName name="_xlchart.v1.30" hidden="1">'Figure 2'!$C$1</definedName>
    <definedName name="_xlchart.v1.31" hidden="1">'Figure 2'!$D$1</definedName>
    <definedName name="_xlchart.v1.32" hidden="1">('Figure 2'!$B$24:$B$28,'Figure 2'!$B$47:$B$50,'Figure 2'!$B$73:$B$77,'Figure 2'!$B$88:$B$95,'Figure 2'!$B$108:$B$113,'Figure 2'!$B$127:$B$131)</definedName>
    <definedName name="_xlchart.v1.33" hidden="1">('Figure 2'!$C$24:$C$28,'Figure 2'!$C$47:$C$50,'Figure 2'!$C$73:$C$77,'Figure 2'!$C$88:$C$95,'Figure 2'!$C$108:$C$113,'Figure 2'!$C$127:$C$131)</definedName>
    <definedName name="_xlchart.v1.34" hidden="1">('Figure 2'!$D$24:$D$28,'Figure 2'!$D$47:$D$50,'Figure 2'!$D$73:$D$77,'Figure 2'!$D$88:$D$95,'Figure 2'!$D$108:$D$113,'Figure 2'!$D$127:$D$131)</definedName>
    <definedName name="_xlchart.v1.35" hidden="1">'Figure 2'!$C$1</definedName>
    <definedName name="_xlchart.v1.36" hidden="1">'Figure 2'!$D$1</definedName>
    <definedName name="_xlchart.v1.37" hidden="1">('Figure 2'!$B$13:$B$23,'Figure 2'!$B$38:$B$46,'Figure 2'!$B$64:$B$72,'Figure 2'!$B$83:$B$87,'Figure 2'!$B$102:$B$107,'Figure 2'!$B$120:$B$126)</definedName>
    <definedName name="_xlchart.v1.38" hidden="1">('Figure 2'!$C$13:$C$23,'Figure 2'!$C$38:$C$46,'Figure 2'!$C$64:$C$72,'Figure 2'!$C$83:$C$87,'Figure 2'!$C$102:$C$107,'Figure 2'!$C$120:$C$126)</definedName>
    <definedName name="_xlchart.v1.39" hidden="1">('Figure 2'!$D$13:$D$23,'Figure 2'!$D$38:$D$46,'Figure 2'!$D$64:$D$72,'Figure 2'!$D$83:$D$87,'Figure 2'!$D$102:$D$107,'Figure 2'!$D$120:$D$126)</definedName>
    <definedName name="_xlchart.v1.4" hidden="1">'Figure 1'!$D$2:$D$131</definedName>
    <definedName name="_xlchart.v1.5" hidden="1">'Figure 1'!$B$2:$B$51</definedName>
    <definedName name="_xlchart.v1.6" hidden="1">'Figure 1'!$C$1</definedName>
    <definedName name="_xlchart.v1.7" hidden="1">'Figure 1'!$C$2:$C$51</definedName>
    <definedName name="_xlchart.v1.8" hidden="1">'Figure 1'!$D$1</definedName>
    <definedName name="_xlchart.v1.9" hidden="1">'Figure 1'!$D$2:$D$51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2" i="1"/>
  <c r="P81" i="1"/>
  <c r="P51" i="1"/>
  <c r="P48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70" i="1"/>
  <c r="M70" i="1"/>
  <c r="K71" i="1"/>
  <c r="M71" i="1"/>
  <c r="K72" i="1"/>
  <c r="M72" i="1"/>
  <c r="K73" i="1"/>
  <c r="M73" i="1"/>
  <c r="K74" i="1"/>
  <c r="M74" i="1"/>
  <c r="K75" i="1"/>
  <c r="M75" i="1"/>
  <c r="K76" i="1"/>
  <c r="M76" i="1"/>
  <c r="K77" i="1"/>
  <c r="M77" i="1"/>
  <c r="K78" i="1"/>
  <c r="M78" i="1"/>
  <c r="K116" i="1"/>
  <c r="M116" i="1"/>
  <c r="K117" i="1"/>
  <c r="M117" i="1"/>
  <c r="K118" i="1"/>
  <c r="M118" i="1"/>
  <c r="K119" i="1"/>
  <c r="M119" i="1"/>
  <c r="R38" i="1"/>
  <c r="S43" i="1"/>
  <c r="S42" i="1"/>
  <c r="S40" i="1"/>
  <c r="S39" i="1"/>
  <c r="S38" i="1"/>
  <c r="S37" i="1"/>
  <c r="K2" i="1"/>
  <c r="M2" i="1"/>
  <c r="K3" i="1"/>
  <c r="M3" i="1"/>
  <c r="K4" i="1"/>
  <c r="M4" i="1"/>
  <c r="K5" i="1"/>
  <c r="M5" i="1"/>
  <c r="K6" i="1"/>
  <c r="M6" i="1"/>
  <c r="K7" i="1"/>
  <c r="M7" i="1"/>
  <c r="K8" i="1"/>
  <c r="M8" i="1"/>
  <c r="K9" i="1"/>
  <c r="M9" i="1"/>
  <c r="K10" i="1"/>
  <c r="M10" i="1"/>
  <c r="K11" i="1"/>
  <c r="M11" i="1"/>
  <c r="K12" i="1"/>
  <c r="M12" i="1"/>
  <c r="K59" i="1"/>
  <c r="M59" i="1"/>
  <c r="K60" i="1"/>
  <c r="M60" i="1"/>
  <c r="K61" i="1"/>
  <c r="M61" i="1"/>
  <c r="K62" i="1"/>
  <c r="M62" i="1"/>
  <c r="K63" i="1"/>
  <c r="M63" i="1"/>
  <c r="K64" i="1"/>
  <c r="M64" i="1"/>
  <c r="K65" i="1"/>
  <c r="M65" i="1"/>
  <c r="K66" i="1"/>
  <c r="M66" i="1"/>
  <c r="K67" i="1"/>
  <c r="M67" i="1"/>
  <c r="K68" i="1"/>
  <c r="M68" i="1"/>
  <c r="K69" i="1"/>
  <c r="M69" i="1"/>
  <c r="K111" i="1"/>
  <c r="M111" i="1"/>
  <c r="K112" i="1"/>
  <c r="M112" i="1"/>
  <c r="K113" i="1"/>
  <c r="M113" i="1"/>
  <c r="K114" i="1"/>
  <c r="M114" i="1"/>
  <c r="K115" i="1"/>
  <c r="M115" i="1"/>
  <c r="R37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120" i="1"/>
  <c r="M120" i="1"/>
  <c r="K121" i="1"/>
  <c r="M121" i="1"/>
  <c r="K122" i="1"/>
  <c r="M122" i="1"/>
  <c r="K123" i="1"/>
  <c r="M123" i="1"/>
  <c r="K124" i="1"/>
  <c r="M124" i="1"/>
  <c r="R39" i="1"/>
  <c r="K35" i="1"/>
  <c r="M35" i="1"/>
  <c r="K36" i="1"/>
  <c r="M36" i="1"/>
  <c r="K37" i="1"/>
  <c r="M37" i="1"/>
  <c r="K38" i="1"/>
  <c r="M38" i="1"/>
  <c r="K39" i="1"/>
  <c r="M39" i="1"/>
  <c r="K88" i="1"/>
  <c r="M88" i="1"/>
  <c r="K89" i="1"/>
  <c r="M89" i="1"/>
  <c r="K90" i="1"/>
  <c r="M90" i="1"/>
  <c r="K91" i="1"/>
  <c r="M91" i="1"/>
  <c r="K92" i="1"/>
  <c r="M92" i="1"/>
  <c r="K125" i="1"/>
  <c r="M125" i="1"/>
  <c r="K126" i="1"/>
  <c r="M126" i="1"/>
  <c r="K127" i="1"/>
  <c r="M127" i="1"/>
  <c r="K128" i="1"/>
  <c r="M128" i="1"/>
  <c r="K129" i="1"/>
  <c r="M129" i="1"/>
  <c r="K130" i="1"/>
  <c r="M130" i="1"/>
  <c r="K131" i="1"/>
  <c r="M131" i="1"/>
  <c r="K132" i="1"/>
  <c r="M132" i="1"/>
  <c r="R40" i="1"/>
  <c r="K47" i="1"/>
  <c r="M47" i="1"/>
  <c r="K48" i="1"/>
  <c r="M48" i="1"/>
  <c r="K49" i="1"/>
  <c r="M49" i="1"/>
  <c r="K50" i="1"/>
  <c r="M50" i="1"/>
  <c r="K51" i="1"/>
  <c r="M51" i="1"/>
  <c r="K52" i="1"/>
  <c r="M52" i="1"/>
  <c r="K98" i="1"/>
  <c r="M98" i="1"/>
  <c r="K99" i="1"/>
  <c r="M99" i="1"/>
  <c r="K100" i="1"/>
  <c r="M100" i="1"/>
  <c r="K101" i="1"/>
  <c r="M101" i="1"/>
  <c r="K102" i="1"/>
  <c r="M102" i="1"/>
  <c r="K103" i="1"/>
  <c r="M103" i="1"/>
  <c r="K140" i="1"/>
  <c r="M140" i="1"/>
  <c r="K141" i="1"/>
  <c r="M141" i="1"/>
  <c r="K142" i="1"/>
  <c r="M142" i="1"/>
  <c r="K143" i="1"/>
  <c r="M143" i="1"/>
  <c r="K144" i="1"/>
  <c r="M144" i="1"/>
  <c r="K145" i="1"/>
  <c r="M145" i="1"/>
  <c r="R42" i="1"/>
  <c r="K53" i="1"/>
  <c r="M53" i="1"/>
  <c r="K54" i="1"/>
  <c r="M54" i="1"/>
  <c r="K55" i="1"/>
  <c r="M55" i="1"/>
  <c r="K56" i="1"/>
  <c r="M56" i="1"/>
  <c r="K57" i="1"/>
  <c r="M57" i="1"/>
  <c r="K58" i="1"/>
  <c r="M58" i="1"/>
  <c r="K104" i="1"/>
  <c r="M104" i="1"/>
  <c r="K105" i="1"/>
  <c r="M105" i="1"/>
  <c r="K106" i="1"/>
  <c r="M106" i="1"/>
  <c r="K107" i="1"/>
  <c r="M107" i="1"/>
  <c r="K108" i="1"/>
  <c r="M108" i="1"/>
  <c r="K109" i="1"/>
  <c r="M109" i="1"/>
  <c r="K110" i="1"/>
  <c r="M110" i="1"/>
  <c r="K146" i="1"/>
  <c r="M146" i="1"/>
  <c r="K147" i="1"/>
  <c r="M147" i="1"/>
  <c r="K148" i="1"/>
  <c r="M148" i="1"/>
  <c r="K149" i="1"/>
  <c r="M149" i="1"/>
  <c r="K150" i="1"/>
  <c r="M150" i="1"/>
  <c r="R43" i="1"/>
  <c r="L53" i="1"/>
  <c r="L54" i="1"/>
  <c r="L55" i="1"/>
  <c r="L56" i="1"/>
  <c r="L57" i="1"/>
  <c r="L58" i="1"/>
  <c r="L104" i="1"/>
  <c r="L105" i="1"/>
  <c r="L106" i="1"/>
  <c r="L107" i="1"/>
  <c r="L108" i="1"/>
  <c r="L109" i="1"/>
  <c r="L110" i="1"/>
  <c r="L146" i="1"/>
  <c r="L147" i="1"/>
  <c r="L148" i="1"/>
  <c r="L149" i="1"/>
  <c r="L150" i="1"/>
  <c r="Q43" i="1"/>
  <c r="Q33" i="1"/>
  <c r="Q23" i="1"/>
  <c r="Q13" i="1"/>
  <c r="L47" i="1"/>
  <c r="L48" i="1"/>
  <c r="L49" i="1"/>
  <c r="L50" i="1"/>
  <c r="L51" i="1"/>
  <c r="L52" i="1"/>
  <c r="L98" i="1"/>
  <c r="L99" i="1"/>
  <c r="L100" i="1"/>
  <c r="L101" i="1"/>
  <c r="L102" i="1"/>
  <c r="L103" i="1"/>
  <c r="L140" i="1"/>
  <c r="L141" i="1"/>
  <c r="L142" i="1"/>
  <c r="L143" i="1"/>
  <c r="L144" i="1"/>
  <c r="L145" i="1"/>
  <c r="Q42" i="1"/>
  <c r="Q32" i="1"/>
  <c r="Q22" i="1"/>
  <c r="Q12" i="1"/>
  <c r="L35" i="1"/>
  <c r="L36" i="1"/>
  <c r="L37" i="1"/>
  <c r="L38" i="1"/>
  <c r="L39" i="1"/>
  <c r="L88" i="1"/>
  <c r="L89" i="1"/>
  <c r="L90" i="1"/>
  <c r="L91" i="1"/>
  <c r="L92" i="1"/>
  <c r="L125" i="1"/>
  <c r="L126" i="1"/>
  <c r="L127" i="1"/>
  <c r="L128" i="1"/>
  <c r="L129" i="1"/>
  <c r="L130" i="1"/>
  <c r="L131" i="1"/>
  <c r="L132" i="1"/>
  <c r="Q40" i="1"/>
  <c r="Q30" i="1"/>
  <c r="Q20" i="1"/>
  <c r="Q1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20" i="1"/>
  <c r="L121" i="1"/>
  <c r="L122" i="1"/>
  <c r="L123" i="1"/>
  <c r="L124" i="1"/>
  <c r="Q39" i="1"/>
  <c r="Q29" i="1"/>
  <c r="L116" i="1"/>
  <c r="L117" i="1"/>
  <c r="L118" i="1"/>
  <c r="L119" i="1"/>
  <c r="Q28" i="1"/>
  <c r="Q9" i="1"/>
  <c r="L13" i="1"/>
  <c r="L14" i="1"/>
  <c r="L15" i="1"/>
  <c r="L16" i="1"/>
  <c r="L17" i="1"/>
  <c r="L18" i="1"/>
  <c r="L19" i="1"/>
  <c r="L20" i="1"/>
  <c r="L21" i="1"/>
  <c r="L70" i="1"/>
  <c r="L71" i="1"/>
  <c r="L72" i="1"/>
  <c r="L73" i="1"/>
  <c r="L74" i="1"/>
  <c r="L75" i="1"/>
  <c r="L76" i="1"/>
  <c r="L77" i="1"/>
  <c r="L78" i="1"/>
  <c r="Q38" i="1"/>
  <c r="Q18" i="1"/>
  <c r="Q8" i="1"/>
  <c r="L2" i="1"/>
  <c r="L3" i="1"/>
  <c r="L4" i="1"/>
  <c r="L5" i="1"/>
  <c r="L6" i="1"/>
  <c r="L7" i="1"/>
  <c r="L8" i="1"/>
  <c r="L9" i="1"/>
  <c r="L10" i="1"/>
  <c r="L11" i="1"/>
  <c r="L12" i="1"/>
  <c r="L59" i="1"/>
  <c r="L60" i="1"/>
  <c r="L61" i="1"/>
  <c r="L62" i="1"/>
  <c r="L63" i="1"/>
  <c r="L64" i="1"/>
  <c r="L65" i="1"/>
  <c r="L66" i="1"/>
  <c r="L67" i="1"/>
  <c r="L68" i="1"/>
  <c r="L69" i="1"/>
  <c r="L111" i="1"/>
  <c r="L112" i="1"/>
  <c r="L113" i="1"/>
  <c r="L114" i="1"/>
  <c r="L115" i="1"/>
  <c r="Q37" i="1"/>
  <c r="Q7" i="1"/>
  <c r="Q27" i="1"/>
  <c r="Q17" i="1"/>
  <c r="S33" i="1"/>
  <c r="S32" i="1"/>
  <c r="S30" i="1"/>
  <c r="S29" i="1"/>
  <c r="S28" i="1"/>
  <c r="S27" i="1"/>
  <c r="R27" i="1"/>
  <c r="R28" i="1"/>
  <c r="R29" i="1"/>
  <c r="R30" i="1"/>
  <c r="R32" i="1"/>
  <c r="R33" i="1"/>
  <c r="S23" i="1"/>
  <c r="S22" i="1"/>
  <c r="S20" i="1"/>
  <c r="S19" i="1"/>
  <c r="S18" i="1"/>
  <c r="S17" i="1"/>
  <c r="R17" i="1"/>
  <c r="R18" i="1"/>
  <c r="K79" i="1"/>
  <c r="M79" i="1"/>
  <c r="K80" i="1"/>
  <c r="M80" i="1"/>
  <c r="K81" i="1"/>
  <c r="M81" i="1"/>
  <c r="K82" i="1"/>
  <c r="M82" i="1"/>
  <c r="K83" i="1"/>
  <c r="M83" i="1"/>
  <c r="K84" i="1"/>
  <c r="M84" i="1"/>
  <c r="K85" i="1"/>
  <c r="M85" i="1"/>
  <c r="K86" i="1"/>
  <c r="M86" i="1"/>
  <c r="K87" i="1"/>
  <c r="M87" i="1"/>
  <c r="R19" i="1"/>
  <c r="R20" i="1"/>
  <c r="R22" i="1"/>
  <c r="R23" i="1"/>
  <c r="L79" i="1"/>
  <c r="L80" i="1"/>
  <c r="L81" i="1"/>
  <c r="L82" i="1"/>
  <c r="L83" i="1"/>
  <c r="L84" i="1"/>
  <c r="L85" i="1"/>
  <c r="L86" i="1"/>
  <c r="L87" i="1"/>
  <c r="Q19" i="1"/>
  <c r="S13" i="1"/>
  <c r="S12" i="1"/>
  <c r="S10" i="1"/>
  <c r="S9" i="1"/>
  <c r="S8" i="1"/>
  <c r="S7" i="1"/>
  <c r="R9" i="1"/>
  <c r="R13" i="1"/>
  <c r="R12" i="1"/>
  <c r="R10" i="1"/>
  <c r="R8" i="1"/>
  <c r="R7" i="1"/>
  <c r="K134" i="1"/>
  <c r="M134" i="1"/>
  <c r="K135" i="1"/>
  <c r="M135" i="1"/>
  <c r="K136" i="1"/>
  <c r="M136" i="1"/>
  <c r="K137" i="1"/>
  <c r="M137" i="1"/>
  <c r="K138" i="1"/>
  <c r="M138" i="1"/>
  <c r="K139" i="1"/>
  <c r="M139" i="1"/>
  <c r="K133" i="1"/>
  <c r="M133" i="1"/>
  <c r="K94" i="1"/>
  <c r="M94" i="1"/>
  <c r="K95" i="1"/>
  <c r="M95" i="1"/>
  <c r="K96" i="1"/>
  <c r="M96" i="1"/>
  <c r="K97" i="1"/>
  <c r="M97" i="1"/>
  <c r="K93" i="1"/>
  <c r="M93" i="1"/>
  <c r="K41" i="1"/>
  <c r="M41" i="1"/>
  <c r="K42" i="1"/>
  <c r="M42" i="1"/>
  <c r="K43" i="1"/>
  <c r="M43" i="1"/>
  <c r="K44" i="1"/>
  <c r="M44" i="1"/>
  <c r="K45" i="1"/>
  <c r="M45" i="1"/>
  <c r="K46" i="1"/>
  <c r="M46" i="1"/>
  <c r="K40" i="1"/>
  <c r="M40" i="1"/>
</calcChain>
</file>

<file path=xl/sharedStrings.xml><?xml version="1.0" encoding="utf-8"?>
<sst xmlns="http://schemas.openxmlformats.org/spreadsheetml/2006/main" count="73" uniqueCount="40">
  <si>
    <t>Rat</t>
  </si>
  <si>
    <t>Condition</t>
  </si>
  <si>
    <t>Food SR+</t>
  </si>
  <si>
    <t xml:space="preserve">Social </t>
  </si>
  <si>
    <t>Food</t>
  </si>
  <si>
    <t>Sharing</t>
  </si>
  <si>
    <t>Total pellets</t>
  </si>
  <si>
    <t>% sharing</t>
  </si>
  <si>
    <t>Times shared</t>
  </si>
  <si>
    <t>pellets left</t>
  </si>
  <si>
    <t>Exp. 1 No. of Session</t>
  </si>
  <si>
    <t>No. of Sessions</t>
  </si>
  <si>
    <t xml:space="preserve">Condition </t>
  </si>
  <si>
    <t xml:space="preserve">No. of Food Reinforcer </t>
  </si>
  <si>
    <t>Rat 4</t>
  </si>
  <si>
    <t>Rat 6</t>
  </si>
  <si>
    <t>Rat 8</t>
  </si>
  <si>
    <t>Baseline</t>
  </si>
  <si>
    <t>Concurrent FR1 FR1; 2 Pellets</t>
  </si>
  <si>
    <t>Concurrent FR1 FR1; 4 Pellets</t>
  </si>
  <si>
    <t xml:space="preserve">Concurrent FR1 FR1; Satiation </t>
  </si>
  <si>
    <t>Exp. 2 No. of Session</t>
  </si>
  <si>
    <t>Concurrent FR1 FR1</t>
  </si>
  <si>
    <t>Concurrent FR1 FR1 with Limited Hold</t>
  </si>
  <si>
    <t>Total Response</t>
  </si>
  <si>
    <t>Rel. Food</t>
  </si>
  <si>
    <t>Rel. Soc</t>
  </si>
  <si>
    <t>mean social response</t>
  </si>
  <si>
    <t>mean food response</t>
  </si>
  <si>
    <t>social response</t>
  </si>
  <si>
    <t>condition</t>
  </si>
  <si>
    <t>-</t>
  </si>
  <si>
    <t xml:space="preserve">Rat 4: mean social and food responses and SR+ </t>
  </si>
  <si>
    <t xml:space="preserve">Rat 6: mean social and food responses and SR+ </t>
  </si>
  <si>
    <t xml:space="preserve">Rat 8: mean social and food responses and SR+ </t>
  </si>
  <si>
    <t xml:space="preserve">All Rat: mean social and food responses and SR+ </t>
  </si>
  <si>
    <t># of food pellets produced when food was restricted outside the sessions</t>
  </si>
  <si>
    <t>Sharing across all rats</t>
  </si>
  <si>
    <t>Relative Social Response</t>
  </si>
  <si>
    <t>Relative Food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</si>
</sst>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49" fontId="0" fillId="0" borderId="0" xfId="0" applyNumberFormat="1" applyAlignment="1"/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Rat 4: Relative preference across 6 choice conditions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Calibri" panose="020F0502020204030204" pitchFamily="34" charset="0"/>
            </a:rPr>
            <a:t>Rat 4: Relative preference across 6 choice conditions </a:t>
          </a:r>
        </a:p>
      </cx:txPr>
    </cx:title>
    <cx:plotArea>
      <cx:plotAreaRegion>
        <cx:series layoutId="boxWhisker" uniqueId="{6084325F-B891-2A4B-B5F9-1B52521A8920}">
          <cx:tx>
            <cx:txData>
              <cx:f>_xlchart.v1.6</cx:f>
              <cx:v>Relative Social Response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8970981-6047-EF44-996F-52E9E2C288F4}">
          <cx:tx>
            <cx:txData>
              <cx:f>_xlchart.v1.8</cx:f>
              <cx:v>Relative Food Response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endParaRPr lang="en-US" sz="16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txData>
          <cx:v>Rat 6: Relative preference across 6 choice conditions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Calibri" panose="020F0502020204030204" pitchFamily="34" charset="0"/>
            </a:rPr>
            <a:t>Rat 6: Relative preference across 6 choice conditions </a:t>
          </a:r>
        </a:p>
      </cx:txPr>
    </cx:title>
    <cx:plotArea>
      <cx:plotAreaRegion>
        <cx:series layoutId="boxWhisker" uniqueId="{A42D4FDF-0131-2141-85A2-CB273941ECA7}">
          <cx:tx>
            <cx:txData>
              <cx:f>_xlchart.v1.11</cx:f>
              <cx:v>Relative Social Response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51B2F41-FC5C-5F48-AD95-DAC4C1B77214}">
          <cx:tx>
            <cx:txData>
              <cx:f>_xlchart.v1.13</cx:f>
              <cx:v>Relative Food Response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endParaRPr lang="en-US" sz="16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</cx:chartData>
  <cx:chart>
    <cx:title pos="t" align="ctr" overlay="0">
      <cx:tx>
        <cx:txData>
          <cx:v>Rat 8: Relative preference across 6 choice conditions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Calibri" panose="020F0502020204030204" pitchFamily="34" charset="0"/>
            </a:rPr>
            <a:t>Rat 8: Relative preference across 6 choice conditions </a:t>
          </a:r>
        </a:p>
      </cx:txPr>
    </cx:title>
    <cx:plotArea>
      <cx:plotAreaRegion>
        <cx:series layoutId="boxWhisker" uniqueId="{1D77C9EA-AAEB-3D43-8F71-C7212324FDEC}">
          <cx:tx>
            <cx:txData>
              <cx:f>_xlchart.v1.16</cx:f>
              <cx:v>Relative Social Response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699EFC9-F96E-7246-8477-11EEE42FBCAC}">
          <cx:tx>
            <cx:txData>
              <cx:f>_xlchart.v1.18</cx:f>
              <cx:v>Relative Food Response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endParaRPr lang="en-US" sz="16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All Rats: Relative preference across 6 choice conditions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Calibri" panose="020F0502020204030204" pitchFamily="34" charset="0"/>
            </a:rPr>
            <a:t>All Rats: Relative preference across 6 choice conditions </a:t>
          </a:r>
        </a:p>
      </cx:txPr>
    </cx:title>
    <cx:plotArea>
      <cx:plotAreaRegion>
        <cx:series layoutId="boxWhisker" uniqueId="{D75DBCCE-2BB8-E140-82F5-7CB60B410404}">
          <cx:tx>
            <cx:txData>
              <cx:f>_xlchart.v1.1</cx:f>
              <cx:v>Relative Social Response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6C97ABC-3BF3-8C4A-8C87-7064BF129227}">
          <cx:tx>
            <cx:txData>
              <cx:f>_xlchart.v1.3</cx:f>
              <cx:v>Relative Food Response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endParaRPr lang="en-US" sz="16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_xlchart.v1.23</cx:f>
      </cx:numDim>
    </cx:data>
    <cx:data id="1">
      <cx:strDim type="cat">
        <cx:f>_xlchart.v1.22</cx:f>
      </cx:strDim>
      <cx:numDim type="val">
        <cx:f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="1"/>
            </a:pPr>
            <a:r>
              <a:rPr lang="en-US" sz="2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Rat 4: </a:t>
            </a:r>
            <a:r>
              <a:rPr lang="en-US" sz="2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Food produced and shared across conditions </a:t>
            </a:r>
            <a:endPara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C3A8E17-CB73-404A-92D4-F1DE13936AF5}">
          <cx:tx>
            <cx:txData>
              <cx:f>_xlchart.v1.20</cx:f>
              <cx:v>Sharing</cx:v>
            </cx:txData>
          </cx:tx>
          <cx:dataId val="0"/>
          <cx:layoutPr>
            <cx:statistics quartileMethod="exclusive"/>
          </cx:layoutPr>
        </cx:series>
        <cx:series layoutId="boxWhisker" uniqueId="{1812836B-E765-F64A-A59E-CE55BD90DF51}">
          <cx:tx>
            <cx:txData>
              <cx:f>_xlchart.v1.21</cx:f>
              <cx:v>Total pellets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endParaRPr lang="en-US" sz="16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_xlchart.v1.38</cx:f>
      </cx:numDim>
    </cx:data>
    <cx:data id="1">
      <cx:strDim type="cat">
        <cx:f>_xlchart.v1.37</cx:f>
      </cx:strDim>
      <cx:numDim type="val">
        <cx:f>_xlchart.v1.39</cx:f>
      </cx:numDim>
    </cx:data>
  </cx:chartData>
  <cx:chart>
    <cx:title pos="t" align="ctr" overlay="0">
      <cx:tx>
        <cx:txData>
          <cx:v>Rat 6: Food produced and shared across conditions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Calibri" panose="020F0502020204030204" pitchFamily="34" charset="0"/>
            </a:rPr>
            <a:t>Rat 6: Food produced and shared across conditions </a:t>
          </a:r>
        </a:p>
      </cx:txPr>
    </cx:title>
    <cx:plotArea>
      <cx:plotAreaRegion>
        <cx:series layoutId="boxWhisker" uniqueId="{B9557898-5FAF-1E4A-929B-A0E88279E7B1}" formatIdx="0">
          <cx:tx>
            <cx:txData>
              <cx:f>_xlchart.v1.35</cx:f>
              <cx:v>Sharing</cx:v>
            </cx:txData>
          </cx:tx>
          <cx:dataId val="0"/>
          <cx:layoutPr>
            <cx:statistics quartileMethod="exclusive"/>
          </cx:layoutPr>
        </cx:series>
        <cx:series layoutId="boxWhisker" uniqueId="{C0EDAF76-3B38-4F4B-B515-081E74FEC618}" formatIdx="1">
          <cx:tx>
            <cx:txData>
              <cx:f>_xlchart.v1.36</cx:f>
              <cx:v>Total pellets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endParaRPr lang="en-US" sz="16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_xlchart.v1.33</cx:f>
      </cx:numDim>
    </cx:data>
    <cx:data id="1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txData>
          <cx:v>Rat 8: Food produced and shared across conditions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Calibri" panose="020F0502020204030204" pitchFamily="34" charset="0"/>
            </a:rPr>
            <a:t>Rat 8: Food produced and shared across conditions </a:t>
          </a:r>
        </a:p>
      </cx:txPr>
    </cx:title>
    <cx:plotArea>
      <cx:plotAreaRegion>
        <cx:series layoutId="boxWhisker" uniqueId="{C5369EC0-9EA8-A34A-A64B-D985369F77D4}" formatIdx="0">
          <cx:tx>
            <cx:txData>
              <cx:f>_xlchart.v1.30</cx:f>
              <cx:v>Sharing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8CF921-77D0-AF4A-B118-6EFC7A5EE577}" formatIdx="1">
          <cx:tx>
            <cx:txData>
              <cx:f>_xlchart.v1.31</cx:f>
              <cx:v>Total pellets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endParaRPr lang="en-US" sz="16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_xlchart.v1.27</cx:f>
      </cx:numDim>
    </cx:data>
    <cx:data id="1">
      <cx:strDim type="cat">
        <cx:f>_xlchart.v1.25</cx:f>
      </cx:strDim>
      <cx:numDim type="val">
        <cx:f>_xlchart.v1.29</cx:f>
      </cx:numDim>
    </cx:data>
  </cx:chartData>
  <cx:chart>
    <cx:title pos="t" align="ctr" overlay="0">
      <cx:tx>
        <cx:txData>
          <cx:v>All Rats: Food produced and shared across conditions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en-US" sz="2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Calibri" panose="020F0502020204030204" pitchFamily="34" charset="0"/>
            </a:rPr>
            <a:t>All Rats: Food produced and shared across conditions </a:t>
          </a:r>
        </a:p>
      </cx:txPr>
    </cx:title>
    <cx:plotArea>
      <cx:plotAreaRegion>
        <cx:series layoutId="boxWhisker" uniqueId="{FE5C4324-C7F5-D94D-91CB-58DC92FCA484}">
          <cx:tx>
            <cx:txData>
              <cx:f>_xlchart.v1.26</cx:f>
              <cx:v>Sharing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9030AC7-8DF4-FC4A-BF1F-81DB22E3E8F4}">
          <cx:tx>
            <cx:txData>
              <cx:f>_xlchart.v1.28</cx:f>
              <cx:v>Total pellets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endParaRPr lang="en-US" sz="16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6</xdr:row>
      <xdr:rowOff>12700</xdr:rowOff>
    </xdr:from>
    <xdr:to>
      <xdr:col>16</xdr:col>
      <xdr:colOff>12700</xdr:colOff>
      <xdr:row>32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E2D858-383D-1145-822F-4F9F2D603F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4000" y="1231900"/>
              <a:ext cx="9156700" cy="530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33</xdr:row>
      <xdr:rowOff>25400</xdr:rowOff>
    </xdr:from>
    <xdr:to>
      <xdr:col>16</xdr:col>
      <xdr:colOff>25400</xdr:colOff>
      <xdr:row>60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FB41E8D-48F2-2140-948E-C602F8F42B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00" y="6731000"/>
              <a:ext cx="9105900" cy="559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12700</xdr:colOff>
      <xdr:row>61</xdr:row>
      <xdr:rowOff>127000</xdr:rowOff>
    </xdr:from>
    <xdr:to>
      <xdr:col>16</xdr:col>
      <xdr:colOff>101600</xdr:colOff>
      <xdr:row>89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B80014F-F437-C94E-A371-F247507665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0200" y="12522200"/>
              <a:ext cx="9169400" cy="556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127000</xdr:colOff>
      <xdr:row>89</xdr:row>
      <xdr:rowOff>184150</xdr:rowOff>
    </xdr:from>
    <xdr:to>
      <xdr:col>15</xdr:col>
      <xdr:colOff>812800</xdr:colOff>
      <xdr:row>115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D07F185-0EE5-D642-9BF6-69E6BA6F10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4500" y="18268950"/>
              <a:ext cx="8940800" cy="511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1</xdr:row>
      <xdr:rowOff>127000</xdr:rowOff>
    </xdr:from>
    <xdr:to>
      <xdr:col>16</xdr:col>
      <xdr:colOff>317500</xdr:colOff>
      <xdr:row>28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06FAAB-77B1-A84D-9EE0-93D4A33604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1700" y="330200"/>
              <a:ext cx="9906000" cy="554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336550</xdr:colOff>
      <xdr:row>29</xdr:row>
      <xdr:rowOff>184150</xdr:rowOff>
    </xdr:from>
    <xdr:to>
      <xdr:col>16</xdr:col>
      <xdr:colOff>228600</xdr:colOff>
      <xdr:row>61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730C626-F775-A641-99E2-9566828444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0750" y="6076950"/>
              <a:ext cx="9798050" cy="644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323850</xdr:colOff>
      <xdr:row>62</xdr:row>
      <xdr:rowOff>171450</xdr:rowOff>
    </xdr:from>
    <xdr:to>
      <xdr:col>16</xdr:col>
      <xdr:colOff>139700</xdr:colOff>
      <xdr:row>93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07FDB3B-B1D1-D84C-B820-C5640670D4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8050" y="12769850"/>
              <a:ext cx="9721850" cy="616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374650</xdr:colOff>
      <xdr:row>94</xdr:row>
      <xdr:rowOff>196850</xdr:rowOff>
    </xdr:from>
    <xdr:to>
      <xdr:col>15</xdr:col>
      <xdr:colOff>533400</xdr:colOff>
      <xdr:row>124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3FE7A20-6100-FE47-B906-A48E4C0A6E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8850" y="19297650"/>
              <a:ext cx="9239250" cy="602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2DB5-9B23-E84B-A7A3-63FF8C1CE2AA}">
  <dimension ref="A1:T150"/>
  <sheetViews>
    <sheetView tabSelected="1" workbookViewId="0">
      <pane ySplit="1" topLeftCell="A120" activePane="bottomLeft" state="frozen"/>
      <selection pane="bottomLeft" activeCell="I147" sqref="I147"/>
    </sheetView>
  </sheetViews>
  <sheetFormatPr baseColWidth="10" defaultRowHeight="16" x14ac:dyDescent="0.2"/>
  <cols>
    <col min="1" max="1" width="13" customWidth="1"/>
    <col min="2" max="3" width="12.5" customWidth="1"/>
    <col min="9" max="9" width="12.5" customWidth="1"/>
    <col min="11" max="11" width="16" customWidth="1"/>
    <col min="17" max="17" width="19.83203125" customWidth="1"/>
    <col min="18" max="18" width="18.33203125" customWidth="1"/>
    <col min="19" max="19" width="13.16406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8" t="s">
        <v>24</v>
      </c>
      <c r="L1" s="8" t="s">
        <v>26</v>
      </c>
      <c r="M1" s="8" t="s">
        <v>25</v>
      </c>
    </row>
    <row r="2" spans="1:20" x14ac:dyDescent="0.2">
      <c r="A2">
        <v>4</v>
      </c>
      <c r="B2">
        <v>1</v>
      </c>
      <c r="C2">
        <v>1</v>
      </c>
      <c r="D2">
        <v>5</v>
      </c>
      <c r="E2">
        <v>78</v>
      </c>
      <c r="F2">
        <v>0</v>
      </c>
      <c r="G2">
        <f>C2*E2</f>
        <v>78</v>
      </c>
      <c r="H2">
        <v>0</v>
      </c>
      <c r="I2">
        <v>-1</v>
      </c>
      <c r="J2">
        <v>-1</v>
      </c>
      <c r="K2">
        <f>(D2+E2)</f>
        <v>83</v>
      </c>
      <c r="L2">
        <f>(D2/K2)</f>
        <v>6.0240963855421686E-2</v>
      </c>
      <c r="M2">
        <f>(E2/K2)</f>
        <v>0.93975903614457834</v>
      </c>
      <c r="O2" s="9"/>
      <c r="P2" s="9"/>
      <c r="Q2" s="9"/>
      <c r="R2" s="9"/>
      <c r="S2" s="9"/>
      <c r="T2" s="9"/>
    </row>
    <row r="3" spans="1:20" x14ac:dyDescent="0.2">
      <c r="A3">
        <v>4</v>
      </c>
      <c r="B3">
        <v>1</v>
      </c>
      <c r="C3">
        <v>1</v>
      </c>
      <c r="D3">
        <v>0</v>
      </c>
      <c r="E3">
        <v>127</v>
      </c>
      <c r="F3">
        <v>0</v>
      </c>
      <c r="G3">
        <f t="shared" ref="G3:G66" si="0">C3*E3</f>
        <v>127</v>
      </c>
      <c r="H3">
        <v>0</v>
      </c>
      <c r="I3">
        <v>-1</v>
      </c>
      <c r="J3">
        <v>-1</v>
      </c>
      <c r="K3">
        <f t="shared" ref="K3:K39" si="1">(D3+E3)</f>
        <v>127</v>
      </c>
      <c r="L3">
        <f t="shared" ref="L3:L39" si="2">(D3/K3)</f>
        <v>0</v>
      </c>
      <c r="M3">
        <f t="shared" ref="M3:M39" si="3">(E3/K3)</f>
        <v>1</v>
      </c>
      <c r="O3" s="9"/>
      <c r="P3" s="9"/>
      <c r="Q3" s="9"/>
      <c r="R3" s="9"/>
      <c r="S3" s="9"/>
      <c r="T3" s="9"/>
    </row>
    <row r="4" spans="1:20" x14ac:dyDescent="0.2">
      <c r="A4">
        <v>4</v>
      </c>
      <c r="B4">
        <v>1</v>
      </c>
      <c r="C4">
        <v>1</v>
      </c>
      <c r="D4">
        <v>10</v>
      </c>
      <c r="E4">
        <v>69</v>
      </c>
      <c r="F4">
        <v>0</v>
      </c>
      <c r="G4">
        <f t="shared" si="0"/>
        <v>69</v>
      </c>
      <c r="H4">
        <v>0</v>
      </c>
      <c r="I4">
        <v>-1</v>
      </c>
      <c r="J4">
        <v>-1</v>
      </c>
      <c r="K4">
        <f t="shared" si="1"/>
        <v>79</v>
      </c>
      <c r="L4">
        <f t="shared" si="2"/>
        <v>0.12658227848101267</v>
      </c>
      <c r="M4">
        <f t="shared" si="3"/>
        <v>0.87341772151898733</v>
      </c>
      <c r="O4" s="9"/>
      <c r="P4" s="9"/>
      <c r="Q4" s="9"/>
      <c r="R4" s="9"/>
      <c r="S4" s="9"/>
      <c r="T4" s="9"/>
    </row>
    <row r="5" spans="1:20" x14ac:dyDescent="0.2">
      <c r="A5">
        <v>4</v>
      </c>
      <c r="B5">
        <v>1</v>
      </c>
      <c r="C5">
        <v>1</v>
      </c>
      <c r="D5">
        <v>7</v>
      </c>
      <c r="E5">
        <v>78</v>
      </c>
      <c r="F5">
        <v>0</v>
      </c>
      <c r="G5">
        <f t="shared" si="0"/>
        <v>78</v>
      </c>
      <c r="H5">
        <v>0</v>
      </c>
      <c r="I5">
        <v>-1</v>
      </c>
      <c r="J5">
        <v>-1</v>
      </c>
      <c r="K5">
        <f t="shared" si="1"/>
        <v>85</v>
      </c>
      <c r="L5">
        <f t="shared" si="2"/>
        <v>8.2352941176470587E-2</v>
      </c>
      <c r="M5">
        <f t="shared" si="3"/>
        <v>0.91764705882352937</v>
      </c>
      <c r="O5" s="15" t="s">
        <v>32</v>
      </c>
      <c r="P5" s="15"/>
      <c r="Q5" s="15"/>
      <c r="R5" s="15"/>
      <c r="S5" s="15"/>
      <c r="T5" s="9"/>
    </row>
    <row r="6" spans="1:20" x14ac:dyDescent="0.2">
      <c r="A6">
        <v>4</v>
      </c>
      <c r="B6">
        <v>1</v>
      </c>
      <c r="C6">
        <v>1</v>
      </c>
      <c r="D6">
        <v>22</v>
      </c>
      <c r="E6">
        <v>38</v>
      </c>
      <c r="F6">
        <v>0</v>
      </c>
      <c r="G6">
        <f t="shared" si="0"/>
        <v>38</v>
      </c>
      <c r="H6">
        <v>0</v>
      </c>
      <c r="I6">
        <v>-1</v>
      </c>
      <c r="J6">
        <v>-1</v>
      </c>
      <c r="K6">
        <f t="shared" si="1"/>
        <v>60</v>
      </c>
      <c r="L6">
        <f t="shared" si="2"/>
        <v>0.36666666666666664</v>
      </c>
      <c r="M6">
        <f t="shared" si="3"/>
        <v>0.6333333333333333</v>
      </c>
      <c r="O6" s="9"/>
      <c r="P6" s="9" t="s">
        <v>30</v>
      </c>
      <c r="Q6" s="9" t="s">
        <v>27</v>
      </c>
      <c r="R6" s="9" t="s">
        <v>28</v>
      </c>
      <c r="S6" s="9" t="s">
        <v>29</v>
      </c>
      <c r="T6" s="9"/>
    </row>
    <row r="7" spans="1:20" x14ac:dyDescent="0.2">
      <c r="A7">
        <v>4</v>
      </c>
      <c r="B7">
        <v>1</v>
      </c>
      <c r="C7">
        <v>1</v>
      </c>
      <c r="D7">
        <v>18</v>
      </c>
      <c r="E7">
        <v>98</v>
      </c>
      <c r="F7">
        <v>0</v>
      </c>
      <c r="G7">
        <f t="shared" si="0"/>
        <v>98</v>
      </c>
      <c r="H7">
        <v>0</v>
      </c>
      <c r="I7">
        <v>-1</v>
      </c>
      <c r="J7">
        <v>-1</v>
      </c>
      <c r="K7">
        <f t="shared" si="1"/>
        <v>116</v>
      </c>
      <c r="L7">
        <f t="shared" si="2"/>
        <v>0.15517241379310345</v>
      </c>
      <c r="M7">
        <f t="shared" si="3"/>
        <v>0.84482758620689657</v>
      </c>
      <c r="O7" s="9"/>
      <c r="P7" s="9">
        <v>1</v>
      </c>
      <c r="Q7" s="9">
        <f>AVERAGE(L2:L12)</f>
        <v>0.13672322874661622</v>
      </c>
      <c r="R7" s="9">
        <f>AVERAGE(M2:M12)</f>
        <v>0.86327677125338376</v>
      </c>
      <c r="S7" s="9">
        <f>AVERAGE(D2:D12)</f>
        <v>12.727272727272727</v>
      </c>
      <c r="T7" s="9"/>
    </row>
    <row r="8" spans="1:20" x14ac:dyDescent="0.2">
      <c r="A8">
        <v>4</v>
      </c>
      <c r="B8">
        <v>1</v>
      </c>
      <c r="C8">
        <v>1</v>
      </c>
      <c r="D8">
        <v>11</v>
      </c>
      <c r="E8">
        <v>82</v>
      </c>
      <c r="F8">
        <v>0</v>
      </c>
      <c r="G8">
        <f t="shared" si="0"/>
        <v>82</v>
      </c>
      <c r="H8">
        <v>0</v>
      </c>
      <c r="I8">
        <v>-1</v>
      </c>
      <c r="J8">
        <v>-1</v>
      </c>
      <c r="K8">
        <f t="shared" si="1"/>
        <v>93</v>
      </c>
      <c r="L8">
        <f t="shared" si="2"/>
        <v>0.11827956989247312</v>
      </c>
      <c r="M8">
        <f t="shared" si="3"/>
        <v>0.88172043010752688</v>
      </c>
      <c r="O8" s="9"/>
      <c r="P8" s="9">
        <v>2</v>
      </c>
      <c r="Q8" s="9">
        <f>AVERAGE(L13:L21)</f>
        <v>0.25589904224458304</v>
      </c>
      <c r="R8" s="9">
        <f>AVERAGE(M13:M21)</f>
        <v>0.74410095775541696</v>
      </c>
      <c r="S8" s="9">
        <f>AVERAGE(D13:D21)</f>
        <v>19.222222222222221</v>
      </c>
      <c r="T8" s="9"/>
    </row>
    <row r="9" spans="1:20" x14ac:dyDescent="0.2">
      <c r="A9">
        <v>4</v>
      </c>
      <c r="B9">
        <v>1</v>
      </c>
      <c r="C9">
        <v>1</v>
      </c>
      <c r="D9">
        <v>18</v>
      </c>
      <c r="E9">
        <v>91</v>
      </c>
      <c r="F9">
        <v>0</v>
      </c>
      <c r="G9">
        <f t="shared" si="0"/>
        <v>91</v>
      </c>
      <c r="H9">
        <v>0</v>
      </c>
      <c r="I9">
        <v>-1</v>
      </c>
      <c r="J9">
        <v>-1</v>
      </c>
      <c r="K9">
        <f t="shared" si="1"/>
        <v>109</v>
      </c>
      <c r="L9">
        <f t="shared" si="2"/>
        <v>0.16513761467889909</v>
      </c>
      <c r="M9">
        <f t="shared" si="3"/>
        <v>0.83486238532110091</v>
      </c>
      <c r="O9" s="9"/>
      <c r="P9" s="9">
        <v>3</v>
      </c>
      <c r="Q9" s="9">
        <f>(AVERAGE(L22:L34))</f>
        <v>0.46197855297731927</v>
      </c>
      <c r="R9" s="9">
        <f>(AVERAGE(M22:M34))</f>
        <v>0.53802144702268084</v>
      </c>
      <c r="S9" s="9">
        <f>(AVERAGE(D22:D34))</f>
        <v>20.384615384615383</v>
      </c>
      <c r="T9" s="9"/>
    </row>
    <row r="10" spans="1:20" x14ac:dyDescent="0.2">
      <c r="A10">
        <v>4</v>
      </c>
      <c r="B10">
        <v>1</v>
      </c>
      <c r="C10">
        <v>1</v>
      </c>
      <c r="D10">
        <v>10</v>
      </c>
      <c r="E10">
        <v>129</v>
      </c>
      <c r="F10">
        <v>0</v>
      </c>
      <c r="G10">
        <f t="shared" si="0"/>
        <v>129</v>
      </c>
      <c r="H10">
        <v>0</v>
      </c>
      <c r="I10">
        <v>-1</v>
      </c>
      <c r="J10">
        <v>-1</v>
      </c>
      <c r="K10">
        <f t="shared" si="1"/>
        <v>139</v>
      </c>
      <c r="L10">
        <f t="shared" si="2"/>
        <v>7.1942446043165464E-2</v>
      </c>
      <c r="M10">
        <f t="shared" si="3"/>
        <v>0.92805755395683454</v>
      </c>
      <c r="O10" s="9"/>
      <c r="P10" s="9">
        <v>4</v>
      </c>
      <c r="Q10" s="9">
        <f>AVERAGE(L35:L39)</f>
        <v>0.49202873970671518</v>
      </c>
      <c r="R10" s="9">
        <f>AVERAGE(M35:M39)</f>
        <v>0.50797126029328477</v>
      </c>
      <c r="S10" s="9">
        <f>AVERAGE(D35:D39)</f>
        <v>15.8</v>
      </c>
      <c r="T10" s="9"/>
    </row>
    <row r="11" spans="1:20" x14ac:dyDescent="0.2">
      <c r="A11">
        <v>4</v>
      </c>
      <c r="B11">
        <v>1</v>
      </c>
      <c r="C11">
        <v>1</v>
      </c>
      <c r="D11">
        <v>17</v>
      </c>
      <c r="E11">
        <v>137</v>
      </c>
      <c r="F11">
        <v>0</v>
      </c>
      <c r="G11">
        <f t="shared" si="0"/>
        <v>137</v>
      </c>
      <c r="H11">
        <v>0</v>
      </c>
      <c r="I11">
        <v>-1</v>
      </c>
      <c r="J11">
        <v>-1</v>
      </c>
      <c r="K11">
        <f t="shared" si="1"/>
        <v>154</v>
      </c>
      <c r="L11">
        <f t="shared" si="2"/>
        <v>0.11038961038961038</v>
      </c>
      <c r="M11">
        <f t="shared" si="3"/>
        <v>0.88961038961038963</v>
      </c>
      <c r="O11" s="9"/>
      <c r="P11" s="9">
        <v>5</v>
      </c>
      <c r="Q11" s="9" t="s">
        <v>31</v>
      </c>
      <c r="R11" s="9" t="s">
        <v>31</v>
      </c>
      <c r="S11" s="9" t="s">
        <v>31</v>
      </c>
      <c r="T11" s="9"/>
    </row>
    <row r="12" spans="1:20" x14ac:dyDescent="0.2">
      <c r="A12">
        <v>4</v>
      </c>
      <c r="B12">
        <v>1</v>
      </c>
      <c r="C12">
        <v>1</v>
      </c>
      <c r="D12">
        <v>22</v>
      </c>
      <c r="E12">
        <v>67</v>
      </c>
      <c r="F12">
        <v>0</v>
      </c>
      <c r="G12">
        <f t="shared" si="0"/>
        <v>67</v>
      </c>
      <c r="H12">
        <v>0</v>
      </c>
      <c r="I12">
        <v>-1</v>
      </c>
      <c r="J12">
        <v>-1</v>
      </c>
      <c r="K12">
        <f t="shared" si="1"/>
        <v>89</v>
      </c>
      <c r="L12">
        <f t="shared" si="2"/>
        <v>0.24719101123595505</v>
      </c>
      <c r="M12">
        <f t="shared" si="3"/>
        <v>0.7528089887640449</v>
      </c>
      <c r="O12" s="9"/>
      <c r="P12" s="9">
        <v>6</v>
      </c>
      <c r="Q12" s="9">
        <f>AVERAGE(L47:L52)</f>
        <v>0.48680486180486177</v>
      </c>
      <c r="R12" s="9">
        <f>AVERAGE(M47:M52)</f>
        <v>0.51319513819513818</v>
      </c>
      <c r="S12" s="9">
        <f>AVERAGE(D47:D52)</f>
        <v>11.5</v>
      </c>
      <c r="T12" s="9"/>
    </row>
    <row r="13" spans="1:20" x14ac:dyDescent="0.2">
      <c r="A13">
        <v>4</v>
      </c>
      <c r="B13">
        <v>2</v>
      </c>
      <c r="C13">
        <v>2</v>
      </c>
      <c r="D13">
        <v>16</v>
      </c>
      <c r="E13">
        <v>45</v>
      </c>
      <c r="F13">
        <v>3</v>
      </c>
      <c r="G13">
        <f t="shared" si="0"/>
        <v>90</v>
      </c>
      <c r="H13">
        <v>3.3333333333333333E-2</v>
      </c>
      <c r="I13">
        <v>-1</v>
      </c>
      <c r="J13">
        <v>-1</v>
      </c>
      <c r="K13">
        <f t="shared" si="1"/>
        <v>61</v>
      </c>
      <c r="L13">
        <f t="shared" si="2"/>
        <v>0.26229508196721313</v>
      </c>
      <c r="M13">
        <f t="shared" si="3"/>
        <v>0.73770491803278693</v>
      </c>
      <c r="O13" s="9"/>
      <c r="P13" s="9">
        <v>7</v>
      </c>
      <c r="Q13" s="9">
        <f>AVERAGE(L53:L58)</f>
        <v>0.41438933873144396</v>
      </c>
      <c r="R13" s="9">
        <f>AVERAGE(M53:M58)</f>
        <v>0.58561066126855588</v>
      </c>
      <c r="S13" s="9">
        <f>AVERAGE(D53:D58)</f>
        <v>9.6666666666666661</v>
      </c>
      <c r="T13" s="9"/>
    </row>
    <row r="14" spans="1:20" x14ac:dyDescent="0.2">
      <c r="A14">
        <v>4</v>
      </c>
      <c r="B14">
        <v>2</v>
      </c>
      <c r="C14">
        <v>2</v>
      </c>
      <c r="D14">
        <v>22</v>
      </c>
      <c r="E14">
        <v>71</v>
      </c>
      <c r="F14">
        <v>3</v>
      </c>
      <c r="G14">
        <f t="shared" si="0"/>
        <v>142</v>
      </c>
      <c r="H14">
        <v>2.1126760563380281E-2</v>
      </c>
      <c r="I14">
        <v>-1</v>
      </c>
      <c r="J14">
        <v>-1</v>
      </c>
      <c r="K14">
        <f t="shared" si="1"/>
        <v>93</v>
      </c>
      <c r="L14">
        <f t="shared" si="2"/>
        <v>0.23655913978494625</v>
      </c>
      <c r="M14">
        <f t="shared" si="3"/>
        <v>0.76344086021505375</v>
      </c>
      <c r="O14" s="9"/>
      <c r="P14" s="9"/>
      <c r="Q14" s="9"/>
      <c r="R14" s="9"/>
      <c r="S14" s="9"/>
      <c r="T14" s="9"/>
    </row>
    <row r="15" spans="1:20" x14ac:dyDescent="0.2">
      <c r="A15">
        <v>4</v>
      </c>
      <c r="B15">
        <v>2</v>
      </c>
      <c r="C15">
        <v>2</v>
      </c>
      <c r="D15">
        <v>16</v>
      </c>
      <c r="E15">
        <v>58</v>
      </c>
      <c r="F15">
        <v>0</v>
      </c>
      <c r="G15">
        <f t="shared" si="0"/>
        <v>116</v>
      </c>
      <c r="H15">
        <v>0</v>
      </c>
      <c r="I15">
        <v>-1</v>
      </c>
      <c r="J15">
        <v>-1</v>
      </c>
      <c r="K15">
        <f t="shared" si="1"/>
        <v>74</v>
      </c>
      <c r="L15">
        <f t="shared" si="2"/>
        <v>0.21621621621621623</v>
      </c>
      <c r="M15">
        <f t="shared" si="3"/>
        <v>0.78378378378378377</v>
      </c>
      <c r="O15" s="10"/>
      <c r="P15" s="10"/>
      <c r="Q15" s="10" t="s">
        <v>33</v>
      </c>
      <c r="R15" s="10"/>
      <c r="S15" s="10"/>
      <c r="T15" s="9"/>
    </row>
    <row r="16" spans="1:20" x14ac:dyDescent="0.2">
      <c r="A16">
        <v>4</v>
      </c>
      <c r="B16">
        <v>2</v>
      </c>
      <c r="C16">
        <v>2</v>
      </c>
      <c r="D16">
        <v>20</v>
      </c>
      <c r="E16">
        <v>71</v>
      </c>
      <c r="F16">
        <v>0</v>
      </c>
      <c r="G16">
        <f t="shared" si="0"/>
        <v>142</v>
      </c>
      <c r="H16">
        <v>0</v>
      </c>
      <c r="I16">
        <v>-1</v>
      </c>
      <c r="J16">
        <v>-1</v>
      </c>
      <c r="K16">
        <f t="shared" si="1"/>
        <v>91</v>
      </c>
      <c r="L16">
        <f t="shared" si="2"/>
        <v>0.21978021978021978</v>
      </c>
      <c r="M16">
        <f t="shared" si="3"/>
        <v>0.78021978021978022</v>
      </c>
      <c r="O16" s="9"/>
      <c r="P16" s="9" t="s">
        <v>30</v>
      </c>
      <c r="Q16" s="9" t="s">
        <v>27</v>
      </c>
      <c r="R16" s="9" t="s">
        <v>28</v>
      </c>
      <c r="S16" s="9" t="s">
        <v>29</v>
      </c>
      <c r="T16" s="9"/>
    </row>
    <row r="17" spans="1:20" x14ac:dyDescent="0.2">
      <c r="A17">
        <v>4</v>
      </c>
      <c r="B17">
        <v>2</v>
      </c>
      <c r="C17">
        <v>2</v>
      </c>
      <c r="D17">
        <v>22</v>
      </c>
      <c r="E17">
        <v>62</v>
      </c>
      <c r="F17">
        <v>3</v>
      </c>
      <c r="G17">
        <f t="shared" si="0"/>
        <v>124</v>
      </c>
      <c r="H17">
        <v>2.4193548387096774E-2</v>
      </c>
      <c r="I17">
        <v>-1</v>
      </c>
      <c r="J17">
        <v>-1</v>
      </c>
      <c r="K17">
        <f t="shared" si="1"/>
        <v>84</v>
      </c>
      <c r="L17">
        <f t="shared" si="2"/>
        <v>0.26190476190476192</v>
      </c>
      <c r="M17">
        <f t="shared" si="3"/>
        <v>0.73809523809523814</v>
      </c>
      <c r="O17" s="9"/>
      <c r="P17" s="9">
        <v>1</v>
      </c>
      <c r="Q17" s="9">
        <f>AVERAGE(L59:L69)</f>
        <v>8.4434470637387571E-2</v>
      </c>
      <c r="R17" s="9">
        <f>AVERAGE(M59:M69)</f>
        <v>0.9155655293626126</v>
      </c>
      <c r="S17" s="9">
        <f>AVERAGE(D59:D69)</f>
        <v>10.272727272727273</v>
      </c>
      <c r="T17" s="9"/>
    </row>
    <row r="18" spans="1:20" x14ac:dyDescent="0.2">
      <c r="A18">
        <v>4</v>
      </c>
      <c r="B18">
        <v>2</v>
      </c>
      <c r="C18">
        <v>2</v>
      </c>
      <c r="D18">
        <v>12</v>
      </c>
      <c r="E18">
        <v>49</v>
      </c>
      <c r="F18">
        <v>0</v>
      </c>
      <c r="G18">
        <f t="shared" si="0"/>
        <v>98</v>
      </c>
      <c r="H18">
        <v>0</v>
      </c>
      <c r="I18">
        <v>-1</v>
      </c>
      <c r="J18">
        <v>-1</v>
      </c>
      <c r="K18">
        <f t="shared" si="1"/>
        <v>61</v>
      </c>
      <c r="L18">
        <f t="shared" si="2"/>
        <v>0.19672131147540983</v>
      </c>
      <c r="M18">
        <f t="shared" si="3"/>
        <v>0.80327868852459017</v>
      </c>
      <c r="O18" s="9"/>
      <c r="P18" s="9">
        <v>2</v>
      </c>
      <c r="Q18" s="9">
        <f>AVERAGE(L70:L78)</f>
        <v>0.11070867036479845</v>
      </c>
      <c r="R18" s="9">
        <f>AVERAGE(M70:M78)</f>
        <v>0.88929132963520152</v>
      </c>
      <c r="S18" s="9">
        <f>AVERAGE(D70:D78)</f>
        <v>11.666666666666666</v>
      </c>
      <c r="T18" s="9"/>
    </row>
    <row r="19" spans="1:20" x14ac:dyDescent="0.2">
      <c r="A19">
        <v>4</v>
      </c>
      <c r="B19">
        <v>2</v>
      </c>
      <c r="C19">
        <v>2</v>
      </c>
      <c r="D19">
        <v>20</v>
      </c>
      <c r="E19">
        <v>70</v>
      </c>
      <c r="F19">
        <v>0</v>
      </c>
      <c r="G19">
        <f t="shared" si="0"/>
        <v>140</v>
      </c>
      <c r="H19">
        <v>0</v>
      </c>
      <c r="I19">
        <v>-1</v>
      </c>
      <c r="J19">
        <v>-1</v>
      </c>
      <c r="K19">
        <f t="shared" si="1"/>
        <v>90</v>
      </c>
      <c r="L19">
        <f t="shared" si="2"/>
        <v>0.22222222222222221</v>
      </c>
      <c r="M19">
        <f t="shared" si="3"/>
        <v>0.77777777777777779</v>
      </c>
      <c r="O19" s="9"/>
      <c r="P19" s="9">
        <v>3</v>
      </c>
      <c r="Q19" s="9">
        <f>(AVERAGE(L79:L87))</f>
        <v>0.34019892892448039</v>
      </c>
      <c r="R19" s="9">
        <f>(AVERAGE(M79:M87))</f>
        <v>0.65980107107551966</v>
      </c>
      <c r="S19" s="9">
        <f>(AVERAGE(D79:D87))</f>
        <v>16.111111111111111</v>
      </c>
      <c r="T19" s="9"/>
    </row>
    <row r="20" spans="1:20" x14ac:dyDescent="0.2">
      <c r="A20">
        <v>4</v>
      </c>
      <c r="B20">
        <v>2</v>
      </c>
      <c r="C20">
        <v>2</v>
      </c>
      <c r="D20">
        <v>20</v>
      </c>
      <c r="E20">
        <v>63</v>
      </c>
      <c r="F20">
        <v>0</v>
      </c>
      <c r="G20">
        <f t="shared" si="0"/>
        <v>126</v>
      </c>
      <c r="H20">
        <v>0</v>
      </c>
      <c r="I20">
        <v>-1</v>
      </c>
      <c r="J20">
        <v>-1</v>
      </c>
      <c r="K20">
        <f t="shared" si="1"/>
        <v>83</v>
      </c>
      <c r="L20">
        <f t="shared" si="2"/>
        <v>0.24096385542168675</v>
      </c>
      <c r="M20">
        <f t="shared" si="3"/>
        <v>0.75903614457831325</v>
      </c>
      <c r="O20" s="9"/>
      <c r="P20" s="9">
        <v>4</v>
      </c>
      <c r="Q20" s="9">
        <f>AVERAGE(L88:L92)</f>
        <v>0.57651680126509353</v>
      </c>
      <c r="R20" s="9">
        <f>AVERAGE(M88:M92)</f>
        <v>0.42348319873490636</v>
      </c>
      <c r="S20" s="9">
        <f>AVERAGE(D88:D92)</f>
        <v>22.2</v>
      </c>
      <c r="T20" s="9"/>
    </row>
    <row r="21" spans="1:20" x14ac:dyDescent="0.2">
      <c r="A21">
        <v>4</v>
      </c>
      <c r="B21">
        <v>2</v>
      </c>
      <c r="C21">
        <v>2</v>
      </c>
      <c r="D21">
        <v>25</v>
      </c>
      <c r="E21">
        <v>31</v>
      </c>
      <c r="F21">
        <v>2</v>
      </c>
      <c r="G21">
        <f t="shared" si="0"/>
        <v>62</v>
      </c>
      <c r="H21">
        <v>3.2258064516129031E-2</v>
      </c>
      <c r="I21">
        <v>-1</v>
      </c>
      <c r="J21">
        <v>-1</v>
      </c>
      <c r="K21">
        <f t="shared" si="1"/>
        <v>56</v>
      </c>
      <c r="L21">
        <f t="shared" si="2"/>
        <v>0.44642857142857145</v>
      </c>
      <c r="M21">
        <f t="shared" si="3"/>
        <v>0.5535714285714286</v>
      </c>
      <c r="O21" s="9"/>
      <c r="P21" s="9">
        <v>5</v>
      </c>
      <c r="Q21" s="9" t="s">
        <v>31</v>
      </c>
      <c r="R21" s="9" t="s">
        <v>31</v>
      </c>
      <c r="S21" s="9" t="s">
        <v>31</v>
      </c>
      <c r="T21" s="9"/>
    </row>
    <row r="22" spans="1:20" x14ac:dyDescent="0.2">
      <c r="A22">
        <v>4</v>
      </c>
      <c r="B22">
        <v>3</v>
      </c>
      <c r="C22">
        <v>4</v>
      </c>
      <c r="D22">
        <v>24</v>
      </c>
      <c r="E22">
        <v>13</v>
      </c>
      <c r="F22">
        <v>15</v>
      </c>
      <c r="G22">
        <f t="shared" si="0"/>
        <v>52</v>
      </c>
      <c r="H22">
        <v>0.28846153846153844</v>
      </c>
      <c r="I22">
        <v>-1</v>
      </c>
      <c r="J22">
        <v>-1</v>
      </c>
      <c r="K22">
        <f t="shared" si="1"/>
        <v>37</v>
      </c>
      <c r="L22">
        <f t="shared" si="2"/>
        <v>0.64864864864864868</v>
      </c>
      <c r="M22">
        <f t="shared" si="3"/>
        <v>0.35135135135135137</v>
      </c>
      <c r="O22" s="9"/>
      <c r="P22" s="9">
        <v>6</v>
      </c>
      <c r="Q22" s="9">
        <f>AVERAGE(L98:L103)</f>
        <v>0.47482815368131531</v>
      </c>
      <c r="R22" s="9">
        <f>AVERAGE(M98:M103)</f>
        <v>0.52517184631868474</v>
      </c>
      <c r="S22" s="9">
        <f>AVERAGE(D98:D103)</f>
        <v>13.833333333333334</v>
      </c>
      <c r="T22" s="9"/>
    </row>
    <row r="23" spans="1:20" x14ac:dyDescent="0.2">
      <c r="A23">
        <v>4</v>
      </c>
      <c r="B23">
        <v>3</v>
      </c>
      <c r="C23">
        <v>4</v>
      </c>
      <c r="D23">
        <v>27</v>
      </c>
      <c r="E23">
        <v>17</v>
      </c>
      <c r="F23">
        <v>2</v>
      </c>
      <c r="G23">
        <f t="shared" si="0"/>
        <v>68</v>
      </c>
      <c r="H23">
        <v>2.9411764705882353E-2</v>
      </c>
      <c r="I23">
        <v>-1</v>
      </c>
      <c r="J23">
        <v>-1</v>
      </c>
      <c r="K23">
        <f t="shared" si="1"/>
        <v>44</v>
      </c>
      <c r="L23">
        <f t="shared" si="2"/>
        <v>0.61363636363636365</v>
      </c>
      <c r="M23">
        <f t="shared" si="3"/>
        <v>0.38636363636363635</v>
      </c>
      <c r="O23" s="9"/>
      <c r="P23" s="9">
        <v>7</v>
      </c>
      <c r="Q23" s="9">
        <f>AVERAGE(L104:L110)</f>
        <v>0.557790689908502</v>
      </c>
      <c r="R23" s="9">
        <f>AVERAGE(M104:M110)</f>
        <v>0.44220931009149805</v>
      </c>
      <c r="S23" s="9">
        <f>AVERAGE(D104:D110)</f>
        <v>18.857142857142858</v>
      </c>
      <c r="T23" s="9"/>
    </row>
    <row r="24" spans="1:20" x14ac:dyDescent="0.2">
      <c r="A24">
        <v>4</v>
      </c>
      <c r="B24">
        <v>3</v>
      </c>
      <c r="C24">
        <v>4</v>
      </c>
      <c r="D24">
        <v>27</v>
      </c>
      <c r="E24">
        <v>22</v>
      </c>
      <c r="F24">
        <v>2</v>
      </c>
      <c r="G24">
        <f t="shared" si="0"/>
        <v>88</v>
      </c>
      <c r="H24">
        <v>2.2727272727272728E-2</v>
      </c>
      <c r="I24">
        <v>-1</v>
      </c>
      <c r="J24">
        <v>-1</v>
      </c>
      <c r="K24">
        <f t="shared" si="1"/>
        <v>49</v>
      </c>
      <c r="L24">
        <f t="shared" si="2"/>
        <v>0.55102040816326525</v>
      </c>
      <c r="M24">
        <f t="shared" si="3"/>
        <v>0.44897959183673469</v>
      </c>
      <c r="O24" s="9"/>
      <c r="P24" s="9"/>
      <c r="Q24" s="9"/>
      <c r="R24" s="9"/>
      <c r="S24" s="9"/>
      <c r="T24" s="9"/>
    </row>
    <row r="25" spans="1:20" x14ac:dyDescent="0.2">
      <c r="A25">
        <v>4</v>
      </c>
      <c r="B25">
        <v>3</v>
      </c>
      <c r="C25">
        <v>4</v>
      </c>
      <c r="D25">
        <v>26</v>
      </c>
      <c r="E25">
        <v>32</v>
      </c>
      <c r="F25">
        <v>2</v>
      </c>
      <c r="G25">
        <f t="shared" si="0"/>
        <v>128</v>
      </c>
      <c r="H25">
        <v>1.5625E-2</v>
      </c>
      <c r="I25">
        <v>-1</v>
      </c>
      <c r="J25">
        <v>-1</v>
      </c>
      <c r="K25">
        <f t="shared" si="1"/>
        <v>58</v>
      </c>
      <c r="L25">
        <f t="shared" si="2"/>
        <v>0.44827586206896552</v>
      </c>
      <c r="M25">
        <f t="shared" si="3"/>
        <v>0.55172413793103448</v>
      </c>
      <c r="O25" s="15" t="s">
        <v>34</v>
      </c>
      <c r="P25" s="15"/>
      <c r="Q25" s="15"/>
      <c r="R25" s="15"/>
      <c r="S25" s="15"/>
      <c r="T25" s="9"/>
    </row>
    <row r="26" spans="1:20" x14ac:dyDescent="0.2">
      <c r="A26">
        <v>4</v>
      </c>
      <c r="B26">
        <v>3</v>
      </c>
      <c r="C26">
        <v>4</v>
      </c>
      <c r="D26">
        <v>22</v>
      </c>
      <c r="E26">
        <v>10</v>
      </c>
      <c r="F26">
        <v>1</v>
      </c>
      <c r="G26">
        <f t="shared" si="0"/>
        <v>40</v>
      </c>
      <c r="H26">
        <v>2.5000000000000001E-2</v>
      </c>
      <c r="I26">
        <v>-1</v>
      </c>
      <c r="J26">
        <v>-1</v>
      </c>
      <c r="K26">
        <f t="shared" si="1"/>
        <v>32</v>
      </c>
      <c r="L26">
        <f t="shared" si="2"/>
        <v>0.6875</v>
      </c>
      <c r="M26">
        <f t="shared" si="3"/>
        <v>0.3125</v>
      </c>
      <c r="O26" s="9"/>
      <c r="P26" s="9" t="s">
        <v>30</v>
      </c>
      <c r="Q26" s="9" t="s">
        <v>27</v>
      </c>
      <c r="R26" s="9" t="s">
        <v>28</v>
      </c>
      <c r="S26" s="9" t="s">
        <v>29</v>
      </c>
      <c r="T26" s="9"/>
    </row>
    <row r="27" spans="1:20" x14ac:dyDescent="0.2">
      <c r="A27">
        <v>4</v>
      </c>
      <c r="B27">
        <v>3</v>
      </c>
      <c r="C27">
        <v>4</v>
      </c>
      <c r="D27">
        <v>20</v>
      </c>
      <c r="E27">
        <v>23</v>
      </c>
      <c r="F27">
        <v>10</v>
      </c>
      <c r="G27">
        <f t="shared" si="0"/>
        <v>92</v>
      </c>
      <c r="H27">
        <v>0.10869565217391304</v>
      </c>
      <c r="I27">
        <v>-1</v>
      </c>
      <c r="J27">
        <v>-1</v>
      </c>
      <c r="K27">
        <f t="shared" si="1"/>
        <v>43</v>
      </c>
      <c r="L27">
        <f t="shared" si="2"/>
        <v>0.46511627906976744</v>
      </c>
      <c r="M27">
        <f t="shared" si="3"/>
        <v>0.53488372093023251</v>
      </c>
      <c r="O27" s="9"/>
      <c r="P27" s="9">
        <v>1</v>
      </c>
      <c r="Q27" s="9">
        <f>AVERAGE(L111:L115)</f>
        <v>2.629220362886998E-2</v>
      </c>
      <c r="R27" s="9">
        <f>AVERAGE(M111:M115)</f>
        <v>0.97370779637113003</v>
      </c>
      <c r="S27" s="9">
        <f>AVERAGE(D111:D115)</f>
        <v>4.8</v>
      </c>
      <c r="T27" s="9"/>
    </row>
    <row r="28" spans="1:20" x14ac:dyDescent="0.2">
      <c r="A28">
        <v>4</v>
      </c>
      <c r="B28">
        <v>3</v>
      </c>
      <c r="C28">
        <v>4</v>
      </c>
      <c r="D28">
        <v>15</v>
      </c>
      <c r="E28">
        <v>37</v>
      </c>
      <c r="F28">
        <v>0</v>
      </c>
      <c r="G28">
        <f t="shared" si="0"/>
        <v>148</v>
      </c>
      <c r="H28">
        <v>0</v>
      </c>
      <c r="I28">
        <v>-1</v>
      </c>
      <c r="J28">
        <v>-1</v>
      </c>
      <c r="K28">
        <f t="shared" si="1"/>
        <v>52</v>
      </c>
      <c r="L28">
        <f t="shared" si="2"/>
        <v>0.28846153846153844</v>
      </c>
      <c r="M28">
        <f t="shared" si="3"/>
        <v>0.71153846153846156</v>
      </c>
      <c r="O28" s="9"/>
      <c r="P28" s="9">
        <v>2</v>
      </c>
      <c r="Q28" s="9">
        <f>AVERAGE(L116:L119)</f>
        <v>3.7404806123771145E-2</v>
      </c>
      <c r="R28" s="9">
        <f>AVERAGE(M116:M119)</f>
        <v>0.96259519387622883</v>
      </c>
      <c r="S28" s="9">
        <f>AVERAGE(D116:D119)</f>
        <v>3.75</v>
      </c>
      <c r="T28" s="9"/>
    </row>
    <row r="29" spans="1:20" x14ac:dyDescent="0.2">
      <c r="A29">
        <v>4</v>
      </c>
      <c r="B29">
        <v>3</v>
      </c>
      <c r="C29">
        <v>4</v>
      </c>
      <c r="D29">
        <v>14</v>
      </c>
      <c r="E29">
        <v>22</v>
      </c>
      <c r="F29">
        <v>1</v>
      </c>
      <c r="G29">
        <f t="shared" si="0"/>
        <v>88</v>
      </c>
      <c r="H29">
        <v>1.1363636363636364E-2</v>
      </c>
      <c r="I29">
        <v>-1</v>
      </c>
      <c r="J29">
        <v>-1</v>
      </c>
      <c r="K29">
        <f t="shared" si="1"/>
        <v>36</v>
      </c>
      <c r="L29">
        <f t="shared" si="2"/>
        <v>0.3888888888888889</v>
      </c>
      <c r="M29">
        <f t="shared" si="3"/>
        <v>0.61111111111111116</v>
      </c>
      <c r="O29" s="9"/>
      <c r="P29" s="9">
        <v>3</v>
      </c>
      <c r="Q29" s="9">
        <f>(AVERAGE(L120:L124))</f>
        <v>0.23462470862470863</v>
      </c>
      <c r="R29" s="9">
        <f>(AVERAGE(M120:M124))</f>
        <v>0.76537529137529137</v>
      </c>
      <c r="S29" s="9">
        <f>(AVERAGE(D120:D124))</f>
        <v>6.2</v>
      </c>
      <c r="T29" s="9"/>
    </row>
    <row r="30" spans="1:20" x14ac:dyDescent="0.2">
      <c r="A30">
        <v>4</v>
      </c>
      <c r="B30">
        <v>3</v>
      </c>
      <c r="C30">
        <v>4</v>
      </c>
      <c r="D30">
        <v>17</v>
      </c>
      <c r="E30">
        <v>47</v>
      </c>
      <c r="F30">
        <v>17</v>
      </c>
      <c r="G30">
        <f t="shared" si="0"/>
        <v>188</v>
      </c>
      <c r="H30">
        <v>9.0425531914893623E-2</v>
      </c>
      <c r="I30">
        <v>-1</v>
      </c>
      <c r="J30">
        <v>-1</v>
      </c>
      <c r="K30">
        <f t="shared" si="1"/>
        <v>64</v>
      </c>
      <c r="L30">
        <f t="shared" si="2"/>
        <v>0.265625</v>
      </c>
      <c r="M30">
        <f t="shared" si="3"/>
        <v>0.734375</v>
      </c>
      <c r="O30" s="9"/>
      <c r="P30" s="9">
        <v>4</v>
      </c>
      <c r="Q30" s="9">
        <f>AVERAGE(L125:L132)</f>
        <v>0.45355230908152733</v>
      </c>
      <c r="R30" s="9">
        <f>AVERAGE(M125:M132)</f>
        <v>0.54644769091847267</v>
      </c>
      <c r="S30" s="9">
        <f>AVERAGE(D125:D132)</f>
        <v>6.625</v>
      </c>
      <c r="T30" s="9"/>
    </row>
    <row r="31" spans="1:20" x14ac:dyDescent="0.2">
      <c r="A31">
        <v>4</v>
      </c>
      <c r="B31">
        <v>3</v>
      </c>
      <c r="C31">
        <v>4</v>
      </c>
      <c r="D31">
        <v>19</v>
      </c>
      <c r="E31">
        <v>23</v>
      </c>
      <c r="F31">
        <v>0</v>
      </c>
      <c r="G31">
        <f t="shared" si="0"/>
        <v>92</v>
      </c>
      <c r="H31">
        <v>0</v>
      </c>
      <c r="I31">
        <v>-1</v>
      </c>
      <c r="J31">
        <v>-1</v>
      </c>
      <c r="K31">
        <f t="shared" si="1"/>
        <v>42</v>
      </c>
      <c r="L31">
        <f t="shared" si="2"/>
        <v>0.45238095238095238</v>
      </c>
      <c r="M31">
        <f t="shared" si="3"/>
        <v>0.54761904761904767</v>
      </c>
      <c r="O31" s="9"/>
      <c r="P31" s="9">
        <v>5</v>
      </c>
      <c r="Q31" s="9" t="s">
        <v>31</v>
      </c>
      <c r="R31" s="9" t="s">
        <v>31</v>
      </c>
      <c r="S31" s="9" t="s">
        <v>31</v>
      </c>
      <c r="T31" s="9"/>
    </row>
    <row r="32" spans="1:20" x14ac:dyDescent="0.2">
      <c r="A32">
        <v>4</v>
      </c>
      <c r="B32">
        <v>3</v>
      </c>
      <c r="C32">
        <v>4</v>
      </c>
      <c r="D32">
        <v>18</v>
      </c>
      <c r="E32">
        <v>23</v>
      </c>
      <c r="F32">
        <v>1</v>
      </c>
      <c r="G32">
        <f t="shared" si="0"/>
        <v>92</v>
      </c>
      <c r="H32">
        <v>1.0869565217391304E-2</v>
      </c>
      <c r="I32">
        <v>-1</v>
      </c>
      <c r="J32">
        <v>-1</v>
      </c>
      <c r="K32">
        <f t="shared" si="1"/>
        <v>41</v>
      </c>
      <c r="L32">
        <f t="shared" si="2"/>
        <v>0.43902439024390244</v>
      </c>
      <c r="M32">
        <f t="shared" si="3"/>
        <v>0.56097560975609762</v>
      </c>
      <c r="O32" s="9"/>
      <c r="P32" s="9">
        <v>6</v>
      </c>
      <c r="Q32" s="9">
        <f>AVERAGE(L140:L145)</f>
        <v>0.4417535934698405</v>
      </c>
      <c r="R32" s="9">
        <f>AVERAGE(M140:M145)</f>
        <v>0.55824640653015933</v>
      </c>
      <c r="S32" s="9">
        <f>AVERAGE(D140:D145)</f>
        <v>7.5</v>
      </c>
      <c r="T32" s="9"/>
    </row>
    <row r="33" spans="1:20" x14ac:dyDescent="0.2">
      <c r="A33">
        <v>4</v>
      </c>
      <c r="B33">
        <v>3</v>
      </c>
      <c r="C33">
        <v>4</v>
      </c>
      <c r="D33">
        <v>16</v>
      </c>
      <c r="E33">
        <v>24</v>
      </c>
      <c r="F33">
        <v>0</v>
      </c>
      <c r="G33">
        <f t="shared" si="0"/>
        <v>96</v>
      </c>
      <c r="H33">
        <v>0</v>
      </c>
      <c r="I33">
        <v>-1</v>
      </c>
      <c r="J33">
        <v>-1</v>
      </c>
      <c r="K33">
        <f t="shared" si="1"/>
        <v>40</v>
      </c>
      <c r="L33">
        <f t="shared" si="2"/>
        <v>0.4</v>
      </c>
      <c r="M33">
        <f t="shared" si="3"/>
        <v>0.6</v>
      </c>
      <c r="O33" s="9"/>
      <c r="P33" s="9">
        <v>7</v>
      </c>
      <c r="Q33" s="9">
        <f>AVERAGE(L146:L150)</f>
        <v>0.27782051282051279</v>
      </c>
      <c r="R33" s="9">
        <f>AVERAGE(M146:M150)</f>
        <v>0.7221794871794871</v>
      </c>
      <c r="S33" s="9">
        <f>AVERAGE(D146:D150)</f>
        <v>4.8</v>
      </c>
      <c r="T33" s="9"/>
    </row>
    <row r="34" spans="1:20" x14ac:dyDescent="0.2">
      <c r="A34">
        <v>4</v>
      </c>
      <c r="B34">
        <v>3</v>
      </c>
      <c r="C34">
        <v>4</v>
      </c>
      <c r="D34">
        <v>20</v>
      </c>
      <c r="E34">
        <v>36</v>
      </c>
      <c r="F34">
        <v>8</v>
      </c>
      <c r="G34">
        <f t="shared" si="0"/>
        <v>144</v>
      </c>
      <c r="H34">
        <v>5.5555555555555552E-2</v>
      </c>
      <c r="I34">
        <v>-1</v>
      </c>
      <c r="J34">
        <v>-1</v>
      </c>
      <c r="K34">
        <f t="shared" si="1"/>
        <v>56</v>
      </c>
      <c r="L34">
        <f t="shared" si="2"/>
        <v>0.35714285714285715</v>
      </c>
      <c r="M34">
        <f t="shared" si="3"/>
        <v>0.6428571428571429</v>
      </c>
      <c r="O34" s="9"/>
      <c r="P34" s="9"/>
      <c r="Q34" s="9"/>
      <c r="R34" s="9"/>
      <c r="S34" s="9"/>
      <c r="T34" s="9"/>
    </row>
    <row r="35" spans="1:20" x14ac:dyDescent="0.2">
      <c r="A35">
        <v>4</v>
      </c>
      <c r="B35">
        <v>4</v>
      </c>
      <c r="C35">
        <v>4</v>
      </c>
      <c r="D35">
        <v>18</v>
      </c>
      <c r="E35">
        <v>14</v>
      </c>
      <c r="F35">
        <v>1</v>
      </c>
      <c r="G35">
        <f t="shared" si="0"/>
        <v>56</v>
      </c>
      <c r="H35">
        <v>1.7857142857142856E-2</v>
      </c>
      <c r="I35">
        <v>-1</v>
      </c>
      <c r="J35">
        <v>-1</v>
      </c>
      <c r="K35">
        <f t="shared" si="1"/>
        <v>32</v>
      </c>
      <c r="L35">
        <f t="shared" si="2"/>
        <v>0.5625</v>
      </c>
      <c r="M35">
        <f t="shared" si="3"/>
        <v>0.4375</v>
      </c>
      <c r="O35" s="15" t="s">
        <v>35</v>
      </c>
      <c r="P35" s="15"/>
      <c r="Q35" s="15"/>
      <c r="R35" s="15"/>
      <c r="S35" s="15"/>
      <c r="T35" s="9"/>
    </row>
    <row r="36" spans="1:20" x14ac:dyDescent="0.2">
      <c r="A36">
        <v>4</v>
      </c>
      <c r="B36">
        <v>4</v>
      </c>
      <c r="C36">
        <v>4</v>
      </c>
      <c r="D36">
        <v>22</v>
      </c>
      <c r="E36">
        <v>20</v>
      </c>
      <c r="F36">
        <v>2</v>
      </c>
      <c r="G36">
        <f t="shared" si="0"/>
        <v>80</v>
      </c>
      <c r="H36">
        <v>2.5000000000000001E-2</v>
      </c>
      <c r="I36">
        <v>-1</v>
      </c>
      <c r="J36">
        <v>-1</v>
      </c>
      <c r="K36">
        <f t="shared" si="1"/>
        <v>42</v>
      </c>
      <c r="L36">
        <f t="shared" si="2"/>
        <v>0.52380952380952384</v>
      </c>
      <c r="M36">
        <f t="shared" si="3"/>
        <v>0.47619047619047616</v>
      </c>
      <c r="O36" s="9"/>
      <c r="P36" s="9" t="s">
        <v>30</v>
      </c>
      <c r="Q36" s="9" t="s">
        <v>27</v>
      </c>
      <c r="R36" s="9" t="s">
        <v>28</v>
      </c>
      <c r="S36" s="9" t="s">
        <v>29</v>
      </c>
      <c r="T36" s="9"/>
    </row>
    <row r="37" spans="1:20" x14ac:dyDescent="0.2">
      <c r="A37">
        <v>4</v>
      </c>
      <c r="B37">
        <v>4</v>
      </c>
      <c r="C37">
        <v>4</v>
      </c>
      <c r="D37">
        <v>13</v>
      </c>
      <c r="E37">
        <v>16</v>
      </c>
      <c r="F37">
        <v>0</v>
      </c>
      <c r="G37">
        <f t="shared" si="0"/>
        <v>64</v>
      </c>
      <c r="H37">
        <v>0</v>
      </c>
      <c r="I37">
        <v>-1</v>
      </c>
      <c r="J37">
        <v>-1</v>
      </c>
      <c r="K37">
        <f t="shared" si="1"/>
        <v>29</v>
      </c>
      <c r="L37">
        <f t="shared" si="2"/>
        <v>0.44827586206896552</v>
      </c>
      <c r="M37">
        <f t="shared" si="3"/>
        <v>0.55172413793103448</v>
      </c>
      <c r="O37" s="9"/>
      <c r="P37" s="9">
        <v>1</v>
      </c>
      <c r="Q37" s="9">
        <f>AVERAGE(L2:L12,L59:L69,L111:L115)</f>
        <v>9.4970211532162632E-2</v>
      </c>
      <c r="R37" s="9">
        <f>AVERAGE(M2:M12,M59:M69,M111:M115)</f>
        <v>0.90502978846783722</v>
      </c>
      <c r="S37" s="9">
        <f>AVERAGE(D2:D12,D59:D69,D111:D115)</f>
        <v>10.25925925925926</v>
      </c>
      <c r="T37" s="9"/>
    </row>
    <row r="38" spans="1:20" x14ac:dyDescent="0.2">
      <c r="A38">
        <v>4</v>
      </c>
      <c r="B38">
        <v>4</v>
      </c>
      <c r="C38">
        <v>4</v>
      </c>
      <c r="D38">
        <v>12</v>
      </c>
      <c r="E38">
        <v>19</v>
      </c>
      <c r="F38">
        <v>0</v>
      </c>
      <c r="G38">
        <f t="shared" si="0"/>
        <v>76</v>
      </c>
      <c r="H38">
        <v>0</v>
      </c>
      <c r="I38">
        <v>-1</v>
      </c>
      <c r="J38">
        <v>-1</v>
      </c>
      <c r="K38">
        <f t="shared" si="1"/>
        <v>31</v>
      </c>
      <c r="L38">
        <f t="shared" si="2"/>
        <v>0.38709677419354838</v>
      </c>
      <c r="M38">
        <f t="shared" si="3"/>
        <v>0.61290322580645162</v>
      </c>
      <c r="O38" s="9"/>
      <c r="P38" s="9">
        <v>2</v>
      </c>
      <c r="Q38" s="9">
        <f>AVERAGE(L13:L21,L70:L78,L116:L119)</f>
        <v>0.15677675627179627</v>
      </c>
      <c r="R38" s="9">
        <f>AVERAGE(M13:M21,M70:M78,M116:M119)</f>
        <v>0.8432232437282039</v>
      </c>
      <c r="S38" s="9">
        <f>AVERAGE(D13:D21,D70:D78,D116:D119)</f>
        <v>13.318181818181818</v>
      </c>
      <c r="T38" s="9"/>
    </row>
    <row r="39" spans="1:20" x14ac:dyDescent="0.2">
      <c r="A39">
        <v>4</v>
      </c>
      <c r="B39">
        <v>4</v>
      </c>
      <c r="C39">
        <v>4</v>
      </c>
      <c r="D39">
        <v>14</v>
      </c>
      <c r="E39">
        <v>12</v>
      </c>
      <c r="F39">
        <v>0</v>
      </c>
      <c r="G39">
        <f t="shared" si="0"/>
        <v>48</v>
      </c>
      <c r="H39">
        <v>0</v>
      </c>
      <c r="I39">
        <v>-1</v>
      </c>
      <c r="J39">
        <v>-1</v>
      </c>
      <c r="K39">
        <f t="shared" si="1"/>
        <v>26</v>
      </c>
      <c r="L39">
        <f t="shared" si="2"/>
        <v>0.53846153846153844</v>
      </c>
      <c r="M39">
        <f t="shared" si="3"/>
        <v>0.46153846153846156</v>
      </c>
      <c r="P39" s="9">
        <v>3</v>
      </c>
      <c r="Q39" s="9">
        <f>(AVERAGE(L22:L34,L120:L124,L120:L124))</f>
        <v>0.36312905543270591</v>
      </c>
      <c r="R39" s="9">
        <f>(AVERAGE(M22:M34,M120:M124,M120:M124))</f>
        <v>0.63687094456729409</v>
      </c>
      <c r="S39" s="9">
        <f>(AVERAGE(D22:D34,D120:D124,D120:D124))</f>
        <v>14.217391304347826</v>
      </c>
    </row>
    <row r="40" spans="1:20" x14ac:dyDescent="0.2">
      <c r="A40">
        <v>4</v>
      </c>
      <c r="B40">
        <v>5</v>
      </c>
      <c r="C40">
        <v>5</v>
      </c>
      <c r="D40">
        <v>-1</v>
      </c>
      <c r="E40">
        <v>23</v>
      </c>
      <c r="F40">
        <v>-1</v>
      </c>
      <c r="G40">
        <f t="shared" si="0"/>
        <v>115</v>
      </c>
      <c r="H40">
        <v>-1</v>
      </c>
      <c r="I40">
        <v>-1</v>
      </c>
      <c r="J40">
        <v>-1</v>
      </c>
      <c r="K40">
        <f>(0+E40)</f>
        <v>23</v>
      </c>
      <c r="L40">
        <v>0</v>
      </c>
      <c r="M40">
        <f>(E40/K40)</f>
        <v>1</v>
      </c>
      <c r="P40" s="9">
        <v>4</v>
      </c>
      <c r="Q40" s="9">
        <f>AVERAGE(L35:L39, L88:L92, L125:L132)</f>
        <v>0.49839700986173685</v>
      </c>
      <c r="R40" s="9">
        <f>AVERAGE(M35:M39, M88:M92, M125:M132)</f>
        <v>0.50160299013826315</v>
      </c>
      <c r="S40" s="9">
        <f>AVERAGE(D35:D39, D88:D92, D125:D132)</f>
        <v>13.5</v>
      </c>
    </row>
    <row r="41" spans="1:20" x14ac:dyDescent="0.2">
      <c r="A41">
        <v>4</v>
      </c>
      <c r="B41">
        <v>5</v>
      </c>
      <c r="C41">
        <v>5</v>
      </c>
      <c r="D41">
        <v>-1</v>
      </c>
      <c r="E41">
        <v>23</v>
      </c>
      <c r="F41">
        <v>-1</v>
      </c>
      <c r="G41">
        <f t="shared" si="0"/>
        <v>115</v>
      </c>
      <c r="H41">
        <v>-1</v>
      </c>
      <c r="I41">
        <v>-1</v>
      </c>
      <c r="J41">
        <v>-1</v>
      </c>
      <c r="K41">
        <f t="shared" ref="K41:K46" si="4">(0+E41)</f>
        <v>23</v>
      </c>
      <c r="L41">
        <v>0</v>
      </c>
      <c r="M41">
        <f t="shared" ref="M41:M46" si="5">(E41/K41)</f>
        <v>1</v>
      </c>
      <c r="P41" s="9">
        <v>5</v>
      </c>
      <c r="Q41" s="9" t="s">
        <v>31</v>
      </c>
      <c r="R41" s="9" t="s">
        <v>31</v>
      </c>
      <c r="S41" s="9" t="s">
        <v>31</v>
      </c>
    </row>
    <row r="42" spans="1:20" x14ac:dyDescent="0.2">
      <c r="A42">
        <v>4</v>
      </c>
      <c r="B42">
        <v>5</v>
      </c>
      <c r="C42">
        <v>5</v>
      </c>
      <c r="D42">
        <v>-1</v>
      </c>
      <c r="E42">
        <v>16</v>
      </c>
      <c r="F42">
        <v>-1</v>
      </c>
      <c r="G42">
        <f t="shared" si="0"/>
        <v>80</v>
      </c>
      <c r="H42">
        <v>-1</v>
      </c>
      <c r="I42">
        <v>-1</v>
      </c>
      <c r="J42">
        <v>5</v>
      </c>
      <c r="K42">
        <f t="shared" si="4"/>
        <v>16</v>
      </c>
      <c r="L42">
        <v>0</v>
      </c>
      <c r="M42">
        <f t="shared" si="5"/>
        <v>1</v>
      </c>
      <c r="P42" s="9">
        <v>6</v>
      </c>
      <c r="Q42" s="9">
        <f>AVERAGE(L47:L52,L98:L103,L140:L145)</f>
        <v>0.46779553631867254</v>
      </c>
      <c r="R42" s="9">
        <f>AVERAGE(M47:M52,M98:M103,M140:M145)</f>
        <v>0.53220446368132746</v>
      </c>
      <c r="S42" s="9">
        <f>AVERAGE(D47:D52,D98:D103,D140:D145)</f>
        <v>10.944444444444445</v>
      </c>
    </row>
    <row r="43" spans="1:20" x14ac:dyDescent="0.2">
      <c r="A43">
        <v>4</v>
      </c>
      <c r="B43">
        <v>5</v>
      </c>
      <c r="C43">
        <v>5</v>
      </c>
      <c r="D43">
        <v>-1</v>
      </c>
      <c r="E43">
        <v>14</v>
      </c>
      <c r="F43">
        <v>-1</v>
      </c>
      <c r="G43">
        <f t="shared" si="0"/>
        <v>70</v>
      </c>
      <c r="H43">
        <v>-1</v>
      </c>
      <c r="I43">
        <v>-1</v>
      </c>
      <c r="J43">
        <v>18</v>
      </c>
      <c r="K43">
        <f t="shared" si="4"/>
        <v>14</v>
      </c>
      <c r="L43">
        <v>0</v>
      </c>
      <c r="M43">
        <f t="shared" si="5"/>
        <v>1</v>
      </c>
      <c r="P43" s="9">
        <v>7</v>
      </c>
      <c r="Q43" s="9">
        <f>AVERAGE(L53:L58, L104:L110, L146:L150)</f>
        <v>0.43222074588059667</v>
      </c>
      <c r="R43" s="9">
        <f>AVERAGE(M53:M58, M104:M110, M146:M150)</f>
        <v>0.56777925411940322</v>
      </c>
      <c r="S43" s="9">
        <f>AVERAGE(D53:D58, D104:D110, D146:D150)</f>
        <v>11.888888888888889</v>
      </c>
    </row>
    <row r="44" spans="1:20" x14ac:dyDescent="0.2">
      <c r="A44">
        <v>4</v>
      </c>
      <c r="B44">
        <v>5</v>
      </c>
      <c r="C44">
        <v>5</v>
      </c>
      <c r="D44">
        <v>-1</v>
      </c>
      <c r="E44">
        <v>16</v>
      </c>
      <c r="F44">
        <v>-1</v>
      </c>
      <c r="G44">
        <f t="shared" si="0"/>
        <v>80</v>
      </c>
      <c r="H44">
        <v>-1</v>
      </c>
      <c r="I44">
        <v>-1</v>
      </c>
      <c r="J44">
        <v>12</v>
      </c>
      <c r="K44">
        <f t="shared" si="4"/>
        <v>16</v>
      </c>
      <c r="L44">
        <v>0</v>
      </c>
      <c r="M44">
        <f t="shared" si="5"/>
        <v>1</v>
      </c>
    </row>
    <row r="45" spans="1:20" x14ac:dyDescent="0.2">
      <c r="A45">
        <v>4</v>
      </c>
      <c r="B45">
        <v>5</v>
      </c>
      <c r="C45">
        <v>5</v>
      </c>
      <c r="D45">
        <v>-1</v>
      </c>
      <c r="E45">
        <v>14</v>
      </c>
      <c r="F45">
        <v>-1</v>
      </c>
      <c r="G45">
        <f t="shared" si="0"/>
        <v>70</v>
      </c>
      <c r="H45">
        <v>-1</v>
      </c>
      <c r="I45">
        <v>-1</v>
      </c>
      <c r="J45">
        <v>2</v>
      </c>
      <c r="K45">
        <f t="shared" si="4"/>
        <v>14</v>
      </c>
      <c r="L45">
        <v>0</v>
      </c>
      <c r="M45">
        <f t="shared" si="5"/>
        <v>1</v>
      </c>
    </row>
    <row r="46" spans="1:20" x14ac:dyDescent="0.2">
      <c r="A46">
        <v>4</v>
      </c>
      <c r="B46">
        <v>5</v>
      </c>
      <c r="C46">
        <v>5</v>
      </c>
      <c r="D46">
        <v>-1</v>
      </c>
      <c r="E46">
        <v>15</v>
      </c>
      <c r="F46">
        <v>-1</v>
      </c>
      <c r="G46">
        <f t="shared" si="0"/>
        <v>75</v>
      </c>
      <c r="H46">
        <v>-1</v>
      </c>
      <c r="I46">
        <v>-1</v>
      </c>
      <c r="J46">
        <v>12</v>
      </c>
      <c r="K46">
        <f t="shared" si="4"/>
        <v>15</v>
      </c>
      <c r="L46">
        <v>0</v>
      </c>
      <c r="M46">
        <f t="shared" si="5"/>
        <v>1</v>
      </c>
    </row>
    <row r="47" spans="1:20" x14ac:dyDescent="0.2">
      <c r="A47">
        <v>4</v>
      </c>
      <c r="B47">
        <v>6</v>
      </c>
      <c r="C47">
        <v>5</v>
      </c>
      <c r="D47">
        <v>12</v>
      </c>
      <c r="E47">
        <v>10</v>
      </c>
      <c r="F47" s="3">
        <v>0</v>
      </c>
      <c r="G47">
        <f t="shared" si="0"/>
        <v>50</v>
      </c>
      <c r="H47" s="3">
        <v>0</v>
      </c>
      <c r="I47">
        <v>-1</v>
      </c>
      <c r="J47" s="3">
        <v>-1</v>
      </c>
      <c r="K47">
        <f>(D47+E47)</f>
        <v>22</v>
      </c>
      <c r="L47">
        <f>(D47/K47)</f>
        <v>0.54545454545454541</v>
      </c>
      <c r="M47">
        <f>(E47/K47)</f>
        <v>0.45454545454545453</v>
      </c>
      <c r="P47" t="s">
        <v>36</v>
      </c>
    </row>
    <row r="48" spans="1:20" x14ac:dyDescent="0.2">
      <c r="A48">
        <v>4</v>
      </c>
      <c r="B48">
        <v>6</v>
      </c>
      <c r="C48">
        <v>5</v>
      </c>
      <c r="D48">
        <v>14</v>
      </c>
      <c r="E48">
        <v>10</v>
      </c>
      <c r="F48" s="3">
        <v>2</v>
      </c>
      <c r="G48">
        <f t="shared" si="0"/>
        <v>50</v>
      </c>
      <c r="H48" s="3">
        <v>0.04</v>
      </c>
      <c r="I48">
        <v>-1</v>
      </c>
      <c r="J48" s="3">
        <v>-1</v>
      </c>
      <c r="K48">
        <f t="shared" ref="K48:K92" si="6">(D48+E48)</f>
        <v>24</v>
      </c>
      <c r="L48">
        <f t="shared" ref="L48:L92" si="7">(D48/K48)</f>
        <v>0.58333333333333337</v>
      </c>
      <c r="M48">
        <f t="shared" ref="M48:M93" si="8">(E48/K48)</f>
        <v>0.41666666666666669</v>
      </c>
      <c r="P48">
        <f>AVERAGE(G2:G34,G59:G87,G111:G124)</f>
        <v>130.85526315789474</v>
      </c>
    </row>
    <row r="49" spans="1:16" x14ac:dyDescent="0.2">
      <c r="A49">
        <v>4</v>
      </c>
      <c r="B49">
        <v>6</v>
      </c>
      <c r="C49">
        <v>5</v>
      </c>
      <c r="D49">
        <v>8</v>
      </c>
      <c r="E49">
        <v>13</v>
      </c>
      <c r="F49" s="3">
        <v>5</v>
      </c>
      <c r="G49">
        <f t="shared" si="0"/>
        <v>65</v>
      </c>
      <c r="H49" s="3">
        <v>7.6923076923076927E-2</v>
      </c>
      <c r="I49">
        <v>-1</v>
      </c>
      <c r="J49" s="3">
        <v>-1</v>
      </c>
      <c r="K49">
        <f t="shared" si="6"/>
        <v>21</v>
      </c>
      <c r="L49">
        <f t="shared" si="7"/>
        <v>0.38095238095238093</v>
      </c>
      <c r="M49">
        <f t="shared" si="8"/>
        <v>0.61904761904761907</v>
      </c>
    </row>
    <row r="50" spans="1:16" x14ac:dyDescent="0.2">
      <c r="A50">
        <v>4</v>
      </c>
      <c r="B50">
        <v>6</v>
      </c>
      <c r="C50">
        <v>5</v>
      </c>
      <c r="D50">
        <v>14</v>
      </c>
      <c r="E50">
        <v>8</v>
      </c>
      <c r="F50" s="3">
        <v>4</v>
      </c>
      <c r="G50">
        <f t="shared" si="0"/>
        <v>40</v>
      </c>
      <c r="H50" s="3">
        <v>0.1</v>
      </c>
      <c r="I50">
        <v>-1</v>
      </c>
      <c r="J50" s="3">
        <v>-1</v>
      </c>
      <c r="K50">
        <f t="shared" si="6"/>
        <v>22</v>
      </c>
      <c r="L50">
        <f t="shared" si="7"/>
        <v>0.63636363636363635</v>
      </c>
      <c r="M50">
        <f t="shared" si="8"/>
        <v>0.36363636363636365</v>
      </c>
      <c r="P50" t="s">
        <v>37</v>
      </c>
    </row>
    <row r="51" spans="1:16" x14ac:dyDescent="0.2">
      <c r="A51">
        <v>4</v>
      </c>
      <c r="B51">
        <v>6</v>
      </c>
      <c r="C51">
        <v>5</v>
      </c>
      <c r="D51">
        <v>12</v>
      </c>
      <c r="E51">
        <v>16</v>
      </c>
      <c r="F51" s="3">
        <v>0</v>
      </c>
      <c r="G51">
        <f t="shared" si="0"/>
        <v>80</v>
      </c>
      <c r="H51" s="3">
        <v>0</v>
      </c>
      <c r="I51">
        <v>-1</v>
      </c>
      <c r="J51" s="3">
        <v>-1</v>
      </c>
      <c r="K51">
        <f t="shared" si="6"/>
        <v>28</v>
      </c>
      <c r="L51">
        <f t="shared" si="7"/>
        <v>0.42857142857142855</v>
      </c>
      <c r="M51">
        <f t="shared" si="8"/>
        <v>0.5714285714285714</v>
      </c>
      <c r="P51">
        <f>AVERAGE(F2:F39,F47:F92,F98:F132,F140:F150)</f>
        <v>1.0923076923076922</v>
      </c>
    </row>
    <row r="52" spans="1:16" x14ac:dyDescent="0.2">
      <c r="A52">
        <v>4</v>
      </c>
      <c r="B52">
        <v>6</v>
      </c>
      <c r="C52">
        <v>5</v>
      </c>
      <c r="D52">
        <v>9</v>
      </c>
      <c r="E52">
        <v>17</v>
      </c>
      <c r="F52" s="3">
        <v>1</v>
      </c>
      <c r="G52">
        <f t="shared" si="0"/>
        <v>85</v>
      </c>
      <c r="H52" s="3">
        <v>1.1764705882352941E-2</v>
      </c>
      <c r="I52">
        <v>-1</v>
      </c>
      <c r="J52" s="3">
        <v>-1</v>
      </c>
      <c r="K52">
        <f t="shared" si="6"/>
        <v>26</v>
      </c>
      <c r="L52">
        <f t="shared" si="7"/>
        <v>0.34615384615384615</v>
      </c>
      <c r="M52">
        <f t="shared" si="8"/>
        <v>0.65384615384615385</v>
      </c>
    </row>
    <row r="53" spans="1:16" x14ac:dyDescent="0.2">
      <c r="A53">
        <v>4</v>
      </c>
      <c r="B53">
        <v>7</v>
      </c>
      <c r="C53">
        <v>5</v>
      </c>
      <c r="D53">
        <v>9</v>
      </c>
      <c r="E53">
        <v>10</v>
      </c>
      <c r="F53" s="3">
        <v>0</v>
      </c>
      <c r="G53">
        <f t="shared" si="0"/>
        <v>50</v>
      </c>
      <c r="H53" s="3">
        <v>0</v>
      </c>
      <c r="I53" s="3">
        <v>0</v>
      </c>
      <c r="J53" s="3">
        <v>-1</v>
      </c>
      <c r="K53">
        <f t="shared" si="6"/>
        <v>19</v>
      </c>
      <c r="L53">
        <f t="shared" si="7"/>
        <v>0.47368421052631576</v>
      </c>
      <c r="M53">
        <f t="shared" si="8"/>
        <v>0.52631578947368418</v>
      </c>
    </row>
    <row r="54" spans="1:16" x14ac:dyDescent="0.2">
      <c r="A54">
        <v>4</v>
      </c>
      <c r="B54">
        <v>7</v>
      </c>
      <c r="C54">
        <v>5</v>
      </c>
      <c r="D54">
        <v>7</v>
      </c>
      <c r="E54">
        <v>19</v>
      </c>
      <c r="F54" s="3">
        <v>0</v>
      </c>
      <c r="G54">
        <f t="shared" si="0"/>
        <v>95</v>
      </c>
      <c r="H54" s="3">
        <v>0</v>
      </c>
      <c r="I54" s="3">
        <v>0</v>
      </c>
      <c r="J54" s="3">
        <v>-1</v>
      </c>
      <c r="K54">
        <f t="shared" si="6"/>
        <v>26</v>
      </c>
      <c r="L54">
        <f t="shared" si="7"/>
        <v>0.26923076923076922</v>
      </c>
      <c r="M54">
        <f t="shared" si="8"/>
        <v>0.73076923076923073</v>
      </c>
    </row>
    <row r="55" spans="1:16" x14ac:dyDescent="0.2">
      <c r="A55">
        <v>4</v>
      </c>
      <c r="B55">
        <v>7</v>
      </c>
      <c r="C55">
        <v>5</v>
      </c>
      <c r="D55">
        <v>11</v>
      </c>
      <c r="E55">
        <v>15</v>
      </c>
      <c r="F55" s="3">
        <v>0</v>
      </c>
      <c r="G55">
        <f t="shared" si="0"/>
        <v>75</v>
      </c>
      <c r="H55" s="3">
        <v>0</v>
      </c>
      <c r="I55" s="3">
        <v>0</v>
      </c>
      <c r="J55" s="3">
        <v>3</v>
      </c>
      <c r="K55">
        <f t="shared" si="6"/>
        <v>26</v>
      </c>
      <c r="L55">
        <f t="shared" si="7"/>
        <v>0.42307692307692307</v>
      </c>
      <c r="M55">
        <f t="shared" si="8"/>
        <v>0.57692307692307687</v>
      </c>
    </row>
    <row r="56" spans="1:16" x14ac:dyDescent="0.2">
      <c r="A56">
        <v>4</v>
      </c>
      <c r="B56">
        <v>7</v>
      </c>
      <c r="C56">
        <v>5</v>
      </c>
      <c r="D56">
        <v>9</v>
      </c>
      <c r="E56">
        <v>15</v>
      </c>
      <c r="F56" s="3">
        <v>0</v>
      </c>
      <c r="G56">
        <f t="shared" si="0"/>
        <v>75</v>
      </c>
      <c r="H56" s="3">
        <v>0</v>
      </c>
      <c r="I56" s="3">
        <v>0</v>
      </c>
      <c r="J56" s="3">
        <v>17</v>
      </c>
      <c r="K56">
        <f t="shared" si="6"/>
        <v>24</v>
      </c>
      <c r="L56">
        <f t="shared" si="7"/>
        <v>0.375</v>
      </c>
      <c r="M56">
        <f t="shared" si="8"/>
        <v>0.625</v>
      </c>
    </row>
    <row r="57" spans="1:16" x14ac:dyDescent="0.2">
      <c r="A57">
        <v>4</v>
      </c>
      <c r="B57">
        <v>7</v>
      </c>
      <c r="C57">
        <v>5</v>
      </c>
      <c r="D57">
        <v>15</v>
      </c>
      <c r="E57">
        <v>11</v>
      </c>
      <c r="F57" s="3">
        <v>0</v>
      </c>
      <c r="G57">
        <f t="shared" si="0"/>
        <v>55</v>
      </c>
      <c r="H57" s="3">
        <v>0</v>
      </c>
      <c r="I57" s="3">
        <v>0</v>
      </c>
      <c r="J57" s="3">
        <v>0</v>
      </c>
      <c r="K57">
        <f t="shared" si="6"/>
        <v>26</v>
      </c>
      <c r="L57">
        <f t="shared" si="7"/>
        <v>0.57692307692307687</v>
      </c>
      <c r="M57">
        <f t="shared" si="8"/>
        <v>0.42307692307692307</v>
      </c>
    </row>
    <row r="58" spans="1:16" x14ac:dyDescent="0.2">
      <c r="A58">
        <v>4</v>
      </c>
      <c r="B58">
        <v>7</v>
      </c>
      <c r="C58">
        <v>5</v>
      </c>
      <c r="D58">
        <v>7</v>
      </c>
      <c r="E58">
        <v>12</v>
      </c>
      <c r="F58" s="3">
        <v>0</v>
      </c>
      <c r="G58">
        <f t="shared" si="0"/>
        <v>60</v>
      </c>
      <c r="H58" s="3">
        <v>0</v>
      </c>
      <c r="I58" s="3">
        <v>0</v>
      </c>
      <c r="J58" s="3">
        <v>4</v>
      </c>
      <c r="K58">
        <f t="shared" si="6"/>
        <v>19</v>
      </c>
      <c r="L58">
        <f t="shared" si="7"/>
        <v>0.36842105263157893</v>
      </c>
      <c r="M58">
        <f t="shared" si="8"/>
        <v>0.63157894736842102</v>
      </c>
    </row>
    <row r="59" spans="1:16" x14ac:dyDescent="0.2">
      <c r="A59">
        <v>6</v>
      </c>
      <c r="B59">
        <v>1</v>
      </c>
      <c r="C59">
        <v>1</v>
      </c>
      <c r="D59">
        <v>2</v>
      </c>
      <c r="E59">
        <v>49</v>
      </c>
      <c r="F59">
        <v>0</v>
      </c>
      <c r="G59">
        <f t="shared" si="0"/>
        <v>49</v>
      </c>
      <c r="H59">
        <v>0</v>
      </c>
      <c r="I59" s="3">
        <v>-1</v>
      </c>
      <c r="J59" s="3">
        <v>-1</v>
      </c>
      <c r="K59">
        <f t="shared" si="6"/>
        <v>51</v>
      </c>
      <c r="L59">
        <f t="shared" si="7"/>
        <v>3.9215686274509803E-2</v>
      </c>
      <c r="M59">
        <f t="shared" si="8"/>
        <v>0.96078431372549022</v>
      </c>
    </row>
    <row r="60" spans="1:16" x14ac:dyDescent="0.2">
      <c r="A60">
        <v>6</v>
      </c>
      <c r="B60">
        <v>1</v>
      </c>
      <c r="C60">
        <v>1</v>
      </c>
      <c r="D60">
        <v>12</v>
      </c>
      <c r="E60">
        <v>65</v>
      </c>
      <c r="F60">
        <v>0</v>
      </c>
      <c r="G60">
        <f t="shared" si="0"/>
        <v>65</v>
      </c>
      <c r="H60">
        <v>0</v>
      </c>
      <c r="I60" s="3">
        <v>-1</v>
      </c>
      <c r="J60" s="3">
        <v>-1</v>
      </c>
      <c r="K60">
        <f t="shared" si="6"/>
        <v>77</v>
      </c>
      <c r="L60">
        <f t="shared" si="7"/>
        <v>0.15584415584415584</v>
      </c>
      <c r="M60">
        <f t="shared" si="8"/>
        <v>0.8441558441558441</v>
      </c>
    </row>
    <row r="61" spans="1:16" x14ac:dyDescent="0.2">
      <c r="A61">
        <v>6</v>
      </c>
      <c r="B61">
        <v>1</v>
      </c>
      <c r="C61">
        <v>1</v>
      </c>
      <c r="D61">
        <v>8</v>
      </c>
      <c r="E61">
        <v>142</v>
      </c>
      <c r="F61">
        <v>0</v>
      </c>
      <c r="G61">
        <f t="shared" si="0"/>
        <v>142</v>
      </c>
      <c r="H61">
        <v>0</v>
      </c>
      <c r="I61" s="3">
        <v>-1</v>
      </c>
      <c r="J61" s="3">
        <v>-1</v>
      </c>
      <c r="K61">
        <f t="shared" si="6"/>
        <v>150</v>
      </c>
      <c r="L61">
        <f t="shared" si="7"/>
        <v>5.3333333333333337E-2</v>
      </c>
      <c r="M61">
        <f t="shared" si="8"/>
        <v>0.94666666666666666</v>
      </c>
    </row>
    <row r="62" spans="1:16" x14ac:dyDescent="0.2">
      <c r="A62">
        <v>6</v>
      </c>
      <c r="B62">
        <v>1</v>
      </c>
      <c r="C62">
        <v>1</v>
      </c>
      <c r="D62">
        <v>11</v>
      </c>
      <c r="E62">
        <v>102</v>
      </c>
      <c r="F62">
        <v>0</v>
      </c>
      <c r="G62">
        <f t="shared" si="0"/>
        <v>102</v>
      </c>
      <c r="H62">
        <v>0</v>
      </c>
      <c r="I62" s="3">
        <v>-1</v>
      </c>
      <c r="J62" s="3">
        <v>-1</v>
      </c>
      <c r="K62">
        <f t="shared" si="6"/>
        <v>113</v>
      </c>
      <c r="L62">
        <f t="shared" si="7"/>
        <v>9.7345132743362831E-2</v>
      </c>
      <c r="M62">
        <f t="shared" si="8"/>
        <v>0.90265486725663713</v>
      </c>
    </row>
    <row r="63" spans="1:16" x14ac:dyDescent="0.2">
      <c r="A63">
        <v>6</v>
      </c>
      <c r="B63">
        <v>1</v>
      </c>
      <c r="C63">
        <v>1</v>
      </c>
      <c r="D63">
        <v>8</v>
      </c>
      <c r="E63">
        <v>109</v>
      </c>
      <c r="F63">
        <v>0</v>
      </c>
      <c r="G63">
        <f t="shared" si="0"/>
        <v>109</v>
      </c>
      <c r="H63">
        <v>0</v>
      </c>
      <c r="I63" s="3">
        <v>-1</v>
      </c>
      <c r="J63" s="3">
        <v>-1</v>
      </c>
      <c r="K63">
        <f t="shared" si="6"/>
        <v>117</v>
      </c>
      <c r="L63">
        <f t="shared" si="7"/>
        <v>6.8376068376068383E-2</v>
      </c>
      <c r="M63">
        <f t="shared" si="8"/>
        <v>0.93162393162393164</v>
      </c>
    </row>
    <row r="64" spans="1:16" x14ac:dyDescent="0.2">
      <c r="A64">
        <v>6</v>
      </c>
      <c r="B64">
        <v>1</v>
      </c>
      <c r="C64">
        <v>1</v>
      </c>
      <c r="D64">
        <v>14</v>
      </c>
      <c r="E64">
        <v>80</v>
      </c>
      <c r="F64">
        <v>0</v>
      </c>
      <c r="G64">
        <f t="shared" si="0"/>
        <v>80</v>
      </c>
      <c r="H64">
        <v>0</v>
      </c>
      <c r="I64" s="3">
        <v>-1</v>
      </c>
      <c r="J64" s="3">
        <v>-1</v>
      </c>
      <c r="K64">
        <f t="shared" si="6"/>
        <v>94</v>
      </c>
      <c r="L64">
        <f t="shared" si="7"/>
        <v>0.14893617021276595</v>
      </c>
      <c r="M64">
        <f t="shared" si="8"/>
        <v>0.85106382978723405</v>
      </c>
    </row>
    <row r="65" spans="1:13" x14ac:dyDescent="0.2">
      <c r="A65">
        <v>6</v>
      </c>
      <c r="B65">
        <v>1</v>
      </c>
      <c r="C65">
        <v>1</v>
      </c>
      <c r="D65">
        <v>12</v>
      </c>
      <c r="E65">
        <v>129</v>
      </c>
      <c r="F65">
        <v>0</v>
      </c>
      <c r="G65">
        <f t="shared" si="0"/>
        <v>129</v>
      </c>
      <c r="H65">
        <v>0</v>
      </c>
      <c r="I65" s="3">
        <v>-1</v>
      </c>
      <c r="J65" s="3">
        <v>-1</v>
      </c>
      <c r="K65">
        <f t="shared" si="6"/>
        <v>141</v>
      </c>
      <c r="L65">
        <f t="shared" si="7"/>
        <v>8.5106382978723402E-2</v>
      </c>
      <c r="M65">
        <f t="shared" si="8"/>
        <v>0.91489361702127658</v>
      </c>
    </row>
    <row r="66" spans="1:13" x14ac:dyDescent="0.2">
      <c r="A66">
        <v>6</v>
      </c>
      <c r="B66">
        <v>1</v>
      </c>
      <c r="C66">
        <v>1</v>
      </c>
      <c r="D66">
        <v>13</v>
      </c>
      <c r="E66">
        <v>151</v>
      </c>
      <c r="F66">
        <v>0</v>
      </c>
      <c r="G66">
        <f t="shared" si="0"/>
        <v>151</v>
      </c>
      <c r="H66">
        <v>0</v>
      </c>
      <c r="I66" s="3">
        <v>-1</v>
      </c>
      <c r="J66" s="3">
        <v>-1</v>
      </c>
      <c r="K66">
        <f t="shared" si="6"/>
        <v>164</v>
      </c>
      <c r="L66">
        <f t="shared" si="7"/>
        <v>7.926829268292683E-2</v>
      </c>
      <c r="M66">
        <f t="shared" si="8"/>
        <v>0.92073170731707321</v>
      </c>
    </row>
    <row r="67" spans="1:13" x14ac:dyDescent="0.2">
      <c r="A67">
        <v>6</v>
      </c>
      <c r="B67">
        <v>1</v>
      </c>
      <c r="C67">
        <v>1</v>
      </c>
      <c r="D67">
        <v>8</v>
      </c>
      <c r="E67">
        <v>113</v>
      </c>
      <c r="F67">
        <v>0</v>
      </c>
      <c r="G67">
        <f t="shared" ref="G67:G130" si="9">C67*E67</f>
        <v>113</v>
      </c>
      <c r="H67">
        <v>0</v>
      </c>
      <c r="I67" s="3">
        <v>-1</v>
      </c>
      <c r="J67" s="3">
        <v>-1</v>
      </c>
      <c r="K67">
        <f t="shared" si="6"/>
        <v>121</v>
      </c>
      <c r="L67">
        <f t="shared" si="7"/>
        <v>6.6115702479338845E-2</v>
      </c>
      <c r="M67">
        <f t="shared" si="8"/>
        <v>0.93388429752066116</v>
      </c>
    </row>
    <row r="68" spans="1:13" x14ac:dyDescent="0.2">
      <c r="A68">
        <v>6</v>
      </c>
      <c r="B68">
        <v>1</v>
      </c>
      <c r="C68">
        <v>1</v>
      </c>
      <c r="D68">
        <v>8</v>
      </c>
      <c r="E68">
        <v>199</v>
      </c>
      <c r="F68">
        <v>0</v>
      </c>
      <c r="G68">
        <f t="shared" si="9"/>
        <v>199</v>
      </c>
      <c r="H68">
        <v>0</v>
      </c>
      <c r="I68" s="3">
        <v>-1</v>
      </c>
      <c r="J68" s="3">
        <v>-1</v>
      </c>
      <c r="K68">
        <f t="shared" si="6"/>
        <v>207</v>
      </c>
      <c r="L68">
        <f t="shared" si="7"/>
        <v>3.864734299516908E-2</v>
      </c>
      <c r="M68">
        <f t="shared" si="8"/>
        <v>0.96135265700483097</v>
      </c>
    </row>
    <row r="69" spans="1:13" x14ac:dyDescent="0.2">
      <c r="A69">
        <v>6</v>
      </c>
      <c r="B69">
        <v>1</v>
      </c>
      <c r="C69">
        <v>1</v>
      </c>
      <c r="D69">
        <v>17</v>
      </c>
      <c r="E69">
        <v>159</v>
      </c>
      <c r="F69">
        <v>0</v>
      </c>
      <c r="G69">
        <f t="shared" si="9"/>
        <v>159</v>
      </c>
      <c r="H69">
        <v>0</v>
      </c>
      <c r="I69" s="3">
        <v>-1</v>
      </c>
      <c r="J69" s="3">
        <v>-1</v>
      </c>
      <c r="K69">
        <f t="shared" si="6"/>
        <v>176</v>
      </c>
      <c r="L69">
        <f t="shared" si="7"/>
        <v>9.6590909090909088E-2</v>
      </c>
      <c r="M69">
        <f t="shared" si="8"/>
        <v>0.90340909090909094</v>
      </c>
    </row>
    <row r="70" spans="1:13" x14ac:dyDescent="0.2">
      <c r="A70">
        <v>6</v>
      </c>
      <c r="B70">
        <v>2</v>
      </c>
      <c r="C70">
        <v>2</v>
      </c>
      <c r="D70">
        <v>9</v>
      </c>
      <c r="E70">
        <v>94</v>
      </c>
      <c r="F70">
        <v>0</v>
      </c>
      <c r="G70">
        <f t="shared" si="9"/>
        <v>188</v>
      </c>
      <c r="H70">
        <v>0</v>
      </c>
      <c r="I70" s="3">
        <v>-1</v>
      </c>
      <c r="J70" s="3">
        <v>-1</v>
      </c>
      <c r="K70">
        <f t="shared" si="6"/>
        <v>103</v>
      </c>
      <c r="L70">
        <f t="shared" si="7"/>
        <v>8.7378640776699032E-2</v>
      </c>
      <c r="M70">
        <f t="shared" si="8"/>
        <v>0.91262135922330101</v>
      </c>
    </row>
    <row r="71" spans="1:13" x14ac:dyDescent="0.2">
      <c r="A71">
        <v>6</v>
      </c>
      <c r="B71">
        <v>2</v>
      </c>
      <c r="C71">
        <v>2</v>
      </c>
      <c r="D71">
        <v>11</v>
      </c>
      <c r="E71">
        <v>111</v>
      </c>
      <c r="F71">
        <v>1</v>
      </c>
      <c r="G71">
        <f t="shared" si="9"/>
        <v>222</v>
      </c>
      <c r="H71">
        <v>0</v>
      </c>
      <c r="I71" s="3">
        <v>-1</v>
      </c>
      <c r="J71" s="3">
        <v>-1</v>
      </c>
      <c r="K71">
        <f t="shared" si="6"/>
        <v>122</v>
      </c>
      <c r="L71">
        <f t="shared" si="7"/>
        <v>9.0163934426229511E-2</v>
      </c>
      <c r="M71">
        <f t="shared" si="8"/>
        <v>0.9098360655737705</v>
      </c>
    </row>
    <row r="72" spans="1:13" x14ac:dyDescent="0.2">
      <c r="A72">
        <v>6</v>
      </c>
      <c r="B72">
        <v>2</v>
      </c>
      <c r="C72">
        <v>2</v>
      </c>
      <c r="D72">
        <v>20</v>
      </c>
      <c r="E72">
        <v>68</v>
      </c>
      <c r="F72">
        <v>13</v>
      </c>
      <c r="G72">
        <f t="shared" si="9"/>
        <v>136</v>
      </c>
      <c r="H72">
        <v>9.5588235294117641E-2</v>
      </c>
      <c r="I72" s="3">
        <v>-1</v>
      </c>
      <c r="J72" s="3">
        <v>-1</v>
      </c>
      <c r="K72">
        <f t="shared" si="6"/>
        <v>88</v>
      </c>
      <c r="L72">
        <f t="shared" si="7"/>
        <v>0.22727272727272727</v>
      </c>
      <c r="M72">
        <f t="shared" si="8"/>
        <v>0.77272727272727271</v>
      </c>
    </row>
    <row r="73" spans="1:13" x14ac:dyDescent="0.2">
      <c r="A73">
        <v>6</v>
      </c>
      <c r="B73">
        <v>2</v>
      </c>
      <c r="C73">
        <v>2</v>
      </c>
      <c r="D73">
        <v>12</v>
      </c>
      <c r="E73">
        <v>131</v>
      </c>
      <c r="F73">
        <v>0</v>
      </c>
      <c r="G73">
        <f t="shared" si="9"/>
        <v>262</v>
      </c>
      <c r="H73">
        <v>0</v>
      </c>
      <c r="I73" s="3">
        <v>-1</v>
      </c>
      <c r="J73" s="3">
        <v>-1</v>
      </c>
      <c r="K73">
        <f t="shared" si="6"/>
        <v>143</v>
      </c>
      <c r="L73">
        <f t="shared" si="7"/>
        <v>8.3916083916083919E-2</v>
      </c>
      <c r="M73">
        <f t="shared" si="8"/>
        <v>0.91608391608391604</v>
      </c>
    </row>
    <row r="74" spans="1:13" x14ac:dyDescent="0.2">
      <c r="A74">
        <v>6</v>
      </c>
      <c r="B74">
        <v>2</v>
      </c>
      <c r="C74">
        <v>2</v>
      </c>
      <c r="D74">
        <v>11</v>
      </c>
      <c r="E74">
        <v>119</v>
      </c>
      <c r="F74">
        <v>0</v>
      </c>
      <c r="G74">
        <f t="shared" si="9"/>
        <v>238</v>
      </c>
      <c r="H74">
        <v>0</v>
      </c>
      <c r="I74" s="3">
        <v>-1</v>
      </c>
      <c r="J74" s="3">
        <v>-1</v>
      </c>
      <c r="K74">
        <f t="shared" si="6"/>
        <v>130</v>
      </c>
      <c r="L74">
        <f t="shared" si="7"/>
        <v>8.461538461538462E-2</v>
      </c>
      <c r="M74">
        <f t="shared" si="8"/>
        <v>0.91538461538461535</v>
      </c>
    </row>
    <row r="75" spans="1:13" x14ac:dyDescent="0.2">
      <c r="A75">
        <v>6</v>
      </c>
      <c r="B75">
        <v>2</v>
      </c>
      <c r="C75">
        <v>2</v>
      </c>
      <c r="D75">
        <v>12</v>
      </c>
      <c r="E75">
        <v>84</v>
      </c>
      <c r="F75">
        <v>0</v>
      </c>
      <c r="G75">
        <f t="shared" si="9"/>
        <v>168</v>
      </c>
      <c r="H75">
        <v>0</v>
      </c>
      <c r="I75" s="3">
        <v>-1</v>
      </c>
      <c r="J75" s="3">
        <v>-1</v>
      </c>
      <c r="K75">
        <f t="shared" si="6"/>
        <v>96</v>
      </c>
      <c r="L75">
        <f t="shared" si="7"/>
        <v>0.125</v>
      </c>
      <c r="M75">
        <f t="shared" si="8"/>
        <v>0.875</v>
      </c>
    </row>
    <row r="76" spans="1:13" x14ac:dyDescent="0.2">
      <c r="A76">
        <v>6</v>
      </c>
      <c r="B76">
        <v>2</v>
      </c>
      <c r="C76">
        <v>2</v>
      </c>
      <c r="D76">
        <v>8</v>
      </c>
      <c r="E76">
        <v>99</v>
      </c>
      <c r="F76">
        <v>0</v>
      </c>
      <c r="G76">
        <f t="shared" si="9"/>
        <v>198</v>
      </c>
      <c r="H76">
        <v>0</v>
      </c>
      <c r="I76" s="3">
        <v>-1</v>
      </c>
      <c r="J76" s="3">
        <v>-1</v>
      </c>
      <c r="K76">
        <f t="shared" si="6"/>
        <v>107</v>
      </c>
      <c r="L76">
        <f t="shared" si="7"/>
        <v>7.476635514018691E-2</v>
      </c>
      <c r="M76">
        <f t="shared" si="8"/>
        <v>0.92523364485981308</v>
      </c>
    </row>
    <row r="77" spans="1:13" x14ac:dyDescent="0.2">
      <c r="A77">
        <v>6</v>
      </c>
      <c r="B77">
        <v>2</v>
      </c>
      <c r="C77">
        <v>2</v>
      </c>
      <c r="D77">
        <v>14</v>
      </c>
      <c r="E77">
        <v>79</v>
      </c>
      <c r="F77">
        <v>0</v>
      </c>
      <c r="G77">
        <f t="shared" si="9"/>
        <v>158</v>
      </c>
      <c r="H77">
        <v>0</v>
      </c>
      <c r="I77" s="3">
        <v>-1</v>
      </c>
      <c r="J77" s="3">
        <v>-1</v>
      </c>
      <c r="K77">
        <f t="shared" si="6"/>
        <v>93</v>
      </c>
      <c r="L77">
        <f t="shared" si="7"/>
        <v>0.15053763440860216</v>
      </c>
      <c r="M77">
        <f t="shared" si="8"/>
        <v>0.84946236559139787</v>
      </c>
    </row>
    <row r="78" spans="1:13" x14ac:dyDescent="0.2">
      <c r="A78">
        <v>6</v>
      </c>
      <c r="B78">
        <v>2</v>
      </c>
      <c r="C78">
        <v>2</v>
      </c>
      <c r="D78">
        <v>8</v>
      </c>
      <c r="E78">
        <v>102</v>
      </c>
      <c r="F78">
        <v>0</v>
      </c>
      <c r="G78">
        <f t="shared" si="9"/>
        <v>204</v>
      </c>
      <c r="H78">
        <v>0</v>
      </c>
      <c r="I78" s="3">
        <v>-1</v>
      </c>
      <c r="J78" s="3">
        <v>-1</v>
      </c>
      <c r="K78">
        <f t="shared" si="6"/>
        <v>110</v>
      </c>
      <c r="L78">
        <f t="shared" si="7"/>
        <v>7.2727272727272724E-2</v>
      </c>
      <c r="M78">
        <f t="shared" si="8"/>
        <v>0.92727272727272725</v>
      </c>
    </row>
    <row r="79" spans="1:13" x14ac:dyDescent="0.2">
      <c r="A79">
        <v>6</v>
      </c>
      <c r="B79">
        <v>3</v>
      </c>
      <c r="C79">
        <v>4</v>
      </c>
      <c r="D79">
        <v>16</v>
      </c>
      <c r="E79">
        <v>27</v>
      </c>
      <c r="F79">
        <v>3</v>
      </c>
      <c r="G79">
        <f t="shared" si="9"/>
        <v>108</v>
      </c>
      <c r="H79">
        <v>2.7777777777777776E-2</v>
      </c>
      <c r="I79" s="3">
        <v>-1</v>
      </c>
      <c r="J79" s="3">
        <v>-1</v>
      </c>
      <c r="K79">
        <f t="shared" si="6"/>
        <v>43</v>
      </c>
      <c r="L79">
        <f t="shared" si="7"/>
        <v>0.37209302325581395</v>
      </c>
      <c r="M79">
        <f t="shared" si="8"/>
        <v>0.62790697674418605</v>
      </c>
    </row>
    <row r="80" spans="1:13" x14ac:dyDescent="0.2">
      <c r="A80">
        <v>6</v>
      </c>
      <c r="B80">
        <v>3</v>
      </c>
      <c r="C80">
        <v>4</v>
      </c>
      <c r="D80">
        <v>14</v>
      </c>
      <c r="E80">
        <v>28</v>
      </c>
      <c r="F80">
        <v>0</v>
      </c>
      <c r="G80">
        <f t="shared" si="9"/>
        <v>112</v>
      </c>
      <c r="H80">
        <v>0</v>
      </c>
      <c r="I80" s="3">
        <v>-1</v>
      </c>
      <c r="J80" s="3">
        <v>-1</v>
      </c>
      <c r="K80">
        <f t="shared" si="6"/>
        <v>42</v>
      </c>
      <c r="L80">
        <f t="shared" si="7"/>
        <v>0.33333333333333331</v>
      </c>
      <c r="M80">
        <f t="shared" si="8"/>
        <v>0.66666666666666663</v>
      </c>
    </row>
    <row r="81" spans="1:16" x14ac:dyDescent="0.2">
      <c r="A81">
        <v>6</v>
      </c>
      <c r="B81">
        <v>3</v>
      </c>
      <c r="C81">
        <v>4</v>
      </c>
      <c r="D81">
        <v>16</v>
      </c>
      <c r="E81">
        <v>38</v>
      </c>
      <c r="F81">
        <v>0</v>
      </c>
      <c r="G81">
        <f t="shared" si="9"/>
        <v>152</v>
      </c>
      <c r="H81">
        <v>0</v>
      </c>
      <c r="I81" s="3">
        <v>-1</v>
      </c>
      <c r="J81" s="3">
        <v>-1</v>
      </c>
      <c r="K81">
        <f t="shared" si="6"/>
        <v>54</v>
      </c>
      <c r="L81">
        <f t="shared" si="7"/>
        <v>0.29629629629629628</v>
      </c>
      <c r="M81">
        <f t="shared" si="8"/>
        <v>0.70370370370370372</v>
      </c>
      <c r="P81" t="e">
        <f>_xlfn.T.TEST(M2:M12 M59:M69 M111:M115, M22:M34 M79:M87 M120:M124,2,2)</f>
        <v>#NULL!</v>
      </c>
    </row>
    <row r="82" spans="1:16" x14ac:dyDescent="0.2">
      <c r="A82">
        <v>6</v>
      </c>
      <c r="B82">
        <v>3</v>
      </c>
      <c r="C82">
        <v>4</v>
      </c>
      <c r="D82">
        <v>12</v>
      </c>
      <c r="E82">
        <v>60</v>
      </c>
      <c r="F82">
        <v>0</v>
      </c>
      <c r="G82">
        <f t="shared" si="9"/>
        <v>240</v>
      </c>
      <c r="H82">
        <v>0</v>
      </c>
      <c r="I82" s="3">
        <v>-1</v>
      </c>
      <c r="J82" s="3">
        <v>-1</v>
      </c>
      <c r="K82">
        <f t="shared" si="6"/>
        <v>72</v>
      </c>
      <c r="L82">
        <f t="shared" si="7"/>
        <v>0.16666666666666666</v>
      </c>
      <c r="M82">
        <f t="shared" si="8"/>
        <v>0.83333333333333337</v>
      </c>
    </row>
    <row r="83" spans="1:16" x14ac:dyDescent="0.2">
      <c r="A83">
        <v>6</v>
      </c>
      <c r="B83">
        <v>3</v>
      </c>
      <c r="C83">
        <v>4</v>
      </c>
      <c r="D83">
        <v>20</v>
      </c>
      <c r="E83">
        <v>11</v>
      </c>
      <c r="F83">
        <v>2</v>
      </c>
      <c r="G83">
        <f t="shared" si="9"/>
        <v>44</v>
      </c>
      <c r="H83">
        <v>4.5454545454545456E-2</v>
      </c>
      <c r="I83" s="3">
        <v>-1</v>
      </c>
      <c r="J83" s="3">
        <v>-1</v>
      </c>
      <c r="K83">
        <f t="shared" si="6"/>
        <v>31</v>
      </c>
      <c r="L83">
        <f t="shared" si="7"/>
        <v>0.64516129032258063</v>
      </c>
      <c r="M83">
        <f t="shared" si="8"/>
        <v>0.35483870967741937</v>
      </c>
    </row>
    <row r="84" spans="1:16" x14ac:dyDescent="0.2">
      <c r="A84">
        <v>6</v>
      </c>
      <c r="B84">
        <v>3</v>
      </c>
      <c r="C84">
        <v>4</v>
      </c>
      <c r="D84">
        <v>17</v>
      </c>
      <c r="E84">
        <v>31</v>
      </c>
      <c r="F84">
        <v>0</v>
      </c>
      <c r="G84">
        <f t="shared" si="9"/>
        <v>124</v>
      </c>
      <c r="H84">
        <v>0</v>
      </c>
      <c r="I84" s="3">
        <v>-1</v>
      </c>
      <c r="J84" s="3">
        <v>-1</v>
      </c>
      <c r="K84">
        <f t="shared" si="6"/>
        <v>48</v>
      </c>
      <c r="L84">
        <f t="shared" si="7"/>
        <v>0.35416666666666669</v>
      </c>
      <c r="M84">
        <f t="shared" si="8"/>
        <v>0.64583333333333337</v>
      </c>
    </row>
    <row r="85" spans="1:16" x14ac:dyDescent="0.2">
      <c r="A85">
        <v>6</v>
      </c>
      <c r="B85">
        <v>3</v>
      </c>
      <c r="C85">
        <v>4</v>
      </c>
      <c r="D85">
        <v>14</v>
      </c>
      <c r="E85">
        <v>34</v>
      </c>
      <c r="F85">
        <v>1</v>
      </c>
      <c r="G85">
        <f t="shared" si="9"/>
        <v>136</v>
      </c>
      <c r="H85">
        <v>7.3529411764705881E-3</v>
      </c>
      <c r="I85" s="3">
        <v>-1</v>
      </c>
      <c r="J85" s="3">
        <v>-1</v>
      </c>
      <c r="K85">
        <f t="shared" si="6"/>
        <v>48</v>
      </c>
      <c r="L85">
        <f t="shared" si="7"/>
        <v>0.29166666666666669</v>
      </c>
      <c r="M85">
        <f t="shared" si="8"/>
        <v>0.70833333333333337</v>
      </c>
    </row>
    <row r="86" spans="1:16" x14ac:dyDescent="0.2">
      <c r="A86">
        <v>6</v>
      </c>
      <c r="B86">
        <v>3</v>
      </c>
      <c r="C86">
        <v>4</v>
      </c>
      <c r="D86">
        <v>15</v>
      </c>
      <c r="E86">
        <v>53</v>
      </c>
      <c r="F86">
        <v>0</v>
      </c>
      <c r="G86">
        <f t="shared" si="9"/>
        <v>212</v>
      </c>
      <c r="H86">
        <v>0</v>
      </c>
      <c r="I86" s="3">
        <v>-1</v>
      </c>
      <c r="J86" s="3">
        <v>-1</v>
      </c>
      <c r="K86">
        <f t="shared" si="6"/>
        <v>68</v>
      </c>
      <c r="L86">
        <f t="shared" si="7"/>
        <v>0.22058823529411764</v>
      </c>
      <c r="M86">
        <f t="shared" si="8"/>
        <v>0.77941176470588236</v>
      </c>
    </row>
    <row r="87" spans="1:16" x14ac:dyDescent="0.2">
      <c r="A87">
        <v>6</v>
      </c>
      <c r="B87">
        <v>3</v>
      </c>
      <c r="C87">
        <v>4</v>
      </c>
      <c r="D87">
        <v>21</v>
      </c>
      <c r="E87">
        <v>34</v>
      </c>
      <c r="F87">
        <v>4</v>
      </c>
      <c r="G87">
        <f t="shared" si="9"/>
        <v>136</v>
      </c>
      <c r="H87">
        <v>2.9411764705882353E-2</v>
      </c>
      <c r="I87" s="3">
        <v>-1</v>
      </c>
      <c r="J87" s="3">
        <v>-1</v>
      </c>
      <c r="K87">
        <f t="shared" si="6"/>
        <v>55</v>
      </c>
      <c r="L87">
        <f t="shared" si="7"/>
        <v>0.38181818181818183</v>
      </c>
      <c r="M87">
        <f t="shared" si="8"/>
        <v>0.61818181818181817</v>
      </c>
    </row>
    <row r="88" spans="1:16" x14ac:dyDescent="0.2">
      <c r="A88">
        <v>6</v>
      </c>
      <c r="B88">
        <v>4</v>
      </c>
      <c r="C88">
        <v>4</v>
      </c>
      <c r="D88">
        <v>20</v>
      </c>
      <c r="E88">
        <v>11</v>
      </c>
      <c r="F88">
        <v>4</v>
      </c>
      <c r="G88">
        <f t="shared" si="9"/>
        <v>44</v>
      </c>
      <c r="H88">
        <v>9.0909090909090912E-2</v>
      </c>
      <c r="I88" s="3">
        <v>-1</v>
      </c>
      <c r="J88" s="3">
        <v>-1</v>
      </c>
      <c r="K88">
        <f t="shared" si="6"/>
        <v>31</v>
      </c>
      <c r="L88">
        <f t="shared" si="7"/>
        <v>0.64516129032258063</v>
      </c>
      <c r="M88">
        <f t="shared" si="8"/>
        <v>0.35483870967741937</v>
      </c>
    </row>
    <row r="89" spans="1:16" x14ac:dyDescent="0.2">
      <c r="A89">
        <v>6</v>
      </c>
      <c r="B89">
        <v>4</v>
      </c>
      <c r="C89">
        <v>4</v>
      </c>
      <c r="D89">
        <v>20</v>
      </c>
      <c r="E89">
        <v>19</v>
      </c>
      <c r="F89">
        <v>0</v>
      </c>
      <c r="G89">
        <f t="shared" si="9"/>
        <v>76</v>
      </c>
      <c r="H89">
        <v>0</v>
      </c>
      <c r="I89" s="3">
        <v>-1</v>
      </c>
      <c r="J89" s="3">
        <v>-1</v>
      </c>
      <c r="K89">
        <f t="shared" si="6"/>
        <v>39</v>
      </c>
      <c r="L89">
        <f t="shared" si="7"/>
        <v>0.51282051282051277</v>
      </c>
      <c r="M89">
        <f t="shared" si="8"/>
        <v>0.48717948717948717</v>
      </c>
    </row>
    <row r="90" spans="1:16" x14ac:dyDescent="0.2">
      <c r="A90">
        <v>6</v>
      </c>
      <c r="B90">
        <v>4</v>
      </c>
      <c r="C90">
        <v>4</v>
      </c>
      <c r="D90">
        <v>24</v>
      </c>
      <c r="E90">
        <v>14</v>
      </c>
      <c r="F90">
        <v>0</v>
      </c>
      <c r="G90">
        <f t="shared" si="9"/>
        <v>56</v>
      </c>
      <c r="H90">
        <v>0</v>
      </c>
      <c r="I90" s="3">
        <v>-1</v>
      </c>
      <c r="J90" s="3">
        <v>-1</v>
      </c>
      <c r="K90">
        <f t="shared" si="6"/>
        <v>38</v>
      </c>
      <c r="L90">
        <f t="shared" si="7"/>
        <v>0.63157894736842102</v>
      </c>
      <c r="M90">
        <f t="shared" si="8"/>
        <v>0.36842105263157893</v>
      </c>
    </row>
    <row r="91" spans="1:16" x14ac:dyDescent="0.2">
      <c r="A91">
        <v>6</v>
      </c>
      <c r="B91">
        <v>4</v>
      </c>
      <c r="C91">
        <v>4</v>
      </c>
      <c r="D91">
        <v>23</v>
      </c>
      <c r="E91">
        <v>20</v>
      </c>
      <c r="F91">
        <v>0</v>
      </c>
      <c r="G91">
        <f t="shared" si="9"/>
        <v>80</v>
      </c>
      <c r="H91">
        <v>0</v>
      </c>
      <c r="I91" s="3">
        <v>-1</v>
      </c>
      <c r="J91" s="3">
        <v>-1</v>
      </c>
      <c r="K91">
        <f t="shared" si="6"/>
        <v>43</v>
      </c>
      <c r="L91">
        <f t="shared" si="7"/>
        <v>0.53488372093023251</v>
      </c>
      <c r="M91">
        <f t="shared" si="8"/>
        <v>0.46511627906976744</v>
      </c>
    </row>
    <row r="92" spans="1:16" x14ac:dyDescent="0.2">
      <c r="A92">
        <v>6</v>
      </c>
      <c r="B92">
        <v>4</v>
      </c>
      <c r="C92">
        <v>4</v>
      </c>
      <c r="D92">
        <v>24</v>
      </c>
      <c r="E92">
        <v>19</v>
      </c>
      <c r="F92">
        <v>3</v>
      </c>
      <c r="G92">
        <f t="shared" si="9"/>
        <v>76</v>
      </c>
      <c r="H92">
        <v>1.35789E-2</v>
      </c>
      <c r="I92" s="3">
        <v>-1</v>
      </c>
      <c r="J92" s="3">
        <v>-1</v>
      </c>
      <c r="K92">
        <f t="shared" si="6"/>
        <v>43</v>
      </c>
      <c r="L92">
        <f t="shared" si="7"/>
        <v>0.55813953488372092</v>
      </c>
      <c r="M92">
        <f t="shared" si="8"/>
        <v>0.44186046511627908</v>
      </c>
    </row>
    <row r="93" spans="1:16" x14ac:dyDescent="0.2">
      <c r="A93">
        <v>6</v>
      </c>
      <c r="B93">
        <v>5</v>
      </c>
      <c r="C93">
        <v>5</v>
      </c>
      <c r="D93" s="3">
        <v>-1</v>
      </c>
      <c r="E93" s="3">
        <v>19</v>
      </c>
      <c r="F93" s="3">
        <v>-1</v>
      </c>
      <c r="G93">
        <f t="shared" si="9"/>
        <v>95</v>
      </c>
      <c r="H93" s="3">
        <v>-1</v>
      </c>
      <c r="I93" s="3">
        <v>-1</v>
      </c>
      <c r="J93">
        <v>8</v>
      </c>
      <c r="K93">
        <f>(0+E93)</f>
        <v>19</v>
      </c>
      <c r="L93">
        <v>0</v>
      </c>
      <c r="M93">
        <f t="shared" si="8"/>
        <v>1</v>
      </c>
    </row>
    <row r="94" spans="1:16" x14ac:dyDescent="0.2">
      <c r="A94">
        <v>6</v>
      </c>
      <c r="B94">
        <v>5</v>
      </c>
      <c r="C94">
        <v>5</v>
      </c>
      <c r="D94" s="3">
        <v>-1</v>
      </c>
      <c r="E94" s="3">
        <v>22</v>
      </c>
      <c r="F94" s="3">
        <v>-1</v>
      </c>
      <c r="G94">
        <f t="shared" si="9"/>
        <v>110</v>
      </c>
      <c r="H94" s="3">
        <v>-1</v>
      </c>
      <c r="I94" s="3">
        <v>-1</v>
      </c>
      <c r="J94">
        <v>9</v>
      </c>
      <c r="K94">
        <f>(0+E94)</f>
        <v>22</v>
      </c>
      <c r="L94">
        <v>0</v>
      </c>
      <c r="M94">
        <f>(E94/K94)</f>
        <v>1</v>
      </c>
    </row>
    <row r="95" spans="1:16" x14ac:dyDescent="0.2">
      <c r="A95">
        <v>6</v>
      </c>
      <c r="B95">
        <v>5</v>
      </c>
      <c r="C95">
        <v>5</v>
      </c>
      <c r="D95" s="3">
        <v>-1</v>
      </c>
      <c r="E95" s="3">
        <v>17</v>
      </c>
      <c r="F95" s="3">
        <v>-1</v>
      </c>
      <c r="G95">
        <f t="shared" si="9"/>
        <v>85</v>
      </c>
      <c r="H95" s="3">
        <v>-1</v>
      </c>
      <c r="I95" s="3">
        <v>-1</v>
      </c>
      <c r="J95">
        <v>8</v>
      </c>
      <c r="K95">
        <f>(0+E95)</f>
        <v>17</v>
      </c>
      <c r="L95">
        <v>0</v>
      </c>
      <c r="M95">
        <f>(E95/K95)</f>
        <v>1</v>
      </c>
    </row>
    <row r="96" spans="1:16" x14ac:dyDescent="0.2">
      <c r="A96">
        <v>6</v>
      </c>
      <c r="B96">
        <v>5</v>
      </c>
      <c r="C96">
        <v>5</v>
      </c>
      <c r="D96" s="3">
        <v>-1</v>
      </c>
      <c r="E96" s="3">
        <v>16</v>
      </c>
      <c r="F96" s="3">
        <v>-1</v>
      </c>
      <c r="G96">
        <f t="shared" si="9"/>
        <v>80</v>
      </c>
      <c r="H96" s="3">
        <v>-1</v>
      </c>
      <c r="I96" s="3">
        <v>-1</v>
      </c>
      <c r="J96">
        <v>8</v>
      </c>
      <c r="K96">
        <f>(0+E96)</f>
        <v>16</v>
      </c>
      <c r="L96">
        <v>0</v>
      </c>
      <c r="M96">
        <f>(E96/K96)</f>
        <v>1</v>
      </c>
    </row>
    <row r="97" spans="1:13" x14ac:dyDescent="0.2">
      <c r="A97">
        <v>6</v>
      </c>
      <c r="B97">
        <v>5</v>
      </c>
      <c r="C97">
        <v>5</v>
      </c>
      <c r="D97" s="3">
        <v>-1</v>
      </c>
      <c r="E97" s="3">
        <v>22</v>
      </c>
      <c r="F97" s="3">
        <v>-1</v>
      </c>
      <c r="G97">
        <f t="shared" si="9"/>
        <v>110</v>
      </c>
      <c r="H97" s="3">
        <v>-1</v>
      </c>
      <c r="I97" s="3">
        <v>-1</v>
      </c>
      <c r="J97">
        <v>3</v>
      </c>
      <c r="K97">
        <f>(0+E97)</f>
        <v>22</v>
      </c>
      <c r="L97">
        <v>0</v>
      </c>
      <c r="M97">
        <f>(E97/K97)</f>
        <v>1</v>
      </c>
    </row>
    <row r="98" spans="1:13" x14ac:dyDescent="0.2">
      <c r="A98">
        <v>6</v>
      </c>
      <c r="B98">
        <v>6</v>
      </c>
      <c r="C98">
        <v>5</v>
      </c>
      <c r="D98" s="3">
        <v>25</v>
      </c>
      <c r="E98" s="3">
        <v>16</v>
      </c>
      <c r="F98" s="3">
        <v>0</v>
      </c>
      <c r="G98">
        <f t="shared" si="9"/>
        <v>80</v>
      </c>
      <c r="H98">
        <v>0</v>
      </c>
      <c r="I98" s="3">
        <v>0</v>
      </c>
      <c r="J98" s="3">
        <v>-1</v>
      </c>
      <c r="K98">
        <f>(D98+E98)</f>
        <v>41</v>
      </c>
      <c r="L98">
        <f>(D98/K98)</f>
        <v>0.6097560975609756</v>
      </c>
      <c r="M98">
        <f>(E98/K98)</f>
        <v>0.3902439024390244</v>
      </c>
    </row>
    <row r="99" spans="1:13" x14ac:dyDescent="0.2">
      <c r="A99">
        <v>6</v>
      </c>
      <c r="B99">
        <v>6</v>
      </c>
      <c r="C99">
        <v>5</v>
      </c>
      <c r="D99" s="3">
        <v>8</v>
      </c>
      <c r="E99" s="3">
        <v>18</v>
      </c>
      <c r="F99" s="3">
        <v>7</v>
      </c>
      <c r="G99">
        <f t="shared" si="9"/>
        <v>90</v>
      </c>
      <c r="H99">
        <v>7.7777777777777779E-2</v>
      </c>
      <c r="I99" s="3">
        <v>3</v>
      </c>
      <c r="J99" s="3">
        <v>-1</v>
      </c>
      <c r="K99">
        <f t="shared" ref="K99:K132" si="10">(D99+E99)</f>
        <v>26</v>
      </c>
      <c r="L99">
        <f t="shared" ref="L99:L132" si="11">(D99/K99)</f>
        <v>0.30769230769230771</v>
      </c>
      <c r="M99">
        <f t="shared" ref="M99:M133" si="12">(E99/K99)</f>
        <v>0.69230769230769229</v>
      </c>
    </row>
    <row r="100" spans="1:13" x14ac:dyDescent="0.2">
      <c r="A100">
        <v>6</v>
      </c>
      <c r="B100">
        <v>6</v>
      </c>
      <c r="C100">
        <v>5</v>
      </c>
      <c r="D100" s="3">
        <v>21</v>
      </c>
      <c r="E100" s="3">
        <v>10</v>
      </c>
      <c r="F100" s="3">
        <v>3</v>
      </c>
      <c r="G100">
        <f t="shared" si="9"/>
        <v>50</v>
      </c>
      <c r="H100">
        <v>0.06</v>
      </c>
      <c r="I100" s="3">
        <v>2</v>
      </c>
      <c r="J100" s="3">
        <v>-1</v>
      </c>
      <c r="K100">
        <f t="shared" si="10"/>
        <v>31</v>
      </c>
      <c r="L100">
        <f t="shared" si="11"/>
        <v>0.67741935483870963</v>
      </c>
      <c r="M100">
        <f t="shared" si="12"/>
        <v>0.32258064516129031</v>
      </c>
    </row>
    <row r="101" spans="1:13" x14ac:dyDescent="0.2">
      <c r="A101">
        <v>6</v>
      </c>
      <c r="B101">
        <v>6</v>
      </c>
      <c r="C101">
        <v>5</v>
      </c>
      <c r="D101" s="3">
        <v>12</v>
      </c>
      <c r="E101" s="3">
        <v>10</v>
      </c>
      <c r="F101" s="3">
        <v>4</v>
      </c>
      <c r="G101">
        <f t="shared" si="9"/>
        <v>50</v>
      </c>
      <c r="H101">
        <v>0.08</v>
      </c>
      <c r="I101" s="3">
        <v>2</v>
      </c>
      <c r="J101" s="3">
        <v>-1</v>
      </c>
      <c r="K101">
        <f t="shared" si="10"/>
        <v>22</v>
      </c>
      <c r="L101">
        <f t="shared" si="11"/>
        <v>0.54545454545454541</v>
      </c>
      <c r="M101">
        <f t="shared" si="12"/>
        <v>0.45454545454545453</v>
      </c>
    </row>
    <row r="102" spans="1:13" x14ac:dyDescent="0.2">
      <c r="A102">
        <v>6</v>
      </c>
      <c r="B102">
        <v>6</v>
      </c>
      <c r="C102">
        <v>5</v>
      </c>
      <c r="D102" s="3">
        <v>6</v>
      </c>
      <c r="E102" s="3">
        <v>13</v>
      </c>
      <c r="F102" s="3">
        <v>0</v>
      </c>
      <c r="G102">
        <f t="shared" si="9"/>
        <v>65</v>
      </c>
      <c r="H102">
        <v>0</v>
      </c>
      <c r="I102" s="3">
        <v>0</v>
      </c>
      <c r="J102" s="3">
        <v>-1</v>
      </c>
      <c r="K102">
        <f t="shared" si="10"/>
        <v>19</v>
      </c>
      <c r="L102">
        <f t="shared" si="11"/>
        <v>0.31578947368421051</v>
      </c>
      <c r="M102">
        <f t="shared" si="12"/>
        <v>0.68421052631578949</v>
      </c>
    </row>
    <row r="103" spans="1:13" x14ac:dyDescent="0.2">
      <c r="A103">
        <v>6</v>
      </c>
      <c r="B103">
        <v>6</v>
      </c>
      <c r="C103">
        <v>5</v>
      </c>
      <c r="D103" s="3">
        <v>11</v>
      </c>
      <c r="E103" s="3">
        <v>17</v>
      </c>
      <c r="F103" s="3">
        <v>0</v>
      </c>
      <c r="G103">
        <f t="shared" si="9"/>
        <v>85</v>
      </c>
      <c r="H103">
        <v>0</v>
      </c>
      <c r="I103" s="3">
        <v>0</v>
      </c>
      <c r="J103" s="3">
        <v>-1</v>
      </c>
      <c r="K103">
        <f t="shared" si="10"/>
        <v>28</v>
      </c>
      <c r="L103">
        <f t="shared" si="11"/>
        <v>0.39285714285714285</v>
      </c>
      <c r="M103">
        <f t="shared" si="12"/>
        <v>0.6071428571428571</v>
      </c>
    </row>
    <row r="104" spans="1:13" x14ac:dyDescent="0.2">
      <c r="A104">
        <v>6</v>
      </c>
      <c r="B104">
        <v>7</v>
      </c>
      <c r="C104">
        <v>5</v>
      </c>
      <c r="D104" s="3">
        <v>16</v>
      </c>
      <c r="E104" s="3">
        <v>15</v>
      </c>
      <c r="F104" s="3">
        <v>3</v>
      </c>
      <c r="G104">
        <f t="shared" si="9"/>
        <v>75</v>
      </c>
      <c r="H104">
        <v>4.1666666666666664E-2</v>
      </c>
      <c r="I104" s="3">
        <v>2</v>
      </c>
      <c r="J104" s="3">
        <v>-1</v>
      </c>
      <c r="K104">
        <f t="shared" si="10"/>
        <v>31</v>
      </c>
      <c r="L104">
        <f t="shared" si="11"/>
        <v>0.5161290322580645</v>
      </c>
      <c r="M104">
        <f t="shared" si="12"/>
        <v>0.4838709677419355</v>
      </c>
    </row>
    <row r="105" spans="1:13" x14ac:dyDescent="0.2">
      <c r="A105">
        <v>6</v>
      </c>
      <c r="B105">
        <v>7</v>
      </c>
      <c r="C105">
        <v>5</v>
      </c>
      <c r="D105" s="3">
        <v>23</v>
      </c>
      <c r="E105" s="3">
        <v>12</v>
      </c>
      <c r="F105" s="3">
        <v>6</v>
      </c>
      <c r="G105">
        <f t="shared" si="9"/>
        <v>60</v>
      </c>
      <c r="H105">
        <v>0.1111111111111111</v>
      </c>
      <c r="I105" s="3">
        <v>2</v>
      </c>
      <c r="J105" s="3">
        <v>-1</v>
      </c>
      <c r="K105">
        <f t="shared" si="10"/>
        <v>35</v>
      </c>
      <c r="L105">
        <f t="shared" si="11"/>
        <v>0.65714285714285714</v>
      </c>
      <c r="M105">
        <f t="shared" si="12"/>
        <v>0.34285714285714286</v>
      </c>
    </row>
    <row r="106" spans="1:13" x14ac:dyDescent="0.2">
      <c r="A106">
        <v>6</v>
      </c>
      <c r="B106">
        <v>7</v>
      </c>
      <c r="C106">
        <v>5</v>
      </c>
      <c r="D106" s="3">
        <v>22</v>
      </c>
      <c r="E106" s="3">
        <v>13</v>
      </c>
      <c r="F106" s="3">
        <v>1</v>
      </c>
      <c r="G106">
        <f t="shared" si="9"/>
        <v>65</v>
      </c>
      <c r="H106">
        <v>1.6393442622950821E-2</v>
      </c>
      <c r="I106" s="3">
        <v>1</v>
      </c>
      <c r="J106" s="3">
        <v>4</v>
      </c>
      <c r="K106">
        <f t="shared" si="10"/>
        <v>35</v>
      </c>
      <c r="L106">
        <f t="shared" si="11"/>
        <v>0.62857142857142856</v>
      </c>
      <c r="M106">
        <f t="shared" si="12"/>
        <v>0.37142857142857144</v>
      </c>
    </row>
    <row r="107" spans="1:13" x14ac:dyDescent="0.2">
      <c r="A107">
        <v>6</v>
      </c>
      <c r="B107">
        <v>7</v>
      </c>
      <c r="C107">
        <v>5</v>
      </c>
      <c r="D107" s="3">
        <v>16</v>
      </c>
      <c r="E107" s="3">
        <v>14</v>
      </c>
      <c r="F107" s="3">
        <v>0</v>
      </c>
      <c r="G107">
        <f t="shared" si="9"/>
        <v>70</v>
      </c>
      <c r="H107">
        <v>0</v>
      </c>
      <c r="I107" s="3">
        <v>0</v>
      </c>
      <c r="J107" s="3">
        <v>0</v>
      </c>
      <c r="K107">
        <f t="shared" si="10"/>
        <v>30</v>
      </c>
      <c r="L107">
        <f t="shared" si="11"/>
        <v>0.53333333333333333</v>
      </c>
      <c r="M107">
        <f t="shared" si="12"/>
        <v>0.46666666666666667</v>
      </c>
    </row>
    <row r="108" spans="1:13" x14ac:dyDescent="0.2">
      <c r="A108">
        <v>6</v>
      </c>
      <c r="B108">
        <v>7</v>
      </c>
      <c r="C108">
        <v>5</v>
      </c>
      <c r="D108" s="3">
        <v>23</v>
      </c>
      <c r="E108" s="3">
        <v>19</v>
      </c>
      <c r="F108" s="3">
        <v>0</v>
      </c>
      <c r="G108">
        <f t="shared" si="9"/>
        <v>95</v>
      </c>
      <c r="H108">
        <v>0</v>
      </c>
      <c r="I108" s="3">
        <v>0</v>
      </c>
      <c r="J108" s="3">
        <v>4</v>
      </c>
      <c r="K108">
        <f t="shared" si="10"/>
        <v>42</v>
      </c>
      <c r="L108">
        <f t="shared" si="11"/>
        <v>0.54761904761904767</v>
      </c>
      <c r="M108">
        <f t="shared" si="12"/>
        <v>0.45238095238095238</v>
      </c>
    </row>
    <row r="109" spans="1:13" x14ac:dyDescent="0.2">
      <c r="A109">
        <v>6</v>
      </c>
      <c r="B109">
        <v>7</v>
      </c>
      <c r="C109">
        <v>5</v>
      </c>
      <c r="D109" s="3">
        <v>12</v>
      </c>
      <c r="E109" s="3">
        <v>11</v>
      </c>
      <c r="F109" s="3">
        <v>2</v>
      </c>
      <c r="G109">
        <f t="shared" si="9"/>
        <v>55</v>
      </c>
      <c r="H109">
        <v>0.04</v>
      </c>
      <c r="I109" s="3">
        <v>1</v>
      </c>
      <c r="J109" s="3">
        <v>5</v>
      </c>
      <c r="K109">
        <f t="shared" si="10"/>
        <v>23</v>
      </c>
      <c r="L109">
        <f t="shared" si="11"/>
        <v>0.52173913043478259</v>
      </c>
      <c r="M109">
        <f t="shared" si="12"/>
        <v>0.47826086956521741</v>
      </c>
    </row>
    <row r="110" spans="1:13" x14ac:dyDescent="0.2">
      <c r="A110">
        <v>6</v>
      </c>
      <c r="B110">
        <v>7</v>
      </c>
      <c r="C110">
        <v>5</v>
      </c>
      <c r="D110" s="3">
        <v>20</v>
      </c>
      <c r="E110" s="3">
        <v>20</v>
      </c>
      <c r="F110" s="3">
        <v>0</v>
      </c>
      <c r="G110">
        <f t="shared" si="9"/>
        <v>100</v>
      </c>
      <c r="H110">
        <v>0</v>
      </c>
      <c r="I110" s="3">
        <v>0</v>
      </c>
      <c r="J110" s="3">
        <v>12</v>
      </c>
      <c r="K110">
        <f t="shared" si="10"/>
        <v>40</v>
      </c>
      <c r="L110">
        <f t="shared" si="11"/>
        <v>0.5</v>
      </c>
      <c r="M110">
        <f t="shared" si="12"/>
        <v>0.5</v>
      </c>
    </row>
    <row r="111" spans="1:13" x14ac:dyDescent="0.2">
      <c r="A111">
        <v>8</v>
      </c>
      <c r="B111">
        <v>1</v>
      </c>
      <c r="C111">
        <v>1</v>
      </c>
      <c r="D111">
        <v>2</v>
      </c>
      <c r="E111">
        <v>234</v>
      </c>
      <c r="F111">
        <v>0</v>
      </c>
      <c r="G111">
        <f t="shared" si="9"/>
        <v>234</v>
      </c>
      <c r="H111">
        <v>0</v>
      </c>
      <c r="I111" s="3">
        <v>-1</v>
      </c>
      <c r="J111" s="3">
        <v>-1</v>
      </c>
      <c r="K111">
        <f t="shared" si="10"/>
        <v>236</v>
      </c>
      <c r="L111">
        <f t="shared" si="11"/>
        <v>8.4745762711864406E-3</v>
      </c>
      <c r="M111">
        <f t="shared" si="12"/>
        <v>0.99152542372881358</v>
      </c>
    </row>
    <row r="112" spans="1:13" x14ac:dyDescent="0.2">
      <c r="A112">
        <v>8</v>
      </c>
      <c r="B112">
        <v>1</v>
      </c>
      <c r="C112">
        <v>1</v>
      </c>
      <c r="D112">
        <v>6</v>
      </c>
      <c r="E112">
        <v>147</v>
      </c>
      <c r="F112">
        <v>0</v>
      </c>
      <c r="G112">
        <f t="shared" si="9"/>
        <v>147</v>
      </c>
      <c r="H112">
        <v>0</v>
      </c>
      <c r="I112" s="3">
        <v>-1</v>
      </c>
      <c r="J112" s="3">
        <v>-1</v>
      </c>
      <c r="K112">
        <f t="shared" si="10"/>
        <v>153</v>
      </c>
      <c r="L112">
        <f t="shared" si="11"/>
        <v>3.9215686274509803E-2</v>
      </c>
      <c r="M112">
        <f t="shared" si="12"/>
        <v>0.96078431372549022</v>
      </c>
    </row>
    <row r="113" spans="1:13" x14ac:dyDescent="0.2">
      <c r="A113">
        <v>8</v>
      </c>
      <c r="B113">
        <v>1</v>
      </c>
      <c r="C113">
        <v>1</v>
      </c>
      <c r="D113">
        <v>7</v>
      </c>
      <c r="E113">
        <v>239</v>
      </c>
      <c r="F113">
        <v>0</v>
      </c>
      <c r="G113">
        <f t="shared" si="9"/>
        <v>239</v>
      </c>
      <c r="H113">
        <v>0</v>
      </c>
      <c r="I113" s="3">
        <v>-1</v>
      </c>
      <c r="J113" s="3">
        <v>-1</v>
      </c>
      <c r="K113">
        <f t="shared" si="10"/>
        <v>246</v>
      </c>
      <c r="L113">
        <f t="shared" si="11"/>
        <v>2.8455284552845527E-2</v>
      </c>
      <c r="M113">
        <f t="shared" si="12"/>
        <v>0.97154471544715448</v>
      </c>
    </row>
    <row r="114" spans="1:13" x14ac:dyDescent="0.2">
      <c r="A114">
        <v>8</v>
      </c>
      <c r="B114">
        <v>1</v>
      </c>
      <c r="C114">
        <v>1</v>
      </c>
      <c r="D114">
        <v>3</v>
      </c>
      <c r="E114">
        <v>175</v>
      </c>
      <c r="F114">
        <v>0</v>
      </c>
      <c r="G114">
        <f t="shared" si="9"/>
        <v>175</v>
      </c>
      <c r="H114">
        <v>0</v>
      </c>
      <c r="I114" s="3">
        <v>-1</v>
      </c>
      <c r="J114" s="3">
        <v>-1</v>
      </c>
      <c r="K114">
        <f t="shared" si="10"/>
        <v>178</v>
      </c>
      <c r="L114">
        <f t="shared" si="11"/>
        <v>1.6853932584269662E-2</v>
      </c>
      <c r="M114">
        <f t="shared" si="12"/>
        <v>0.9831460674157303</v>
      </c>
    </row>
    <row r="115" spans="1:13" x14ac:dyDescent="0.2">
      <c r="A115">
        <v>8</v>
      </c>
      <c r="B115">
        <v>1</v>
      </c>
      <c r="C115">
        <v>1</v>
      </c>
      <c r="D115">
        <v>6</v>
      </c>
      <c r="E115">
        <v>150</v>
      </c>
      <c r="F115">
        <v>0</v>
      </c>
      <c r="G115">
        <f t="shared" si="9"/>
        <v>150</v>
      </c>
      <c r="H115">
        <v>0</v>
      </c>
      <c r="I115" s="3">
        <v>-1</v>
      </c>
      <c r="J115" s="3">
        <v>-1</v>
      </c>
      <c r="K115">
        <f t="shared" si="10"/>
        <v>156</v>
      </c>
      <c r="L115">
        <f t="shared" si="11"/>
        <v>3.8461538461538464E-2</v>
      </c>
      <c r="M115">
        <f t="shared" si="12"/>
        <v>0.96153846153846156</v>
      </c>
    </row>
    <row r="116" spans="1:13" x14ac:dyDescent="0.2">
      <c r="A116">
        <v>8</v>
      </c>
      <c r="B116">
        <v>2</v>
      </c>
      <c r="C116">
        <v>2</v>
      </c>
      <c r="D116">
        <v>5</v>
      </c>
      <c r="E116">
        <v>92</v>
      </c>
      <c r="F116">
        <v>0</v>
      </c>
      <c r="G116">
        <f t="shared" si="9"/>
        <v>184</v>
      </c>
      <c r="H116">
        <v>0</v>
      </c>
      <c r="I116" s="3">
        <v>-1</v>
      </c>
      <c r="J116" s="3">
        <v>-1</v>
      </c>
      <c r="K116">
        <f t="shared" si="10"/>
        <v>97</v>
      </c>
      <c r="L116">
        <f t="shared" si="11"/>
        <v>5.1546391752577317E-2</v>
      </c>
      <c r="M116">
        <f t="shared" si="12"/>
        <v>0.94845360824742264</v>
      </c>
    </row>
    <row r="117" spans="1:13" x14ac:dyDescent="0.2">
      <c r="A117">
        <v>8</v>
      </c>
      <c r="B117">
        <v>2</v>
      </c>
      <c r="C117">
        <v>2</v>
      </c>
      <c r="D117">
        <v>3</v>
      </c>
      <c r="E117">
        <v>142</v>
      </c>
      <c r="F117">
        <v>0</v>
      </c>
      <c r="G117">
        <f t="shared" si="9"/>
        <v>284</v>
      </c>
      <c r="H117">
        <v>0</v>
      </c>
      <c r="I117" s="3">
        <v>-1</v>
      </c>
      <c r="J117" s="3">
        <v>-1</v>
      </c>
      <c r="K117">
        <f t="shared" si="10"/>
        <v>145</v>
      </c>
      <c r="L117">
        <f t="shared" si="11"/>
        <v>2.0689655172413793E-2</v>
      </c>
      <c r="M117">
        <f t="shared" si="12"/>
        <v>0.97931034482758617</v>
      </c>
    </row>
    <row r="118" spans="1:13" x14ac:dyDescent="0.2">
      <c r="A118">
        <v>8</v>
      </c>
      <c r="B118">
        <v>2</v>
      </c>
      <c r="C118">
        <v>2</v>
      </c>
      <c r="D118">
        <v>3</v>
      </c>
      <c r="E118">
        <v>72</v>
      </c>
      <c r="F118">
        <v>0</v>
      </c>
      <c r="G118">
        <f t="shared" si="9"/>
        <v>144</v>
      </c>
      <c r="H118">
        <v>0</v>
      </c>
      <c r="I118" s="3">
        <v>-1</v>
      </c>
      <c r="J118" s="3">
        <v>-1</v>
      </c>
      <c r="K118">
        <f t="shared" si="10"/>
        <v>75</v>
      </c>
      <c r="L118">
        <f t="shared" si="11"/>
        <v>0.04</v>
      </c>
      <c r="M118">
        <f t="shared" si="12"/>
        <v>0.96</v>
      </c>
    </row>
    <row r="119" spans="1:13" x14ac:dyDescent="0.2">
      <c r="A119">
        <v>8</v>
      </c>
      <c r="B119">
        <v>2</v>
      </c>
      <c r="C119">
        <v>2</v>
      </c>
      <c r="D119">
        <v>4</v>
      </c>
      <c r="E119">
        <v>103</v>
      </c>
      <c r="F119">
        <v>0</v>
      </c>
      <c r="G119">
        <f t="shared" si="9"/>
        <v>206</v>
      </c>
      <c r="H119">
        <v>0</v>
      </c>
      <c r="I119" s="3">
        <v>-1</v>
      </c>
      <c r="J119" s="3">
        <v>-1</v>
      </c>
      <c r="K119">
        <f t="shared" si="10"/>
        <v>107</v>
      </c>
      <c r="L119">
        <f t="shared" si="11"/>
        <v>3.7383177570093455E-2</v>
      </c>
      <c r="M119">
        <f t="shared" si="12"/>
        <v>0.96261682242990654</v>
      </c>
    </row>
    <row r="120" spans="1:13" x14ac:dyDescent="0.2">
      <c r="A120">
        <v>8</v>
      </c>
      <c r="B120">
        <v>3</v>
      </c>
      <c r="C120">
        <v>4</v>
      </c>
      <c r="D120">
        <v>6</v>
      </c>
      <c r="E120">
        <v>14</v>
      </c>
      <c r="F120">
        <v>0</v>
      </c>
      <c r="G120">
        <f t="shared" si="9"/>
        <v>56</v>
      </c>
      <c r="H120">
        <v>0</v>
      </c>
      <c r="I120" s="3">
        <v>-1</v>
      </c>
      <c r="J120" s="3">
        <v>-1</v>
      </c>
      <c r="K120">
        <f t="shared" si="10"/>
        <v>20</v>
      </c>
      <c r="L120">
        <f t="shared" si="11"/>
        <v>0.3</v>
      </c>
      <c r="M120">
        <f t="shared" si="12"/>
        <v>0.7</v>
      </c>
    </row>
    <row r="121" spans="1:13" x14ac:dyDescent="0.2">
      <c r="A121">
        <v>8</v>
      </c>
      <c r="B121">
        <v>3</v>
      </c>
      <c r="C121">
        <v>4</v>
      </c>
      <c r="D121">
        <v>8</v>
      </c>
      <c r="E121">
        <v>14</v>
      </c>
      <c r="F121">
        <v>0</v>
      </c>
      <c r="G121">
        <f t="shared" si="9"/>
        <v>56</v>
      </c>
      <c r="H121">
        <v>0</v>
      </c>
      <c r="I121" s="3">
        <v>-1</v>
      </c>
      <c r="J121" s="3">
        <v>-1</v>
      </c>
      <c r="K121">
        <f t="shared" si="10"/>
        <v>22</v>
      </c>
      <c r="L121">
        <f t="shared" si="11"/>
        <v>0.36363636363636365</v>
      </c>
      <c r="M121">
        <f t="shared" si="12"/>
        <v>0.63636363636363635</v>
      </c>
    </row>
    <row r="122" spans="1:13" x14ac:dyDescent="0.2">
      <c r="A122">
        <v>8</v>
      </c>
      <c r="B122">
        <v>3</v>
      </c>
      <c r="C122">
        <v>4</v>
      </c>
      <c r="D122">
        <v>7</v>
      </c>
      <c r="E122">
        <v>32</v>
      </c>
      <c r="F122">
        <v>0</v>
      </c>
      <c r="G122">
        <f t="shared" si="9"/>
        <v>128</v>
      </c>
      <c r="H122">
        <v>0</v>
      </c>
      <c r="I122" s="3">
        <v>-1</v>
      </c>
      <c r="J122" s="3">
        <v>-1</v>
      </c>
      <c r="K122">
        <f t="shared" si="10"/>
        <v>39</v>
      </c>
      <c r="L122">
        <f t="shared" si="11"/>
        <v>0.17948717948717949</v>
      </c>
      <c r="M122">
        <f t="shared" si="12"/>
        <v>0.82051282051282048</v>
      </c>
    </row>
    <row r="123" spans="1:13" x14ac:dyDescent="0.2">
      <c r="A123">
        <v>8</v>
      </c>
      <c r="B123">
        <v>3</v>
      </c>
      <c r="C123">
        <v>4</v>
      </c>
      <c r="D123">
        <v>6</v>
      </c>
      <c r="E123">
        <v>18</v>
      </c>
      <c r="F123">
        <v>0</v>
      </c>
      <c r="G123">
        <f t="shared" si="9"/>
        <v>72</v>
      </c>
      <c r="H123">
        <v>0</v>
      </c>
      <c r="I123" s="3">
        <v>-1</v>
      </c>
      <c r="J123" s="3">
        <v>-1</v>
      </c>
      <c r="K123">
        <f t="shared" si="10"/>
        <v>24</v>
      </c>
      <c r="L123">
        <f t="shared" si="11"/>
        <v>0.25</v>
      </c>
      <c r="M123">
        <f t="shared" si="12"/>
        <v>0.75</v>
      </c>
    </row>
    <row r="124" spans="1:13" x14ac:dyDescent="0.2">
      <c r="A124">
        <v>8</v>
      </c>
      <c r="B124">
        <v>3</v>
      </c>
      <c r="C124">
        <v>4</v>
      </c>
      <c r="D124">
        <v>4</v>
      </c>
      <c r="E124">
        <v>46</v>
      </c>
      <c r="F124">
        <v>0</v>
      </c>
      <c r="G124">
        <f t="shared" si="9"/>
        <v>184</v>
      </c>
      <c r="H124">
        <v>0</v>
      </c>
      <c r="I124" s="3">
        <v>-1</v>
      </c>
      <c r="J124" s="3">
        <v>-1</v>
      </c>
      <c r="K124">
        <f t="shared" si="10"/>
        <v>50</v>
      </c>
      <c r="L124">
        <f t="shared" si="11"/>
        <v>0.08</v>
      </c>
      <c r="M124">
        <f t="shared" si="12"/>
        <v>0.92</v>
      </c>
    </row>
    <row r="125" spans="1:13" x14ac:dyDescent="0.2">
      <c r="A125">
        <v>8</v>
      </c>
      <c r="B125">
        <v>4</v>
      </c>
      <c r="C125">
        <v>4</v>
      </c>
      <c r="D125">
        <v>8</v>
      </c>
      <c r="E125">
        <v>10</v>
      </c>
      <c r="F125">
        <v>0</v>
      </c>
      <c r="G125">
        <f t="shared" si="9"/>
        <v>40</v>
      </c>
      <c r="H125">
        <v>0</v>
      </c>
      <c r="I125" s="3">
        <v>-1</v>
      </c>
      <c r="J125" s="3">
        <v>-1</v>
      </c>
      <c r="K125">
        <f t="shared" si="10"/>
        <v>18</v>
      </c>
      <c r="L125">
        <f t="shared" si="11"/>
        <v>0.44444444444444442</v>
      </c>
      <c r="M125">
        <f t="shared" si="12"/>
        <v>0.55555555555555558</v>
      </c>
    </row>
    <row r="126" spans="1:13" x14ac:dyDescent="0.2">
      <c r="A126">
        <v>8</v>
      </c>
      <c r="B126">
        <v>4</v>
      </c>
      <c r="C126">
        <v>4</v>
      </c>
      <c r="D126">
        <v>8</v>
      </c>
      <c r="E126">
        <v>8</v>
      </c>
      <c r="F126">
        <v>0</v>
      </c>
      <c r="G126">
        <f t="shared" si="9"/>
        <v>32</v>
      </c>
      <c r="H126">
        <v>0</v>
      </c>
      <c r="I126" s="3">
        <v>-1</v>
      </c>
      <c r="J126" s="3">
        <v>-1</v>
      </c>
      <c r="K126">
        <f t="shared" si="10"/>
        <v>16</v>
      </c>
      <c r="L126">
        <f t="shared" si="11"/>
        <v>0.5</v>
      </c>
      <c r="M126">
        <f t="shared" si="12"/>
        <v>0.5</v>
      </c>
    </row>
    <row r="127" spans="1:13" x14ac:dyDescent="0.2">
      <c r="A127">
        <v>8</v>
      </c>
      <c r="B127">
        <v>4</v>
      </c>
      <c r="C127">
        <v>4</v>
      </c>
      <c r="D127">
        <v>7</v>
      </c>
      <c r="E127">
        <v>9</v>
      </c>
      <c r="F127">
        <v>0</v>
      </c>
      <c r="G127">
        <f t="shared" si="9"/>
        <v>36</v>
      </c>
      <c r="H127">
        <v>0</v>
      </c>
      <c r="I127" s="3">
        <v>-1</v>
      </c>
      <c r="J127" s="3">
        <v>-1</v>
      </c>
      <c r="K127">
        <f t="shared" si="10"/>
        <v>16</v>
      </c>
      <c r="L127">
        <f t="shared" si="11"/>
        <v>0.4375</v>
      </c>
      <c r="M127">
        <f t="shared" si="12"/>
        <v>0.5625</v>
      </c>
    </row>
    <row r="128" spans="1:13" x14ac:dyDescent="0.2">
      <c r="A128">
        <v>8</v>
      </c>
      <c r="B128">
        <v>4</v>
      </c>
      <c r="C128">
        <v>4</v>
      </c>
      <c r="D128">
        <v>6</v>
      </c>
      <c r="E128">
        <v>6</v>
      </c>
      <c r="F128">
        <v>0</v>
      </c>
      <c r="G128">
        <f t="shared" si="9"/>
        <v>24</v>
      </c>
      <c r="H128">
        <v>0</v>
      </c>
      <c r="I128" s="3">
        <v>-1</v>
      </c>
      <c r="J128" s="3">
        <v>-1</v>
      </c>
      <c r="K128">
        <f t="shared" si="10"/>
        <v>12</v>
      </c>
      <c r="L128">
        <f t="shared" si="11"/>
        <v>0.5</v>
      </c>
      <c r="M128">
        <f t="shared" si="12"/>
        <v>0.5</v>
      </c>
    </row>
    <row r="129" spans="1:13" x14ac:dyDescent="0.2">
      <c r="A129">
        <v>8</v>
      </c>
      <c r="B129">
        <v>4</v>
      </c>
      <c r="C129">
        <v>4</v>
      </c>
      <c r="D129">
        <v>4</v>
      </c>
      <c r="E129">
        <v>15</v>
      </c>
      <c r="F129">
        <v>0</v>
      </c>
      <c r="G129">
        <f t="shared" si="9"/>
        <v>60</v>
      </c>
      <c r="H129">
        <v>0</v>
      </c>
      <c r="I129" s="3">
        <v>-1</v>
      </c>
      <c r="J129" s="3">
        <v>-1</v>
      </c>
      <c r="K129">
        <f t="shared" si="10"/>
        <v>19</v>
      </c>
      <c r="L129">
        <f t="shared" si="11"/>
        <v>0.21052631578947367</v>
      </c>
      <c r="M129">
        <f t="shared" si="12"/>
        <v>0.78947368421052633</v>
      </c>
    </row>
    <row r="130" spans="1:13" x14ac:dyDescent="0.2">
      <c r="A130">
        <v>8</v>
      </c>
      <c r="B130">
        <v>4</v>
      </c>
      <c r="C130">
        <v>4</v>
      </c>
      <c r="D130">
        <v>5</v>
      </c>
      <c r="E130">
        <v>4</v>
      </c>
      <c r="F130">
        <v>0</v>
      </c>
      <c r="G130">
        <f t="shared" si="9"/>
        <v>16</v>
      </c>
      <c r="H130">
        <v>0</v>
      </c>
      <c r="I130" s="3">
        <v>-1</v>
      </c>
      <c r="J130" s="3">
        <v>-1</v>
      </c>
      <c r="K130">
        <f t="shared" si="10"/>
        <v>9</v>
      </c>
      <c r="L130">
        <f t="shared" si="11"/>
        <v>0.55555555555555558</v>
      </c>
      <c r="M130">
        <f t="shared" si="12"/>
        <v>0.44444444444444442</v>
      </c>
    </row>
    <row r="131" spans="1:13" x14ac:dyDescent="0.2">
      <c r="A131">
        <v>8</v>
      </c>
      <c r="B131">
        <v>4</v>
      </c>
      <c r="C131">
        <v>4</v>
      </c>
      <c r="D131">
        <v>11</v>
      </c>
      <c r="E131">
        <v>6</v>
      </c>
      <c r="F131">
        <v>0</v>
      </c>
      <c r="G131">
        <f t="shared" ref="G131:G150" si="13">C131*E131</f>
        <v>24</v>
      </c>
      <c r="H131">
        <v>0</v>
      </c>
      <c r="I131" s="3">
        <v>-1</v>
      </c>
      <c r="J131" s="3">
        <v>-1</v>
      </c>
      <c r="K131">
        <f t="shared" si="10"/>
        <v>17</v>
      </c>
      <c r="L131">
        <f t="shared" si="11"/>
        <v>0.6470588235294118</v>
      </c>
      <c r="M131">
        <f t="shared" si="12"/>
        <v>0.35294117647058826</v>
      </c>
    </row>
    <row r="132" spans="1:13" x14ac:dyDescent="0.2">
      <c r="A132">
        <v>8</v>
      </c>
      <c r="B132">
        <v>4</v>
      </c>
      <c r="C132">
        <v>4</v>
      </c>
      <c r="D132">
        <v>4</v>
      </c>
      <c r="E132">
        <v>8</v>
      </c>
      <c r="F132">
        <v>0</v>
      </c>
      <c r="G132">
        <f t="shared" si="13"/>
        <v>32</v>
      </c>
      <c r="H132">
        <v>0</v>
      </c>
      <c r="I132" s="3">
        <v>-1</v>
      </c>
      <c r="J132" s="3">
        <v>-1</v>
      </c>
      <c r="K132">
        <f t="shared" si="10"/>
        <v>12</v>
      </c>
      <c r="L132">
        <f t="shared" si="11"/>
        <v>0.33333333333333331</v>
      </c>
      <c r="M132">
        <f t="shared" si="12"/>
        <v>0.66666666666666663</v>
      </c>
    </row>
    <row r="133" spans="1:13" x14ac:dyDescent="0.2">
      <c r="A133">
        <v>8</v>
      </c>
      <c r="B133">
        <v>5</v>
      </c>
      <c r="C133">
        <v>5</v>
      </c>
      <c r="D133" s="3">
        <v>-1</v>
      </c>
      <c r="E133" s="3">
        <v>17</v>
      </c>
      <c r="F133">
        <v>-1</v>
      </c>
      <c r="G133">
        <f t="shared" si="13"/>
        <v>85</v>
      </c>
      <c r="H133">
        <v>-1</v>
      </c>
      <c r="I133" s="3">
        <v>-1</v>
      </c>
      <c r="J133" s="3">
        <v>-1</v>
      </c>
      <c r="K133">
        <f>(0+E133)</f>
        <v>17</v>
      </c>
      <c r="L133">
        <v>0</v>
      </c>
      <c r="M133">
        <f t="shared" si="12"/>
        <v>1</v>
      </c>
    </row>
    <row r="134" spans="1:13" x14ac:dyDescent="0.2">
      <c r="A134">
        <v>8</v>
      </c>
      <c r="B134">
        <v>5</v>
      </c>
      <c r="C134">
        <v>5</v>
      </c>
      <c r="D134" s="3">
        <v>-1</v>
      </c>
      <c r="E134" s="3">
        <v>23</v>
      </c>
      <c r="F134">
        <v>-1</v>
      </c>
      <c r="G134">
        <f t="shared" si="13"/>
        <v>115</v>
      </c>
      <c r="H134">
        <v>-1</v>
      </c>
      <c r="I134" s="3">
        <v>-1</v>
      </c>
      <c r="J134" s="3">
        <v>-1</v>
      </c>
      <c r="K134">
        <f t="shared" ref="K134:K139" si="14">(0+E134)</f>
        <v>23</v>
      </c>
      <c r="L134">
        <v>0</v>
      </c>
      <c r="M134">
        <f t="shared" ref="M134:M139" si="15">(E134/K134)</f>
        <v>1</v>
      </c>
    </row>
    <row r="135" spans="1:13" x14ac:dyDescent="0.2">
      <c r="A135">
        <v>8</v>
      </c>
      <c r="B135">
        <v>5</v>
      </c>
      <c r="C135">
        <v>5</v>
      </c>
      <c r="D135" s="3">
        <v>-1</v>
      </c>
      <c r="E135" s="3">
        <v>19</v>
      </c>
      <c r="F135">
        <v>-1</v>
      </c>
      <c r="G135">
        <f t="shared" si="13"/>
        <v>95</v>
      </c>
      <c r="H135">
        <v>-1</v>
      </c>
      <c r="I135" s="3">
        <v>-1</v>
      </c>
      <c r="J135">
        <v>2</v>
      </c>
      <c r="K135">
        <f t="shared" si="14"/>
        <v>19</v>
      </c>
      <c r="L135">
        <v>0</v>
      </c>
      <c r="M135">
        <f t="shared" si="15"/>
        <v>1</v>
      </c>
    </row>
    <row r="136" spans="1:13" x14ac:dyDescent="0.2">
      <c r="A136">
        <v>8</v>
      </c>
      <c r="B136">
        <v>5</v>
      </c>
      <c r="C136">
        <v>5</v>
      </c>
      <c r="D136" s="3">
        <v>-1</v>
      </c>
      <c r="E136" s="3">
        <v>11</v>
      </c>
      <c r="F136">
        <v>-1</v>
      </c>
      <c r="G136">
        <f t="shared" si="13"/>
        <v>55</v>
      </c>
      <c r="H136">
        <v>-1</v>
      </c>
      <c r="I136" s="3">
        <v>-1</v>
      </c>
      <c r="J136">
        <v>2</v>
      </c>
      <c r="K136">
        <f t="shared" si="14"/>
        <v>11</v>
      </c>
      <c r="L136">
        <v>0</v>
      </c>
      <c r="M136">
        <f t="shared" si="15"/>
        <v>1</v>
      </c>
    </row>
    <row r="137" spans="1:13" x14ac:dyDescent="0.2">
      <c r="A137">
        <v>8</v>
      </c>
      <c r="B137">
        <v>5</v>
      </c>
      <c r="C137">
        <v>5</v>
      </c>
      <c r="D137" s="3">
        <v>-1</v>
      </c>
      <c r="E137" s="3">
        <v>18</v>
      </c>
      <c r="F137">
        <v>-1</v>
      </c>
      <c r="G137">
        <f t="shared" si="13"/>
        <v>90</v>
      </c>
      <c r="H137">
        <v>-1</v>
      </c>
      <c r="I137" s="3">
        <v>-1</v>
      </c>
      <c r="J137">
        <v>0</v>
      </c>
      <c r="K137">
        <f t="shared" si="14"/>
        <v>18</v>
      </c>
      <c r="L137">
        <v>0</v>
      </c>
      <c r="M137">
        <f t="shared" si="15"/>
        <v>1</v>
      </c>
    </row>
    <row r="138" spans="1:13" x14ac:dyDescent="0.2">
      <c r="A138">
        <v>8</v>
      </c>
      <c r="B138">
        <v>5</v>
      </c>
      <c r="C138">
        <v>5</v>
      </c>
      <c r="D138" s="3">
        <v>-1</v>
      </c>
      <c r="E138" s="3">
        <v>21</v>
      </c>
      <c r="F138">
        <v>-1</v>
      </c>
      <c r="G138">
        <f t="shared" si="13"/>
        <v>105</v>
      </c>
      <c r="H138">
        <v>-1</v>
      </c>
      <c r="I138" s="3">
        <v>-1</v>
      </c>
      <c r="J138">
        <v>0</v>
      </c>
      <c r="K138">
        <f t="shared" si="14"/>
        <v>21</v>
      </c>
      <c r="L138">
        <v>0</v>
      </c>
      <c r="M138">
        <f t="shared" si="15"/>
        <v>1</v>
      </c>
    </row>
    <row r="139" spans="1:13" x14ac:dyDescent="0.2">
      <c r="A139">
        <v>8</v>
      </c>
      <c r="B139">
        <v>5</v>
      </c>
      <c r="C139">
        <v>5</v>
      </c>
      <c r="D139" s="3">
        <v>-1</v>
      </c>
      <c r="E139" s="3">
        <v>18</v>
      </c>
      <c r="F139">
        <v>-1</v>
      </c>
      <c r="G139">
        <f t="shared" si="13"/>
        <v>90</v>
      </c>
      <c r="H139">
        <v>-1</v>
      </c>
      <c r="I139" s="3">
        <v>-1</v>
      </c>
      <c r="J139">
        <v>1</v>
      </c>
      <c r="K139">
        <f t="shared" si="14"/>
        <v>18</v>
      </c>
      <c r="L139">
        <v>0</v>
      </c>
      <c r="M139">
        <f t="shared" si="15"/>
        <v>1</v>
      </c>
    </row>
    <row r="140" spans="1:13" x14ac:dyDescent="0.2">
      <c r="A140">
        <v>8</v>
      </c>
      <c r="B140">
        <v>6</v>
      </c>
      <c r="C140">
        <v>5</v>
      </c>
      <c r="D140" s="3">
        <v>13</v>
      </c>
      <c r="E140" s="3">
        <v>10</v>
      </c>
      <c r="F140">
        <v>0</v>
      </c>
      <c r="G140">
        <f t="shared" si="13"/>
        <v>50</v>
      </c>
      <c r="H140">
        <v>0</v>
      </c>
      <c r="I140">
        <v>0</v>
      </c>
      <c r="J140" s="3">
        <v>-1</v>
      </c>
      <c r="K140">
        <f>(D140+E140)</f>
        <v>23</v>
      </c>
      <c r="L140">
        <f>(D140/K140)</f>
        <v>0.56521739130434778</v>
      </c>
      <c r="M140">
        <f>(E140/K140)</f>
        <v>0.43478260869565216</v>
      </c>
    </row>
    <row r="141" spans="1:13" x14ac:dyDescent="0.2">
      <c r="A141">
        <v>8</v>
      </c>
      <c r="B141">
        <v>6</v>
      </c>
      <c r="C141">
        <v>5</v>
      </c>
      <c r="D141" s="3">
        <v>7</v>
      </c>
      <c r="E141" s="3">
        <v>12</v>
      </c>
      <c r="F141">
        <v>0</v>
      </c>
      <c r="G141">
        <f t="shared" si="13"/>
        <v>60</v>
      </c>
      <c r="H141">
        <v>0</v>
      </c>
      <c r="I141">
        <v>0</v>
      </c>
      <c r="J141" s="3">
        <v>-1</v>
      </c>
      <c r="K141">
        <f t="shared" ref="K141:K150" si="16">(D141+E141)</f>
        <v>19</v>
      </c>
      <c r="L141">
        <f t="shared" ref="L141:L150" si="17">(D141/K141)</f>
        <v>0.36842105263157893</v>
      </c>
      <c r="M141">
        <f t="shared" ref="M141:M150" si="18">(E141/K141)</f>
        <v>0.63157894736842102</v>
      </c>
    </row>
    <row r="142" spans="1:13" x14ac:dyDescent="0.2">
      <c r="A142">
        <v>8</v>
      </c>
      <c r="B142">
        <v>6</v>
      </c>
      <c r="C142">
        <v>5</v>
      </c>
      <c r="D142" s="3">
        <v>7</v>
      </c>
      <c r="E142" s="3">
        <v>13</v>
      </c>
      <c r="F142">
        <v>0</v>
      </c>
      <c r="G142">
        <f t="shared" si="13"/>
        <v>65</v>
      </c>
      <c r="H142">
        <v>0</v>
      </c>
      <c r="I142">
        <v>0</v>
      </c>
      <c r="J142" s="3">
        <v>-1</v>
      </c>
      <c r="K142">
        <f t="shared" si="16"/>
        <v>20</v>
      </c>
      <c r="L142">
        <f t="shared" si="17"/>
        <v>0.35</v>
      </c>
      <c r="M142">
        <f t="shared" si="18"/>
        <v>0.65</v>
      </c>
    </row>
    <row r="143" spans="1:13" x14ac:dyDescent="0.2">
      <c r="A143">
        <v>8</v>
      </c>
      <c r="B143">
        <v>6</v>
      </c>
      <c r="C143">
        <v>5</v>
      </c>
      <c r="D143" s="3">
        <v>6</v>
      </c>
      <c r="E143" s="3">
        <v>5</v>
      </c>
      <c r="F143">
        <v>0</v>
      </c>
      <c r="G143">
        <f t="shared" si="13"/>
        <v>25</v>
      </c>
      <c r="H143">
        <v>0</v>
      </c>
      <c r="I143">
        <v>0</v>
      </c>
      <c r="J143" s="3">
        <v>-1</v>
      </c>
      <c r="K143">
        <f t="shared" si="16"/>
        <v>11</v>
      </c>
      <c r="L143">
        <f t="shared" si="17"/>
        <v>0.54545454545454541</v>
      </c>
      <c r="M143">
        <f t="shared" si="18"/>
        <v>0.45454545454545453</v>
      </c>
    </row>
    <row r="144" spans="1:13" x14ac:dyDescent="0.2">
      <c r="A144">
        <v>8</v>
      </c>
      <c r="B144">
        <v>6</v>
      </c>
      <c r="C144">
        <v>5</v>
      </c>
      <c r="D144" s="3">
        <v>4</v>
      </c>
      <c r="E144" s="3">
        <v>12</v>
      </c>
      <c r="F144">
        <v>0</v>
      </c>
      <c r="G144">
        <f t="shared" si="13"/>
        <v>60</v>
      </c>
      <c r="H144">
        <v>0</v>
      </c>
      <c r="I144">
        <v>0</v>
      </c>
      <c r="J144" s="3">
        <v>-1</v>
      </c>
      <c r="K144">
        <f t="shared" si="16"/>
        <v>16</v>
      </c>
      <c r="L144">
        <f t="shared" si="17"/>
        <v>0.25</v>
      </c>
      <c r="M144">
        <f t="shared" si="18"/>
        <v>0.75</v>
      </c>
    </row>
    <row r="145" spans="1:13" x14ac:dyDescent="0.2">
      <c r="A145">
        <v>8</v>
      </c>
      <c r="B145">
        <v>6</v>
      </c>
      <c r="C145">
        <v>5</v>
      </c>
      <c r="D145" s="3">
        <v>8</v>
      </c>
      <c r="E145" s="3">
        <v>6</v>
      </c>
      <c r="F145">
        <v>0</v>
      </c>
      <c r="G145">
        <f t="shared" si="13"/>
        <v>30</v>
      </c>
      <c r="H145">
        <v>0</v>
      </c>
      <c r="I145">
        <v>0</v>
      </c>
      <c r="J145" s="3">
        <v>-1</v>
      </c>
      <c r="K145">
        <f t="shared" si="16"/>
        <v>14</v>
      </c>
      <c r="L145">
        <f t="shared" si="17"/>
        <v>0.5714285714285714</v>
      </c>
      <c r="M145">
        <f t="shared" si="18"/>
        <v>0.42857142857142855</v>
      </c>
    </row>
    <row r="146" spans="1:13" x14ac:dyDescent="0.2">
      <c r="A146">
        <v>8</v>
      </c>
      <c r="B146">
        <v>7</v>
      </c>
      <c r="C146">
        <v>5</v>
      </c>
      <c r="D146" s="3">
        <v>3</v>
      </c>
      <c r="E146" s="3">
        <v>10</v>
      </c>
      <c r="F146">
        <v>0</v>
      </c>
      <c r="G146">
        <f t="shared" si="13"/>
        <v>50</v>
      </c>
      <c r="H146">
        <v>0</v>
      </c>
      <c r="I146">
        <v>0</v>
      </c>
      <c r="J146" s="3">
        <v>-1</v>
      </c>
      <c r="K146">
        <f t="shared" si="16"/>
        <v>13</v>
      </c>
      <c r="L146">
        <f t="shared" si="17"/>
        <v>0.23076923076923078</v>
      </c>
      <c r="M146">
        <f t="shared" si="18"/>
        <v>0.76923076923076927</v>
      </c>
    </row>
    <row r="147" spans="1:13" x14ac:dyDescent="0.2">
      <c r="A147">
        <v>8</v>
      </c>
      <c r="B147">
        <v>7</v>
      </c>
      <c r="C147">
        <v>5</v>
      </c>
      <c r="D147" s="3">
        <v>2</v>
      </c>
      <c r="E147" s="3">
        <v>14</v>
      </c>
      <c r="F147">
        <v>0</v>
      </c>
      <c r="G147">
        <f t="shared" si="13"/>
        <v>70</v>
      </c>
      <c r="H147">
        <v>0</v>
      </c>
      <c r="I147">
        <v>0</v>
      </c>
      <c r="J147" s="3">
        <v>-1</v>
      </c>
      <c r="K147">
        <f t="shared" si="16"/>
        <v>16</v>
      </c>
      <c r="L147">
        <f t="shared" si="17"/>
        <v>0.125</v>
      </c>
      <c r="M147">
        <f t="shared" si="18"/>
        <v>0.875</v>
      </c>
    </row>
    <row r="148" spans="1:13" x14ac:dyDescent="0.2">
      <c r="A148">
        <v>8</v>
      </c>
      <c r="B148">
        <v>7</v>
      </c>
      <c r="C148">
        <v>5</v>
      </c>
      <c r="D148" s="3">
        <v>7</v>
      </c>
      <c r="E148" s="3">
        <v>13</v>
      </c>
      <c r="F148">
        <v>0</v>
      </c>
      <c r="G148">
        <f t="shared" si="13"/>
        <v>65</v>
      </c>
      <c r="H148">
        <v>0</v>
      </c>
      <c r="I148">
        <v>0</v>
      </c>
      <c r="J148" s="3">
        <v>0</v>
      </c>
      <c r="K148">
        <f t="shared" si="16"/>
        <v>20</v>
      </c>
      <c r="L148">
        <f t="shared" si="17"/>
        <v>0.35</v>
      </c>
      <c r="M148">
        <f t="shared" si="18"/>
        <v>0.65</v>
      </c>
    </row>
    <row r="149" spans="1:13" x14ac:dyDescent="0.2">
      <c r="A149">
        <v>8</v>
      </c>
      <c r="B149">
        <v>7</v>
      </c>
      <c r="C149">
        <v>5</v>
      </c>
      <c r="D149" s="3">
        <v>5</v>
      </c>
      <c r="E149" s="3">
        <v>10</v>
      </c>
      <c r="F149">
        <v>0</v>
      </c>
      <c r="G149">
        <f t="shared" si="13"/>
        <v>50</v>
      </c>
      <c r="H149">
        <v>0</v>
      </c>
      <c r="I149">
        <v>0</v>
      </c>
      <c r="J149" s="3">
        <v>0</v>
      </c>
      <c r="K149">
        <f t="shared" si="16"/>
        <v>15</v>
      </c>
      <c r="L149">
        <f t="shared" si="17"/>
        <v>0.33333333333333331</v>
      </c>
      <c r="M149">
        <f t="shared" si="18"/>
        <v>0.66666666666666663</v>
      </c>
    </row>
    <row r="150" spans="1:13" x14ac:dyDescent="0.2">
      <c r="A150">
        <v>8</v>
      </c>
      <c r="B150">
        <v>7</v>
      </c>
      <c r="C150">
        <v>5</v>
      </c>
      <c r="D150" s="3">
        <v>7</v>
      </c>
      <c r="E150" s="3">
        <v>13</v>
      </c>
      <c r="F150">
        <v>0</v>
      </c>
      <c r="G150">
        <f t="shared" si="13"/>
        <v>65</v>
      </c>
      <c r="H150">
        <v>0</v>
      </c>
      <c r="I150">
        <v>0</v>
      </c>
      <c r="J150" s="3">
        <v>2</v>
      </c>
      <c r="K150">
        <f t="shared" si="16"/>
        <v>20</v>
      </c>
      <c r="L150">
        <f t="shared" si="17"/>
        <v>0.35</v>
      </c>
      <c r="M150">
        <f t="shared" si="18"/>
        <v>0.65</v>
      </c>
    </row>
  </sheetData>
  <autoFilter ref="A1:T150" xr:uid="{9571BA4B-1CF0-F14A-B38B-690B9AD71B67}"/>
  <mergeCells count="3">
    <mergeCell ref="O5:S5"/>
    <mergeCell ref="O25:S25"/>
    <mergeCell ref="O35:S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114-8F08-3D44-939B-AD515B064318}">
  <dimension ref="A1:J131"/>
  <sheetViews>
    <sheetView topLeftCell="A113" workbookViewId="0">
      <selection activeCell="T110" sqref="T110"/>
    </sheetView>
  </sheetViews>
  <sheetFormatPr baseColWidth="10" defaultRowHeight="16" x14ac:dyDescent="0.2"/>
  <cols>
    <col min="2" max="2" width="10.83203125" style="13"/>
  </cols>
  <sheetData>
    <row r="1" spans="1:4" x14ac:dyDescent="0.2">
      <c r="A1" t="s">
        <v>0</v>
      </c>
      <c r="C1" t="s">
        <v>38</v>
      </c>
      <c r="D1" t="s">
        <v>39</v>
      </c>
    </row>
    <row r="2" spans="1:4" x14ac:dyDescent="0.2">
      <c r="A2">
        <v>4</v>
      </c>
      <c r="B2" s="13">
        <v>1</v>
      </c>
      <c r="C2">
        <v>6.0240963855421686E-2</v>
      </c>
      <c r="D2">
        <v>0.93975903614457834</v>
      </c>
    </row>
    <row r="3" spans="1:4" x14ac:dyDescent="0.2">
      <c r="A3">
        <v>4</v>
      </c>
      <c r="B3" s="13">
        <v>1</v>
      </c>
      <c r="C3">
        <v>0</v>
      </c>
      <c r="D3">
        <v>1</v>
      </c>
    </row>
    <row r="4" spans="1:4" x14ac:dyDescent="0.2">
      <c r="A4">
        <v>4</v>
      </c>
      <c r="B4" s="13">
        <v>1</v>
      </c>
      <c r="C4">
        <v>0.12658227848101267</v>
      </c>
      <c r="D4">
        <v>0.87341772151898733</v>
      </c>
    </row>
    <row r="5" spans="1:4" x14ac:dyDescent="0.2">
      <c r="A5">
        <v>4</v>
      </c>
      <c r="B5" s="13">
        <v>1</v>
      </c>
      <c r="C5">
        <v>8.2352941176470587E-2</v>
      </c>
      <c r="D5">
        <v>0.91764705882352937</v>
      </c>
    </row>
    <row r="6" spans="1:4" x14ac:dyDescent="0.2">
      <c r="A6">
        <v>4</v>
      </c>
      <c r="B6" s="13">
        <v>1</v>
      </c>
      <c r="C6">
        <v>0.36666666666666664</v>
      </c>
      <c r="D6">
        <v>0.6333333333333333</v>
      </c>
    </row>
    <row r="7" spans="1:4" x14ac:dyDescent="0.2">
      <c r="A7">
        <v>4</v>
      </c>
      <c r="B7" s="13">
        <v>1</v>
      </c>
      <c r="C7">
        <v>0.15517241379310345</v>
      </c>
      <c r="D7">
        <v>0.84482758620689657</v>
      </c>
    </row>
    <row r="8" spans="1:4" x14ac:dyDescent="0.2">
      <c r="A8">
        <v>4</v>
      </c>
      <c r="B8" s="13">
        <v>1</v>
      </c>
      <c r="C8">
        <v>0.11827956989247312</v>
      </c>
      <c r="D8">
        <v>0.88172043010752688</v>
      </c>
    </row>
    <row r="9" spans="1:4" x14ac:dyDescent="0.2">
      <c r="A9">
        <v>4</v>
      </c>
      <c r="B9" s="13">
        <v>1</v>
      </c>
      <c r="C9">
        <v>0.16513761467889909</v>
      </c>
      <c r="D9">
        <v>0.83486238532110091</v>
      </c>
    </row>
    <row r="10" spans="1:4" x14ac:dyDescent="0.2">
      <c r="A10">
        <v>4</v>
      </c>
      <c r="B10" s="13">
        <v>1</v>
      </c>
      <c r="C10">
        <v>7.1942446043165464E-2</v>
      </c>
      <c r="D10">
        <v>0.92805755395683454</v>
      </c>
    </row>
    <row r="11" spans="1:4" x14ac:dyDescent="0.2">
      <c r="A11">
        <v>4</v>
      </c>
      <c r="B11" s="13">
        <v>1</v>
      </c>
      <c r="C11">
        <v>0.11038961038961038</v>
      </c>
      <c r="D11">
        <v>0.88961038961038963</v>
      </c>
    </row>
    <row r="12" spans="1:4" x14ac:dyDescent="0.2">
      <c r="A12">
        <v>4</v>
      </c>
      <c r="B12" s="13">
        <v>1</v>
      </c>
      <c r="C12">
        <v>0.24719101123595505</v>
      </c>
      <c r="D12">
        <v>0.7528089887640449</v>
      </c>
    </row>
    <row r="13" spans="1:4" x14ac:dyDescent="0.2">
      <c r="A13">
        <v>4</v>
      </c>
      <c r="B13" s="13">
        <v>2</v>
      </c>
      <c r="C13">
        <v>0.26229508196721313</v>
      </c>
      <c r="D13">
        <v>0.73770491803278693</v>
      </c>
    </row>
    <row r="14" spans="1:4" x14ac:dyDescent="0.2">
      <c r="A14">
        <v>4</v>
      </c>
      <c r="B14" s="13">
        <v>2</v>
      </c>
      <c r="C14">
        <v>0.23655913978494625</v>
      </c>
      <c r="D14">
        <v>0.76344086021505375</v>
      </c>
    </row>
    <row r="15" spans="1:4" x14ac:dyDescent="0.2">
      <c r="A15">
        <v>4</v>
      </c>
      <c r="B15" s="13">
        <v>2</v>
      </c>
      <c r="C15">
        <v>0.21621621621621623</v>
      </c>
      <c r="D15">
        <v>0.78378378378378377</v>
      </c>
    </row>
    <row r="16" spans="1:4" x14ac:dyDescent="0.2">
      <c r="A16">
        <v>4</v>
      </c>
      <c r="B16" s="13">
        <v>2</v>
      </c>
      <c r="C16">
        <v>0.21978021978021978</v>
      </c>
      <c r="D16">
        <v>0.78021978021978022</v>
      </c>
    </row>
    <row r="17" spans="1:4" x14ac:dyDescent="0.2">
      <c r="A17">
        <v>4</v>
      </c>
      <c r="B17" s="13">
        <v>2</v>
      </c>
      <c r="C17">
        <v>0.26190476190476192</v>
      </c>
      <c r="D17">
        <v>0.73809523809523814</v>
      </c>
    </row>
    <row r="18" spans="1:4" x14ac:dyDescent="0.2">
      <c r="A18">
        <v>4</v>
      </c>
      <c r="B18" s="13">
        <v>2</v>
      </c>
      <c r="C18">
        <v>0.19672131147540983</v>
      </c>
      <c r="D18">
        <v>0.80327868852459017</v>
      </c>
    </row>
    <row r="19" spans="1:4" x14ac:dyDescent="0.2">
      <c r="A19">
        <v>4</v>
      </c>
      <c r="B19" s="13">
        <v>2</v>
      </c>
      <c r="C19">
        <v>0.22222222222222221</v>
      </c>
      <c r="D19">
        <v>0.77777777777777779</v>
      </c>
    </row>
    <row r="20" spans="1:4" x14ac:dyDescent="0.2">
      <c r="A20">
        <v>4</v>
      </c>
      <c r="B20" s="13">
        <v>2</v>
      </c>
      <c r="C20">
        <v>0.24096385542168675</v>
      </c>
      <c r="D20">
        <v>0.75903614457831325</v>
      </c>
    </row>
    <row r="21" spans="1:4" x14ac:dyDescent="0.2">
      <c r="A21">
        <v>4</v>
      </c>
      <c r="B21" s="13">
        <v>2</v>
      </c>
      <c r="C21">
        <v>0.44642857142857145</v>
      </c>
      <c r="D21">
        <v>0.5535714285714286</v>
      </c>
    </row>
    <row r="22" spans="1:4" x14ac:dyDescent="0.2">
      <c r="A22">
        <v>4</v>
      </c>
      <c r="B22" s="13">
        <v>3</v>
      </c>
      <c r="C22">
        <v>0.64864864864864868</v>
      </c>
      <c r="D22">
        <v>0.35135135135135137</v>
      </c>
    </row>
    <row r="23" spans="1:4" x14ac:dyDescent="0.2">
      <c r="A23">
        <v>4</v>
      </c>
      <c r="B23" s="13">
        <v>3</v>
      </c>
      <c r="C23">
        <v>0.61363636363636365</v>
      </c>
      <c r="D23">
        <v>0.38636363636363635</v>
      </c>
    </row>
    <row r="24" spans="1:4" x14ac:dyDescent="0.2">
      <c r="A24">
        <v>4</v>
      </c>
      <c r="B24" s="13">
        <v>3</v>
      </c>
      <c r="C24">
        <v>0.55102040816326525</v>
      </c>
      <c r="D24">
        <v>0.44897959183673469</v>
      </c>
    </row>
    <row r="25" spans="1:4" x14ac:dyDescent="0.2">
      <c r="A25">
        <v>4</v>
      </c>
      <c r="B25" s="13">
        <v>3</v>
      </c>
      <c r="C25">
        <v>0.44827586206896552</v>
      </c>
      <c r="D25">
        <v>0.55172413793103448</v>
      </c>
    </row>
    <row r="26" spans="1:4" x14ac:dyDescent="0.2">
      <c r="A26">
        <v>4</v>
      </c>
      <c r="B26" s="13">
        <v>3</v>
      </c>
      <c r="C26">
        <v>0.6875</v>
      </c>
      <c r="D26">
        <v>0.3125</v>
      </c>
    </row>
    <row r="27" spans="1:4" x14ac:dyDescent="0.2">
      <c r="A27">
        <v>4</v>
      </c>
      <c r="B27" s="13">
        <v>3</v>
      </c>
      <c r="C27">
        <v>0.46511627906976744</v>
      </c>
      <c r="D27">
        <v>0.53488372093023251</v>
      </c>
    </row>
    <row r="28" spans="1:4" x14ac:dyDescent="0.2">
      <c r="A28">
        <v>4</v>
      </c>
      <c r="B28" s="13">
        <v>3</v>
      </c>
      <c r="C28">
        <v>0.28846153846153844</v>
      </c>
      <c r="D28">
        <v>0.71153846153846156</v>
      </c>
    </row>
    <row r="29" spans="1:4" x14ac:dyDescent="0.2">
      <c r="A29">
        <v>4</v>
      </c>
      <c r="B29" s="13">
        <v>3</v>
      </c>
      <c r="C29">
        <v>0.3888888888888889</v>
      </c>
      <c r="D29">
        <v>0.61111111111111116</v>
      </c>
    </row>
    <row r="30" spans="1:4" x14ac:dyDescent="0.2">
      <c r="A30">
        <v>4</v>
      </c>
      <c r="B30" s="13">
        <v>3</v>
      </c>
      <c r="C30">
        <v>0.265625</v>
      </c>
      <c r="D30">
        <v>0.734375</v>
      </c>
    </row>
    <row r="31" spans="1:4" x14ac:dyDescent="0.2">
      <c r="A31">
        <v>4</v>
      </c>
      <c r="B31" s="13">
        <v>3</v>
      </c>
      <c r="C31">
        <v>0.45238095238095238</v>
      </c>
      <c r="D31">
        <v>0.54761904761904767</v>
      </c>
    </row>
    <row r="32" spans="1:4" x14ac:dyDescent="0.2">
      <c r="A32">
        <v>4</v>
      </c>
      <c r="B32" s="13">
        <v>3</v>
      </c>
      <c r="C32">
        <v>0.43902439024390244</v>
      </c>
      <c r="D32">
        <v>0.56097560975609762</v>
      </c>
    </row>
    <row r="33" spans="1:4" x14ac:dyDescent="0.2">
      <c r="A33">
        <v>4</v>
      </c>
      <c r="B33" s="13">
        <v>3</v>
      </c>
      <c r="C33">
        <v>0.4</v>
      </c>
      <c r="D33">
        <v>0.6</v>
      </c>
    </row>
    <row r="34" spans="1:4" x14ac:dyDescent="0.2">
      <c r="A34">
        <v>4</v>
      </c>
      <c r="B34" s="13">
        <v>3</v>
      </c>
      <c r="C34">
        <v>0.35714285714285715</v>
      </c>
      <c r="D34">
        <v>0.6428571428571429</v>
      </c>
    </row>
    <row r="35" spans="1:4" x14ac:dyDescent="0.2">
      <c r="A35">
        <v>4</v>
      </c>
      <c r="B35" s="13">
        <v>4</v>
      </c>
      <c r="C35">
        <v>0.5625</v>
      </c>
      <c r="D35">
        <v>0.4375</v>
      </c>
    </row>
    <row r="36" spans="1:4" x14ac:dyDescent="0.2">
      <c r="A36">
        <v>4</v>
      </c>
      <c r="B36" s="13">
        <v>4</v>
      </c>
      <c r="C36">
        <v>0.52380952380952384</v>
      </c>
      <c r="D36">
        <v>0.47619047619047616</v>
      </c>
    </row>
    <row r="37" spans="1:4" x14ac:dyDescent="0.2">
      <c r="A37">
        <v>4</v>
      </c>
      <c r="B37" s="13">
        <v>4</v>
      </c>
      <c r="C37">
        <v>0.44827586206896552</v>
      </c>
      <c r="D37">
        <v>0.55172413793103448</v>
      </c>
    </row>
    <row r="38" spans="1:4" x14ac:dyDescent="0.2">
      <c r="A38">
        <v>4</v>
      </c>
      <c r="B38" s="13">
        <v>4</v>
      </c>
      <c r="C38">
        <v>0.38709677419354838</v>
      </c>
      <c r="D38">
        <v>0.61290322580645162</v>
      </c>
    </row>
    <row r="39" spans="1:4" x14ac:dyDescent="0.2">
      <c r="A39">
        <v>4</v>
      </c>
      <c r="B39" s="13">
        <v>4</v>
      </c>
      <c r="C39">
        <v>0.53846153846153844</v>
      </c>
      <c r="D39">
        <v>0.46153846153846156</v>
      </c>
    </row>
    <row r="40" spans="1:4" x14ac:dyDescent="0.2">
      <c r="A40">
        <v>4</v>
      </c>
      <c r="B40" s="13">
        <v>6</v>
      </c>
      <c r="C40">
        <v>0.54545454545454541</v>
      </c>
      <c r="D40">
        <v>0.45454545454545453</v>
      </c>
    </row>
    <row r="41" spans="1:4" x14ac:dyDescent="0.2">
      <c r="A41">
        <v>4</v>
      </c>
      <c r="B41" s="13">
        <v>6</v>
      </c>
      <c r="C41">
        <v>0.58333333333333337</v>
      </c>
      <c r="D41">
        <v>0.41666666666666669</v>
      </c>
    </row>
    <row r="42" spans="1:4" x14ac:dyDescent="0.2">
      <c r="A42">
        <v>4</v>
      </c>
      <c r="B42" s="13">
        <v>6</v>
      </c>
      <c r="C42">
        <v>0.38095238095238093</v>
      </c>
      <c r="D42">
        <v>0.61904761904761907</v>
      </c>
    </row>
    <row r="43" spans="1:4" x14ac:dyDescent="0.2">
      <c r="A43">
        <v>4</v>
      </c>
      <c r="B43" s="13">
        <v>6</v>
      </c>
      <c r="C43">
        <v>0.63636363636363635</v>
      </c>
      <c r="D43">
        <v>0.36363636363636365</v>
      </c>
    </row>
    <row r="44" spans="1:4" x14ac:dyDescent="0.2">
      <c r="A44">
        <v>4</v>
      </c>
      <c r="B44" s="13">
        <v>6</v>
      </c>
      <c r="C44">
        <v>0.42857142857142855</v>
      </c>
      <c r="D44">
        <v>0.5714285714285714</v>
      </c>
    </row>
    <row r="45" spans="1:4" x14ac:dyDescent="0.2">
      <c r="A45">
        <v>4</v>
      </c>
      <c r="B45" s="13">
        <v>6</v>
      </c>
      <c r="C45">
        <v>0.34615384615384615</v>
      </c>
      <c r="D45">
        <v>0.65384615384615385</v>
      </c>
    </row>
    <row r="46" spans="1:4" x14ac:dyDescent="0.2">
      <c r="A46">
        <v>4</v>
      </c>
      <c r="B46" s="13">
        <v>7</v>
      </c>
      <c r="C46">
        <v>0.47368421052631576</v>
      </c>
      <c r="D46">
        <v>0.52631578947368418</v>
      </c>
    </row>
    <row r="47" spans="1:4" x14ac:dyDescent="0.2">
      <c r="A47">
        <v>4</v>
      </c>
      <c r="B47" s="13">
        <v>7</v>
      </c>
      <c r="C47">
        <v>0.26923076923076922</v>
      </c>
      <c r="D47">
        <v>0.73076923076923073</v>
      </c>
    </row>
    <row r="48" spans="1:4" x14ac:dyDescent="0.2">
      <c r="A48">
        <v>4</v>
      </c>
      <c r="B48" s="13">
        <v>7</v>
      </c>
      <c r="C48">
        <v>0.42307692307692307</v>
      </c>
      <c r="D48">
        <v>0.57692307692307687</v>
      </c>
    </row>
    <row r="49" spans="1:10" x14ac:dyDescent="0.2">
      <c r="A49">
        <v>4</v>
      </c>
      <c r="B49" s="13">
        <v>7</v>
      </c>
      <c r="C49">
        <v>0.375</v>
      </c>
      <c r="D49">
        <v>0.625</v>
      </c>
    </row>
    <row r="50" spans="1:10" x14ac:dyDescent="0.2">
      <c r="A50">
        <v>4</v>
      </c>
      <c r="B50" s="13">
        <v>7</v>
      </c>
      <c r="C50">
        <v>0.57692307692307687</v>
      </c>
      <c r="D50">
        <v>0.42307692307692307</v>
      </c>
    </row>
    <row r="51" spans="1:10" x14ac:dyDescent="0.2">
      <c r="A51">
        <v>4</v>
      </c>
      <c r="B51" s="13">
        <v>7</v>
      </c>
      <c r="C51">
        <v>0.36842105263157893</v>
      </c>
      <c r="D51">
        <v>0.63157894736842102</v>
      </c>
    </row>
    <row r="52" spans="1:10" x14ac:dyDescent="0.2">
      <c r="A52">
        <v>6</v>
      </c>
      <c r="B52" s="13">
        <v>1</v>
      </c>
      <c r="C52">
        <v>3.9215686274509803E-2</v>
      </c>
      <c r="D52">
        <v>0.96078431372549022</v>
      </c>
      <c r="I52" s="3"/>
      <c r="J52" s="3"/>
    </row>
    <row r="53" spans="1:10" x14ac:dyDescent="0.2">
      <c r="A53">
        <v>6</v>
      </c>
      <c r="B53" s="13">
        <v>1</v>
      </c>
      <c r="C53">
        <v>0.15584415584415584</v>
      </c>
      <c r="D53">
        <v>0.8441558441558441</v>
      </c>
      <c r="I53" s="3"/>
      <c r="J53" s="3"/>
    </row>
    <row r="54" spans="1:10" x14ac:dyDescent="0.2">
      <c r="A54">
        <v>6</v>
      </c>
      <c r="B54" s="13">
        <v>1</v>
      </c>
      <c r="C54">
        <v>5.3333333333333337E-2</v>
      </c>
      <c r="D54">
        <v>0.94666666666666666</v>
      </c>
      <c r="I54" s="3"/>
      <c r="J54" s="3"/>
    </row>
    <row r="55" spans="1:10" x14ac:dyDescent="0.2">
      <c r="A55">
        <v>6</v>
      </c>
      <c r="B55" s="13">
        <v>1</v>
      </c>
      <c r="C55">
        <v>9.7345132743362831E-2</v>
      </c>
      <c r="D55">
        <v>0.90265486725663713</v>
      </c>
      <c r="I55" s="3"/>
      <c r="J55" s="3"/>
    </row>
    <row r="56" spans="1:10" x14ac:dyDescent="0.2">
      <c r="A56">
        <v>6</v>
      </c>
      <c r="B56" s="13">
        <v>1</v>
      </c>
      <c r="C56">
        <v>6.8376068376068383E-2</v>
      </c>
      <c r="D56">
        <v>0.93162393162393164</v>
      </c>
      <c r="I56" s="3"/>
      <c r="J56" s="3"/>
    </row>
    <row r="57" spans="1:10" x14ac:dyDescent="0.2">
      <c r="A57">
        <v>6</v>
      </c>
      <c r="B57" s="13">
        <v>1</v>
      </c>
      <c r="C57">
        <v>0.14893617021276595</v>
      </c>
      <c r="D57">
        <v>0.85106382978723405</v>
      </c>
      <c r="I57" s="3"/>
      <c r="J57" s="3"/>
    </row>
    <row r="58" spans="1:10" x14ac:dyDescent="0.2">
      <c r="A58">
        <v>6</v>
      </c>
      <c r="B58" s="13">
        <v>1</v>
      </c>
      <c r="C58">
        <v>8.5106382978723402E-2</v>
      </c>
      <c r="D58">
        <v>0.91489361702127658</v>
      </c>
      <c r="I58" s="3"/>
      <c r="J58" s="3"/>
    </row>
    <row r="59" spans="1:10" x14ac:dyDescent="0.2">
      <c r="A59">
        <v>6</v>
      </c>
      <c r="B59" s="13">
        <v>1</v>
      </c>
      <c r="C59">
        <v>7.926829268292683E-2</v>
      </c>
      <c r="D59">
        <v>0.92073170731707321</v>
      </c>
      <c r="I59" s="3"/>
      <c r="J59" s="3"/>
    </row>
    <row r="60" spans="1:10" x14ac:dyDescent="0.2">
      <c r="A60">
        <v>6</v>
      </c>
      <c r="B60" s="13">
        <v>1</v>
      </c>
      <c r="C60">
        <v>6.6115702479338845E-2</v>
      </c>
      <c r="D60">
        <v>0.93388429752066116</v>
      </c>
      <c r="I60" s="3"/>
      <c r="J60" s="3"/>
    </row>
    <row r="61" spans="1:10" x14ac:dyDescent="0.2">
      <c r="A61">
        <v>6</v>
      </c>
      <c r="B61" s="13">
        <v>1</v>
      </c>
      <c r="C61">
        <v>3.864734299516908E-2</v>
      </c>
      <c r="D61">
        <v>0.96135265700483097</v>
      </c>
      <c r="I61" s="3"/>
      <c r="J61" s="3"/>
    </row>
    <row r="62" spans="1:10" x14ac:dyDescent="0.2">
      <c r="A62">
        <v>6</v>
      </c>
      <c r="B62" s="13">
        <v>1</v>
      </c>
      <c r="C62">
        <v>9.6590909090909088E-2</v>
      </c>
      <c r="D62">
        <v>0.90340909090909094</v>
      </c>
      <c r="I62" s="3"/>
      <c r="J62" s="3"/>
    </row>
    <row r="63" spans="1:10" x14ac:dyDescent="0.2">
      <c r="A63">
        <v>6</v>
      </c>
      <c r="B63" s="13">
        <v>2</v>
      </c>
      <c r="C63">
        <v>8.7378640776699032E-2</v>
      </c>
      <c r="D63">
        <v>0.91262135922330101</v>
      </c>
      <c r="I63" s="3"/>
      <c r="J63" s="3"/>
    </row>
    <row r="64" spans="1:10" x14ac:dyDescent="0.2">
      <c r="A64">
        <v>6</v>
      </c>
      <c r="B64" s="13">
        <v>2</v>
      </c>
      <c r="C64">
        <v>9.0163934426229511E-2</v>
      </c>
      <c r="D64">
        <v>0.9098360655737705</v>
      </c>
      <c r="I64" s="3"/>
      <c r="J64" s="3"/>
    </row>
    <row r="65" spans="1:10" x14ac:dyDescent="0.2">
      <c r="A65">
        <v>6</v>
      </c>
      <c r="B65" s="13">
        <v>2</v>
      </c>
      <c r="C65">
        <v>0.22727272727272727</v>
      </c>
      <c r="D65">
        <v>0.77272727272727271</v>
      </c>
      <c r="I65" s="3"/>
      <c r="J65" s="3"/>
    </row>
    <row r="66" spans="1:10" x14ac:dyDescent="0.2">
      <c r="A66">
        <v>6</v>
      </c>
      <c r="B66" s="13">
        <v>2</v>
      </c>
      <c r="C66">
        <v>8.3916083916083919E-2</v>
      </c>
      <c r="D66">
        <v>0.91608391608391604</v>
      </c>
      <c r="I66" s="3"/>
      <c r="J66" s="3"/>
    </row>
    <row r="67" spans="1:10" x14ac:dyDescent="0.2">
      <c r="A67">
        <v>6</v>
      </c>
      <c r="B67" s="13">
        <v>2</v>
      </c>
      <c r="C67">
        <v>8.461538461538462E-2</v>
      </c>
      <c r="D67">
        <v>0.91538461538461535</v>
      </c>
      <c r="I67" s="3"/>
      <c r="J67" s="3"/>
    </row>
    <row r="68" spans="1:10" x14ac:dyDescent="0.2">
      <c r="A68">
        <v>6</v>
      </c>
      <c r="B68" s="13">
        <v>2</v>
      </c>
      <c r="C68">
        <v>0.125</v>
      </c>
      <c r="D68">
        <v>0.875</v>
      </c>
      <c r="I68" s="3"/>
      <c r="J68" s="3"/>
    </row>
    <row r="69" spans="1:10" x14ac:dyDescent="0.2">
      <c r="A69">
        <v>6</v>
      </c>
      <c r="B69" s="13">
        <v>2</v>
      </c>
      <c r="C69">
        <v>7.476635514018691E-2</v>
      </c>
      <c r="D69">
        <v>0.92523364485981308</v>
      </c>
      <c r="I69" s="3"/>
      <c r="J69" s="3"/>
    </row>
    <row r="70" spans="1:10" x14ac:dyDescent="0.2">
      <c r="A70">
        <v>6</v>
      </c>
      <c r="B70" s="13">
        <v>2</v>
      </c>
      <c r="C70">
        <v>0.15053763440860216</v>
      </c>
      <c r="D70">
        <v>0.84946236559139787</v>
      </c>
      <c r="I70" s="3"/>
      <c r="J70" s="3"/>
    </row>
    <row r="71" spans="1:10" x14ac:dyDescent="0.2">
      <c r="A71">
        <v>6</v>
      </c>
      <c r="B71" s="13">
        <v>2</v>
      </c>
      <c r="C71">
        <v>7.2727272727272724E-2</v>
      </c>
      <c r="D71">
        <v>0.92727272727272725</v>
      </c>
      <c r="I71" s="3"/>
      <c r="J71" s="3"/>
    </row>
    <row r="72" spans="1:10" x14ac:dyDescent="0.2">
      <c r="A72">
        <v>6</v>
      </c>
      <c r="B72" s="13">
        <v>3</v>
      </c>
      <c r="C72">
        <v>0.37209302325581395</v>
      </c>
      <c r="D72">
        <v>0.62790697674418605</v>
      </c>
      <c r="I72" s="3"/>
      <c r="J72" s="3"/>
    </row>
    <row r="73" spans="1:10" x14ac:dyDescent="0.2">
      <c r="A73">
        <v>6</v>
      </c>
      <c r="B73" s="13">
        <v>3</v>
      </c>
      <c r="C73">
        <v>0.33333333333333331</v>
      </c>
      <c r="D73">
        <v>0.66666666666666663</v>
      </c>
      <c r="I73" s="3"/>
      <c r="J73" s="3"/>
    </row>
    <row r="74" spans="1:10" x14ac:dyDescent="0.2">
      <c r="A74">
        <v>6</v>
      </c>
      <c r="B74" s="13">
        <v>3</v>
      </c>
      <c r="C74">
        <v>0.29629629629629628</v>
      </c>
      <c r="D74">
        <v>0.70370370370370372</v>
      </c>
      <c r="I74" s="3"/>
      <c r="J74" s="3"/>
    </row>
    <row r="75" spans="1:10" x14ac:dyDescent="0.2">
      <c r="A75">
        <v>6</v>
      </c>
      <c r="B75" s="13">
        <v>3</v>
      </c>
      <c r="C75">
        <v>0.16666666666666666</v>
      </c>
      <c r="D75">
        <v>0.83333333333333337</v>
      </c>
      <c r="I75" s="3"/>
      <c r="J75" s="3"/>
    </row>
    <row r="76" spans="1:10" x14ac:dyDescent="0.2">
      <c r="A76">
        <v>6</v>
      </c>
      <c r="B76" s="13">
        <v>3</v>
      </c>
      <c r="C76">
        <v>0.64516129032258063</v>
      </c>
      <c r="D76">
        <v>0.35483870967741937</v>
      </c>
      <c r="I76" s="3"/>
      <c r="J76" s="3"/>
    </row>
    <row r="77" spans="1:10" x14ac:dyDescent="0.2">
      <c r="A77">
        <v>6</v>
      </c>
      <c r="B77" s="13">
        <v>3</v>
      </c>
      <c r="C77">
        <v>0.35416666666666669</v>
      </c>
      <c r="D77">
        <v>0.64583333333333337</v>
      </c>
      <c r="I77" s="3"/>
      <c r="J77" s="3"/>
    </row>
    <row r="78" spans="1:10" x14ac:dyDescent="0.2">
      <c r="A78">
        <v>6</v>
      </c>
      <c r="B78" s="13">
        <v>3</v>
      </c>
      <c r="C78">
        <v>0.29166666666666669</v>
      </c>
      <c r="D78">
        <v>0.70833333333333337</v>
      </c>
      <c r="I78" s="3"/>
      <c r="J78" s="3"/>
    </row>
    <row r="79" spans="1:10" x14ac:dyDescent="0.2">
      <c r="A79">
        <v>6</v>
      </c>
      <c r="B79" s="13">
        <v>3</v>
      </c>
      <c r="C79">
        <v>0.22058823529411764</v>
      </c>
      <c r="D79">
        <v>0.77941176470588236</v>
      </c>
      <c r="I79" s="3"/>
      <c r="J79" s="3"/>
    </row>
    <row r="80" spans="1:10" x14ac:dyDescent="0.2">
      <c r="A80">
        <v>6</v>
      </c>
      <c r="B80" s="13">
        <v>3</v>
      </c>
      <c r="C80">
        <v>0.38181818181818183</v>
      </c>
      <c r="D80">
        <v>0.61818181818181817</v>
      </c>
      <c r="I80" s="3"/>
      <c r="J80" s="3"/>
    </row>
    <row r="81" spans="1:10" x14ac:dyDescent="0.2">
      <c r="A81">
        <v>6</v>
      </c>
      <c r="B81" s="13">
        <v>4</v>
      </c>
      <c r="C81">
        <v>0.64516129032258063</v>
      </c>
      <c r="D81">
        <v>0.35483870967741937</v>
      </c>
      <c r="I81" s="3"/>
      <c r="J81" s="3"/>
    </row>
    <row r="82" spans="1:10" x14ac:dyDescent="0.2">
      <c r="A82">
        <v>6</v>
      </c>
      <c r="B82" s="13">
        <v>4</v>
      </c>
      <c r="C82">
        <v>0.51282051282051277</v>
      </c>
      <c r="D82">
        <v>0.48717948717948717</v>
      </c>
      <c r="I82" s="3"/>
      <c r="J82" s="3"/>
    </row>
    <row r="83" spans="1:10" x14ac:dyDescent="0.2">
      <c r="A83">
        <v>6</v>
      </c>
      <c r="B83" s="13">
        <v>4</v>
      </c>
      <c r="C83">
        <v>0.63157894736842102</v>
      </c>
      <c r="D83">
        <v>0.36842105263157893</v>
      </c>
      <c r="I83" s="3"/>
      <c r="J83" s="3"/>
    </row>
    <row r="84" spans="1:10" x14ac:dyDescent="0.2">
      <c r="A84">
        <v>6</v>
      </c>
      <c r="B84" s="13">
        <v>4</v>
      </c>
      <c r="C84">
        <v>0.53488372093023251</v>
      </c>
      <c r="D84">
        <v>0.46511627906976744</v>
      </c>
      <c r="I84" s="3"/>
      <c r="J84" s="3"/>
    </row>
    <row r="85" spans="1:10" x14ac:dyDescent="0.2">
      <c r="A85">
        <v>6</v>
      </c>
      <c r="B85" s="13">
        <v>4</v>
      </c>
      <c r="C85">
        <v>0.55813953488372092</v>
      </c>
      <c r="D85">
        <v>0.44186046511627908</v>
      </c>
      <c r="I85" s="3"/>
      <c r="J85" s="3"/>
    </row>
    <row r="86" spans="1:10" x14ac:dyDescent="0.2">
      <c r="A86">
        <v>6</v>
      </c>
      <c r="B86" s="13">
        <v>6</v>
      </c>
      <c r="C86">
        <v>0.6097560975609756</v>
      </c>
      <c r="D86">
        <v>0.3902439024390244</v>
      </c>
      <c r="E86" s="3"/>
      <c r="F86" s="3"/>
      <c r="I86" s="3"/>
      <c r="J86" s="3"/>
    </row>
    <row r="87" spans="1:10" x14ac:dyDescent="0.2">
      <c r="A87">
        <v>6</v>
      </c>
      <c r="B87" s="13">
        <v>6</v>
      </c>
      <c r="C87">
        <v>0.30769230769230771</v>
      </c>
      <c r="D87">
        <v>0.69230769230769229</v>
      </c>
      <c r="E87" s="3"/>
      <c r="F87" s="3"/>
      <c r="I87" s="3"/>
      <c r="J87" s="3"/>
    </row>
    <row r="88" spans="1:10" x14ac:dyDescent="0.2">
      <c r="A88">
        <v>6</v>
      </c>
      <c r="B88" s="13">
        <v>6</v>
      </c>
      <c r="C88">
        <v>0.67741935483870963</v>
      </c>
      <c r="D88">
        <v>0.32258064516129031</v>
      </c>
      <c r="E88" s="3"/>
      <c r="F88" s="3"/>
      <c r="I88" s="3"/>
      <c r="J88" s="3"/>
    </row>
    <row r="89" spans="1:10" x14ac:dyDescent="0.2">
      <c r="A89">
        <v>6</v>
      </c>
      <c r="B89" s="13">
        <v>6</v>
      </c>
      <c r="C89">
        <v>0.54545454545454541</v>
      </c>
      <c r="D89">
        <v>0.45454545454545453</v>
      </c>
      <c r="E89" s="3"/>
      <c r="F89" s="3"/>
      <c r="I89" s="3"/>
      <c r="J89" s="3"/>
    </row>
    <row r="90" spans="1:10" x14ac:dyDescent="0.2">
      <c r="A90">
        <v>6</v>
      </c>
      <c r="B90" s="13">
        <v>6</v>
      </c>
      <c r="C90">
        <v>0.31578947368421051</v>
      </c>
      <c r="D90">
        <v>0.68421052631578949</v>
      </c>
      <c r="E90" s="3"/>
      <c r="F90" s="3"/>
      <c r="I90" s="3"/>
      <c r="J90" s="3"/>
    </row>
    <row r="91" spans="1:10" x14ac:dyDescent="0.2">
      <c r="A91">
        <v>6</v>
      </c>
      <c r="B91" s="13">
        <v>6</v>
      </c>
      <c r="C91">
        <v>0.39285714285714285</v>
      </c>
      <c r="D91">
        <v>0.6071428571428571</v>
      </c>
      <c r="E91" s="3"/>
      <c r="F91" s="3"/>
      <c r="I91" s="3"/>
      <c r="J91" s="3"/>
    </row>
    <row r="92" spans="1:10" x14ac:dyDescent="0.2">
      <c r="A92">
        <v>6</v>
      </c>
      <c r="B92" s="13">
        <v>7</v>
      </c>
      <c r="C92">
        <v>0.5161290322580645</v>
      </c>
      <c r="D92">
        <v>0.4838709677419355</v>
      </c>
      <c r="E92" s="3"/>
      <c r="F92" s="3"/>
      <c r="I92" s="3"/>
      <c r="J92" s="3"/>
    </row>
    <row r="93" spans="1:10" x14ac:dyDescent="0.2">
      <c r="A93">
        <v>6</v>
      </c>
      <c r="B93" s="13">
        <v>7</v>
      </c>
      <c r="C93">
        <v>0.65714285714285714</v>
      </c>
      <c r="D93">
        <v>0.34285714285714286</v>
      </c>
      <c r="E93" s="3"/>
      <c r="F93" s="3"/>
      <c r="I93" s="3"/>
      <c r="J93" s="3"/>
    </row>
    <row r="94" spans="1:10" x14ac:dyDescent="0.2">
      <c r="A94">
        <v>6</v>
      </c>
      <c r="B94" s="13">
        <v>7</v>
      </c>
      <c r="C94">
        <v>0.62857142857142856</v>
      </c>
      <c r="D94">
        <v>0.37142857142857144</v>
      </c>
      <c r="E94" s="3"/>
      <c r="F94" s="3"/>
      <c r="I94" s="3"/>
      <c r="J94" s="3"/>
    </row>
    <row r="95" spans="1:10" x14ac:dyDescent="0.2">
      <c r="A95">
        <v>6</v>
      </c>
      <c r="B95" s="13">
        <v>7</v>
      </c>
      <c r="C95">
        <v>0.53333333333333333</v>
      </c>
      <c r="D95">
        <v>0.46666666666666667</v>
      </c>
      <c r="E95" s="3"/>
      <c r="F95" s="3"/>
      <c r="I95" s="3"/>
      <c r="J95" s="3"/>
    </row>
    <row r="96" spans="1:10" x14ac:dyDescent="0.2">
      <c r="A96">
        <v>6</v>
      </c>
      <c r="B96" s="13">
        <v>7</v>
      </c>
      <c r="C96">
        <v>0.54761904761904767</v>
      </c>
      <c r="D96">
        <v>0.45238095238095238</v>
      </c>
      <c r="E96" s="3"/>
      <c r="F96" s="3"/>
      <c r="I96" s="3"/>
      <c r="J96" s="3"/>
    </row>
    <row r="97" spans="1:10" x14ac:dyDescent="0.2">
      <c r="A97">
        <v>6</v>
      </c>
      <c r="B97" s="13">
        <v>7</v>
      </c>
      <c r="C97">
        <v>0.52173913043478259</v>
      </c>
      <c r="D97">
        <v>0.47826086956521741</v>
      </c>
      <c r="E97" s="3"/>
      <c r="F97" s="3"/>
      <c r="I97" s="3"/>
      <c r="J97" s="3"/>
    </row>
    <row r="98" spans="1:10" x14ac:dyDescent="0.2">
      <c r="A98">
        <v>6</v>
      </c>
      <c r="B98" s="13">
        <v>7</v>
      </c>
      <c r="C98">
        <v>0.5</v>
      </c>
      <c r="D98">
        <v>0.5</v>
      </c>
      <c r="E98" s="3"/>
      <c r="F98" s="3"/>
      <c r="I98" s="3"/>
      <c r="J98" s="3"/>
    </row>
    <row r="99" spans="1:10" x14ac:dyDescent="0.2">
      <c r="A99">
        <v>8</v>
      </c>
      <c r="B99">
        <v>1</v>
      </c>
      <c r="C99">
        <v>8.4745762711864406E-3</v>
      </c>
      <c r="D99">
        <v>0.99152542372881358</v>
      </c>
      <c r="I99" s="3"/>
      <c r="J99" s="3"/>
    </row>
    <row r="100" spans="1:10" x14ac:dyDescent="0.2">
      <c r="A100">
        <v>8</v>
      </c>
      <c r="B100">
        <v>1</v>
      </c>
      <c r="C100">
        <v>3.9215686274509803E-2</v>
      </c>
      <c r="D100">
        <v>0.96078431372549022</v>
      </c>
      <c r="I100" s="3"/>
      <c r="J100" s="3"/>
    </row>
    <row r="101" spans="1:10" x14ac:dyDescent="0.2">
      <c r="A101">
        <v>8</v>
      </c>
      <c r="B101">
        <v>1</v>
      </c>
      <c r="C101">
        <v>2.8455284552845527E-2</v>
      </c>
      <c r="D101">
        <v>0.97154471544715448</v>
      </c>
      <c r="I101" s="3"/>
      <c r="J101" s="3"/>
    </row>
    <row r="102" spans="1:10" x14ac:dyDescent="0.2">
      <c r="A102">
        <v>8</v>
      </c>
      <c r="B102">
        <v>1</v>
      </c>
      <c r="C102">
        <v>1.6853932584269662E-2</v>
      </c>
      <c r="D102">
        <v>0.9831460674157303</v>
      </c>
      <c r="I102" s="3"/>
      <c r="J102" s="3"/>
    </row>
    <row r="103" spans="1:10" x14ac:dyDescent="0.2">
      <c r="A103">
        <v>8</v>
      </c>
      <c r="B103">
        <v>1</v>
      </c>
      <c r="C103">
        <v>3.8461538461538464E-2</v>
      </c>
      <c r="D103">
        <v>0.96153846153846156</v>
      </c>
      <c r="I103" s="3"/>
      <c r="J103" s="3"/>
    </row>
    <row r="104" spans="1:10" x14ac:dyDescent="0.2">
      <c r="A104">
        <v>8</v>
      </c>
      <c r="B104">
        <v>2</v>
      </c>
      <c r="C104">
        <v>5.1546391752577317E-2</v>
      </c>
      <c r="D104">
        <v>0.94845360824742264</v>
      </c>
      <c r="I104" s="3"/>
      <c r="J104" s="3"/>
    </row>
    <row r="105" spans="1:10" x14ac:dyDescent="0.2">
      <c r="A105">
        <v>8</v>
      </c>
      <c r="B105">
        <v>2</v>
      </c>
      <c r="C105">
        <v>2.0689655172413793E-2</v>
      </c>
      <c r="D105">
        <v>0.97931034482758617</v>
      </c>
      <c r="I105" s="3"/>
      <c r="J105" s="3"/>
    </row>
    <row r="106" spans="1:10" x14ac:dyDescent="0.2">
      <c r="A106">
        <v>8</v>
      </c>
      <c r="B106">
        <v>2</v>
      </c>
      <c r="C106">
        <v>0.04</v>
      </c>
      <c r="D106">
        <v>0.96</v>
      </c>
      <c r="I106" s="3"/>
      <c r="J106" s="3"/>
    </row>
    <row r="107" spans="1:10" x14ac:dyDescent="0.2">
      <c r="A107">
        <v>8</v>
      </c>
      <c r="B107">
        <v>2</v>
      </c>
      <c r="C107">
        <v>3.7383177570093455E-2</v>
      </c>
      <c r="D107">
        <v>0.96261682242990654</v>
      </c>
      <c r="I107" s="3"/>
      <c r="J107" s="3"/>
    </row>
    <row r="108" spans="1:10" x14ac:dyDescent="0.2">
      <c r="A108">
        <v>8</v>
      </c>
      <c r="B108">
        <v>3</v>
      </c>
      <c r="C108">
        <v>0.3</v>
      </c>
      <c r="D108">
        <v>0.7</v>
      </c>
      <c r="I108" s="3"/>
      <c r="J108" s="3"/>
    </row>
    <row r="109" spans="1:10" x14ac:dyDescent="0.2">
      <c r="A109">
        <v>8</v>
      </c>
      <c r="B109">
        <v>3</v>
      </c>
      <c r="C109">
        <v>0.36363636363636365</v>
      </c>
      <c r="D109">
        <v>0.63636363636363635</v>
      </c>
      <c r="I109" s="3"/>
      <c r="J109" s="3"/>
    </row>
    <row r="110" spans="1:10" x14ac:dyDescent="0.2">
      <c r="A110">
        <v>8</v>
      </c>
      <c r="B110">
        <v>3</v>
      </c>
      <c r="C110">
        <v>0.17948717948717949</v>
      </c>
      <c r="D110">
        <v>0.82051282051282048</v>
      </c>
      <c r="I110" s="3"/>
      <c r="J110" s="3"/>
    </row>
    <row r="111" spans="1:10" x14ac:dyDescent="0.2">
      <c r="A111">
        <v>8</v>
      </c>
      <c r="B111">
        <v>3</v>
      </c>
      <c r="C111">
        <v>0.25</v>
      </c>
      <c r="D111">
        <v>0.75</v>
      </c>
      <c r="I111" s="3"/>
      <c r="J111" s="3"/>
    </row>
    <row r="112" spans="1:10" x14ac:dyDescent="0.2">
      <c r="A112">
        <v>8</v>
      </c>
      <c r="B112">
        <v>3</v>
      </c>
      <c r="C112">
        <v>0.08</v>
      </c>
      <c r="D112">
        <v>0.92</v>
      </c>
      <c r="I112" s="3"/>
      <c r="J112" s="3"/>
    </row>
    <row r="113" spans="1:10" x14ac:dyDescent="0.2">
      <c r="A113">
        <v>8</v>
      </c>
      <c r="B113">
        <v>4</v>
      </c>
      <c r="C113">
        <v>0.44444444444444442</v>
      </c>
      <c r="D113">
        <v>0.55555555555555558</v>
      </c>
      <c r="I113" s="3"/>
      <c r="J113" s="3"/>
    </row>
    <row r="114" spans="1:10" x14ac:dyDescent="0.2">
      <c r="A114">
        <v>8</v>
      </c>
      <c r="B114">
        <v>4</v>
      </c>
      <c r="C114">
        <v>0.5</v>
      </c>
      <c r="D114">
        <v>0.5</v>
      </c>
      <c r="I114" s="3"/>
      <c r="J114" s="3"/>
    </row>
    <row r="115" spans="1:10" x14ac:dyDescent="0.2">
      <c r="A115">
        <v>8</v>
      </c>
      <c r="B115">
        <v>4</v>
      </c>
      <c r="C115">
        <v>0.4375</v>
      </c>
      <c r="D115">
        <v>0.5625</v>
      </c>
      <c r="I115" s="3"/>
      <c r="J115" s="3"/>
    </row>
    <row r="116" spans="1:10" x14ac:dyDescent="0.2">
      <c r="A116">
        <v>8</v>
      </c>
      <c r="B116">
        <v>4</v>
      </c>
      <c r="C116">
        <v>0.5</v>
      </c>
      <c r="D116">
        <v>0.5</v>
      </c>
      <c r="I116" s="3"/>
      <c r="J116" s="3"/>
    </row>
    <row r="117" spans="1:10" x14ac:dyDescent="0.2">
      <c r="A117">
        <v>8</v>
      </c>
      <c r="B117">
        <v>4</v>
      </c>
      <c r="C117">
        <v>0.21052631578947367</v>
      </c>
      <c r="D117">
        <v>0.78947368421052633</v>
      </c>
      <c r="I117" s="3"/>
      <c r="J117" s="3"/>
    </row>
    <row r="118" spans="1:10" x14ac:dyDescent="0.2">
      <c r="A118">
        <v>8</v>
      </c>
      <c r="B118">
        <v>4</v>
      </c>
      <c r="C118">
        <v>0.55555555555555558</v>
      </c>
      <c r="D118">
        <v>0.44444444444444442</v>
      </c>
      <c r="I118" s="3"/>
      <c r="J118" s="3"/>
    </row>
    <row r="119" spans="1:10" x14ac:dyDescent="0.2">
      <c r="A119">
        <v>8</v>
      </c>
      <c r="B119">
        <v>4</v>
      </c>
      <c r="C119">
        <v>0.6470588235294118</v>
      </c>
      <c r="D119">
        <v>0.35294117647058826</v>
      </c>
      <c r="I119" s="3"/>
      <c r="J119" s="3"/>
    </row>
    <row r="120" spans="1:10" x14ac:dyDescent="0.2">
      <c r="A120">
        <v>8</v>
      </c>
      <c r="B120">
        <v>4</v>
      </c>
      <c r="C120">
        <v>0.33333333333333331</v>
      </c>
      <c r="D120">
        <v>0.66666666666666663</v>
      </c>
      <c r="I120" s="3"/>
      <c r="J120" s="3"/>
    </row>
    <row r="121" spans="1:10" x14ac:dyDescent="0.2">
      <c r="A121">
        <v>8</v>
      </c>
      <c r="B121">
        <v>6</v>
      </c>
      <c r="C121">
        <v>0.56521739130434778</v>
      </c>
      <c r="D121">
        <v>0.43478260869565216</v>
      </c>
      <c r="E121" s="3"/>
      <c r="J121" s="3"/>
    </row>
    <row r="122" spans="1:10" x14ac:dyDescent="0.2">
      <c r="A122">
        <v>8</v>
      </c>
      <c r="B122">
        <v>6</v>
      </c>
      <c r="C122">
        <v>0.36842105263157893</v>
      </c>
      <c r="D122">
        <v>0.63157894736842102</v>
      </c>
      <c r="E122" s="3"/>
      <c r="J122" s="3"/>
    </row>
    <row r="123" spans="1:10" x14ac:dyDescent="0.2">
      <c r="A123">
        <v>8</v>
      </c>
      <c r="B123">
        <v>6</v>
      </c>
      <c r="C123">
        <v>0.35</v>
      </c>
      <c r="D123">
        <v>0.65</v>
      </c>
      <c r="E123" s="3"/>
      <c r="J123" s="3"/>
    </row>
    <row r="124" spans="1:10" x14ac:dyDescent="0.2">
      <c r="A124">
        <v>8</v>
      </c>
      <c r="B124">
        <v>6</v>
      </c>
      <c r="C124">
        <v>0.54545454545454541</v>
      </c>
      <c r="D124">
        <v>0.45454545454545453</v>
      </c>
      <c r="E124" s="3"/>
      <c r="J124" s="3"/>
    </row>
    <row r="125" spans="1:10" x14ac:dyDescent="0.2">
      <c r="A125">
        <v>8</v>
      </c>
      <c r="B125">
        <v>6</v>
      </c>
      <c r="C125">
        <v>0.25</v>
      </c>
      <c r="D125">
        <v>0.75</v>
      </c>
      <c r="E125" s="3"/>
      <c r="J125" s="3"/>
    </row>
    <row r="126" spans="1:10" x14ac:dyDescent="0.2">
      <c r="A126">
        <v>8</v>
      </c>
      <c r="B126">
        <v>6</v>
      </c>
      <c r="C126">
        <v>0.5714285714285714</v>
      </c>
      <c r="D126">
        <v>0.42857142857142855</v>
      </c>
      <c r="E126" s="3"/>
      <c r="J126" s="3"/>
    </row>
    <row r="127" spans="1:10" x14ac:dyDescent="0.2">
      <c r="A127">
        <v>8</v>
      </c>
      <c r="B127">
        <v>7</v>
      </c>
      <c r="C127">
        <v>0.23076923076923078</v>
      </c>
      <c r="D127">
        <v>0.76923076923076927</v>
      </c>
      <c r="E127" s="3"/>
      <c r="J127" s="3"/>
    </row>
    <row r="128" spans="1:10" x14ac:dyDescent="0.2">
      <c r="A128">
        <v>8</v>
      </c>
      <c r="B128">
        <v>7</v>
      </c>
      <c r="C128">
        <v>0.125</v>
      </c>
      <c r="D128">
        <v>0.875</v>
      </c>
      <c r="E128" s="3"/>
      <c r="J128" s="3"/>
    </row>
    <row r="129" spans="1:10" x14ac:dyDescent="0.2">
      <c r="A129">
        <v>8</v>
      </c>
      <c r="B129">
        <v>7</v>
      </c>
      <c r="C129">
        <v>0.35</v>
      </c>
      <c r="D129">
        <v>0.65</v>
      </c>
      <c r="E129" s="3"/>
      <c r="J129" s="3"/>
    </row>
    <row r="130" spans="1:10" x14ac:dyDescent="0.2">
      <c r="A130">
        <v>8</v>
      </c>
      <c r="B130">
        <v>7</v>
      </c>
      <c r="C130">
        <v>0.33333333333333331</v>
      </c>
      <c r="D130">
        <v>0.66666666666666663</v>
      </c>
      <c r="E130" s="3"/>
      <c r="J130" s="3"/>
    </row>
    <row r="131" spans="1:10" x14ac:dyDescent="0.2">
      <c r="A131">
        <v>8</v>
      </c>
      <c r="B131">
        <v>7</v>
      </c>
      <c r="C131">
        <v>0.35</v>
      </c>
      <c r="D131">
        <v>0.65</v>
      </c>
      <c r="E131" s="3"/>
      <c r="J131" s="3"/>
    </row>
  </sheetData>
  <autoFilter ref="A1:M1" xr:uid="{A93B0760-D6A9-3948-A158-A76F580CC99E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0693-2565-EA48-A3CB-F791397FFFFC}">
  <dimension ref="A1:D131"/>
  <sheetViews>
    <sheetView workbookViewId="0">
      <selection activeCell="K135" sqref="K135"/>
    </sheetView>
  </sheetViews>
  <sheetFormatPr baseColWidth="10" defaultRowHeight="16" x14ac:dyDescent="0.2"/>
  <cols>
    <col min="1" max="1" width="11" customWidth="1"/>
    <col min="2" max="2" width="10" style="13" customWidth="1"/>
    <col min="3" max="3" width="10" style="14" customWidth="1"/>
    <col min="4" max="4" width="10" customWidth="1"/>
  </cols>
  <sheetData>
    <row r="1" spans="1:4" x14ac:dyDescent="0.2">
      <c r="A1" s="1" t="s">
        <v>0</v>
      </c>
      <c r="B1" s="12"/>
      <c r="C1" s="1" t="s">
        <v>5</v>
      </c>
      <c r="D1" s="1" t="s">
        <v>6</v>
      </c>
    </row>
    <row r="2" spans="1:4" x14ac:dyDescent="0.2">
      <c r="A2">
        <v>4</v>
      </c>
      <c r="B2" s="11">
        <v>1</v>
      </c>
      <c r="C2">
        <v>0</v>
      </c>
      <c r="D2">
        <v>78</v>
      </c>
    </row>
    <row r="3" spans="1:4" x14ac:dyDescent="0.2">
      <c r="A3">
        <v>4</v>
      </c>
      <c r="B3" s="11">
        <v>1</v>
      </c>
      <c r="C3">
        <v>0</v>
      </c>
      <c r="D3">
        <v>127</v>
      </c>
    </row>
    <row r="4" spans="1:4" x14ac:dyDescent="0.2">
      <c r="A4">
        <v>4</v>
      </c>
      <c r="B4" s="11">
        <v>1</v>
      </c>
      <c r="C4">
        <v>0</v>
      </c>
      <c r="D4">
        <v>69</v>
      </c>
    </row>
    <row r="5" spans="1:4" x14ac:dyDescent="0.2">
      <c r="A5">
        <v>4</v>
      </c>
      <c r="B5" s="11">
        <v>1</v>
      </c>
      <c r="C5">
        <v>0</v>
      </c>
      <c r="D5">
        <v>78</v>
      </c>
    </row>
    <row r="6" spans="1:4" x14ac:dyDescent="0.2">
      <c r="A6">
        <v>4</v>
      </c>
      <c r="B6" s="11">
        <v>1</v>
      </c>
      <c r="C6">
        <v>0</v>
      </c>
      <c r="D6">
        <v>0</v>
      </c>
    </row>
    <row r="7" spans="1:4" x14ac:dyDescent="0.2">
      <c r="A7">
        <v>4</v>
      </c>
      <c r="B7" s="11">
        <v>1</v>
      </c>
      <c r="C7">
        <v>0</v>
      </c>
      <c r="D7">
        <v>98</v>
      </c>
    </row>
    <row r="8" spans="1:4" x14ac:dyDescent="0.2">
      <c r="A8">
        <v>4</v>
      </c>
      <c r="B8" s="11">
        <v>1</v>
      </c>
      <c r="C8">
        <v>0</v>
      </c>
      <c r="D8">
        <v>82</v>
      </c>
    </row>
    <row r="9" spans="1:4" x14ac:dyDescent="0.2">
      <c r="A9">
        <v>4</v>
      </c>
      <c r="B9" s="11">
        <v>1</v>
      </c>
      <c r="C9">
        <v>0</v>
      </c>
      <c r="D9">
        <v>91</v>
      </c>
    </row>
    <row r="10" spans="1:4" x14ac:dyDescent="0.2">
      <c r="A10">
        <v>4</v>
      </c>
      <c r="B10" s="11">
        <v>1</v>
      </c>
      <c r="C10">
        <v>0</v>
      </c>
      <c r="D10">
        <v>129</v>
      </c>
    </row>
    <row r="11" spans="1:4" x14ac:dyDescent="0.2">
      <c r="A11">
        <v>4</v>
      </c>
      <c r="B11" s="11">
        <v>1</v>
      </c>
      <c r="C11">
        <v>0</v>
      </c>
      <c r="D11">
        <v>137</v>
      </c>
    </row>
    <row r="12" spans="1:4" x14ac:dyDescent="0.2">
      <c r="A12">
        <v>4</v>
      </c>
      <c r="B12" s="11">
        <v>1</v>
      </c>
      <c r="C12">
        <v>0</v>
      </c>
      <c r="D12">
        <v>67</v>
      </c>
    </row>
    <row r="13" spans="1:4" x14ac:dyDescent="0.2">
      <c r="A13">
        <v>6</v>
      </c>
      <c r="B13" s="11">
        <v>1</v>
      </c>
      <c r="C13">
        <v>0</v>
      </c>
      <c r="D13">
        <v>49</v>
      </c>
    </row>
    <row r="14" spans="1:4" x14ac:dyDescent="0.2">
      <c r="A14">
        <v>6</v>
      </c>
      <c r="B14" s="11">
        <v>1</v>
      </c>
      <c r="C14">
        <v>0</v>
      </c>
      <c r="D14">
        <v>65</v>
      </c>
    </row>
    <row r="15" spans="1:4" x14ac:dyDescent="0.2">
      <c r="A15">
        <v>6</v>
      </c>
      <c r="B15" s="11">
        <v>1</v>
      </c>
      <c r="C15">
        <v>0</v>
      </c>
      <c r="D15">
        <v>142</v>
      </c>
    </row>
    <row r="16" spans="1:4" x14ac:dyDescent="0.2">
      <c r="A16">
        <v>6</v>
      </c>
      <c r="B16" s="11">
        <v>1</v>
      </c>
      <c r="C16">
        <v>0</v>
      </c>
      <c r="D16">
        <v>109</v>
      </c>
    </row>
    <row r="17" spans="1:4" x14ac:dyDescent="0.2">
      <c r="A17">
        <v>6</v>
      </c>
      <c r="B17" s="11">
        <v>1</v>
      </c>
      <c r="C17">
        <v>0</v>
      </c>
      <c r="D17">
        <v>109</v>
      </c>
    </row>
    <row r="18" spans="1:4" x14ac:dyDescent="0.2">
      <c r="A18">
        <v>6</v>
      </c>
      <c r="B18" s="11">
        <v>1</v>
      </c>
      <c r="C18">
        <v>0</v>
      </c>
      <c r="D18">
        <v>80</v>
      </c>
    </row>
    <row r="19" spans="1:4" x14ac:dyDescent="0.2">
      <c r="A19">
        <v>6</v>
      </c>
      <c r="B19" s="11">
        <v>1</v>
      </c>
      <c r="C19">
        <v>0</v>
      </c>
      <c r="D19">
        <v>129</v>
      </c>
    </row>
    <row r="20" spans="1:4" x14ac:dyDescent="0.2">
      <c r="A20">
        <v>6</v>
      </c>
      <c r="B20" s="11">
        <v>1</v>
      </c>
      <c r="C20">
        <v>0</v>
      </c>
      <c r="D20">
        <v>151</v>
      </c>
    </row>
    <row r="21" spans="1:4" x14ac:dyDescent="0.2">
      <c r="A21">
        <v>6</v>
      </c>
      <c r="B21" s="11">
        <v>1</v>
      </c>
      <c r="C21">
        <v>0</v>
      </c>
      <c r="D21">
        <v>113</v>
      </c>
    </row>
    <row r="22" spans="1:4" x14ac:dyDescent="0.2">
      <c r="A22">
        <v>6</v>
      </c>
      <c r="B22" s="11">
        <v>1</v>
      </c>
      <c r="C22">
        <v>0</v>
      </c>
      <c r="D22">
        <v>199</v>
      </c>
    </row>
    <row r="23" spans="1:4" x14ac:dyDescent="0.2">
      <c r="A23">
        <v>6</v>
      </c>
      <c r="B23" s="11">
        <v>1</v>
      </c>
      <c r="C23">
        <v>0</v>
      </c>
      <c r="D23">
        <v>159</v>
      </c>
    </row>
    <row r="24" spans="1:4" x14ac:dyDescent="0.2">
      <c r="A24">
        <v>8</v>
      </c>
      <c r="B24" s="11">
        <v>1</v>
      </c>
      <c r="C24" s="14">
        <v>0</v>
      </c>
      <c r="D24">
        <v>234</v>
      </c>
    </row>
    <row r="25" spans="1:4" x14ac:dyDescent="0.2">
      <c r="A25">
        <v>8</v>
      </c>
      <c r="B25" s="11">
        <v>1</v>
      </c>
      <c r="C25" s="14">
        <v>0</v>
      </c>
      <c r="D25">
        <v>147</v>
      </c>
    </row>
    <row r="26" spans="1:4" x14ac:dyDescent="0.2">
      <c r="A26">
        <v>8</v>
      </c>
      <c r="B26" s="11">
        <v>1</v>
      </c>
      <c r="C26" s="14">
        <v>0</v>
      </c>
      <c r="D26">
        <v>239</v>
      </c>
    </row>
    <row r="27" spans="1:4" x14ac:dyDescent="0.2">
      <c r="A27">
        <v>8</v>
      </c>
      <c r="B27" s="11">
        <v>1</v>
      </c>
      <c r="C27" s="14">
        <v>0</v>
      </c>
      <c r="D27">
        <v>179</v>
      </c>
    </row>
    <row r="28" spans="1:4" x14ac:dyDescent="0.2">
      <c r="A28">
        <v>8</v>
      </c>
      <c r="B28" s="11">
        <v>1</v>
      </c>
      <c r="C28" s="14">
        <v>0</v>
      </c>
      <c r="D28">
        <v>150</v>
      </c>
    </row>
    <row r="29" spans="1:4" x14ac:dyDescent="0.2">
      <c r="A29">
        <v>4</v>
      </c>
      <c r="B29" s="11">
        <v>2</v>
      </c>
      <c r="C29">
        <v>3</v>
      </c>
      <c r="D29">
        <v>90</v>
      </c>
    </row>
    <row r="30" spans="1:4" x14ac:dyDescent="0.2">
      <c r="A30">
        <v>4</v>
      </c>
      <c r="B30" s="11">
        <v>2</v>
      </c>
      <c r="C30">
        <v>3</v>
      </c>
      <c r="D30">
        <v>142</v>
      </c>
    </row>
    <row r="31" spans="1:4" x14ac:dyDescent="0.2">
      <c r="A31">
        <v>4</v>
      </c>
      <c r="B31" s="11">
        <v>2</v>
      </c>
      <c r="C31">
        <v>0</v>
      </c>
      <c r="D31">
        <v>116</v>
      </c>
    </row>
    <row r="32" spans="1:4" x14ac:dyDescent="0.2">
      <c r="A32">
        <v>4</v>
      </c>
      <c r="B32" s="11">
        <v>2</v>
      </c>
      <c r="C32">
        <v>0</v>
      </c>
      <c r="D32">
        <v>142</v>
      </c>
    </row>
    <row r="33" spans="1:4" x14ac:dyDescent="0.2">
      <c r="A33">
        <v>4</v>
      </c>
      <c r="B33" s="11">
        <v>2</v>
      </c>
      <c r="C33">
        <v>3</v>
      </c>
      <c r="D33">
        <v>124</v>
      </c>
    </row>
    <row r="34" spans="1:4" x14ac:dyDescent="0.2">
      <c r="A34">
        <v>4</v>
      </c>
      <c r="B34" s="11">
        <v>2</v>
      </c>
      <c r="C34">
        <v>0</v>
      </c>
      <c r="D34">
        <v>98</v>
      </c>
    </row>
    <row r="35" spans="1:4" x14ac:dyDescent="0.2">
      <c r="A35">
        <v>4</v>
      </c>
      <c r="B35" s="11">
        <v>2</v>
      </c>
      <c r="C35">
        <v>0</v>
      </c>
      <c r="D35">
        <v>140</v>
      </c>
    </row>
    <row r="36" spans="1:4" x14ac:dyDescent="0.2">
      <c r="A36">
        <v>4</v>
      </c>
      <c r="B36" s="11">
        <v>2</v>
      </c>
      <c r="C36">
        <v>0</v>
      </c>
      <c r="D36">
        <v>126</v>
      </c>
    </row>
    <row r="37" spans="1:4" x14ac:dyDescent="0.2">
      <c r="A37">
        <v>4</v>
      </c>
      <c r="B37" s="11">
        <v>2</v>
      </c>
      <c r="C37">
        <v>2</v>
      </c>
      <c r="D37">
        <v>62</v>
      </c>
    </row>
    <row r="38" spans="1:4" x14ac:dyDescent="0.2">
      <c r="A38">
        <v>6</v>
      </c>
      <c r="B38" s="11">
        <v>2</v>
      </c>
      <c r="C38">
        <v>0</v>
      </c>
      <c r="D38">
        <v>188</v>
      </c>
    </row>
    <row r="39" spans="1:4" x14ac:dyDescent="0.2">
      <c r="A39">
        <v>6</v>
      </c>
      <c r="B39" s="11">
        <v>2</v>
      </c>
      <c r="C39">
        <v>1</v>
      </c>
      <c r="D39">
        <v>222</v>
      </c>
    </row>
    <row r="40" spans="1:4" x14ac:dyDescent="0.2">
      <c r="A40">
        <v>6</v>
      </c>
      <c r="B40" s="11">
        <v>2</v>
      </c>
      <c r="C40">
        <v>13</v>
      </c>
      <c r="D40">
        <v>136</v>
      </c>
    </row>
    <row r="41" spans="1:4" x14ac:dyDescent="0.2">
      <c r="A41">
        <v>6</v>
      </c>
      <c r="B41" s="11">
        <v>2</v>
      </c>
      <c r="C41">
        <v>0</v>
      </c>
      <c r="D41">
        <v>262</v>
      </c>
    </row>
    <row r="42" spans="1:4" x14ac:dyDescent="0.2">
      <c r="A42">
        <v>6</v>
      </c>
      <c r="B42" s="11">
        <v>2</v>
      </c>
      <c r="C42">
        <v>0</v>
      </c>
      <c r="D42">
        <v>238</v>
      </c>
    </row>
    <row r="43" spans="1:4" x14ac:dyDescent="0.2">
      <c r="A43">
        <v>6</v>
      </c>
      <c r="B43" s="11">
        <v>2</v>
      </c>
      <c r="C43">
        <v>0</v>
      </c>
      <c r="D43">
        <v>168</v>
      </c>
    </row>
    <row r="44" spans="1:4" x14ac:dyDescent="0.2">
      <c r="A44">
        <v>6</v>
      </c>
      <c r="B44" s="11">
        <v>2</v>
      </c>
      <c r="C44">
        <v>0</v>
      </c>
      <c r="D44">
        <v>198</v>
      </c>
    </row>
    <row r="45" spans="1:4" x14ac:dyDescent="0.2">
      <c r="A45">
        <v>6</v>
      </c>
      <c r="B45" s="11">
        <v>2</v>
      </c>
      <c r="C45">
        <v>0</v>
      </c>
      <c r="D45">
        <v>158</v>
      </c>
    </row>
    <row r="46" spans="1:4" x14ac:dyDescent="0.2">
      <c r="A46">
        <v>6</v>
      </c>
      <c r="B46" s="11">
        <v>2</v>
      </c>
      <c r="C46">
        <v>0</v>
      </c>
      <c r="D46">
        <v>204</v>
      </c>
    </row>
    <row r="47" spans="1:4" x14ac:dyDescent="0.2">
      <c r="A47">
        <v>8</v>
      </c>
      <c r="B47" s="11">
        <v>2</v>
      </c>
      <c r="C47" s="14">
        <v>0</v>
      </c>
      <c r="D47">
        <v>184</v>
      </c>
    </row>
    <row r="48" spans="1:4" x14ac:dyDescent="0.2">
      <c r="A48">
        <v>8</v>
      </c>
      <c r="B48" s="11">
        <v>2</v>
      </c>
      <c r="C48" s="14">
        <v>0</v>
      </c>
      <c r="D48">
        <v>284</v>
      </c>
    </row>
    <row r="49" spans="1:4" x14ac:dyDescent="0.2">
      <c r="A49">
        <v>8</v>
      </c>
      <c r="B49" s="11">
        <v>2</v>
      </c>
      <c r="C49" s="14">
        <v>0</v>
      </c>
      <c r="D49">
        <v>144</v>
      </c>
    </row>
    <row r="50" spans="1:4" x14ac:dyDescent="0.2">
      <c r="A50">
        <v>8</v>
      </c>
      <c r="B50" s="11">
        <v>2</v>
      </c>
      <c r="C50" s="14">
        <v>0</v>
      </c>
      <c r="D50">
        <v>206</v>
      </c>
    </row>
    <row r="51" spans="1:4" x14ac:dyDescent="0.2">
      <c r="A51">
        <v>4</v>
      </c>
      <c r="B51" s="11">
        <v>3</v>
      </c>
      <c r="C51">
        <v>15</v>
      </c>
      <c r="D51">
        <v>52</v>
      </c>
    </row>
    <row r="52" spans="1:4" x14ac:dyDescent="0.2">
      <c r="A52">
        <v>4</v>
      </c>
      <c r="B52" s="11">
        <v>3</v>
      </c>
      <c r="C52">
        <v>2</v>
      </c>
      <c r="D52">
        <v>68</v>
      </c>
    </row>
    <row r="53" spans="1:4" x14ac:dyDescent="0.2">
      <c r="A53">
        <v>4</v>
      </c>
      <c r="B53" s="11">
        <v>3</v>
      </c>
      <c r="C53">
        <v>2</v>
      </c>
      <c r="D53">
        <v>88</v>
      </c>
    </row>
    <row r="54" spans="1:4" x14ac:dyDescent="0.2">
      <c r="A54">
        <v>4</v>
      </c>
      <c r="B54" s="11">
        <v>3</v>
      </c>
      <c r="C54">
        <v>2</v>
      </c>
      <c r="D54">
        <v>128</v>
      </c>
    </row>
    <row r="55" spans="1:4" x14ac:dyDescent="0.2">
      <c r="A55">
        <v>4</v>
      </c>
      <c r="B55" s="11">
        <v>3</v>
      </c>
      <c r="C55">
        <v>1</v>
      </c>
      <c r="D55">
        <v>40</v>
      </c>
    </row>
    <row r="56" spans="1:4" x14ac:dyDescent="0.2">
      <c r="A56">
        <v>4</v>
      </c>
      <c r="B56" s="11">
        <v>3</v>
      </c>
      <c r="C56">
        <v>10</v>
      </c>
      <c r="D56">
        <v>92</v>
      </c>
    </row>
    <row r="57" spans="1:4" x14ac:dyDescent="0.2">
      <c r="A57">
        <v>4</v>
      </c>
      <c r="B57" s="11">
        <v>3</v>
      </c>
      <c r="C57">
        <v>0</v>
      </c>
      <c r="D57">
        <v>148</v>
      </c>
    </row>
    <row r="58" spans="1:4" x14ac:dyDescent="0.2">
      <c r="A58">
        <v>4</v>
      </c>
      <c r="B58" s="11">
        <v>3</v>
      </c>
      <c r="C58">
        <v>1</v>
      </c>
      <c r="D58">
        <v>88</v>
      </c>
    </row>
    <row r="59" spans="1:4" x14ac:dyDescent="0.2">
      <c r="A59">
        <v>4</v>
      </c>
      <c r="B59" s="11">
        <v>3</v>
      </c>
      <c r="C59">
        <v>17</v>
      </c>
      <c r="D59">
        <v>188</v>
      </c>
    </row>
    <row r="60" spans="1:4" x14ac:dyDescent="0.2">
      <c r="A60">
        <v>4</v>
      </c>
      <c r="B60" s="11">
        <v>3</v>
      </c>
      <c r="C60">
        <v>0</v>
      </c>
      <c r="D60">
        <v>92</v>
      </c>
    </row>
    <row r="61" spans="1:4" x14ac:dyDescent="0.2">
      <c r="A61">
        <v>4</v>
      </c>
      <c r="B61" s="11">
        <v>3</v>
      </c>
      <c r="C61">
        <v>1</v>
      </c>
      <c r="D61">
        <v>92</v>
      </c>
    </row>
    <row r="62" spans="1:4" x14ac:dyDescent="0.2">
      <c r="A62">
        <v>4</v>
      </c>
      <c r="B62" s="11">
        <v>3</v>
      </c>
      <c r="C62">
        <v>0</v>
      </c>
      <c r="D62">
        <v>96</v>
      </c>
    </row>
    <row r="63" spans="1:4" x14ac:dyDescent="0.2">
      <c r="A63">
        <v>4</v>
      </c>
      <c r="B63" s="11">
        <v>3</v>
      </c>
      <c r="C63">
        <v>8</v>
      </c>
      <c r="D63">
        <v>144</v>
      </c>
    </row>
    <row r="64" spans="1:4" x14ac:dyDescent="0.2">
      <c r="A64">
        <v>6</v>
      </c>
      <c r="B64" s="11">
        <v>3</v>
      </c>
      <c r="C64">
        <v>3</v>
      </c>
      <c r="D64">
        <v>108</v>
      </c>
    </row>
    <row r="65" spans="1:4" x14ac:dyDescent="0.2">
      <c r="A65">
        <v>6</v>
      </c>
      <c r="B65" s="11">
        <v>3</v>
      </c>
      <c r="C65">
        <v>0</v>
      </c>
      <c r="D65">
        <v>112</v>
      </c>
    </row>
    <row r="66" spans="1:4" x14ac:dyDescent="0.2">
      <c r="A66">
        <v>6</v>
      </c>
      <c r="B66" s="11">
        <v>3</v>
      </c>
      <c r="C66">
        <v>0</v>
      </c>
      <c r="D66">
        <v>152</v>
      </c>
    </row>
    <row r="67" spans="1:4" x14ac:dyDescent="0.2">
      <c r="A67">
        <v>6</v>
      </c>
      <c r="B67" s="11">
        <v>3</v>
      </c>
      <c r="C67">
        <v>0</v>
      </c>
      <c r="D67">
        <v>240</v>
      </c>
    </row>
    <row r="68" spans="1:4" x14ac:dyDescent="0.2">
      <c r="A68">
        <v>6</v>
      </c>
      <c r="B68" s="11">
        <v>3</v>
      </c>
      <c r="C68">
        <v>2</v>
      </c>
      <c r="D68">
        <v>44</v>
      </c>
    </row>
    <row r="69" spans="1:4" x14ac:dyDescent="0.2">
      <c r="A69">
        <v>6</v>
      </c>
      <c r="B69" s="11">
        <v>3</v>
      </c>
      <c r="C69">
        <v>0</v>
      </c>
      <c r="D69">
        <v>124</v>
      </c>
    </row>
    <row r="70" spans="1:4" x14ac:dyDescent="0.2">
      <c r="A70">
        <v>6</v>
      </c>
      <c r="B70" s="11">
        <v>3</v>
      </c>
      <c r="C70">
        <v>1</v>
      </c>
      <c r="D70">
        <v>136</v>
      </c>
    </row>
    <row r="71" spans="1:4" x14ac:dyDescent="0.2">
      <c r="A71">
        <v>6</v>
      </c>
      <c r="B71" s="11">
        <v>3</v>
      </c>
      <c r="C71">
        <v>0</v>
      </c>
      <c r="D71">
        <v>212</v>
      </c>
    </row>
    <row r="72" spans="1:4" x14ac:dyDescent="0.2">
      <c r="A72">
        <v>6</v>
      </c>
      <c r="B72" s="11">
        <v>3</v>
      </c>
      <c r="C72">
        <v>4</v>
      </c>
      <c r="D72">
        <v>136</v>
      </c>
    </row>
    <row r="73" spans="1:4" x14ac:dyDescent="0.2">
      <c r="A73">
        <v>8</v>
      </c>
      <c r="B73" s="11">
        <v>3</v>
      </c>
      <c r="C73" s="14">
        <v>0</v>
      </c>
      <c r="D73">
        <v>56</v>
      </c>
    </row>
    <row r="74" spans="1:4" x14ac:dyDescent="0.2">
      <c r="A74">
        <v>8</v>
      </c>
      <c r="B74" s="11">
        <v>3</v>
      </c>
      <c r="C74" s="14">
        <v>0</v>
      </c>
      <c r="D74">
        <v>56</v>
      </c>
    </row>
    <row r="75" spans="1:4" x14ac:dyDescent="0.2">
      <c r="A75">
        <v>8</v>
      </c>
      <c r="B75" s="11">
        <v>3</v>
      </c>
      <c r="C75" s="14">
        <v>0</v>
      </c>
      <c r="D75">
        <v>128</v>
      </c>
    </row>
    <row r="76" spans="1:4" x14ac:dyDescent="0.2">
      <c r="A76">
        <v>8</v>
      </c>
      <c r="B76" s="11">
        <v>3</v>
      </c>
      <c r="C76" s="14">
        <v>0</v>
      </c>
      <c r="D76">
        <v>72</v>
      </c>
    </row>
    <row r="77" spans="1:4" x14ac:dyDescent="0.2">
      <c r="A77">
        <v>8</v>
      </c>
      <c r="B77" s="11">
        <v>3</v>
      </c>
      <c r="C77" s="14">
        <v>0</v>
      </c>
      <c r="D77">
        <v>184</v>
      </c>
    </row>
    <row r="78" spans="1:4" x14ac:dyDescent="0.2">
      <c r="A78">
        <v>4</v>
      </c>
      <c r="B78" s="11">
        <v>4</v>
      </c>
      <c r="C78">
        <v>1</v>
      </c>
      <c r="D78">
        <v>56</v>
      </c>
    </row>
    <row r="79" spans="1:4" x14ac:dyDescent="0.2">
      <c r="A79">
        <v>4</v>
      </c>
      <c r="B79" s="11">
        <v>4</v>
      </c>
      <c r="C79">
        <v>2</v>
      </c>
      <c r="D79">
        <v>80</v>
      </c>
    </row>
    <row r="80" spans="1:4" x14ac:dyDescent="0.2">
      <c r="A80">
        <v>4</v>
      </c>
      <c r="B80" s="11">
        <v>4</v>
      </c>
      <c r="C80">
        <v>0</v>
      </c>
      <c r="D80">
        <v>64</v>
      </c>
    </row>
    <row r="81" spans="1:4" x14ac:dyDescent="0.2">
      <c r="A81">
        <v>4</v>
      </c>
      <c r="B81" s="11">
        <v>4</v>
      </c>
      <c r="C81">
        <v>0</v>
      </c>
      <c r="D81">
        <v>76</v>
      </c>
    </row>
    <row r="82" spans="1:4" x14ac:dyDescent="0.2">
      <c r="A82">
        <v>4</v>
      </c>
      <c r="B82" s="11">
        <v>4</v>
      </c>
      <c r="C82">
        <v>0</v>
      </c>
      <c r="D82">
        <v>48</v>
      </c>
    </row>
    <row r="83" spans="1:4" x14ac:dyDescent="0.2">
      <c r="A83">
        <v>6</v>
      </c>
      <c r="B83" s="11">
        <v>4</v>
      </c>
      <c r="C83">
        <v>4</v>
      </c>
      <c r="D83">
        <v>44</v>
      </c>
    </row>
    <row r="84" spans="1:4" x14ac:dyDescent="0.2">
      <c r="A84">
        <v>6</v>
      </c>
      <c r="B84" s="11">
        <v>4</v>
      </c>
      <c r="C84">
        <v>0</v>
      </c>
      <c r="D84">
        <v>76</v>
      </c>
    </row>
    <row r="85" spans="1:4" x14ac:dyDescent="0.2">
      <c r="A85">
        <v>6</v>
      </c>
      <c r="B85" s="11">
        <v>4</v>
      </c>
      <c r="C85">
        <v>0</v>
      </c>
      <c r="D85">
        <v>56</v>
      </c>
    </row>
    <row r="86" spans="1:4" x14ac:dyDescent="0.2">
      <c r="A86">
        <v>6</v>
      </c>
      <c r="B86" s="11">
        <v>4</v>
      </c>
      <c r="C86">
        <v>0</v>
      </c>
      <c r="D86">
        <v>80</v>
      </c>
    </row>
    <row r="87" spans="1:4" x14ac:dyDescent="0.2">
      <c r="A87">
        <v>6</v>
      </c>
      <c r="B87" s="11">
        <v>4</v>
      </c>
      <c r="C87">
        <v>3</v>
      </c>
      <c r="D87">
        <v>76</v>
      </c>
    </row>
    <row r="88" spans="1:4" x14ac:dyDescent="0.2">
      <c r="A88">
        <v>8</v>
      </c>
      <c r="B88" s="11">
        <v>4</v>
      </c>
      <c r="C88" s="14">
        <v>0</v>
      </c>
      <c r="D88">
        <v>40</v>
      </c>
    </row>
    <row r="89" spans="1:4" x14ac:dyDescent="0.2">
      <c r="A89">
        <v>8</v>
      </c>
      <c r="B89" s="11">
        <v>4</v>
      </c>
      <c r="C89" s="14">
        <v>0</v>
      </c>
      <c r="D89">
        <v>32</v>
      </c>
    </row>
    <row r="90" spans="1:4" x14ac:dyDescent="0.2">
      <c r="A90">
        <v>8</v>
      </c>
      <c r="B90" s="11">
        <v>4</v>
      </c>
      <c r="C90" s="14">
        <v>0</v>
      </c>
      <c r="D90">
        <v>36</v>
      </c>
    </row>
    <row r="91" spans="1:4" x14ac:dyDescent="0.2">
      <c r="A91">
        <v>8</v>
      </c>
      <c r="B91" s="11">
        <v>4</v>
      </c>
      <c r="C91" s="14">
        <v>0</v>
      </c>
      <c r="D91">
        <v>24</v>
      </c>
    </row>
    <row r="92" spans="1:4" x14ac:dyDescent="0.2">
      <c r="A92">
        <v>8</v>
      </c>
      <c r="B92" s="11">
        <v>4</v>
      </c>
      <c r="C92" s="14">
        <v>0</v>
      </c>
      <c r="D92">
        <v>60</v>
      </c>
    </row>
    <row r="93" spans="1:4" x14ac:dyDescent="0.2">
      <c r="A93">
        <v>8</v>
      </c>
      <c r="B93" s="11">
        <v>4</v>
      </c>
      <c r="C93" s="14">
        <v>0</v>
      </c>
      <c r="D93">
        <v>16</v>
      </c>
    </row>
    <row r="94" spans="1:4" x14ac:dyDescent="0.2">
      <c r="A94">
        <v>8</v>
      </c>
      <c r="B94" s="11">
        <v>4</v>
      </c>
      <c r="C94" s="14">
        <v>0</v>
      </c>
      <c r="D94">
        <v>24</v>
      </c>
    </row>
    <row r="95" spans="1:4" x14ac:dyDescent="0.2">
      <c r="A95">
        <v>8</v>
      </c>
      <c r="B95" s="11">
        <v>4</v>
      </c>
      <c r="C95" s="14">
        <v>0</v>
      </c>
      <c r="D95">
        <v>32</v>
      </c>
    </row>
    <row r="96" spans="1:4" x14ac:dyDescent="0.2">
      <c r="A96">
        <v>4</v>
      </c>
      <c r="B96" s="11">
        <v>6</v>
      </c>
      <c r="C96" s="3">
        <v>0</v>
      </c>
      <c r="D96" s="3">
        <v>50</v>
      </c>
    </row>
    <row r="97" spans="1:4" x14ac:dyDescent="0.2">
      <c r="A97">
        <v>4</v>
      </c>
      <c r="B97" s="11">
        <v>6</v>
      </c>
      <c r="C97" s="3">
        <v>2</v>
      </c>
      <c r="D97" s="3">
        <v>50</v>
      </c>
    </row>
    <row r="98" spans="1:4" x14ac:dyDescent="0.2">
      <c r="A98">
        <v>4</v>
      </c>
      <c r="B98" s="11">
        <v>6</v>
      </c>
      <c r="C98" s="3">
        <v>5</v>
      </c>
      <c r="D98" s="3">
        <v>65</v>
      </c>
    </row>
    <row r="99" spans="1:4" x14ac:dyDescent="0.2">
      <c r="A99">
        <v>4</v>
      </c>
      <c r="B99" s="11">
        <v>6</v>
      </c>
      <c r="C99" s="3">
        <v>4</v>
      </c>
      <c r="D99" s="3">
        <v>40</v>
      </c>
    </row>
    <row r="100" spans="1:4" x14ac:dyDescent="0.2">
      <c r="A100">
        <v>4</v>
      </c>
      <c r="B100" s="11">
        <v>6</v>
      </c>
      <c r="C100" s="3">
        <v>0</v>
      </c>
      <c r="D100" s="3">
        <v>80</v>
      </c>
    </row>
    <row r="101" spans="1:4" x14ac:dyDescent="0.2">
      <c r="A101">
        <v>4</v>
      </c>
      <c r="B101" s="11">
        <v>6</v>
      </c>
      <c r="C101" s="3">
        <v>1</v>
      </c>
      <c r="D101" s="3">
        <v>85</v>
      </c>
    </row>
    <row r="102" spans="1:4" x14ac:dyDescent="0.2">
      <c r="A102">
        <v>6</v>
      </c>
      <c r="B102" s="11">
        <v>6</v>
      </c>
      <c r="C102" s="3">
        <v>0</v>
      </c>
      <c r="D102">
        <v>80</v>
      </c>
    </row>
    <row r="103" spans="1:4" x14ac:dyDescent="0.2">
      <c r="A103">
        <v>6</v>
      </c>
      <c r="B103" s="11">
        <v>6</v>
      </c>
      <c r="C103" s="3">
        <v>7</v>
      </c>
      <c r="D103">
        <v>90</v>
      </c>
    </row>
    <row r="104" spans="1:4" x14ac:dyDescent="0.2">
      <c r="A104">
        <v>6</v>
      </c>
      <c r="B104" s="11">
        <v>6</v>
      </c>
      <c r="C104" s="3">
        <v>3</v>
      </c>
      <c r="D104">
        <v>50</v>
      </c>
    </row>
    <row r="105" spans="1:4" x14ac:dyDescent="0.2">
      <c r="A105">
        <v>6</v>
      </c>
      <c r="B105" s="11">
        <v>6</v>
      </c>
      <c r="C105" s="3">
        <v>4</v>
      </c>
      <c r="D105">
        <v>50</v>
      </c>
    </row>
    <row r="106" spans="1:4" x14ac:dyDescent="0.2">
      <c r="A106">
        <v>6</v>
      </c>
      <c r="B106" s="11">
        <v>6</v>
      </c>
      <c r="C106" s="3">
        <v>0</v>
      </c>
      <c r="D106">
        <v>65</v>
      </c>
    </row>
    <row r="107" spans="1:4" x14ac:dyDescent="0.2">
      <c r="A107">
        <v>6</v>
      </c>
      <c r="B107" s="11">
        <v>6</v>
      </c>
      <c r="C107" s="3">
        <v>0</v>
      </c>
      <c r="D107">
        <v>85</v>
      </c>
    </row>
    <row r="108" spans="1:4" x14ac:dyDescent="0.2">
      <c r="A108">
        <v>8</v>
      </c>
      <c r="B108" s="11">
        <v>6</v>
      </c>
      <c r="C108" s="14">
        <v>0</v>
      </c>
      <c r="D108">
        <v>50</v>
      </c>
    </row>
    <row r="109" spans="1:4" x14ac:dyDescent="0.2">
      <c r="A109">
        <v>8</v>
      </c>
      <c r="B109" s="11">
        <v>6</v>
      </c>
      <c r="C109" s="14">
        <v>0</v>
      </c>
      <c r="D109">
        <v>60</v>
      </c>
    </row>
    <row r="110" spans="1:4" x14ac:dyDescent="0.2">
      <c r="A110">
        <v>8</v>
      </c>
      <c r="B110" s="11">
        <v>6</v>
      </c>
      <c r="C110" s="14">
        <v>0</v>
      </c>
      <c r="D110">
        <v>65</v>
      </c>
    </row>
    <row r="111" spans="1:4" x14ac:dyDescent="0.2">
      <c r="A111">
        <v>8</v>
      </c>
      <c r="B111" s="11">
        <v>6</v>
      </c>
      <c r="C111" s="14">
        <v>0</v>
      </c>
      <c r="D111">
        <v>25</v>
      </c>
    </row>
    <row r="112" spans="1:4" x14ac:dyDescent="0.2">
      <c r="A112">
        <v>8</v>
      </c>
      <c r="B112" s="11">
        <v>6</v>
      </c>
      <c r="C112" s="14">
        <v>0</v>
      </c>
      <c r="D112">
        <v>60</v>
      </c>
    </row>
    <row r="113" spans="1:4" x14ac:dyDescent="0.2">
      <c r="A113">
        <v>8</v>
      </c>
      <c r="B113" s="11">
        <v>6</v>
      </c>
      <c r="C113" s="14">
        <v>0</v>
      </c>
      <c r="D113">
        <v>30</v>
      </c>
    </row>
    <row r="114" spans="1:4" x14ac:dyDescent="0.2">
      <c r="A114">
        <v>4</v>
      </c>
      <c r="B114" s="11">
        <v>7</v>
      </c>
      <c r="C114" s="3">
        <v>0</v>
      </c>
      <c r="D114" s="3">
        <v>50</v>
      </c>
    </row>
    <row r="115" spans="1:4" x14ac:dyDescent="0.2">
      <c r="A115">
        <v>4</v>
      </c>
      <c r="B115" s="11">
        <v>7</v>
      </c>
      <c r="C115" s="3">
        <v>0</v>
      </c>
      <c r="D115" s="3">
        <v>95</v>
      </c>
    </row>
    <row r="116" spans="1:4" x14ac:dyDescent="0.2">
      <c r="A116">
        <v>4</v>
      </c>
      <c r="B116" s="11">
        <v>7</v>
      </c>
      <c r="C116" s="3">
        <v>0</v>
      </c>
      <c r="D116" s="3">
        <v>72</v>
      </c>
    </row>
    <row r="117" spans="1:4" x14ac:dyDescent="0.2">
      <c r="A117">
        <v>4</v>
      </c>
      <c r="B117" s="11">
        <v>7</v>
      </c>
      <c r="C117" s="3">
        <v>0</v>
      </c>
      <c r="D117" s="3">
        <v>58</v>
      </c>
    </row>
    <row r="118" spans="1:4" x14ac:dyDescent="0.2">
      <c r="A118">
        <v>4</v>
      </c>
      <c r="B118" s="11">
        <v>7</v>
      </c>
      <c r="C118" s="3">
        <v>0</v>
      </c>
      <c r="D118" s="3">
        <v>55</v>
      </c>
    </row>
    <row r="119" spans="1:4" x14ac:dyDescent="0.2">
      <c r="A119">
        <v>4</v>
      </c>
      <c r="B119" s="11">
        <v>7</v>
      </c>
      <c r="C119" s="3">
        <v>0</v>
      </c>
      <c r="D119" s="3">
        <v>56</v>
      </c>
    </row>
    <row r="120" spans="1:4" x14ac:dyDescent="0.2">
      <c r="A120">
        <v>6</v>
      </c>
      <c r="B120" s="11">
        <v>7</v>
      </c>
      <c r="C120" s="3">
        <v>3</v>
      </c>
      <c r="D120">
        <v>72</v>
      </c>
    </row>
    <row r="121" spans="1:4" x14ac:dyDescent="0.2">
      <c r="A121">
        <v>6</v>
      </c>
      <c r="B121" s="11">
        <v>7</v>
      </c>
      <c r="C121" s="3">
        <v>6</v>
      </c>
      <c r="D121">
        <v>54</v>
      </c>
    </row>
    <row r="122" spans="1:4" x14ac:dyDescent="0.2">
      <c r="A122">
        <v>6</v>
      </c>
      <c r="B122" s="11">
        <v>7</v>
      </c>
      <c r="C122" s="3">
        <v>1</v>
      </c>
      <c r="D122">
        <v>61</v>
      </c>
    </row>
    <row r="123" spans="1:4" x14ac:dyDescent="0.2">
      <c r="A123">
        <v>6</v>
      </c>
      <c r="B123" s="11">
        <v>7</v>
      </c>
      <c r="C123" s="3">
        <v>0</v>
      </c>
      <c r="D123">
        <v>70</v>
      </c>
    </row>
    <row r="124" spans="1:4" x14ac:dyDescent="0.2">
      <c r="A124">
        <v>6</v>
      </c>
      <c r="B124" s="11">
        <v>7</v>
      </c>
      <c r="C124" s="3">
        <v>0</v>
      </c>
      <c r="D124">
        <v>91</v>
      </c>
    </row>
    <row r="125" spans="1:4" x14ac:dyDescent="0.2">
      <c r="A125">
        <v>6</v>
      </c>
      <c r="B125" s="11">
        <v>7</v>
      </c>
      <c r="C125" s="3">
        <v>2</v>
      </c>
      <c r="D125">
        <v>50</v>
      </c>
    </row>
    <row r="126" spans="1:4" x14ac:dyDescent="0.2">
      <c r="A126">
        <v>6</v>
      </c>
      <c r="B126" s="11">
        <v>7</v>
      </c>
      <c r="C126" s="3">
        <v>0</v>
      </c>
      <c r="D126">
        <v>88</v>
      </c>
    </row>
    <row r="127" spans="1:4" x14ac:dyDescent="0.2">
      <c r="A127">
        <v>8</v>
      </c>
      <c r="B127" s="11">
        <v>7</v>
      </c>
      <c r="C127" s="14">
        <v>0</v>
      </c>
      <c r="D127">
        <v>50</v>
      </c>
    </row>
    <row r="128" spans="1:4" x14ac:dyDescent="0.2">
      <c r="A128">
        <v>8</v>
      </c>
      <c r="B128" s="11">
        <v>7</v>
      </c>
      <c r="C128" s="14">
        <v>0</v>
      </c>
      <c r="D128">
        <v>70</v>
      </c>
    </row>
    <row r="129" spans="1:4" x14ac:dyDescent="0.2">
      <c r="A129">
        <v>8</v>
      </c>
      <c r="B129" s="11">
        <v>7</v>
      </c>
      <c r="C129" s="14">
        <v>0</v>
      </c>
      <c r="D129">
        <v>65</v>
      </c>
    </row>
    <row r="130" spans="1:4" x14ac:dyDescent="0.2">
      <c r="A130">
        <v>8</v>
      </c>
      <c r="B130" s="11">
        <v>7</v>
      </c>
      <c r="C130" s="14">
        <v>0</v>
      </c>
      <c r="D130">
        <v>50</v>
      </c>
    </row>
    <row r="131" spans="1:4" x14ac:dyDescent="0.2">
      <c r="A131">
        <v>8</v>
      </c>
      <c r="B131" s="11">
        <v>7</v>
      </c>
      <c r="C131" s="14">
        <v>0</v>
      </c>
      <c r="D131">
        <v>63</v>
      </c>
    </row>
  </sheetData>
  <autoFilter ref="A1:M131" xr:uid="{A5B97C0D-99B8-2440-A580-B0F46AE8FF75}"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C1D2-F549-6A49-B50D-9953DFDA8C2B}">
  <dimension ref="A1:E16"/>
  <sheetViews>
    <sheetView workbookViewId="0">
      <selection activeCell="A33" sqref="A33"/>
    </sheetView>
  </sheetViews>
  <sheetFormatPr baseColWidth="10" defaultRowHeight="16" x14ac:dyDescent="0.2"/>
  <cols>
    <col min="1" max="1" width="35.33203125" customWidth="1"/>
    <col min="2" max="2" width="21.33203125" customWidth="1"/>
  </cols>
  <sheetData>
    <row r="1" spans="1:5" x14ac:dyDescent="0.2">
      <c r="A1" s="16" t="s">
        <v>10</v>
      </c>
      <c r="B1" s="16"/>
      <c r="C1" s="16"/>
      <c r="D1" s="16"/>
      <c r="E1" s="16"/>
    </row>
    <row r="2" spans="1:5" x14ac:dyDescent="0.2">
      <c r="A2" s="4"/>
      <c r="B2" s="4"/>
      <c r="C2" s="17" t="s">
        <v>11</v>
      </c>
      <c r="D2" s="17"/>
      <c r="E2" s="17"/>
    </row>
    <row r="3" spans="1:5" x14ac:dyDescent="0.2">
      <c r="A3" s="5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2">
      <c r="A4" s="6" t="s">
        <v>17</v>
      </c>
      <c r="B4" s="6">
        <v>1</v>
      </c>
      <c r="C4" s="6">
        <v>11</v>
      </c>
      <c r="D4" s="6">
        <v>11</v>
      </c>
      <c r="E4" s="6">
        <v>5</v>
      </c>
    </row>
    <row r="5" spans="1:5" x14ac:dyDescent="0.2">
      <c r="A5" s="6" t="s">
        <v>18</v>
      </c>
      <c r="B5" s="6">
        <v>2</v>
      </c>
      <c r="C5" s="6">
        <v>9</v>
      </c>
      <c r="D5" s="6">
        <v>9</v>
      </c>
      <c r="E5" s="6">
        <v>4</v>
      </c>
    </row>
    <row r="6" spans="1:5" x14ac:dyDescent="0.2">
      <c r="A6" s="6" t="s">
        <v>19</v>
      </c>
      <c r="B6" s="6">
        <v>4</v>
      </c>
      <c r="C6" s="6">
        <v>13</v>
      </c>
      <c r="D6" s="6">
        <v>9</v>
      </c>
      <c r="E6" s="6">
        <v>5</v>
      </c>
    </row>
    <row r="7" spans="1:5" x14ac:dyDescent="0.2">
      <c r="A7" s="5" t="s">
        <v>20</v>
      </c>
      <c r="B7" s="5">
        <v>4</v>
      </c>
      <c r="C7" s="5">
        <v>5</v>
      </c>
      <c r="D7" s="5">
        <v>5</v>
      </c>
      <c r="E7" s="5">
        <v>8</v>
      </c>
    </row>
    <row r="9" spans="1:5" x14ac:dyDescent="0.2">
      <c r="A9" s="16" t="s">
        <v>21</v>
      </c>
      <c r="B9" s="16"/>
      <c r="C9" s="16"/>
      <c r="D9" s="16"/>
    </row>
    <row r="10" spans="1:5" x14ac:dyDescent="0.2">
      <c r="A10" s="4"/>
      <c r="B10" s="17" t="s">
        <v>11</v>
      </c>
      <c r="C10" s="17"/>
      <c r="D10" s="17"/>
    </row>
    <row r="11" spans="1:5" x14ac:dyDescent="0.2">
      <c r="A11" s="5" t="s">
        <v>12</v>
      </c>
      <c r="B11" s="5" t="s">
        <v>14</v>
      </c>
      <c r="C11" s="5" t="s">
        <v>15</v>
      </c>
      <c r="D11" s="5" t="s">
        <v>16</v>
      </c>
    </row>
    <row r="12" spans="1:5" x14ac:dyDescent="0.2">
      <c r="A12" s="6" t="s">
        <v>17</v>
      </c>
      <c r="B12" s="6">
        <v>7</v>
      </c>
      <c r="C12" s="6">
        <v>5</v>
      </c>
      <c r="D12" s="6">
        <v>7</v>
      </c>
    </row>
    <row r="13" spans="1:5" x14ac:dyDescent="0.2">
      <c r="A13" s="6" t="s">
        <v>22</v>
      </c>
      <c r="B13" s="6">
        <v>6</v>
      </c>
      <c r="C13" s="6">
        <v>6</v>
      </c>
      <c r="D13" s="6">
        <v>6</v>
      </c>
    </row>
    <row r="14" spans="1:5" x14ac:dyDescent="0.2">
      <c r="A14" s="5" t="s">
        <v>23</v>
      </c>
      <c r="B14" s="5">
        <v>6</v>
      </c>
      <c r="C14" s="5">
        <v>7</v>
      </c>
      <c r="D14" s="5">
        <v>5</v>
      </c>
    </row>
    <row r="16" spans="1:5" x14ac:dyDescent="0.2">
      <c r="A16" s="7"/>
    </row>
  </sheetData>
  <mergeCells count="4">
    <mergeCell ref="A1:E1"/>
    <mergeCell ref="C2:E2"/>
    <mergeCell ref="A9:D9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Figure 1</vt:lpstr>
      <vt:lpstr>Figure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 Wan</dc:creator>
  <cp:lastModifiedBy>Haoran Wan</cp:lastModifiedBy>
  <dcterms:created xsi:type="dcterms:W3CDTF">2020-01-29T23:08:43Z</dcterms:created>
  <dcterms:modified xsi:type="dcterms:W3CDTF">2020-01-31T08:23:48Z</dcterms:modified>
</cp:coreProperties>
</file>