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ekindlePhoenixCI\PhoenixCI\Excel_Template\"/>
    </mc:Choice>
  </mc:AlternateContent>
  <xr:revisionPtr revIDLastSave="0" documentId="8_{9DFDC0A5-A354-48AC-8523-046B1534BB42}" xr6:coauthVersionLast="36" xr6:coauthVersionMax="36" xr10:uidLastSave="{00000000-0000-0000-0000-000000000000}"/>
  <bookViews>
    <workbookView xWindow="32760" yWindow="32760" windowWidth="24000" windowHeight="9555" activeTab="3"/>
  </bookViews>
  <sheets>
    <sheet name="造市折減(交易+結算)" sheetId="3" r:id="rId1"/>
    <sheet name="造市折減(交易經手費)" sheetId="1" r:id="rId2"/>
    <sheet name="造市折減(結算手續費)" sheetId="2" r:id="rId3"/>
    <sheet name="保護基金提撥費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4" l="1"/>
  <c r="H30" i="4"/>
  <c r="H29" i="4"/>
  <c r="C2" i="4" s="1"/>
  <c r="C3" i="4" s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Q31" i="4"/>
  <c r="Q30" i="4"/>
  <c r="Q29" i="4"/>
  <c r="Q28" i="4"/>
  <c r="Q27" i="4"/>
  <c r="Q26" i="4"/>
  <c r="Q25" i="4"/>
  <c r="Q24" i="4"/>
  <c r="Q23" i="4"/>
  <c r="Q22" i="4"/>
  <c r="Q21" i="4"/>
  <c r="Q20" i="4"/>
  <c r="Q9" i="4"/>
  <c r="Q10" i="4"/>
  <c r="L2" i="4" s="1"/>
  <c r="L3" i="4" s="1"/>
  <c r="Q11" i="4"/>
  <c r="Q12" i="4"/>
  <c r="Q13" i="4"/>
  <c r="Q14" i="4"/>
  <c r="Q15" i="4"/>
  <c r="Q16" i="4"/>
  <c r="Q17" i="4"/>
  <c r="Q18" i="4"/>
  <c r="Q19" i="4"/>
  <c r="Q8" i="4"/>
  <c r="N3" i="2"/>
  <c r="C3" i="2"/>
  <c r="N2" i="2"/>
  <c r="Q2" i="3"/>
  <c r="Q4" i="3" s="1"/>
  <c r="C2" i="2"/>
  <c r="C2" i="3"/>
  <c r="C4" i="3" s="1"/>
  <c r="Q3" i="1"/>
  <c r="Q3" i="3"/>
  <c r="C3" i="1"/>
  <c r="C3" i="3" s="1"/>
  <c r="Q2" i="1"/>
  <c r="C2" i="1"/>
</calcChain>
</file>

<file path=xl/sharedStrings.xml><?xml version="1.0" encoding="utf-8"?>
<sst xmlns="http://schemas.openxmlformats.org/spreadsheetml/2006/main" count="114" uniqueCount="30">
  <si>
    <t>SPF造市折減費用計算：</t>
    <phoneticPr fontId="2" type="noConversion"/>
  </si>
  <si>
    <t>UDF造市折減費用計算：</t>
    <phoneticPr fontId="2" type="noConversion"/>
  </si>
  <si>
    <t>合計應收金額</t>
    <phoneticPr fontId="2" type="noConversion"/>
  </si>
  <si>
    <t>應收金額</t>
    <phoneticPr fontId="2" type="noConversion"/>
  </si>
  <si>
    <t>合計實收金額</t>
    <phoneticPr fontId="2" type="noConversion"/>
  </si>
  <si>
    <t>實收金額</t>
    <phoneticPr fontId="2" type="noConversion"/>
  </si>
  <si>
    <t>SPF造市折減費用</t>
    <phoneticPr fontId="2" type="noConversion"/>
  </si>
  <si>
    <t>造市折減費用</t>
    <phoneticPr fontId="2" type="noConversion"/>
  </si>
  <si>
    <t>月份</t>
    <phoneticPr fontId="2" type="noConversion"/>
  </si>
  <si>
    <t>期貨商代號</t>
    <phoneticPr fontId="2" type="noConversion"/>
  </si>
  <si>
    <t>商品別</t>
    <phoneticPr fontId="2" type="noConversion"/>
  </si>
  <si>
    <t>可折抵口數</t>
    <phoneticPr fontId="2" type="noConversion"/>
  </si>
  <si>
    <t>折扣率</t>
    <phoneticPr fontId="2" type="noConversion"/>
  </si>
  <si>
    <t>可折抵金額</t>
    <phoneticPr fontId="2" type="noConversion"/>
  </si>
  <si>
    <t>交易口數</t>
    <phoneticPr fontId="2" type="noConversion"/>
  </si>
  <si>
    <t>期貨商類別</t>
    <phoneticPr fontId="2" type="noConversion"/>
  </si>
  <si>
    <t>商品群組別</t>
    <phoneticPr fontId="2" type="noConversion"/>
  </si>
  <si>
    <t>交易人帳號</t>
    <phoneticPr fontId="2" type="noConversion"/>
  </si>
  <si>
    <t>盤別</t>
    <phoneticPr fontId="2" type="noConversion"/>
  </si>
  <si>
    <t>SPF保護基金費用計算：</t>
    <phoneticPr fontId="2" type="noConversion"/>
  </si>
  <si>
    <t>UDF保護基金費用計算：</t>
    <phoneticPr fontId="2" type="noConversion"/>
  </si>
  <si>
    <t>交易應收金額</t>
    <phoneticPr fontId="2" type="noConversion"/>
  </si>
  <si>
    <t>結算應收金額</t>
    <phoneticPr fontId="2" type="noConversion"/>
  </si>
  <si>
    <t>合計應收金額</t>
    <phoneticPr fontId="2" type="noConversion"/>
  </si>
  <si>
    <t>提撥1%</t>
    <phoneticPr fontId="2" type="noConversion"/>
  </si>
  <si>
    <t>結算服務費累計(已扣除造市折減)</t>
    <phoneticPr fontId="2" type="noConversion"/>
  </si>
  <si>
    <t>其他折減費用(不含造市折減)</t>
    <phoneticPr fontId="2" type="noConversion"/>
  </si>
  <si>
    <t>結算應收金額</t>
    <phoneticPr fontId="2" type="noConversion"/>
  </si>
  <si>
    <t>月份</t>
    <phoneticPr fontId="2" type="noConversion"/>
  </si>
  <si>
    <t>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</si>
</sst>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>
      <alignment vertical="center"/>
    </xf>
    <xf numFmtId="176" fontId="4" fillId="0" borderId="0" xfId="1" applyNumberFormat="1" applyFont="1" applyBorder="1">
      <alignment vertical="center"/>
    </xf>
    <xf numFmtId="176" fontId="4" fillId="2" borderId="0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4" fillId="0" borderId="0" xfId="1" applyNumberFormat="1" applyFont="1" applyFill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"/>
  <sheetViews>
    <sheetView zoomScale="70" zoomScaleNormal="70" workbookViewId="0">
      <selection activeCell="C3" sqref="C3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9" width="10.5" style="10" bestFit="1" customWidth="1"/>
    <col min="10" max="10" width="10.375" style="3" customWidth="1"/>
    <col min="11" max="11" width="11.625" style="3" customWidth="1"/>
    <col min="12" max="12" width="11.125" style="3" customWidth="1"/>
    <col min="13" max="13" width="6" style="3" bestFit="1" customWidth="1"/>
    <col min="14" max="14" width="2.5" style="11" customWidth="1"/>
    <col min="15" max="15" width="9" style="3" customWidth="1"/>
    <col min="16" max="16" width="11" style="3" customWidth="1"/>
    <col min="17" max="17" width="9" style="3" customWidth="1"/>
    <col min="18" max="18" width="12" style="10" customWidth="1"/>
    <col min="19" max="19" width="9" style="3" customWidth="1"/>
    <col min="20" max="20" width="10.375" style="10" customWidth="1"/>
    <col min="21" max="21" width="12.125" style="10" customWidth="1"/>
    <col min="22" max="22" width="11" style="10" customWidth="1"/>
    <col min="23" max="23" width="9.5" style="10" customWidth="1"/>
    <col min="24" max="24" width="10.625" style="3" customWidth="1"/>
    <col min="25" max="25" width="11" style="3" customWidth="1"/>
    <col min="26" max="26" width="11.125" style="3" customWidth="1"/>
    <col min="27" max="27" width="9" style="3" customWidth="1"/>
  </cols>
  <sheetData>
    <row r="1" spans="1:27" x14ac:dyDescent="0.25">
      <c r="A1" s="1" t="s">
        <v>0</v>
      </c>
      <c r="B1" s="1"/>
      <c r="C1" s="1"/>
      <c r="D1" s="2"/>
      <c r="E1" s="1"/>
      <c r="F1" s="2"/>
      <c r="G1" s="2"/>
      <c r="H1" s="2"/>
      <c r="I1" s="2"/>
      <c r="J1" s="1"/>
      <c r="K1" s="1"/>
      <c r="L1" s="1"/>
      <c r="M1" s="1"/>
      <c r="N1" s="1"/>
      <c r="O1" s="1" t="s">
        <v>1</v>
      </c>
      <c r="P1" s="1"/>
      <c r="Q1" s="1"/>
      <c r="R1" s="2"/>
      <c r="S1" s="1"/>
      <c r="T1" s="2"/>
      <c r="U1" s="2"/>
      <c r="V1" s="2"/>
      <c r="W1" s="2"/>
      <c r="X1" s="1"/>
      <c r="Z1" s="1"/>
      <c r="AA1" s="1"/>
    </row>
    <row r="2" spans="1:27" x14ac:dyDescent="0.25">
      <c r="A2" s="1" t="s">
        <v>2</v>
      </c>
      <c r="B2" s="1"/>
      <c r="C2" s="4">
        <f>'造市折減(交易經手費)'!C2+'造市折減(結算手續費)'!C2</f>
        <v>0</v>
      </c>
      <c r="D2" s="2"/>
      <c r="E2" s="1"/>
      <c r="F2" s="2"/>
      <c r="G2" s="2"/>
      <c r="H2" s="2"/>
      <c r="I2" s="2"/>
      <c r="J2" s="1"/>
      <c r="K2" s="1"/>
      <c r="L2" s="1"/>
      <c r="M2" s="1"/>
      <c r="N2" s="1"/>
      <c r="O2" s="1" t="s">
        <v>3</v>
      </c>
      <c r="P2" s="1"/>
      <c r="Q2" s="4">
        <f>'造市折減(交易經手費)'!Q2+'造市折減(結算手續費)'!N2</f>
        <v>0</v>
      </c>
      <c r="R2" s="2"/>
      <c r="S2" s="1"/>
      <c r="T2" s="2"/>
      <c r="U2" s="2"/>
      <c r="V2" s="2"/>
      <c r="W2" s="2"/>
      <c r="X2" s="1"/>
      <c r="Y2" s="1"/>
      <c r="Z2" s="1"/>
      <c r="AA2" s="1"/>
    </row>
    <row r="3" spans="1:27" x14ac:dyDescent="0.25">
      <c r="A3" s="1" t="s">
        <v>4</v>
      </c>
      <c r="B3" s="1"/>
      <c r="C3" s="4">
        <f>'造市折減(交易經手費)'!C3+'造市折減(結算手續費)'!C3</f>
        <v>0</v>
      </c>
      <c r="D3" s="2"/>
      <c r="E3" s="1"/>
      <c r="F3" s="2"/>
      <c r="G3" s="2"/>
      <c r="H3" s="2"/>
      <c r="I3" s="2"/>
      <c r="J3" s="1"/>
      <c r="K3" s="1"/>
      <c r="L3" s="1"/>
      <c r="M3" s="1"/>
      <c r="N3" s="1"/>
      <c r="O3" s="1" t="s">
        <v>5</v>
      </c>
      <c r="P3" s="1"/>
      <c r="Q3" s="4">
        <f>'造市折減(交易經手費)'!Q3+'造市折減(結算手續費)'!N3</f>
        <v>0</v>
      </c>
      <c r="R3" s="2"/>
      <c r="S3" s="1"/>
      <c r="T3" s="2"/>
      <c r="U3" s="2"/>
      <c r="V3" s="2"/>
      <c r="W3" s="2"/>
      <c r="X3" s="1"/>
      <c r="Y3" s="1"/>
      <c r="Z3" s="1"/>
      <c r="AA3" s="1"/>
    </row>
    <row r="4" spans="1:27" x14ac:dyDescent="0.25">
      <c r="A4" s="1" t="s">
        <v>6</v>
      </c>
      <c r="B4" s="1"/>
      <c r="C4" s="5">
        <f>C2-C3</f>
        <v>0</v>
      </c>
      <c r="D4" s="2"/>
      <c r="E4" s="1"/>
      <c r="F4" s="2"/>
      <c r="G4" s="2"/>
      <c r="H4" s="2"/>
      <c r="I4" s="2"/>
      <c r="J4" s="1"/>
      <c r="K4" s="1"/>
      <c r="L4" s="1"/>
      <c r="M4" s="1"/>
      <c r="N4" s="1"/>
      <c r="O4" s="1" t="s">
        <v>7</v>
      </c>
      <c r="P4" s="1"/>
      <c r="Q4" s="5">
        <f>Q2-Q3</f>
        <v>0</v>
      </c>
      <c r="R4" s="2"/>
      <c r="S4" s="1"/>
      <c r="T4" s="2"/>
      <c r="U4" s="2"/>
      <c r="V4" s="2"/>
      <c r="W4" s="2"/>
      <c r="X4" s="1"/>
      <c r="Y4" s="1"/>
      <c r="Z4" s="1"/>
      <c r="AA4" s="1"/>
    </row>
    <row r="5" spans="1:27" x14ac:dyDescent="0.25">
      <c r="A5" s="1"/>
      <c r="B5" s="1"/>
      <c r="C5" s="1"/>
      <c r="D5" s="2"/>
      <c r="E5" s="1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2"/>
      <c r="S5" s="1"/>
      <c r="T5" s="2"/>
      <c r="U5" s="2"/>
      <c r="V5" s="2"/>
      <c r="W5" s="2"/>
      <c r="X5" s="1"/>
      <c r="Y5" s="1"/>
      <c r="Z5" s="1"/>
      <c r="AA5" s="1"/>
    </row>
    <row r="6" spans="1:27" x14ac:dyDescent="0.25">
      <c r="A6" s="1"/>
      <c r="B6" s="1"/>
      <c r="C6" s="1"/>
      <c r="D6" s="2"/>
      <c r="E6" s="1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2"/>
      <c r="S6" s="1"/>
      <c r="T6" s="2"/>
      <c r="U6" s="2"/>
      <c r="V6" s="2"/>
      <c r="W6" s="2"/>
      <c r="X6" s="1"/>
      <c r="Y6" s="1"/>
      <c r="Z6" s="1"/>
      <c r="AA6" s="1"/>
    </row>
    <row r="7" spans="1:27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7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8"/>
      <c r="O7" s="6" t="s">
        <v>8</v>
      </c>
      <c r="P7" s="6" t="s">
        <v>9</v>
      </c>
      <c r="Q7" s="6" t="s">
        <v>10</v>
      </c>
      <c r="R7" s="7" t="s">
        <v>11</v>
      </c>
      <c r="S7" s="6" t="s">
        <v>12</v>
      </c>
      <c r="T7" s="7" t="s">
        <v>3</v>
      </c>
      <c r="U7" s="7" t="s">
        <v>13</v>
      </c>
      <c r="V7" s="7" t="s">
        <v>5</v>
      </c>
      <c r="W7" s="7" t="s">
        <v>14</v>
      </c>
      <c r="X7" s="6" t="s">
        <v>15</v>
      </c>
      <c r="Y7" s="6" t="s">
        <v>16</v>
      </c>
      <c r="Z7" s="6" t="s">
        <v>17</v>
      </c>
      <c r="AA7" s="6" t="s">
        <v>18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"/>
  <sheetViews>
    <sheetView zoomScale="70" zoomScaleNormal="70" workbookViewId="0">
      <selection activeCell="C33" sqref="C33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9" width="10.5" style="10" bestFit="1" customWidth="1"/>
    <col min="10" max="10" width="10.375" style="3" customWidth="1"/>
    <col min="11" max="11" width="11.625" style="3" customWidth="1"/>
    <col min="12" max="12" width="11.125" style="3" customWidth="1"/>
    <col min="13" max="13" width="6" style="3" bestFit="1" customWidth="1"/>
    <col min="14" max="14" width="2.5" style="11" customWidth="1"/>
    <col min="15" max="15" width="9" style="3" customWidth="1"/>
    <col min="16" max="16" width="11" style="3" customWidth="1"/>
    <col min="17" max="17" width="9" style="3" customWidth="1"/>
    <col min="18" max="18" width="12" style="10" customWidth="1"/>
    <col min="19" max="19" width="9" style="3" customWidth="1"/>
    <col min="20" max="20" width="10.375" style="10" customWidth="1"/>
    <col min="21" max="21" width="12.125" style="10" customWidth="1"/>
    <col min="22" max="22" width="11" style="10" customWidth="1"/>
    <col min="23" max="23" width="9.5" style="10" customWidth="1"/>
    <col min="24" max="24" width="10.625" style="3" customWidth="1"/>
    <col min="25" max="25" width="11" style="3" customWidth="1"/>
    <col min="26" max="26" width="11.125" style="3" customWidth="1"/>
    <col min="27" max="27" width="9" style="3" customWidth="1"/>
  </cols>
  <sheetData>
    <row r="1" spans="1:27" x14ac:dyDescent="0.25">
      <c r="A1" s="1" t="s">
        <v>0</v>
      </c>
      <c r="B1" s="1"/>
      <c r="C1" s="1"/>
      <c r="D1" s="2"/>
      <c r="E1" s="1"/>
      <c r="F1" s="2"/>
      <c r="G1" s="2"/>
      <c r="H1" s="2"/>
      <c r="I1" s="2"/>
      <c r="J1" s="1"/>
      <c r="K1" s="1"/>
      <c r="L1" s="1"/>
      <c r="M1" s="1"/>
      <c r="N1" s="1"/>
      <c r="O1" s="1" t="s">
        <v>1</v>
      </c>
      <c r="P1" s="1"/>
      <c r="Q1" s="1"/>
      <c r="R1" s="2"/>
      <c r="S1" s="1"/>
      <c r="T1" s="2"/>
      <c r="U1" s="2"/>
      <c r="V1" s="2"/>
      <c r="W1" s="2"/>
      <c r="X1" s="1"/>
      <c r="Z1" s="1"/>
      <c r="AA1" s="1"/>
    </row>
    <row r="2" spans="1:27" x14ac:dyDescent="0.25">
      <c r="A2" s="1" t="s">
        <v>2</v>
      </c>
      <c r="B2" s="1"/>
      <c r="C2" s="4">
        <f>SUM(F8:F9991)</f>
        <v>0</v>
      </c>
      <c r="D2" s="2"/>
      <c r="E2" s="1"/>
      <c r="F2" s="2"/>
      <c r="G2" s="2"/>
      <c r="H2" s="2"/>
      <c r="I2" s="2"/>
      <c r="J2" s="1"/>
      <c r="K2" s="1"/>
      <c r="L2" s="1"/>
      <c r="M2" s="1"/>
      <c r="N2" s="1"/>
      <c r="O2" s="1" t="s">
        <v>3</v>
      </c>
      <c r="P2" s="1"/>
      <c r="Q2" s="4">
        <f>SUM(T8:T9991)</f>
        <v>0</v>
      </c>
      <c r="R2" s="2"/>
      <c r="S2" s="1"/>
      <c r="T2" s="2"/>
      <c r="U2" s="2"/>
      <c r="V2" s="2"/>
      <c r="W2" s="2"/>
      <c r="X2" s="1"/>
      <c r="Y2" s="1"/>
      <c r="Z2" s="1"/>
      <c r="AA2" s="1"/>
    </row>
    <row r="3" spans="1:27" x14ac:dyDescent="0.25">
      <c r="A3" s="1" t="s">
        <v>4</v>
      </c>
      <c r="B3" s="1"/>
      <c r="C3" s="4">
        <f>SUM(H8:H9991)</f>
        <v>0</v>
      </c>
      <c r="D3" s="2"/>
      <c r="E3" s="1"/>
      <c r="F3" s="2"/>
      <c r="G3" s="2"/>
      <c r="H3" s="2"/>
      <c r="I3" s="2"/>
      <c r="J3" s="1"/>
      <c r="K3" s="1"/>
      <c r="L3" s="1"/>
      <c r="M3" s="1"/>
      <c r="N3" s="1"/>
      <c r="O3" s="1" t="s">
        <v>5</v>
      </c>
      <c r="P3" s="1"/>
      <c r="Q3" s="4">
        <f>SUM(V8:V9991)</f>
        <v>0</v>
      </c>
      <c r="R3" s="2"/>
      <c r="S3" s="1"/>
      <c r="T3" s="2"/>
      <c r="U3" s="2"/>
      <c r="V3" s="2"/>
      <c r="W3" s="2"/>
      <c r="X3" s="1"/>
      <c r="Y3" s="1"/>
      <c r="Z3" s="1"/>
      <c r="AA3" s="1"/>
    </row>
    <row r="4" spans="1:27" x14ac:dyDescent="0.25">
      <c r="A4" s="1"/>
      <c r="B4" s="1"/>
      <c r="C4" s="12"/>
      <c r="D4" s="2"/>
      <c r="E4" s="1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2"/>
      <c r="R4" s="2"/>
      <c r="S4" s="1"/>
      <c r="T4" s="2"/>
      <c r="U4" s="2"/>
      <c r="V4" s="2"/>
      <c r="W4" s="2"/>
      <c r="X4" s="1"/>
      <c r="Y4" s="1"/>
      <c r="Z4" s="1"/>
      <c r="AA4" s="1"/>
    </row>
    <row r="5" spans="1:27" x14ac:dyDescent="0.25">
      <c r="A5" s="1"/>
      <c r="B5" s="1"/>
      <c r="C5" s="1"/>
      <c r="D5" s="2"/>
      <c r="E5" s="1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2"/>
      <c r="S5" s="1"/>
      <c r="T5" s="2"/>
      <c r="U5" s="2"/>
      <c r="V5" s="2"/>
      <c r="W5" s="2"/>
      <c r="X5" s="1"/>
      <c r="Y5" s="1"/>
      <c r="Z5" s="1"/>
      <c r="AA5" s="1"/>
    </row>
    <row r="6" spans="1:27" x14ac:dyDescent="0.25">
      <c r="A6" s="1"/>
      <c r="B6" s="1"/>
      <c r="C6" s="1"/>
      <c r="D6" s="2"/>
      <c r="E6" s="1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2"/>
      <c r="S6" s="1"/>
      <c r="T6" s="2"/>
      <c r="U6" s="2"/>
      <c r="V6" s="2"/>
      <c r="W6" s="2"/>
      <c r="X6" s="1"/>
      <c r="Y6" s="1"/>
      <c r="Z6" s="1"/>
      <c r="AA6" s="1"/>
    </row>
    <row r="7" spans="1:27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7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8"/>
      <c r="O7" s="6" t="s">
        <v>8</v>
      </c>
      <c r="P7" s="6" t="s">
        <v>9</v>
      </c>
      <c r="Q7" s="6" t="s">
        <v>10</v>
      </c>
      <c r="R7" s="7" t="s">
        <v>11</v>
      </c>
      <c r="S7" s="6" t="s">
        <v>12</v>
      </c>
      <c r="T7" s="7" t="s">
        <v>3</v>
      </c>
      <c r="U7" s="7" t="s">
        <v>13</v>
      </c>
      <c r="V7" s="7" t="s">
        <v>5</v>
      </c>
      <c r="W7" s="7" t="s">
        <v>14</v>
      </c>
      <c r="X7" s="6" t="s">
        <v>15</v>
      </c>
      <c r="Y7" s="6" t="s">
        <v>16</v>
      </c>
      <c r="Z7" s="6" t="s">
        <v>17</v>
      </c>
      <c r="AA7" s="6" t="s">
        <v>18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zoomScale="70" zoomScaleNormal="70" workbookViewId="0">
      <selection sqref="A1:U65536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8" width="10.5" style="10" bestFit="1" customWidth="1"/>
    <col min="9" max="9" width="11.125" style="3" customWidth="1"/>
    <col min="10" max="10" width="6" style="3" bestFit="1" customWidth="1"/>
    <col min="11" max="11" width="2.5" style="11" customWidth="1"/>
    <col min="12" max="12" width="9" style="3" customWidth="1"/>
    <col min="13" max="13" width="11" style="3" customWidth="1"/>
    <col min="14" max="14" width="9" style="3" customWidth="1"/>
    <col min="15" max="15" width="12" style="10" customWidth="1"/>
    <col min="16" max="16" width="9" style="3" customWidth="1"/>
    <col min="17" max="17" width="10.375" style="10" customWidth="1"/>
    <col min="18" max="18" width="12.125" style="10" customWidth="1"/>
    <col min="19" max="19" width="11" style="10" customWidth="1"/>
    <col min="20" max="20" width="11.125" style="3" customWidth="1"/>
    <col min="21" max="21" width="9" style="3" customWidth="1"/>
  </cols>
  <sheetData>
    <row r="1" spans="1:21" x14ac:dyDescent="0.25">
      <c r="A1" s="1" t="s">
        <v>0</v>
      </c>
      <c r="B1" s="1"/>
      <c r="C1" s="1"/>
      <c r="D1" s="2"/>
      <c r="E1" s="1"/>
      <c r="F1" s="2"/>
      <c r="G1" s="2"/>
      <c r="H1" s="2"/>
      <c r="I1" s="1"/>
      <c r="J1" s="1"/>
      <c r="K1" s="1"/>
      <c r="L1" s="1" t="s">
        <v>1</v>
      </c>
      <c r="M1" s="1"/>
      <c r="N1" s="1"/>
      <c r="O1" s="2"/>
      <c r="P1" s="1"/>
      <c r="Q1" s="2"/>
      <c r="R1" s="2"/>
      <c r="S1" s="2"/>
      <c r="T1" s="1"/>
      <c r="U1" s="1"/>
    </row>
    <row r="2" spans="1:21" x14ac:dyDescent="0.25">
      <c r="A2" s="1" t="s">
        <v>2</v>
      </c>
      <c r="B2" s="1"/>
      <c r="C2" s="4">
        <f>SUM(F8:F9991)</f>
        <v>0</v>
      </c>
      <c r="D2" s="2"/>
      <c r="E2" s="1"/>
      <c r="F2" s="2"/>
      <c r="G2" s="2"/>
      <c r="H2" s="2"/>
      <c r="I2" s="1"/>
      <c r="J2" s="1"/>
      <c r="K2" s="1"/>
      <c r="L2" s="1" t="s">
        <v>3</v>
      </c>
      <c r="M2" s="1"/>
      <c r="N2" s="4">
        <f>SUM(Q8:Q9991)</f>
        <v>0</v>
      </c>
      <c r="O2" s="2"/>
      <c r="P2" s="1"/>
      <c r="Q2" s="2"/>
      <c r="R2" s="2"/>
      <c r="S2" s="2"/>
      <c r="T2" s="1"/>
      <c r="U2" s="1"/>
    </row>
    <row r="3" spans="1:21" x14ac:dyDescent="0.25">
      <c r="A3" s="1" t="s">
        <v>4</v>
      </c>
      <c r="B3" s="1"/>
      <c r="C3" s="4">
        <f>SUM(H8:H9991)</f>
        <v>0</v>
      </c>
      <c r="D3" s="2"/>
      <c r="E3" s="1"/>
      <c r="F3" s="2"/>
      <c r="G3" s="2"/>
      <c r="H3" s="2"/>
      <c r="I3" s="1"/>
      <c r="J3" s="1"/>
      <c r="K3" s="1"/>
      <c r="L3" s="1" t="s">
        <v>5</v>
      </c>
      <c r="M3" s="1"/>
      <c r="N3" s="4">
        <f>SUM(S8:S9991)</f>
        <v>0</v>
      </c>
      <c r="O3" s="2"/>
      <c r="P3" s="1"/>
      <c r="Q3" s="2"/>
      <c r="R3" s="2"/>
      <c r="S3" s="2"/>
      <c r="T3" s="1"/>
      <c r="U3" s="1"/>
    </row>
    <row r="4" spans="1:21" x14ac:dyDescent="0.25">
      <c r="A4" s="1"/>
      <c r="B4" s="1"/>
      <c r="C4" s="12"/>
      <c r="D4" s="2"/>
      <c r="E4" s="1"/>
      <c r="F4" s="2"/>
      <c r="G4" s="2"/>
      <c r="H4" s="2"/>
      <c r="I4" s="1"/>
      <c r="J4" s="1"/>
      <c r="K4" s="1"/>
      <c r="L4" s="1"/>
      <c r="M4" s="1"/>
      <c r="N4" s="12"/>
      <c r="O4" s="2"/>
      <c r="P4" s="1"/>
      <c r="Q4" s="2"/>
      <c r="R4" s="2"/>
      <c r="S4" s="2"/>
      <c r="T4" s="1"/>
      <c r="U4" s="1"/>
    </row>
    <row r="5" spans="1:21" x14ac:dyDescent="0.25">
      <c r="A5" s="1"/>
      <c r="B5" s="1"/>
      <c r="C5" s="1"/>
      <c r="D5" s="2"/>
      <c r="E5" s="1"/>
      <c r="F5" s="2"/>
      <c r="G5" s="2"/>
      <c r="H5" s="2"/>
      <c r="I5" s="1"/>
      <c r="J5" s="1"/>
      <c r="K5" s="1"/>
      <c r="L5" s="1"/>
      <c r="M5" s="1"/>
      <c r="N5" s="1"/>
      <c r="O5" s="2"/>
      <c r="P5" s="1"/>
      <c r="Q5" s="2"/>
      <c r="R5" s="2"/>
      <c r="S5" s="2"/>
      <c r="T5" s="1"/>
      <c r="U5" s="1"/>
    </row>
    <row r="6" spans="1:21" x14ac:dyDescent="0.25">
      <c r="A6" s="1"/>
      <c r="B6" s="1"/>
      <c r="C6" s="1"/>
      <c r="D6" s="2"/>
      <c r="E6" s="1"/>
      <c r="F6" s="2"/>
      <c r="G6" s="2"/>
      <c r="H6" s="2"/>
      <c r="I6" s="1"/>
      <c r="J6" s="1"/>
      <c r="K6" s="1"/>
      <c r="L6" s="1"/>
      <c r="M6" s="1"/>
      <c r="N6" s="1"/>
      <c r="O6" s="2"/>
      <c r="P6" s="1"/>
      <c r="Q6" s="2"/>
      <c r="R6" s="2"/>
      <c r="S6" s="2"/>
      <c r="T6" s="1"/>
      <c r="U6" s="1"/>
    </row>
    <row r="7" spans="1:21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6" t="s">
        <v>17</v>
      </c>
      <c r="J7" s="6" t="s">
        <v>18</v>
      </c>
      <c r="K7" s="8"/>
      <c r="L7" s="6" t="s">
        <v>8</v>
      </c>
      <c r="M7" s="6" t="s">
        <v>9</v>
      </c>
      <c r="N7" s="6" t="s">
        <v>10</v>
      </c>
      <c r="O7" s="7" t="s">
        <v>11</v>
      </c>
      <c r="P7" s="6" t="s">
        <v>12</v>
      </c>
      <c r="Q7" s="7" t="s">
        <v>3</v>
      </c>
      <c r="R7" s="7" t="s">
        <v>13</v>
      </c>
      <c r="S7" s="7" t="s">
        <v>5</v>
      </c>
      <c r="T7" s="6" t="s">
        <v>17</v>
      </c>
      <c r="U7" s="6" t="s">
        <v>18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70" zoomScaleNormal="70" workbookViewId="0">
      <selection activeCell="M11" sqref="M11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5.875" style="14" bestFit="1" customWidth="1"/>
    <col min="5" max="5" width="7.5" style="3" bestFit="1" customWidth="1"/>
    <col min="6" max="6" width="35.625" style="3" bestFit="1" customWidth="1"/>
    <col min="7" max="7" width="31" style="3" bestFit="1" customWidth="1"/>
    <col min="8" max="8" width="15.875" style="3" bestFit="1" customWidth="1"/>
    <col min="9" max="9" width="2.5" style="11" customWidth="1"/>
    <col min="10" max="10" width="9" style="3" customWidth="1"/>
    <col min="11" max="11" width="11" style="3" customWidth="1"/>
    <col min="12" max="12" width="9" style="3" customWidth="1"/>
    <col min="13" max="13" width="15.875" style="14" bestFit="1" customWidth="1"/>
    <col min="14" max="14" width="9" style="3" customWidth="1"/>
    <col min="15" max="15" width="35.625" style="3" bestFit="1" customWidth="1"/>
    <col min="16" max="16" width="31" style="3" bestFit="1" customWidth="1"/>
    <col min="17" max="17" width="15.875" style="3" bestFit="1" customWidth="1"/>
  </cols>
  <sheetData>
    <row r="1" spans="1:17" x14ac:dyDescent="0.25">
      <c r="A1" s="1" t="s">
        <v>19</v>
      </c>
      <c r="B1" s="1"/>
      <c r="C1" s="1"/>
      <c r="D1" s="2"/>
      <c r="E1" s="1"/>
      <c r="F1"/>
      <c r="G1"/>
      <c r="H1"/>
      <c r="I1" s="1"/>
      <c r="J1" s="1" t="s">
        <v>20</v>
      </c>
      <c r="K1" s="1"/>
      <c r="L1" s="1"/>
      <c r="M1" s="2"/>
      <c r="N1" s="1"/>
      <c r="O1"/>
      <c r="P1"/>
      <c r="Q1"/>
    </row>
    <row r="2" spans="1:17" x14ac:dyDescent="0.25">
      <c r="A2" s="1" t="s">
        <v>2</v>
      </c>
      <c r="B2" s="1"/>
      <c r="C2" s="4">
        <f>SUM(D8:D9991)+SUM(H8:H65536)</f>
        <v>0</v>
      </c>
      <c r="D2" s="2"/>
      <c r="E2" s="1"/>
      <c r="F2"/>
      <c r="G2"/>
      <c r="H2"/>
      <c r="I2" s="1"/>
      <c r="J2" s="1" t="s">
        <v>23</v>
      </c>
      <c r="K2" s="1"/>
      <c r="L2" s="4">
        <f>SUM(M8:M9991)+SUM(Q8:Q65536)</f>
        <v>0</v>
      </c>
      <c r="M2" s="2"/>
      <c r="N2" s="1"/>
      <c r="O2"/>
      <c r="P2"/>
      <c r="Q2"/>
    </row>
    <row r="3" spans="1:17" x14ac:dyDescent="0.25">
      <c r="A3" s="1" t="s">
        <v>24</v>
      </c>
      <c r="B3" s="1"/>
      <c r="C3" s="4">
        <f>ROUND(C2*1%,0)</f>
        <v>0</v>
      </c>
      <c r="D3" s="2"/>
      <c r="E3" s="1"/>
      <c r="F3"/>
      <c r="G3"/>
      <c r="H3"/>
      <c r="I3" s="1"/>
      <c r="J3" s="1" t="s">
        <v>24</v>
      </c>
      <c r="K3" s="1"/>
      <c r="L3" s="4">
        <f>ROUND(L2*1%,0)</f>
        <v>0</v>
      </c>
      <c r="M3" s="2"/>
      <c r="N3" s="1"/>
      <c r="O3"/>
      <c r="P3"/>
      <c r="Q3"/>
    </row>
    <row r="4" spans="1:17" x14ac:dyDescent="0.25">
      <c r="A4" s="1"/>
      <c r="B4" s="1"/>
      <c r="C4" s="12"/>
      <c r="D4" s="2"/>
      <c r="E4" s="1"/>
      <c r="F4"/>
      <c r="G4"/>
      <c r="H4"/>
      <c r="I4" s="1"/>
      <c r="J4" s="1"/>
      <c r="K4" s="1"/>
      <c r="L4" s="12"/>
      <c r="M4" s="2"/>
      <c r="N4" s="1"/>
      <c r="O4"/>
      <c r="P4"/>
      <c r="Q4"/>
    </row>
    <row r="5" spans="1:17" x14ac:dyDescent="0.25">
      <c r="A5" s="1"/>
      <c r="B5" s="1"/>
      <c r="C5" s="1"/>
      <c r="D5" s="2"/>
      <c r="E5" s="1"/>
      <c r="F5"/>
      <c r="G5"/>
      <c r="H5"/>
      <c r="I5" s="1"/>
      <c r="J5" s="1"/>
      <c r="K5" s="1"/>
      <c r="L5" s="1"/>
      <c r="M5" s="2"/>
      <c r="N5" s="1"/>
      <c r="O5"/>
      <c r="P5"/>
      <c r="Q5"/>
    </row>
    <row r="6" spans="1:17" x14ac:dyDescent="0.25">
      <c r="A6" s="1"/>
      <c r="B6" s="1"/>
      <c r="C6" s="1"/>
      <c r="D6" s="2"/>
      <c r="E6" s="1"/>
      <c r="F6"/>
      <c r="G6"/>
      <c r="H6"/>
      <c r="I6" s="1"/>
      <c r="J6" s="1"/>
      <c r="K6" s="1"/>
      <c r="L6" s="1"/>
      <c r="M6" s="2"/>
      <c r="N6" s="1"/>
      <c r="O6"/>
      <c r="P6"/>
      <c r="Q6"/>
    </row>
    <row r="7" spans="1:17" x14ac:dyDescent="0.25">
      <c r="A7" s="6" t="s">
        <v>8</v>
      </c>
      <c r="B7" s="6" t="s">
        <v>9</v>
      </c>
      <c r="C7" s="6" t="s">
        <v>10</v>
      </c>
      <c r="D7" s="13" t="s">
        <v>21</v>
      </c>
      <c r="E7" s="6" t="s">
        <v>28</v>
      </c>
      <c r="F7" s="7" t="s">
        <v>25</v>
      </c>
      <c r="G7" s="7" t="s">
        <v>26</v>
      </c>
      <c r="H7" s="7" t="s">
        <v>22</v>
      </c>
      <c r="I7" s="8"/>
      <c r="J7" s="6" t="s">
        <v>8</v>
      </c>
      <c r="K7" s="6" t="s">
        <v>9</v>
      </c>
      <c r="L7" s="6" t="s">
        <v>10</v>
      </c>
      <c r="M7" s="13" t="s">
        <v>21</v>
      </c>
      <c r="N7" s="6" t="s">
        <v>29</v>
      </c>
      <c r="O7" s="7" t="s">
        <v>25</v>
      </c>
      <c r="P7" s="7" t="s">
        <v>26</v>
      </c>
      <c r="Q7" s="7" t="s">
        <v>27</v>
      </c>
    </row>
    <row r="8" spans="1:17" x14ac:dyDescent="0.25">
      <c r="H8" s="3">
        <f>F8-G8</f>
        <v>0</v>
      </c>
      <c r="Q8" s="3">
        <f>O8-P8</f>
        <v>0</v>
      </c>
    </row>
    <row r="9" spans="1:17" x14ac:dyDescent="0.25">
      <c r="H9" s="3">
        <f t="shared" ref="H9:H31" si="0">F9-G9</f>
        <v>0</v>
      </c>
      <c r="Q9" s="3">
        <f t="shared" ref="Q9:Q31" si="1">O9-P9</f>
        <v>0</v>
      </c>
    </row>
    <row r="10" spans="1:17" x14ac:dyDescent="0.25">
      <c r="H10" s="3">
        <f t="shared" si="0"/>
        <v>0</v>
      </c>
      <c r="Q10" s="3">
        <f t="shared" si="1"/>
        <v>0</v>
      </c>
    </row>
    <row r="11" spans="1:17" x14ac:dyDescent="0.25">
      <c r="H11" s="3">
        <f t="shared" si="0"/>
        <v>0</v>
      </c>
      <c r="Q11" s="3">
        <f t="shared" si="1"/>
        <v>0</v>
      </c>
    </row>
    <row r="12" spans="1:17" x14ac:dyDescent="0.25">
      <c r="H12" s="3">
        <f t="shared" si="0"/>
        <v>0</v>
      </c>
      <c r="Q12" s="3">
        <f t="shared" si="1"/>
        <v>0</v>
      </c>
    </row>
    <row r="13" spans="1:17" x14ac:dyDescent="0.25">
      <c r="H13" s="3">
        <f t="shared" si="0"/>
        <v>0</v>
      </c>
      <c r="Q13" s="3">
        <f t="shared" si="1"/>
        <v>0</v>
      </c>
    </row>
    <row r="14" spans="1:17" x14ac:dyDescent="0.25">
      <c r="H14" s="3">
        <f t="shared" si="0"/>
        <v>0</v>
      </c>
      <c r="Q14" s="3">
        <f t="shared" si="1"/>
        <v>0</v>
      </c>
    </row>
    <row r="15" spans="1:17" x14ac:dyDescent="0.25">
      <c r="H15" s="3">
        <f t="shared" si="0"/>
        <v>0</v>
      </c>
      <c r="Q15" s="3">
        <f t="shared" si="1"/>
        <v>0</v>
      </c>
    </row>
    <row r="16" spans="1:17" x14ac:dyDescent="0.25">
      <c r="H16" s="3">
        <f t="shared" si="0"/>
        <v>0</v>
      </c>
      <c r="Q16" s="3">
        <f t="shared" si="1"/>
        <v>0</v>
      </c>
    </row>
    <row r="17" spans="8:17" x14ac:dyDescent="0.25">
      <c r="H17" s="3">
        <f t="shared" si="0"/>
        <v>0</v>
      </c>
      <c r="Q17" s="3">
        <f t="shared" si="1"/>
        <v>0</v>
      </c>
    </row>
    <row r="18" spans="8:17" x14ac:dyDescent="0.25">
      <c r="H18" s="3">
        <f t="shared" si="0"/>
        <v>0</v>
      </c>
      <c r="Q18" s="3">
        <f t="shared" si="1"/>
        <v>0</v>
      </c>
    </row>
    <row r="19" spans="8:17" x14ac:dyDescent="0.25">
      <c r="H19" s="3">
        <f t="shared" si="0"/>
        <v>0</v>
      </c>
      <c r="Q19" s="3">
        <f t="shared" si="1"/>
        <v>0</v>
      </c>
    </row>
    <row r="20" spans="8:17" x14ac:dyDescent="0.25">
      <c r="H20" s="3">
        <f>F20-G20</f>
        <v>0</v>
      </c>
      <c r="Q20" s="3">
        <f>O20-P20</f>
        <v>0</v>
      </c>
    </row>
    <row r="21" spans="8:17" x14ac:dyDescent="0.25">
      <c r="H21" s="3">
        <f t="shared" si="0"/>
        <v>0</v>
      </c>
      <c r="Q21" s="3">
        <f t="shared" si="1"/>
        <v>0</v>
      </c>
    </row>
    <row r="22" spans="8:17" x14ac:dyDescent="0.25">
      <c r="H22" s="3">
        <f t="shared" si="0"/>
        <v>0</v>
      </c>
      <c r="Q22" s="3">
        <f t="shared" si="1"/>
        <v>0</v>
      </c>
    </row>
    <row r="23" spans="8:17" x14ac:dyDescent="0.25">
      <c r="H23" s="3">
        <f t="shared" si="0"/>
        <v>0</v>
      </c>
      <c r="Q23" s="3">
        <f t="shared" si="1"/>
        <v>0</v>
      </c>
    </row>
    <row r="24" spans="8:17" x14ac:dyDescent="0.25">
      <c r="H24" s="3">
        <f t="shared" si="0"/>
        <v>0</v>
      </c>
      <c r="Q24" s="3">
        <f t="shared" si="1"/>
        <v>0</v>
      </c>
    </row>
    <row r="25" spans="8:17" x14ac:dyDescent="0.25">
      <c r="H25" s="3">
        <f t="shared" si="0"/>
        <v>0</v>
      </c>
      <c r="Q25" s="3">
        <f t="shared" si="1"/>
        <v>0</v>
      </c>
    </row>
    <row r="26" spans="8:17" x14ac:dyDescent="0.25">
      <c r="H26" s="3">
        <f t="shared" si="0"/>
        <v>0</v>
      </c>
      <c r="Q26" s="3">
        <f t="shared" si="1"/>
        <v>0</v>
      </c>
    </row>
    <row r="27" spans="8:17" x14ac:dyDescent="0.25">
      <c r="H27" s="3">
        <f t="shared" si="0"/>
        <v>0</v>
      </c>
      <c r="Q27" s="3">
        <f t="shared" si="1"/>
        <v>0</v>
      </c>
    </row>
    <row r="28" spans="8:17" x14ac:dyDescent="0.25">
      <c r="H28" s="3">
        <f t="shared" si="0"/>
        <v>0</v>
      </c>
      <c r="Q28" s="3">
        <f t="shared" si="1"/>
        <v>0</v>
      </c>
    </row>
    <row r="29" spans="8:17" x14ac:dyDescent="0.25">
      <c r="H29" s="3">
        <f t="shared" si="0"/>
        <v>0</v>
      </c>
      <c r="Q29" s="3">
        <f t="shared" si="1"/>
        <v>0</v>
      </c>
    </row>
    <row r="30" spans="8:17" x14ac:dyDescent="0.25">
      <c r="H30" s="3">
        <f t="shared" si="0"/>
        <v>0</v>
      </c>
      <c r="Q30" s="3">
        <f t="shared" si="1"/>
        <v>0</v>
      </c>
    </row>
    <row r="31" spans="8:17" x14ac:dyDescent="0.25">
      <c r="H31" s="3">
        <f t="shared" si="0"/>
        <v>0</v>
      </c>
      <c r="Q31" s="3">
        <f t="shared" si="1"/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造市折減(交易+結算)</vt:lpstr>
      <vt:lpstr>造市折減(交易經手費)</vt:lpstr>
      <vt:lpstr>造市折減(結算手續費)</vt:lpstr>
      <vt:lpstr>保護基金提撥費用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Lukas</cp:lastModifiedBy>
  <dcterms:created xsi:type="dcterms:W3CDTF">2017-06-13T08:00:54Z</dcterms:created>
  <dcterms:modified xsi:type="dcterms:W3CDTF">2019-05-21T02:51:08Z</dcterms:modified>
</cp:coreProperties>
</file>