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IN\Excel_Template\"/>
    </mc:Choice>
  </mc:AlternateContent>
  <bookViews>
    <workbookView xWindow="0" yWindow="0" windowWidth="28800" windowHeight="12240"/>
  </bookViews>
  <sheets>
    <sheet name="rpt_future" sheetId="4" r:id="rId1"/>
    <sheet name="rpt_option" sheetId="6" r:id="rId2"/>
    <sheet name="fut_3index" sheetId="7" r:id="rId3"/>
    <sheet name="opt_3index" sheetId="8" r:id="rId4"/>
  </sheets>
  <definedNames>
    <definedName name="_xlnm.Print_Area" localSheetId="2">fut_3index!$A$1:$AG$30</definedName>
    <definedName name="_xlnm.Print_Area" localSheetId="0">rpt_future!$A$1:$J$74</definedName>
    <definedName name="_xlnm.Print_Area" localSheetId="1">rpt_option!$B$1:$I$109</definedName>
    <definedName name="_xlnm.Print_Titles" localSheetId="2">fut_3index!$A:$A</definedName>
    <definedName name="_xlnm.Print_Titles" localSheetId="3">opt_3index!$A:$A</definedName>
  </definedNames>
  <calcPr calcId="162913"/>
</workbook>
</file>

<file path=xl/calcChain.xml><?xml version="1.0" encoding="utf-8"?>
<calcChain xmlns="http://schemas.openxmlformats.org/spreadsheetml/2006/main">
  <c r="E63" i="4" l="1"/>
  <c r="E64" i="4"/>
  <c r="D63" i="4"/>
  <c r="F63" i="4"/>
  <c r="D64" i="4"/>
  <c r="F64" i="4"/>
  <c r="H58" i="6"/>
  <c r="C96" i="6" s="1"/>
  <c r="G96" i="6" s="1"/>
  <c r="H57" i="6"/>
  <c r="H56" i="6"/>
  <c r="C94" i="6" s="1"/>
  <c r="G94" i="6" s="1"/>
  <c r="H55" i="6"/>
  <c r="C93" i="6"/>
  <c r="G93" i="6"/>
  <c r="H54" i="6"/>
  <c r="H53" i="6"/>
  <c r="C91" i="6"/>
  <c r="G91" i="6" s="1"/>
  <c r="H52" i="6"/>
  <c r="C90" i="6"/>
  <c r="H51" i="6"/>
  <c r="H50" i="6"/>
  <c r="C88" i="6" s="1"/>
  <c r="G88" i="6" s="1"/>
  <c r="H49" i="6"/>
  <c r="C87" i="6"/>
  <c r="G87" i="6" s="1"/>
  <c r="E61" i="4"/>
  <c r="E59" i="4"/>
  <c r="E57" i="4"/>
  <c r="F57" i="4"/>
  <c r="E4" i="4"/>
  <c r="H4" i="4"/>
  <c r="D4" i="4"/>
  <c r="G4" i="4"/>
  <c r="C4" i="4"/>
  <c r="F4" i="4"/>
  <c r="F59" i="4"/>
  <c r="E58" i="4"/>
  <c r="E60" i="4"/>
  <c r="E62" i="4"/>
  <c r="E56" i="4"/>
  <c r="F56" i="4"/>
  <c r="E55" i="4"/>
  <c r="E54" i="4"/>
  <c r="D61" i="4"/>
  <c r="F61" i="4"/>
  <c r="D62" i="4"/>
  <c r="F62" i="4"/>
  <c r="D60" i="4"/>
  <c r="F60" i="4" s="1"/>
  <c r="D59" i="4"/>
  <c r="D58" i="4"/>
  <c r="F58" i="4" s="1"/>
  <c r="D55" i="4"/>
  <c r="F55" i="4" s="1"/>
  <c r="D56" i="4"/>
  <c r="D57" i="4"/>
  <c r="D54" i="4"/>
  <c r="F54" i="4"/>
  <c r="C95" i="6"/>
  <c r="G95" i="6"/>
  <c r="G83" i="6"/>
  <c r="G44" i="6"/>
  <c r="G51" i="4"/>
  <c r="E91" i="6"/>
  <c r="N87" i="6"/>
  <c r="N89" i="6"/>
  <c r="N91" i="6"/>
  <c r="N93" i="6"/>
  <c r="N95" i="6"/>
  <c r="E93" i="6"/>
  <c r="E87" i="6"/>
  <c r="E95" i="6"/>
  <c r="E90" i="6"/>
  <c r="G90" i="6" s="1"/>
  <c r="E89" i="6"/>
  <c r="E92" i="6"/>
  <c r="C89" i="6"/>
  <c r="G89" i="6" s="1"/>
  <c r="E96" i="6"/>
  <c r="E65" i="4"/>
  <c r="F65" i="4"/>
  <c r="C92" i="6"/>
  <c r="G92" i="6"/>
  <c r="E94" i="6"/>
  <c r="D65" i="4"/>
  <c r="E88" i="6"/>
</calcChain>
</file>

<file path=xl/sharedStrings.xml><?xml version="1.0" encoding="utf-8"?>
<sst xmlns="http://schemas.openxmlformats.org/spreadsheetml/2006/main" count="242" uniqueCount="192">
  <si>
    <t>一、</t>
  </si>
  <si>
    <t>現行收取保證金金額</t>
  </si>
  <si>
    <t>商品別</t>
  </si>
  <si>
    <t>結算保證金</t>
  </si>
  <si>
    <t>維持保證金</t>
  </si>
  <si>
    <t>原始保證金</t>
  </si>
  <si>
    <t>TX</t>
  </si>
  <si>
    <t>TE</t>
  </si>
  <si>
    <t>TF</t>
  </si>
  <si>
    <t>T5F</t>
    <phoneticPr fontId="4" type="noConversion"/>
  </si>
  <si>
    <t>二、</t>
  </si>
  <si>
    <t>本日結算保證金計算</t>
  </si>
  <si>
    <t>實際風險價格係數</t>
    <phoneticPr fontId="4" type="noConversion"/>
  </si>
  <si>
    <t>1.</t>
  </si>
  <si>
    <t>作業事項</t>
    <phoneticPr fontId="4" type="noConversion"/>
  </si>
  <si>
    <t>XIF</t>
    <phoneticPr fontId="3" type="noConversion"/>
  </si>
  <si>
    <t>GTF</t>
    <phoneticPr fontId="3" type="noConversion"/>
  </si>
  <si>
    <t xml:space="preserve">  </t>
    <phoneticPr fontId="2" type="noConversion"/>
  </si>
  <si>
    <t xml:space="preserve"> </t>
    <phoneticPr fontId="3" type="noConversion"/>
  </si>
  <si>
    <t>1.</t>
    <phoneticPr fontId="3" type="noConversion"/>
  </si>
  <si>
    <t>三、</t>
    <phoneticPr fontId="3" type="noConversion"/>
  </si>
  <si>
    <t>四、</t>
    <phoneticPr fontId="3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</si>
  <si>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</si>
  <si>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</si>
  <si>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</si>
  <si>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</si>
  <si>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一、現行金額</t>
    </r>
    <phoneticPr fontId="3" type="noConversion"/>
  </si>
  <si>
    <r>
      <rPr>
        <sz val="12"/>
        <rFont val="標楷體"/>
        <family val="4"/>
        <charset val="136"/>
      </rPr>
      <t>商品別</t>
    </r>
  </si>
  <si>
    <r>
      <rPr>
        <sz val="12"/>
        <rFont val="標楷體"/>
        <family val="4"/>
        <charset val="136"/>
      </rPr>
      <t>計算賣出指數選擇權結算保證金之適用風險保證金金額</t>
    </r>
    <phoneticPr fontId="3" type="noConversion"/>
  </si>
  <si>
    <r>
      <rPr>
        <sz val="12"/>
        <rFont val="標楷體"/>
        <family val="4"/>
        <charset val="136"/>
      </rPr>
      <t>計算賣出指數選擇權維持保證金之適用風險保證金金額</t>
    </r>
    <phoneticPr fontId="3" type="noConversion"/>
  </si>
  <si>
    <r>
      <rPr>
        <sz val="12"/>
        <rFont val="標楷體"/>
        <family val="4"/>
        <charset val="136"/>
      </rPr>
      <t>計算賣出指數選擇權原始保證金之適用風險保證金金額</t>
    </r>
    <phoneticPr fontId="3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</si>
  <si>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</si>
  <si>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</si>
  <si>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2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</si>
  <si>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指數每點價值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</si>
  <si>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</si>
  <si>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</si>
  <si>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現貨收盤
指數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</si>
  <si>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指數每點
價值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</si>
  <si>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</si>
  <si>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</si>
  <si>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</si>
  <si>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三、</t>
    </r>
    <phoneticPr fontId="2" type="noConversion"/>
  </si>
  <si>
    <r>
      <rPr>
        <sz val="12"/>
        <rFont val="標楷體"/>
        <family val="4"/>
        <charset val="136"/>
      </rPr>
      <t>三、本日結算保證金之適用風險保證金（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值）變動幅度：</t>
    </r>
    <phoneticPr fontId="3" type="noConversion"/>
  </si>
  <si>
    <r>
      <rPr>
        <sz val="12"/>
        <rFont val="標楷體"/>
        <family val="4"/>
        <charset val="136"/>
      </rPr>
      <t>變動幅度</t>
    </r>
    <r>
      <rPr>
        <sz val="12"/>
        <rFont val="Times New Roman"/>
        <family val="1"/>
      </rPr>
      <t xml:space="preserve"> = (</t>
    </r>
    <r>
      <rPr>
        <sz val="12"/>
        <rFont val="標楷體"/>
        <family val="4"/>
        <charset val="136"/>
      </rPr>
      <t>本日計算結算保證金之適用風險保證金（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值）－現行收取結算保證金之適用風險保證金（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) ÷ </t>
    </r>
    <r>
      <rPr>
        <sz val="12"/>
        <rFont val="標楷體"/>
        <family val="4"/>
        <charset val="136"/>
      </rPr>
      <t>現行收取結算保證金之適用風險保證金（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</si>
  <si>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本日計算結算保證金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</si>
  <si>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>現行收取結算保證金</t>
    </r>
    <r>
      <rPr>
        <sz val="12"/>
        <rFont val="Times New Roman"/>
        <family val="1"/>
      </rPr>
      <t>b</t>
    </r>
    <phoneticPr fontId="3" type="noConversion"/>
  </si>
  <si>
    <r>
      <rPr>
        <sz val="12"/>
        <rFont val="標楷體"/>
        <family val="4"/>
        <charset val="136"/>
      </rPr>
      <t xml:space="preserve">變動幅度
</t>
    </r>
    <r>
      <rPr>
        <sz val="12"/>
        <rFont val="Times New Roman"/>
        <family val="1"/>
      </rPr>
      <t>d=(a-b)/b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</si>
  <si>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</si>
  <si>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rPr>
        <sz val="12"/>
        <rFont val="標楷體"/>
        <family val="4"/>
        <charset val="136"/>
      </rPr>
      <t>四、作業事項</t>
    </r>
    <phoneticPr fontId="2" type="noConversion"/>
  </si>
  <si>
    <r>
      <rPr>
        <sz val="12"/>
        <rFont val="標楷體"/>
        <family val="4"/>
        <charset val="136"/>
      </rPr>
      <t>變動幅度未達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之得調整標準，或雖達得調整標準但進位後金額不變，風險保證金（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值）維持現行收取標準</t>
    </r>
    <r>
      <rPr>
        <sz val="12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</si>
  <si>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變動幅度已達</t>
    </r>
    <r>
      <rPr>
        <sz val="12"/>
        <rFont val="Times New Roman"/>
        <family val="1"/>
      </rPr>
      <t xml:space="preserve"> 10% </t>
    </r>
    <r>
      <rPr>
        <sz val="12"/>
        <rFont val="標楷體"/>
        <family val="4"/>
        <charset val="136"/>
      </rPr>
      <t>之得調整標準，且進位後金額改變，建議事項如「保證金調整審核會議記錄」</t>
    </r>
    <r>
      <rPr>
        <sz val="12"/>
        <rFont val="Times New Roman"/>
        <family val="1"/>
      </rPr>
      <t>.</t>
    </r>
    <phoneticPr fontId="2" type="noConversion"/>
  </si>
  <si>
    <r>
      <rPr>
        <sz val="12"/>
        <color indexed="9"/>
        <rFont val="標楷體"/>
        <family val="4"/>
        <charset val="136"/>
      </rPr>
      <t>維持乘數</t>
    </r>
    <phoneticPr fontId="3" type="noConversion"/>
  </si>
  <si>
    <r>
      <rPr>
        <sz val="12"/>
        <color indexed="9"/>
        <rFont val="標楷體"/>
        <family val="4"/>
        <charset val="136"/>
      </rPr>
      <t>原始乘數</t>
    </r>
    <phoneticPr fontId="3" type="noConversion"/>
  </si>
  <si>
    <r>
      <rPr>
        <sz val="12"/>
        <color indexed="9"/>
        <rFont val="標楷體"/>
        <family val="4"/>
        <charset val="136"/>
      </rPr>
      <t>進位數</t>
    </r>
    <phoneticPr fontId="3" type="noConversion"/>
  </si>
  <si>
    <r>
      <rPr>
        <sz val="12"/>
        <color indexed="9"/>
        <rFont val="標楷體"/>
        <family val="4"/>
        <charset val="136"/>
      </rPr>
      <t>結算進位</t>
    </r>
    <phoneticPr fontId="11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</si>
  <si>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</si>
  <si>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維持乘數</t>
    <phoneticPr fontId="3" type="noConversion"/>
  </si>
  <si>
    <t>原始乘數</t>
    <phoneticPr fontId="3" type="noConversion"/>
  </si>
  <si>
    <t>進位</t>
    <phoneticPr fontId="3" type="noConversion"/>
  </si>
  <si>
    <t>最小風險價格係數</t>
    <phoneticPr fontId="4" type="noConversion"/>
  </si>
  <si>
    <t>面額(500萬) ÷ 100        B</t>
    <phoneticPr fontId="3" type="noConversion"/>
  </si>
  <si>
    <t>本日結算保證金變動幅度</t>
    <phoneticPr fontId="3" type="noConversion"/>
  </si>
  <si>
    <t>MTX</t>
    <phoneticPr fontId="3" type="noConversion"/>
  </si>
  <si>
    <t>T5F</t>
    <phoneticPr fontId="4" type="noConversion"/>
  </si>
  <si>
    <t>GBF</t>
    <phoneticPr fontId="4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</si>
  <si>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</si>
  <si>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</si>
  <si>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</si>
  <si>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</si>
  <si>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3" type="noConversion"/>
  </si>
  <si>
    <t>GBF</t>
    <phoneticPr fontId="3" type="noConversion"/>
  </si>
  <si>
    <t>TE</t>
    <phoneticPr fontId="4" type="noConversion"/>
  </si>
  <si>
    <t>TF</t>
    <phoneticPr fontId="4" type="noConversion"/>
  </si>
  <si>
    <t>T5F</t>
    <phoneticPr fontId="4" type="noConversion"/>
  </si>
  <si>
    <t>GBF</t>
    <phoneticPr fontId="4" type="noConversion"/>
  </si>
  <si>
    <t>XIF</t>
    <phoneticPr fontId="4" type="noConversion"/>
  </si>
  <si>
    <t>GTF</t>
    <phoneticPr fontId="4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</si>
  <si>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</si>
  <si>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</si>
  <si>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</si>
  <si>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</si>
  <si>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</si>
  <si>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</si>
  <si>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</si>
  <si>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</si>
  <si>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</si>
  <si>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</si>
  <si>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</si>
  <si>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</si>
  <si>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</si>
  <si>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</si>
  <si>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</si>
  <si>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</si>
  <si>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</si>
  <si>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</si>
  <si>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</si>
  <si>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</si>
  <si>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</si>
  <si>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BTF</t>
    <phoneticPr fontId="4" type="noConversion"/>
  </si>
  <si>
    <t>UDF</t>
    <phoneticPr fontId="3" type="noConversion"/>
  </si>
  <si>
    <t>SPF</t>
    <phoneticPr fontId="3" type="noConversion"/>
  </si>
  <si>
    <t xml:space="preserve"> </t>
    <phoneticPr fontId="3" type="noConversion"/>
  </si>
  <si>
    <t>-</t>
    <phoneticPr fontId="3" type="noConversion"/>
  </si>
  <si>
    <t>結算保證金占合約總值的比例</t>
    <phoneticPr fontId="3" type="noConversion"/>
  </si>
  <si>
    <t>維持保證金占合約總值的比例</t>
    <phoneticPr fontId="3" type="noConversion"/>
  </si>
  <si>
    <t>原始保證金占合約總值的比例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</si>
  <si>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</si>
  <si>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</si>
  <si>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股價指數類期貨契約結算保證金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近月份期貨指數</t>
    </r>
    <r>
      <rPr>
        <sz val="16"/>
        <color indexed="8"/>
        <rFont val="Times New Roman"/>
        <family val="1"/>
      </rPr>
      <t xml:space="preserve"> × </t>
    </r>
    <r>
      <rPr>
        <sz val="16"/>
        <color indexed="8"/>
        <rFont val="標楷體"/>
        <family val="4"/>
        <charset val="136"/>
      </rPr>
      <t>指數每點價值</t>
    </r>
    <r>
      <rPr>
        <sz val="16"/>
        <color indexed="8"/>
        <rFont val="Times New Roman"/>
        <family val="1"/>
      </rPr>
      <t xml:space="preserve"> ×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>.</t>
    </r>
    <phoneticPr fontId="9" type="noConversion"/>
  </si>
  <si>
    <r>
      <t>近月份期貨契約指數價格</t>
    </r>
    <r>
      <rPr>
        <sz val="14"/>
        <color indexed="8"/>
        <rFont val="Times New Roman"/>
        <family val="1"/>
      </rPr>
      <t>A</t>
    </r>
    <phoneticPr fontId="9" type="noConversion"/>
  </si>
  <si>
    <r>
      <t>指數每點</t>
    </r>
    <r>
      <rPr>
        <sz val="14"/>
        <color indexed="8"/>
        <rFont val="Times New Roman"/>
        <family val="1"/>
      </rPr>
      <t xml:space="preserve">                   </t>
    </r>
    <r>
      <rPr>
        <sz val="14"/>
        <color indexed="8"/>
        <rFont val="標楷體"/>
        <family val="4"/>
        <charset val="136"/>
      </rPr>
      <t>契約價值</t>
    </r>
    <r>
      <rPr>
        <sz val="14"/>
        <color indexed="8"/>
        <rFont val="Times New Roman"/>
        <family val="1"/>
      </rPr>
      <t>B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</si>
  <si>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</si>
  <si>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>結算保證金</t>
    </r>
    <r>
      <rPr>
        <sz val="14"/>
        <color indexed="8"/>
        <rFont val="Times New Roman"/>
        <family val="1"/>
      </rPr>
      <t>D               =A×B×C</t>
    </r>
    <phoneticPr fontId="9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</si>
  <si>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</si>
  <si>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rPr>
        <sz val="16"/>
        <color indexed="8"/>
        <rFont val="Times New Roman"/>
        <family val="1"/>
      </rPr>
      <t>2.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</si>
  <si>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</si>
  <si>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</si>
  <si>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>結算保證金</t>
    </r>
    <r>
      <rPr>
        <sz val="14"/>
        <color indexed="8"/>
        <rFont val="Times New Roman"/>
        <family val="1"/>
      </rPr>
      <t>D               =A×B×C</t>
    </r>
    <phoneticPr fontId="9" type="noConversion"/>
  </si>
  <si>
    <r>
      <t>變動幅度</t>
    </r>
    <r>
      <rPr>
        <sz val="16"/>
        <color indexed="8"/>
        <rFont val="Times New Roman"/>
        <family val="1"/>
      </rPr>
      <t xml:space="preserve"> = (</t>
    </r>
    <r>
      <rPr>
        <sz val="16"/>
        <color indexed="8"/>
        <rFont val="標楷體"/>
        <family val="4"/>
        <charset val="136"/>
      </rPr>
      <t>本日計算結算保證金－現行收取結算保證金</t>
    </r>
    <r>
      <rPr>
        <sz val="16"/>
        <color indexed="8"/>
        <rFont val="Times New Roman"/>
        <family val="1"/>
      </rPr>
      <t xml:space="preserve">) ÷ </t>
    </r>
    <r>
      <rPr>
        <sz val="16"/>
        <color indexed="8"/>
        <rFont val="標楷體"/>
        <family val="4"/>
        <charset val="136"/>
      </rPr>
      <t>現行收取結算保證金</t>
    </r>
    <r>
      <rPr>
        <sz val="16"/>
        <color indexed="8"/>
        <rFont val="Times New Roman"/>
        <family val="1"/>
      </rPr>
      <t>.</t>
    </r>
    <phoneticPr fontId="9" type="noConversion"/>
  </si>
  <si>
    <r>
      <t>本日計算結算保證金　</t>
    </r>
    <r>
      <rPr>
        <sz val="14"/>
        <color indexed="8"/>
        <rFont val="Times New Roman"/>
        <family val="1"/>
      </rPr>
      <t>A</t>
    </r>
    <phoneticPr fontId="9" type="noConversion"/>
  </si>
  <si>
    <r>
      <t>現行收取結算保證金　</t>
    </r>
    <r>
      <rPr>
        <sz val="14"/>
        <color indexed="8"/>
        <rFont val="Times New Roman"/>
        <family val="1"/>
      </rPr>
      <t>B</t>
    </r>
    <phoneticPr fontId="9" type="noConversion"/>
  </si>
  <si>
    <r>
      <t>變動幅度</t>
    </r>
    <r>
      <rPr>
        <sz val="14"/>
        <color indexed="8"/>
        <rFont val="Times New Roman"/>
        <family val="1"/>
      </rPr>
      <t xml:space="preserve">   D=(A-B)/B</t>
    </r>
    <phoneticPr fontId="9" type="noConversion"/>
  </si>
  <si>
    <r>
      <t>TX(MTX</t>
    </r>
    <r>
      <rPr>
        <sz val="14"/>
        <color indexed="8"/>
        <rFont val="細明體"/>
        <family val="3"/>
        <charset val="136"/>
      </rPr>
      <t>比照</t>
    </r>
    <r>
      <rPr>
        <sz val="14"/>
        <color indexed="8"/>
        <rFont val="Times New Roman"/>
        <family val="1"/>
      </rPr>
      <t>)</t>
    </r>
    <phoneticPr fontId="4" type="noConversion"/>
  </si>
  <si>
    <r>
      <t>變動幅度</t>
    </r>
    <r>
      <rPr>
        <b/>
        <sz val="14"/>
        <color indexed="8"/>
        <rFont val="標楷體"/>
        <family val="4"/>
        <charset val="136"/>
      </rPr>
      <t>未達</t>
    </r>
    <r>
      <rPr>
        <sz val="14"/>
        <color indexed="8"/>
        <rFont val="Times New Roman"/>
        <family val="1"/>
      </rPr>
      <t xml:space="preserve"> 10% </t>
    </r>
    <r>
      <rPr>
        <sz val="14"/>
        <color indexed="8"/>
        <rFont val="標楷體"/>
        <family val="4"/>
        <charset val="136"/>
      </rPr>
      <t>之得調整標準，或雖達得調整標準但進位後金額不變，保證金維持現行收取標準。</t>
    </r>
    <phoneticPr fontId="9" type="noConversion"/>
  </si>
  <si>
    <r>
      <t>變動幅度已達</t>
    </r>
    <r>
      <rPr>
        <sz val="14"/>
        <color indexed="8"/>
        <rFont val="Times New Roman"/>
        <family val="1"/>
      </rPr>
      <t xml:space="preserve"> 10% </t>
    </r>
    <r>
      <rPr>
        <sz val="14"/>
        <color indexed="8"/>
        <rFont val="標楷體"/>
        <family val="4"/>
        <charset val="136"/>
      </rPr>
      <t>之得調整標準，且進位後金額改變，建議事項如「保證金調整審核會議記錄」。</t>
    </r>
    <phoneticPr fontId="4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</si>
  <si>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</si>
  <si>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</si>
  <si>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</si>
  <si>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</si>
  <si>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</si>
  <si>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</si>
  <si>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</si>
  <si>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t xml:space="preserve">□TX　□TE　□TF  □T5F  □GBF  □XIF  □GTF □UDF □SPF □BRF □BTF  </t>
    <phoneticPr fontId="9" type="noConversion"/>
  </si>
  <si>
    <t>□TX　□TE　□TF  □T5F  □GBF  □XIF  □GTF □UDF □SPF □BRF □BTF</t>
    <phoneticPr fontId="9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</si>
  <si>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</si>
  <si>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</si>
  <si>
    <r>
      <rPr>
        <sz val="14"/>
        <color theme="1"/>
        <rFont val="標楷體"/>
        <family val="4"/>
        <charset val="136"/>
      </rPr>
      <t>結算保證金</t>
    </r>
    <phoneticPr fontId="47" type="noConversion"/>
  </si>
  <si>
    <r>
      <rPr>
        <sz val="14"/>
        <color theme="1"/>
        <rFont val="標楷體"/>
        <family val="4"/>
        <charset val="136"/>
      </rPr>
      <t>原始保證金</t>
    </r>
    <phoneticPr fontId="47" type="noConversion"/>
  </si>
  <si>
    <r>
      <rPr>
        <sz val="14"/>
        <color theme="1"/>
        <rFont val="標楷體"/>
        <family val="4"/>
        <charset val="136"/>
      </rPr>
      <t>商品別</t>
    </r>
  </si>
  <si>
    <r>
      <rPr>
        <sz val="14"/>
        <color theme="1"/>
        <rFont val="標楷體"/>
        <family val="4"/>
        <charset val="136"/>
      </rPr>
      <t>近月份期貨契約指數價格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</si>
  <si>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</si>
  <si>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</si>
  <si>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</si>
  <si>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</si>
  <si>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</si>
  <si>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</si>
  <si>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</si>
  <si>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</si>
  <si>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</si>
  <si>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變動幅度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</si>
  <si>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</si>
  <si>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</si>
  <si>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</si>
  <si>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變動幅度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</si>
  <si>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</si>
  <si>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</si>
  <si>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</si>
  <si>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</si>
  <si>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</si>
  <si>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</si>
  <si>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</si>
  <si>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</si>
  <si>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</si>
  <si>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</si>
  <si>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</si>
  <si>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</si>
  <si>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</si>
  <si>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</si>
  <si>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</si>
  <si>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</si>
  <si>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</si>
  <si>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7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</si>
  <si>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7" type="noConversion"/>
  </si>
  <si>
    <r>
      <rPr>
        <sz val="14"/>
        <color theme="1"/>
        <rFont val="標楷體"/>
        <family val="4"/>
        <charset val="136"/>
      </rPr>
      <t>現行</t>
    </r>
    <phoneticPr fontId="47" type="noConversion"/>
  </si>
  <si>
    <r>
      <rPr>
        <sz val="14"/>
        <color theme="1"/>
        <rFont val="標楷體"/>
        <family val="4"/>
        <charset val="136"/>
      </rPr>
      <t>變動幅度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</si>
  <si>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</si>
  <si>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</si>
  <si>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</si>
  <si>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</si>
  <si>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</si>
  <si>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</si>
  <si>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</si>
  <si>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變動幅度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</si>
  <si>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</si>
  <si>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</si>
  <si>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</si>
  <si>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</si>
  <si>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</si>
  <si>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t>近月份現貨指數</t>
    <phoneticPr fontId="3" type="noConversion"/>
  </si>
  <si>
    <t>原始保證金A值</t>
    <phoneticPr fontId="47" type="noConversion"/>
  </si>
  <si>
    <t>結算保證金A值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</si>
</sst>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76" formatCode="0.0%"/>
    <numFmt numFmtId="177" formatCode="0_);[Red]\(0\)"/>
    <numFmt numFmtId="178" formatCode="#,##0_ "/>
    <numFmt numFmtId="179" formatCode="#,##0.00_ "/>
    <numFmt numFmtId="180" formatCode="#,##0.0_ "/>
    <numFmt numFmtId="181" formatCode="#,##0.000_ "/>
    <numFmt numFmtId="182" formatCode="0.0"/>
    <numFmt numFmtId="183" formatCode="0.000%"/>
    <numFmt numFmtId="184" formatCode="0.00%;0.00%;\-"/>
    <numFmt numFmtId="185" formatCode="#,##0_);[Red]\(#,##0\)"/>
  </numFmts>
  <fonts count="48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標楷體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b/>
      <sz val="14"/>
      <color indexed="8"/>
      <name val="標楷體"/>
      <family val="4"/>
      <charset val="136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0"/>
      <name val="細明體"/>
      <family val="3"/>
      <charset val="136"/>
    </font>
    <font>
      <sz val="12"/>
      <color theme="0"/>
      <name val="標楷體"/>
      <family val="4"/>
      <charset val="136"/>
    </font>
    <font>
      <sz val="14"/>
      <color theme="1"/>
      <name val="細明體"/>
      <family val="3"/>
      <charset val="136"/>
    </font>
    <font>
      <sz val="16"/>
      <color theme="0"/>
      <name val="標楷體"/>
      <family val="4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20" fillId="0" borderId="0" xfId="0" applyFont="1" applyAlignme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1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5" fillId="0" borderId="0" xfId="0" applyFont="1" applyAlignment="1">
      <alignment horizontal="right" shrinkToFit="1"/>
    </xf>
    <xf numFmtId="179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shrinkToFit="1"/>
    </xf>
    <xf numFmtId="3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0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10" fontId="20" fillId="0" borderId="0" xfId="0" applyNumberFormat="1" applyFont="1" applyFill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3" fontId="20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2" fontId="5" fillId="0" borderId="0" xfId="0" applyNumberFormat="1" applyFont="1" applyBorder="1" applyAlignment="1">
      <alignment horizontal="center" vertical="center" wrapText="1"/>
    </xf>
    <xf numFmtId="179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38" fontId="20" fillId="0" borderId="0" xfId="4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176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/>
    <xf numFmtId="0" fontId="5" fillId="0" borderId="0" xfId="0" applyFont="1" applyAlignment="1">
      <alignment horizontal="left"/>
    </xf>
    <xf numFmtId="3" fontId="20" fillId="0" borderId="0" xfId="0" applyNumberFormat="1" applyFont="1" applyBorder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178" fontId="17" fillId="0" borderId="1" xfId="0" applyNumberFormat="1" applyFont="1" applyBorder="1" applyAlignment="1">
      <alignment horizontal="center" vertical="center" wrapText="1"/>
    </xf>
    <xf numFmtId="176" fontId="17" fillId="3" borderId="1" xfId="4" applyNumberFormat="1" applyFont="1" applyFill="1" applyBorder="1" applyAlignment="1">
      <alignment horizontal="center" vertical="center" wrapText="1"/>
    </xf>
    <xf numFmtId="176" fontId="17" fillId="2" borderId="1" xfId="4" applyNumberFormat="1" applyFont="1" applyFill="1" applyBorder="1" applyAlignment="1">
      <alignment horizontal="center" vertical="center" wrapText="1"/>
    </xf>
    <xf numFmtId="182" fontId="17" fillId="0" borderId="1" xfId="0" applyNumberFormat="1" applyFont="1" applyBorder="1" applyAlignment="1">
      <alignment horizontal="center" vertical="center" wrapText="1"/>
    </xf>
    <xf numFmtId="180" fontId="19" fillId="0" borderId="1" xfId="0" applyNumberFormat="1" applyFont="1" applyBorder="1" applyAlignment="1">
      <alignment horizontal="center" vertical="center" wrapText="1"/>
    </xf>
    <xf numFmtId="10" fontId="19" fillId="0" borderId="1" xfId="4" applyNumberFormat="1" applyFont="1" applyBorder="1" applyAlignment="1">
      <alignment horizontal="center" vertical="center" wrapText="1"/>
    </xf>
    <xf numFmtId="178" fontId="17" fillId="3" borderId="1" xfId="0" applyNumberFormat="1" applyFont="1" applyFill="1" applyBorder="1" applyAlignment="1">
      <alignment horizontal="center" vertical="center" wrapText="1"/>
    </xf>
    <xf numFmtId="178" fontId="17" fillId="2" borderId="1" xfId="0" applyNumberFormat="1" applyFont="1" applyFill="1" applyBorder="1" applyAlignment="1">
      <alignment horizontal="center" vertical="center" wrapText="1"/>
    </xf>
    <xf numFmtId="179" fontId="19" fillId="0" borderId="1" xfId="0" applyNumberFormat="1" applyFont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/>
    </xf>
    <xf numFmtId="0" fontId="17" fillId="0" borderId="0" xfId="0" applyFont="1" applyAlignment="1"/>
    <xf numFmtId="0" fontId="18" fillId="0" borderId="0" xfId="0" applyFont="1" applyAlignment="1"/>
    <xf numFmtId="0" fontId="20" fillId="0" borderId="0" xfId="0" applyFont="1" applyBorder="1" applyAlignment="1"/>
    <xf numFmtId="0" fontId="17" fillId="0" borderId="0" xfId="0" applyFont="1" applyBorder="1" applyAlignment="1">
      <alignment horizontal="left" vertical="center" wrapText="1"/>
    </xf>
    <xf numFmtId="178" fontId="17" fillId="0" borderId="0" xfId="0" applyNumberFormat="1" applyFont="1" applyBorder="1" applyAlignment="1">
      <alignment horizontal="center" vertical="center" wrapText="1"/>
    </xf>
    <xf numFmtId="176" fontId="17" fillId="2" borderId="0" xfId="4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0" xfId="1" applyFont="1" applyAlignment="1">
      <alignment horizontal="center"/>
    </xf>
    <xf numFmtId="0" fontId="34" fillId="0" borderId="0" xfId="1" applyFont="1"/>
    <xf numFmtId="179" fontId="35" fillId="0" borderId="0" xfId="1" applyNumberFormat="1" applyFont="1" applyAlignment="1">
      <alignment horizontal="center" vertical="center" wrapText="1"/>
    </xf>
    <xf numFmtId="10" fontId="35" fillId="0" borderId="0" xfId="1" applyNumberFormat="1" applyFont="1" applyAlignment="1">
      <alignment horizontal="center"/>
    </xf>
    <xf numFmtId="178" fontId="35" fillId="0" borderId="0" xfId="1" applyNumberFormat="1" applyFont="1" applyAlignment="1">
      <alignment horizontal="center" vertical="center" wrapText="1"/>
    </xf>
    <xf numFmtId="0" fontId="36" fillId="0" borderId="0" xfId="1" applyFont="1" applyBorder="1" applyAlignment="1">
      <alignment vertical="top"/>
    </xf>
    <xf numFmtId="0" fontId="35" fillId="0" borderId="0" xfId="1" applyFont="1" applyBorder="1" applyAlignment="1">
      <alignment horizontal="center"/>
    </xf>
    <xf numFmtId="0" fontId="35" fillId="0" borderId="0" xfId="1" applyFont="1" applyAlignment="1">
      <alignment horizontal="center"/>
    </xf>
    <xf numFmtId="0" fontId="37" fillId="0" borderId="0" xfId="1" applyFont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8" fillId="0" borderId="0" xfId="1" applyFont="1" applyAlignment="1">
      <alignment horizontal="center" vertical="center" wrapText="1"/>
    </xf>
    <xf numFmtId="0" fontId="35" fillId="0" borderId="0" xfId="1" applyFont="1" applyAlignment="1">
      <alignment horizontal="center" vertical="center" wrapText="1"/>
    </xf>
    <xf numFmtId="0" fontId="37" fillId="0" borderId="0" xfId="1" applyFont="1"/>
    <xf numFmtId="0" fontId="36" fillId="0" borderId="1" xfId="1" applyFont="1" applyFill="1" applyBorder="1" applyAlignment="1">
      <alignment horizontal="center" vertical="center" wrapText="1"/>
    </xf>
    <xf numFmtId="3" fontId="36" fillId="0" borderId="1" xfId="1" applyNumberFormat="1" applyFont="1" applyFill="1" applyBorder="1" applyAlignment="1">
      <alignment horizontal="center" vertical="center"/>
    </xf>
    <xf numFmtId="3" fontId="36" fillId="0" borderId="1" xfId="0" applyNumberFormat="1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/>
    <xf numFmtId="0" fontId="35" fillId="0" borderId="0" xfId="1" applyFont="1" applyAlignment="1">
      <alignment horizontal="right"/>
    </xf>
    <xf numFmtId="0" fontId="35" fillId="0" borderId="0" xfId="1" applyFont="1"/>
    <xf numFmtId="0" fontId="36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/>
    </xf>
    <xf numFmtId="3" fontId="36" fillId="0" borderId="1" xfId="1" applyNumberFormat="1" applyFont="1" applyBorder="1" applyAlignment="1">
      <alignment horizontal="center" vertical="center" wrapText="1"/>
    </xf>
    <xf numFmtId="0" fontId="35" fillId="0" borderId="0" xfId="1" applyFont="1" applyAlignment="1">
      <alignment vertical="center"/>
    </xf>
    <xf numFmtId="0" fontId="35" fillId="0" borderId="0" xfId="0" applyFont="1" applyAlignment="1">
      <alignment vertical="center"/>
    </xf>
    <xf numFmtId="0" fontId="33" fillId="0" borderId="1" xfId="1" applyFont="1" applyFill="1" applyBorder="1" applyAlignment="1">
      <alignment horizontal="center" vertical="center" wrapText="1"/>
    </xf>
    <xf numFmtId="3" fontId="36" fillId="0" borderId="1" xfId="1" applyNumberFormat="1" applyFont="1" applyFill="1" applyBorder="1" applyAlignment="1">
      <alignment horizontal="center" vertical="center" wrapText="1"/>
    </xf>
    <xf numFmtId="0" fontId="38" fillId="0" borderId="0" xfId="1" applyFont="1" applyAlignment="1"/>
    <xf numFmtId="0" fontId="36" fillId="0" borderId="0" xfId="1" applyFont="1" applyAlignment="1">
      <alignment vertical="center"/>
    </xf>
    <xf numFmtId="3" fontId="35" fillId="0" borderId="0" xfId="1" applyNumberFormat="1" applyFont="1" applyAlignment="1">
      <alignment vertical="center" wrapText="1"/>
    </xf>
    <xf numFmtId="0" fontId="35" fillId="0" borderId="0" xfId="1" applyFont="1" applyAlignment="1">
      <alignment vertical="center" wrapText="1"/>
    </xf>
    <xf numFmtId="0" fontId="34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178" fontId="36" fillId="0" borderId="0" xfId="1" applyNumberFormat="1" applyFont="1" applyBorder="1" applyAlignment="1">
      <alignment horizontal="center" vertical="center" wrapText="1"/>
    </xf>
    <xf numFmtId="178" fontId="36" fillId="0" borderId="0" xfId="1" applyNumberFormat="1" applyFont="1" applyFill="1" applyBorder="1" applyAlignment="1">
      <alignment horizontal="center" vertical="center" wrapText="1"/>
    </xf>
    <xf numFmtId="10" fontId="36" fillId="0" borderId="0" xfId="1" applyNumberFormat="1" applyFont="1" applyFill="1" applyBorder="1" applyAlignment="1">
      <alignment horizontal="center" vertical="center"/>
    </xf>
    <xf numFmtId="10" fontId="35" fillId="0" borderId="0" xfId="1" applyNumberFormat="1" applyFont="1" applyFill="1" applyBorder="1" applyAlignment="1">
      <alignment horizontal="center" vertical="center" wrapText="1"/>
    </xf>
    <xf numFmtId="0" fontId="33" fillId="0" borderId="2" xfId="1" applyFont="1" applyBorder="1" applyAlignment="1">
      <alignment horizontal="center" vertical="center" wrapText="1"/>
    </xf>
    <xf numFmtId="178" fontId="33" fillId="0" borderId="1" xfId="1" applyNumberFormat="1" applyFont="1" applyBorder="1" applyAlignment="1">
      <alignment horizontal="center" vertical="center" wrapText="1"/>
    </xf>
    <xf numFmtId="178" fontId="33" fillId="0" borderId="1" xfId="1" applyNumberFormat="1" applyFont="1" applyFill="1" applyBorder="1" applyAlignment="1">
      <alignment horizontal="center" vertical="center" wrapText="1"/>
    </xf>
    <xf numFmtId="0" fontId="36" fillId="0" borderId="2" xfId="1" applyFont="1" applyBorder="1" applyAlignment="1">
      <alignment horizontal="center" vertical="center" wrapText="1"/>
    </xf>
    <xf numFmtId="180" fontId="36" fillId="0" borderId="1" xfId="1" applyNumberFormat="1" applyFont="1" applyBorder="1" applyAlignment="1">
      <alignment horizontal="center" vertical="center" wrapText="1"/>
    </xf>
    <xf numFmtId="178" fontId="36" fillId="0" borderId="1" xfId="1" applyNumberFormat="1" applyFont="1" applyBorder="1" applyAlignment="1">
      <alignment horizontal="center" vertical="center" wrapText="1"/>
    </xf>
    <xf numFmtId="10" fontId="36" fillId="0" borderId="1" xfId="4" applyNumberFormat="1" applyFont="1" applyBorder="1" applyAlignment="1">
      <alignment horizontal="center" vertical="center" wrapText="1"/>
    </xf>
    <xf numFmtId="178" fontId="36" fillId="3" borderId="1" xfId="1" applyNumberFormat="1" applyFont="1" applyFill="1" applyBorder="1" applyAlignment="1">
      <alignment horizontal="center" vertical="center" wrapText="1"/>
    </xf>
    <xf numFmtId="179" fontId="36" fillId="0" borderId="1" xfId="1" applyNumberFormat="1" applyFont="1" applyBorder="1" applyAlignment="1">
      <alignment horizontal="center" vertical="center" wrapText="1"/>
    </xf>
    <xf numFmtId="10" fontId="36" fillId="0" borderId="0" xfId="1" applyNumberFormat="1" applyFont="1" applyFill="1" applyBorder="1" applyAlignment="1">
      <alignment horizontal="center"/>
    </xf>
    <xf numFmtId="0" fontId="36" fillId="0" borderId="0" xfId="1" applyFont="1"/>
    <xf numFmtId="0" fontId="35" fillId="0" borderId="0" xfId="1" applyFont="1" applyAlignment="1"/>
    <xf numFmtId="179" fontId="36" fillId="0" borderId="1" xfId="1" applyNumberFormat="1" applyFont="1" applyFill="1" applyBorder="1" applyAlignment="1">
      <alignment horizontal="center" vertical="center" wrapText="1"/>
    </xf>
    <xf numFmtId="178" fontId="36" fillId="0" borderId="1" xfId="1" applyNumberFormat="1" applyFont="1" applyFill="1" applyBorder="1" applyAlignment="1">
      <alignment horizontal="center" vertical="center" wrapText="1"/>
    </xf>
    <xf numFmtId="184" fontId="36" fillId="0" borderId="1" xfId="4" applyNumberFormat="1" applyFont="1" applyFill="1" applyBorder="1" applyAlignment="1">
      <alignment horizontal="center" vertical="center" wrapText="1"/>
    </xf>
    <xf numFmtId="181" fontId="36" fillId="0" borderId="1" xfId="1" applyNumberFormat="1" applyFont="1" applyBorder="1" applyAlignment="1">
      <alignment horizontal="center" vertical="center" wrapText="1"/>
    </xf>
    <xf numFmtId="0" fontId="36" fillId="0" borderId="0" xfId="1" applyFont="1" applyBorder="1" applyAlignment="1">
      <alignment horizontal="center" vertical="center" wrapText="1"/>
    </xf>
    <xf numFmtId="181" fontId="36" fillId="0" borderId="0" xfId="1" applyNumberFormat="1" applyFont="1" applyBorder="1" applyAlignment="1">
      <alignment horizontal="center" vertical="center" wrapText="1"/>
    </xf>
    <xf numFmtId="183" fontId="36" fillId="0" borderId="0" xfId="4" applyNumberFormat="1" applyFont="1" applyBorder="1" applyAlignment="1">
      <alignment horizontal="center" vertical="center" wrapText="1"/>
    </xf>
    <xf numFmtId="178" fontId="36" fillId="2" borderId="0" xfId="1" applyNumberFormat="1" applyFont="1" applyFill="1" applyBorder="1" applyAlignment="1">
      <alignment horizontal="center" vertical="center" wrapText="1"/>
    </xf>
    <xf numFmtId="3" fontId="35" fillId="0" borderId="0" xfId="1" applyNumberFormat="1" applyFont="1" applyAlignment="1">
      <alignment horizontal="left"/>
    </xf>
    <xf numFmtId="0" fontId="37" fillId="0" borderId="0" xfId="1" applyFont="1" applyFill="1" applyAlignment="1"/>
    <xf numFmtId="0" fontId="36" fillId="0" borderId="0" xfId="1" applyFont="1" applyFill="1"/>
    <xf numFmtId="0" fontId="35" fillId="0" borderId="0" xfId="1" applyFont="1" applyFill="1" applyAlignment="1"/>
    <xf numFmtId="0" fontId="37" fillId="0" borderId="0" xfId="1" applyFont="1" applyFill="1" applyAlignment="1">
      <alignment horizontal="center"/>
    </xf>
    <xf numFmtId="0" fontId="39" fillId="0" borderId="0" xfId="0" applyFont="1" applyAlignment="1">
      <alignment horizontal="center"/>
    </xf>
    <xf numFmtId="0" fontId="38" fillId="0" borderId="0" xfId="1" applyFont="1" applyFill="1" applyAlignment="1">
      <alignment horizontal="center" wrapText="1"/>
    </xf>
    <xf numFmtId="0" fontId="35" fillId="0" borderId="0" xfId="1" applyFont="1" applyFill="1" applyAlignment="1">
      <alignment horizontal="center"/>
    </xf>
    <xf numFmtId="0" fontId="35" fillId="0" borderId="0" xfId="0" applyFont="1" applyAlignment="1">
      <alignment horizontal="center"/>
    </xf>
    <xf numFmtId="38" fontId="36" fillId="0" borderId="0" xfId="1" applyNumberFormat="1" applyFont="1" applyFill="1" applyBorder="1" applyAlignment="1">
      <alignment horizontal="center" vertical="center" wrapText="1"/>
    </xf>
    <xf numFmtId="38" fontId="36" fillId="0" borderId="0" xfId="1" applyNumberFormat="1" applyFon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176" fontId="36" fillId="3" borderId="0" xfId="4" applyNumberFormat="1" applyFont="1" applyFill="1" applyBorder="1" applyAlignment="1">
      <alignment horizontal="center" vertical="center" wrapText="1"/>
    </xf>
    <xf numFmtId="0" fontId="34" fillId="0" borderId="0" xfId="1" applyFont="1" applyAlignment="1">
      <alignment horizontal="left"/>
    </xf>
    <xf numFmtId="0" fontId="40" fillId="0" borderId="0" xfId="1" applyFont="1"/>
    <xf numFmtId="0" fontId="38" fillId="0" borderId="0" xfId="1" applyFont="1"/>
    <xf numFmtId="0" fontId="33" fillId="0" borderId="0" xfId="1" applyFont="1" applyAlignment="1">
      <alignment horizontal="left" vertical="center"/>
    </xf>
    <xf numFmtId="49" fontId="36" fillId="0" borderId="0" xfId="1" applyNumberFormat="1" applyFont="1" applyAlignment="1">
      <alignment horizontal="right" vertical="center"/>
    </xf>
    <xf numFmtId="0" fontId="35" fillId="0" borderId="0" xfId="1" applyFont="1" applyAlignment="1">
      <alignment horizontal="left" vertical="center"/>
    </xf>
    <xf numFmtId="0" fontId="36" fillId="0" borderId="0" xfId="1" applyFont="1" applyAlignment="1">
      <alignment horizontal="left"/>
    </xf>
    <xf numFmtId="178" fontId="41" fillId="0" borderId="1" xfId="1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wrapText="1"/>
    </xf>
    <xf numFmtId="0" fontId="43" fillId="0" borderId="0" xfId="1" applyFont="1" applyFill="1" applyAlignment="1">
      <alignment horizontal="center"/>
    </xf>
    <xf numFmtId="178" fontId="31" fillId="0" borderId="1" xfId="1" applyNumberFormat="1" applyFont="1" applyBorder="1" applyAlignment="1">
      <alignment horizontal="center" vertical="center" wrapText="1"/>
    </xf>
    <xf numFmtId="0" fontId="31" fillId="0" borderId="1" xfId="1" applyFont="1" applyFill="1" applyBorder="1" applyAlignment="1">
      <alignment horizontal="center" vertical="center" wrapText="1"/>
    </xf>
    <xf numFmtId="179" fontId="31" fillId="0" borderId="1" xfId="1" applyNumberFormat="1" applyFont="1" applyBorder="1" applyAlignment="1">
      <alignment horizontal="center" vertical="center" wrapText="1"/>
    </xf>
    <xf numFmtId="10" fontId="31" fillId="0" borderId="1" xfId="4" applyNumberFormat="1" applyFont="1" applyBorder="1" applyAlignment="1">
      <alignment horizontal="center" vertical="center" wrapText="1"/>
    </xf>
    <xf numFmtId="178" fontId="31" fillId="3" borderId="1" xfId="1" applyNumberFormat="1" applyFont="1" applyFill="1" applyBorder="1" applyAlignment="1">
      <alignment horizontal="center" vertical="center" wrapText="1"/>
    </xf>
    <xf numFmtId="3" fontId="31" fillId="0" borderId="1" xfId="1" applyNumberFormat="1" applyFont="1" applyBorder="1" applyAlignment="1">
      <alignment horizontal="center" vertical="center" wrapText="1"/>
    </xf>
    <xf numFmtId="3" fontId="31" fillId="0" borderId="1" xfId="0" applyNumberFormat="1" applyFont="1" applyFill="1" applyBorder="1" applyAlignment="1">
      <alignment horizontal="center" vertical="center"/>
    </xf>
    <xf numFmtId="10" fontId="31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2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0" fontId="45" fillId="0" borderId="0" xfId="1" applyFont="1"/>
    <xf numFmtId="0" fontId="46" fillId="0" borderId="0" xfId="0" applyFont="1">
      <alignment vertical="center"/>
    </xf>
    <xf numFmtId="0" fontId="46" fillId="0" borderId="1" xfId="1" applyFont="1" applyFill="1" applyBorder="1" applyAlignment="1">
      <alignment vertical="center" wrapText="1"/>
    </xf>
    <xf numFmtId="0" fontId="46" fillId="0" borderId="1" xfId="1" applyFont="1" applyFill="1" applyBorder="1" applyAlignment="1">
      <alignment horizontal="center" vertical="center" wrapText="1"/>
    </xf>
    <xf numFmtId="178" fontId="46" fillId="4" borderId="1" xfId="1" applyNumberFormat="1" applyFont="1" applyFill="1" applyBorder="1" applyAlignment="1">
      <alignment horizontal="center" vertical="center" wrapText="1"/>
    </xf>
    <xf numFmtId="178" fontId="46" fillId="4" borderId="1" xfId="1" applyNumberFormat="1" applyFont="1" applyFill="1" applyBorder="1" applyAlignment="1">
      <alignment vertical="center" wrapText="1"/>
    </xf>
    <xf numFmtId="178" fontId="46" fillId="0" borderId="1" xfId="1" applyNumberFormat="1" applyFont="1" applyFill="1" applyBorder="1" applyAlignment="1">
      <alignment horizontal="center" vertical="center" wrapText="1"/>
    </xf>
    <xf numFmtId="178" fontId="46" fillId="0" borderId="1" xfId="1" applyNumberFormat="1" applyFont="1" applyFill="1" applyBorder="1" applyAlignment="1">
      <alignment vertical="center" wrapText="1"/>
    </xf>
    <xf numFmtId="180" fontId="46" fillId="0" borderId="1" xfId="1" applyNumberFormat="1" applyFont="1" applyFill="1" applyBorder="1" applyAlignment="1">
      <alignment horizontal="center" vertical="center" wrapText="1"/>
    </xf>
    <xf numFmtId="10" fontId="46" fillId="4" borderId="1" xfId="4" applyNumberFormat="1" applyFont="1" applyFill="1" applyBorder="1" applyAlignment="1">
      <alignment horizontal="center" vertical="center" wrapText="1"/>
    </xf>
    <xf numFmtId="176" fontId="46" fillId="4" borderId="1" xfId="4" applyNumberFormat="1" applyFont="1" applyFill="1" applyBorder="1" applyAlignment="1">
      <alignment vertical="center" wrapText="1"/>
    </xf>
    <xf numFmtId="10" fontId="46" fillId="0" borderId="1" xfId="4" applyNumberFormat="1" applyFont="1" applyFill="1" applyBorder="1" applyAlignment="1">
      <alignment horizontal="center" vertical="center" wrapText="1"/>
    </xf>
    <xf numFmtId="176" fontId="46" fillId="0" borderId="1" xfId="4" applyNumberFormat="1" applyFont="1" applyFill="1" applyBorder="1" applyAlignment="1">
      <alignment vertical="center" wrapText="1"/>
    </xf>
    <xf numFmtId="0" fontId="46" fillId="0" borderId="1" xfId="0" applyFont="1" applyFill="1" applyBorder="1" applyAlignment="1">
      <alignment horizontal="center" vertical="center"/>
    </xf>
    <xf numFmtId="10" fontId="46" fillId="0" borderId="1" xfId="1" applyNumberFormat="1" applyFont="1" applyFill="1" applyBorder="1" applyAlignment="1">
      <alignment horizontal="center" vertical="center" wrapText="1"/>
    </xf>
    <xf numFmtId="10" fontId="46" fillId="0" borderId="1" xfId="0" applyNumberFormat="1" applyFont="1" applyFill="1" applyBorder="1" applyAlignment="1">
      <alignment horizontal="center" vertical="center"/>
    </xf>
    <xf numFmtId="10" fontId="46" fillId="0" borderId="0" xfId="0" applyNumberFormat="1" applyFont="1">
      <alignment vertical="center"/>
    </xf>
    <xf numFmtId="10" fontId="0" fillId="0" borderId="0" xfId="0" applyNumberFormat="1">
      <alignment vertical="center"/>
    </xf>
    <xf numFmtId="185" fontId="46" fillId="0" borderId="1" xfId="1" applyNumberFormat="1" applyFont="1" applyFill="1" applyBorder="1" applyAlignment="1">
      <alignment horizontal="center" vertical="center" wrapText="1"/>
    </xf>
    <xf numFmtId="185" fontId="46" fillId="0" borderId="1" xfId="4" applyNumberFormat="1" applyFont="1" applyFill="1" applyBorder="1" applyAlignment="1">
      <alignment horizontal="center" vertical="center" wrapText="1"/>
    </xf>
    <xf numFmtId="185" fontId="46" fillId="0" borderId="0" xfId="0" applyNumberFormat="1" applyFont="1">
      <alignment vertical="center"/>
    </xf>
    <xf numFmtId="185" fontId="46" fillId="0" borderId="1" xfId="0" applyNumberFormat="1" applyFont="1" applyFill="1" applyBorder="1" applyAlignment="1">
      <alignment horizontal="center" vertical="center"/>
    </xf>
    <xf numFmtId="14" fontId="46" fillId="0" borderId="0" xfId="0" applyNumberFormat="1" applyFont="1">
      <alignment vertical="center"/>
    </xf>
    <xf numFmtId="177" fontId="46" fillId="0" borderId="1" xfId="1" applyNumberFormat="1" applyFont="1" applyFill="1" applyBorder="1" applyAlignment="1">
      <alignment horizontal="center" vertical="center" wrapText="1"/>
    </xf>
    <xf numFmtId="177" fontId="46" fillId="0" borderId="1" xfId="4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6" fontId="46" fillId="0" borderId="1" xfId="1" applyNumberFormat="1" applyFont="1" applyFill="1" applyBorder="1" applyAlignment="1">
      <alignment horizontal="center" vertical="center" wrapText="1"/>
    </xf>
    <xf numFmtId="176" fontId="46" fillId="0" borderId="1" xfId="0" applyNumberFormat="1" applyFont="1" applyFill="1" applyBorder="1" applyAlignment="1">
      <alignment horizontal="center" vertical="center"/>
    </xf>
    <xf numFmtId="176" fontId="46" fillId="0" borderId="0" xfId="0" applyNumberFormat="1" applyFont="1">
      <alignment vertical="center"/>
    </xf>
    <xf numFmtId="176" fontId="46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1" fillId="0" borderId="2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176" fontId="41" fillId="3" borderId="2" xfId="4" applyNumberFormat="1" applyFont="1" applyFill="1" applyBorder="1" applyAlignment="1">
      <alignment horizontal="center" vertical="center" wrapText="1"/>
    </xf>
    <xf numFmtId="176" fontId="41" fillId="3" borderId="3" xfId="4" applyNumberFormat="1" applyFont="1" applyFill="1" applyBorder="1" applyAlignment="1">
      <alignment horizontal="center" vertical="center" wrapText="1"/>
    </xf>
    <xf numFmtId="176" fontId="31" fillId="3" borderId="2" xfId="4" applyNumberFormat="1" applyFont="1" applyFill="1" applyBorder="1" applyAlignment="1">
      <alignment horizontal="center" vertical="center" wrapText="1"/>
    </xf>
    <xf numFmtId="176" fontId="31" fillId="3" borderId="3" xfId="4" applyNumberFormat="1" applyFont="1" applyFill="1" applyBorder="1" applyAlignment="1">
      <alignment horizontal="center" vertical="center" wrapText="1"/>
    </xf>
    <xf numFmtId="0" fontId="36" fillId="0" borderId="2" xfId="1" applyFont="1" applyBorder="1" applyAlignment="1">
      <alignment horizontal="center" vertical="center" wrapText="1"/>
    </xf>
    <xf numFmtId="0" fontId="36" fillId="0" borderId="3" xfId="1" applyFont="1" applyBorder="1" applyAlignment="1">
      <alignment horizontal="center" vertical="center" wrapText="1"/>
    </xf>
    <xf numFmtId="176" fontId="36" fillId="3" borderId="2" xfId="4" applyNumberFormat="1" applyFont="1" applyFill="1" applyBorder="1" applyAlignment="1">
      <alignment horizontal="center" vertical="center" wrapText="1"/>
    </xf>
    <xf numFmtId="176" fontId="36" fillId="3" borderId="3" xfId="4" applyNumberFormat="1" applyFont="1" applyFill="1" applyBorder="1" applyAlignment="1">
      <alignment horizontal="center" vertical="center" wrapText="1"/>
    </xf>
    <xf numFmtId="0" fontId="41" fillId="0" borderId="2" xfId="1" applyFont="1" applyBorder="1" applyAlignment="1">
      <alignment horizontal="center" vertical="center" wrapText="1"/>
    </xf>
    <xf numFmtId="0" fontId="41" fillId="0" borderId="3" xfId="1" applyFont="1" applyBorder="1" applyAlignment="1">
      <alignment horizontal="center" vertical="center" wrapText="1"/>
    </xf>
    <xf numFmtId="0" fontId="44" fillId="0" borderId="0" xfId="1" applyFont="1" applyBorder="1" applyAlignment="1">
      <alignment horizontal="right" vertical="top"/>
    </xf>
    <xf numFmtId="0" fontId="36" fillId="0" borderId="0" xfId="1" applyFont="1" applyBorder="1" applyAlignment="1">
      <alignment horizontal="right" vertical="top"/>
    </xf>
    <xf numFmtId="0" fontId="33" fillId="0" borderId="2" xfId="1" applyFont="1" applyBorder="1" applyAlignment="1">
      <alignment horizontal="center" vertical="center" wrapText="1"/>
    </xf>
    <xf numFmtId="178" fontId="33" fillId="3" borderId="1" xfId="1" applyNumberFormat="1" applyFont="1" applyFill="1" applyBorder="1" applyAlignment="1">
      <alignment horizontal="center" vertical="center" wrapText="1"/>
    </xf>
    <xf numFmtId="178" fontId="36" fillId="3" borderId="1" xfId="1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17" fillId="0" borderId="2" xfId="0" applyNumberFormat="1" applyFont="1" applyFill="1" applyBorder="1" applyAlignment="1">
      <alignment horizontal="center" vertical="center"/>
    </xf>
    <xf numFmtId="3" fontId="17" fillId="0" borderId="3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left" vertical="center" wrapText="1"/>
    </xf>
    <xf numFmtId="178" fontId="17" fillId="0" borderId="2" xfId="0" applyNumberFormat="1" applyFont="1" applyBorder="1" applyAlignment="1">
      <alignment horizontal="center" vertical="center" wrapText="1"/>
    </xf>
    <xf numFmtId="178" fontId="17" fillId="0" borderId="3" xfId="0" applyNumberFormat="1" applyFont="1" applyBorder="1" applyAlignment="1">
      <alignment horizontal="center" vertical="center" wrapText="1"/>
    </xf>
    <xf numFmtId="178" fontId="17" fillId="0" borderId="1" xfId="0" applyNumberFormat="1" applyFont="1" applyBorder="1" applyAlignment="1">
      <alignment horizontal="center" vertical="center" wrapText="1"/>
    </xf>
    <xf numFmtId="0" fontId="23" fillId="0" borderId="0" xfId="1" applyFont="1" applyBorder="1" applyAlignment="1">
      <alignment horizontal="right" vertical="top"/>
    </xf>
    <xf numFmtId="0" fontId="24" fillId="0" borderId="0" xfId="1" applyFont="1" applyBorder="1" applyAlignment="1">
      <alignment horizontal="right" vertical="top"/>
    </xf>
    <xf numFmtId="0" fontId="5" fillId="0" borderId="4" xfId="0" applyFont="1" applyBorder="1" applyAlignment="1">
      <alignment horizontal="left" vertical="top" wrapText="1"/>
    </xf>
    <xf numFmtId="177" fontId="5" fillId="0" borderId="1" xfId="0" applyNumberFormat="1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</cellXfs>
  <cellStyles count="7">
    <cellStyle name="一般" xfId="0" builtinId="0"/>
    <cellStyle name="一般 2" xfId="1"/>
    <cellStyle name="千分位 2" xfId="2"/>
    <cellStyle name="千分位 2 2" xfId="3"/>
    <cellStyle name="百分比 2" xfId="4"/>
    <cellStyle name="百分比 3" xfId="5"/>
    <cellStyle name="百分比 3 2" xfId="6"/>
  </cellStyles>
  <dxfs count="3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82550</xdr:rowOff>
    </xdr:from>
    <xdr:to>
      <xdr:col>9</xdr:col>
      <xdr:colOff>536954</xdr:colOff>
      <xdr:row>1</xdr:row>
      <xdr:rowOff>360739</xdr:rowOff>
    </xdr:to>
    <xdr:sp macro="" textlink="">
      <xdr:nvSpPr>
        <xdr:cNvPr id="1044" name="Oval 1"/>
        <xdr:cNvSpPr>
          <a:spLocks noChangeArrowheads="1"/>
        </xdr:cNvSpPr>
      </xdr:nvSpPr>
      <xdr:spPr bwMode="auto">
        <a:xfrm>
          <a:off x="11382375" y="82550"/>
          <a:ext cx="898525" cy="819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7</xdr:col>
      <xdr:colOff>686600</xdr:colOff>
      <xdr:row>50</xdr:row>
      <xdr:rowOff>390525</xdr:rowOff>
    </xdr:from>
    <xdr:to>
      <xdr:col>8</xdr:col>
      <xdr:colOff>146763</xdr:colOff>
      <xdr:row>52</xdr:row>
      <xdr:rowOff>299945</xdr:rowOff>
    </xdr:to>
    <xdr:sp macro="" textlink="">
      <xdr:nvSpPr>
        <xdr:cNvPr id="1045" name="Oval 1"/>
        <xdr:cNvSpPr>
          <a:spLocks noChangeArrowheads="1"/>
        </xdr:cNvSpPr>
      </xdr:nvSpPr>
      <xdr:spPr bwMode="auto">
        <a:xfrm>
          <a:off x="10566400" y="15846425"/>
          <a:ext cx="952500" cy="819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102208</xdr:colOff>
      <xdr:row>5</xdr:row>
      <xdr:rowOff>76200</xdr:rowOff>
    </xdr:from>
    <xdr:to>
      <xdr:col>8</xdr:col>
      <xdr:colOff>47666</xdr:colOff>
      <xdr:row>7</xdr:row>
      <xdr:rowOff>221425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5819775" y="1085850"/>
          <a:ext cx="685800" cy="6310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360293</xdr:colOff>
      <xdr:row>44</xdr:row>
      <xdr:rowOff>0</xdr:rowOff>
    </xdr:from>
    <xdr:to>
      <xdr:col>8</xdr:col>
      <xdr:colOff>309320</xdr:colOff>
      <xdr:row>46</xdr:row>
      <xdr:rowOff>192850</xdr:rowOff>
    </xdr:to>
    <xdr:sp macro="" textlink="">
      <xdr:nvSpPr>
        <xdr:cNvPr id="4" name="Oval 1"/>
        <xdr:cNvSpPr>
          <a:spLocks noChangeArrowheads="1"/>
        </xdr:cNvSpPr>
      </xdr:nvSpPr>
      <xdr:spPr bwMode="auto">
        <a:xfrm>
          <a:off x="6076950" y="11334750"/>
          <a:ext cx="685800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7</xdr:col>
      <xdr:colOff>361867</xdr:colOff>
      <xdr:row>83</xdr:row>
      <xdr:rowOff>209550</xdr:rowOff>
    </xdr:from>
    <xdr:to>
      <xdr:col>8</xdr:col>
      <xdr:colOff>310894</xdr:colOff>
      <xdr:row>84</xdr:row>
      <xdr:rowOff>658038</xdr:rowOff>
    </xdr:to>
    <xdr:sp macro="" textlink="">
      <xdr:nvSpPr>
        <xdr:cNvPr id="5" name="Oval 1"/>
        <xdr:cNvSpPr>
          <a:spLocks noChangeArrowheads="1"/>
        </xdr:cNvSpPr>
      </xdr:nvSpPr>
      <xdr:spPr bwMode="auto">
        <a:xfrm>
          <a:off x="6086475" y="21888450"/>
          <a:ext cx="685800" cy="68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74"/>
  <sheetViews>
    <sheetView showGridLines="0" tabSelected="1" view="pageBreakPreview" zoomScale="70" zoomScaleNormal="60" zoomScaleSheetLayoutView="70" workbookViewId="0">
      <selection activeCell="G1" sqref="G1:H1"/>
    </sheetView>
  </sheetViews>
  <sheetFormatPr defaultColWidth="9" defaultRowHeight="21" x14ac:dyDescent="0.4"/>
  <cols>
    <col min="1" max="1" width="6.88671875" style="88" bestFit="1" customWidth="1"/>
    <col min="2" max="2" width="18.44140625" style="95" customWidth="1"/>
    <col min="3" max="3" width="21.109375" style="95" bestFit="1" customWidth="1"/>
    <col min="4" max="4" width="24.77734375" style="95" bestFit="1" customWidth="1"/>
    <col min="5" max="8" width="19.44140625" style="95" customWidth="1"/>
    <col min="9" max="9" width="5" style="95" customWidth="1"/>
    <col min="10" max="10" width="7.109375" style="95" customWidth="1"/>
    <col min="11" max="11" width="11" style="95" customWidth="1"/>
    <col min="12" max="13" width="9.77734375" style="95" bestFit="1" customWidth="1"/>
    <col min="14" max="16384" width="9" style="95"/>
  </cols>
  <sheetData>
    <row r="1" spans="1:12" s="83" customFormat="1" ht="44.1" customHeight="1" x14ac:dyDescent="0.4">
      <c r="A1" s="76" t="s">
        <v>0</v>
      </c>
      <c r="B1" s="77" t="s">
        <v>1</v>
      </c>
      <c r="C1" s="78"/>
      <c r="D1" s="79"/>
      <c r="E1" s="79"/>
      <c r="F1" s="80"/>
      <c r="G1" s="216" t="s">
        <v>107</v>
      </c>
      <c r="H1" s="217"/>
      <c r="I1" s="81"/>
      <c r="J1" s="82"/>
    </row>
    <row r="2" spans="1:12" s="87" customFormat="1" ht="55.2" x14ac:dyDescent="0.3">
      <c r="A2" s="84"/>
      <c r="B2" s="85" t="s">
        <v>2</v>
      </c>
      <c r="C2" s="85" t="s">
        <v>3</v>
      </c>
      <c r="D2" s="75" t="s">
        <v>4</v>
      </c>
      <c r="E2" s="75" t="s">
        <v>5</v>
      </c>
      <c r="F2" s="75" t="s">
        <v>104</v>
      </c>
      <c r="G2" s="75" t="s">
        <v>105</v>
      </c>
      <c r="H2" s="75" t="s">
        <v>106</v>
      </c>
      <c r="I2" s="154" t="s">
        <v>23</v>
      </c>
      <c r="J2" s="154" t="s">
        <v>24</v>
      </c>
      <c r="K2" s="86"/>
      <c r="L2" s="86"/>
    </row>
    <row r="3" spans="1:12" ht="30" customHeight="1" x14ac:dyDescent="0.4">
      <c r="B3" s="89" t="s">
        <v>6</v>
      </c>
      <c r="C3" s="90"/>
      <c r="D3" s="91"/>
      <c r="E3" s="91"/>
      <c r="F3" s="92"/>
      <c r="G3" s="92"/>
      <c r="H3" s="92"/>
      <c r="I3" s="93"/>
      <c r="J3" s="93"/>
      <c r="K3" s="94"/>
      <c r="L3" s="94"/>
    </row>
    <row r="4" spans="1:12" ht="30" customHeight="1" x14ac:dyDescent="0.4">
      <c r="B4" s="96" t="s">
        <v>63</v>
      </c>
      <c r="C4" s="90">
        <f>C3*0.25</f>
        <v>0</v>
      </c>
      <c r="D4" s="90">
        <f>D3*0.25</f>
        <v>0</v>
      </c>
      <c r="E4" s="90">
        <f>E3*0.25</f>
        <v>0</v>
      </c>
      <c r="F4" s="92" t="e">
        <f>ROUNDDOWN(C4/(C36*50),4)</f>
        <v>#VALUE!</v>
      </c>
      <c r="G4" s="92" t="e">
        <f>ROUNDDOWN(D4/(C36*50),4)</f>
        <v>#VALUE!</v>
      </c>
      <c r="H4" s="92" t="e">
        <f>ROUNDDOWN(E4/(C36*50),4)</f>
        <v>#VALUE!</v>
      </c>
      <c r="I4" s="93"/>
      <c r="J4" s="93"/>
      <c r="K4" s="94"/>
      <c r="L4" s="94"/>
    </row>
    <row r="5" spans="1:12" s="83" customFormat="1" ht="30" customHeight="1" x14ac:dyDescent="0.4">
      <c r="A5" s="97"/>
      <c r="B5" s="89" t="s">
        <v>7</v>
      </c>
      <c r="C5" s="90"/>
      <c r="D5" s="91"/>
      <c r="E5" s="91"/>
      <c r="F5" s="92"/>
      <c r="G5" s="92"/>
      <c r="H5" s="92"/>
      <c r="I5" s="93"/>
      <c r="J5" s="93"/>
      <c r="K5" s="94"/>
      <c r="L5" s="94"/>
    </row>
    <row r="6" spans="1:12" ht="30" customHeight="1" x14ac:dyDescent="0.4">
      <c r="B6" s="89" t="s">
        <v>8</v>
      </c>
      <c r="C6" s="90"/>
      <c r="D6" s="91"/>
      <c r="E6" s="91"/>
      <c r="F6" s="92"/>
      <c r="G6" s="92"/>
      <c r="H6" s="92"/>
      <c r="I6" s="93"/>
      <c r="J6" s="93"/>
      <c r="K6" s="94"/>
      <c r="L6" s="94"/>
    </row>
    <row r="7" spans="1:12" ht="30" customHeight="1" x14ac:dyDescent="0.4">
      <c r="B7" s="89" t="s">
        <v>64</v>
      </c>
      <c r="C7" s="98"/>
      <c r="D7" s="91"/>
      <c r="E7" s="91"/>
      <c r="F7" s="92"/>
      <c r="G7" s="92"/>
      <c r="H7" s="92"/>
      <c r="I7" s="93"/>
      <c r="J7" s="93"/>
      <c r="K7" s="94"/>
      <c r="L7" s="94"/>
    </row>
    <row r="8" spans="1:12" ht="30" customHeight="1" x14ac:dyDescent="0.4">
      <c r="B8" s="89" t="s">
        <v>65</v>
      </c>
      <c r="C8" s="98"/>
      <c r="D8" s="91"/>
      <c r="E8" s="91"/>
      <c r="F8" s="92"/>
      <c r="G8" s="92"/>
      <c r="H8" s="92"/>
      <c r="I8" s="93"/>
      <c r="J8" s="93"/>
      <c r="K8" s="94"/>
      <c r="L8" s="94"/>
    </row>
    <row r="9" spans="1:12" s="99" customFormat="1" ht="30" customHeight="1" x14ac:dyDescent="0.3">
      <c r="B9" s="89" t="s">
        <v>66</v>
      </c>
      <c r="C9" s="98"/>
      <c r="D9" s="91"/>
      <c r="E9" s="91"/>
      <c r="F9" s="92"/>
      <c r="G9" s="92"/>
      <c r="H9" s="92"/>
      <c r="I9" s="100"/>
      <c r="J9" s="100"/>
      <c r="K9" s="94"/>
      <c r="L9" s="94"/>
    </row>
    <row r="10" spans="1:12" s="99" customFormat="1" ht="30" customHeight="1" x14ac:dyDescent="0.3">
      <c r="B10" s="89" t="s">
        <v>67</v>
      </c>
      <c r="C10" s="98"/>
      <c r="D10" s="91"/>
      <c r="E10" s="91"/>
      <c r="F10" s="92"/>
      <c r="G10" s="92"/>
      <c r="H10" s="92"/>
      <c r="I10" s="100"/>
      <c r="J10" s="100"/>
      <c r="K10" s="94"/>
      <c r="L10" s="94"/>
    </row>
    <row r="11" spans="1:12" s="99" customFormat="1" ht="30" customHeight="1" x14ac:dyDescent="0.3">
      <c r="B11" s="89" t="s">
        <v>100</v>
      </c>
      <c r="C11" s="98"/>
      <c r="D11" s="91"/>
      <c r="E11" s="91"/>
      <c r="F11" s="92"/>
      <c r="G11" s="92"/>
      <c r="H11" s="92"/>
      <c r="I11" s="100"/>
      <c r="J11" s="100"/>
      <c r="K11" s="94"/>
      <c r="L11" s="94"/>
    </row>
    <row r="12" spans="1:12" s="99" customFormat="1" ht="30" customHeight="1" x14ac:dyDescent="0.3">
      <c r="B12" s="158" t="s">
        <v>101</v>
      </c>
      <c r="C12" s="162"/>
      <c r="D12" s="163"/>
      <c r="E12" s="163"/>
      <c r="F12" s="164"/>
      <c r="G12" s="164"/>
      <c r="H12" s="164"/>
      <c r="I12" s="100"/>
      <c r="J12" s="100"/>
      <c r="K12" s="94"/>
      <c r="L12" s="94"/>
    </row>
    <row r="13" spans="1:12" s="99" customFormat="1" ht="30" hidden="1" customHeight="1" x14ac:dyDescent="0.3">
      <c r="B13" s="158" t="s">
        <v>127</v>
      </c>
      <c r="C13" s="162"/>
      <c r="D13" s="163"/>
      <c r="E13" s="163"/>
      <c r="F13" s="164"/>
      <c r="G13" s="164"/>
      <c r="H13" s="164"/>
      <c r="I13" s="100"/>
      <c r="J13" s="100"/>
      <c r="K13" s="94"/>
      <c r="L13" s="94"/>
    </row>
    <row r="14" spans="1:12" s="99" customFormat="1" ht="30" customHeight="1" x14ac:dyDescent="0.3">
      <c r="B14" s="158" t="s">
        <v>128</v>
      </c>
      <c r="C14" s="162"/>
      <c r="D14" s="163"/>
      <c r="E14" s="163"/>
      <c r="F14" s="164"/>
      <c r="G14" s="164"/>
      <c r="H14" s="164"/>
      <c r="I14" s="100"/>
      <c r="J14" s="100"/>
      <c r="K14" s="94"/>
      <c r="L14" s="94"/>
    </row>
    <row r="15" spans="1:12" ht="30" customHeight="1" x14ac:dyDescent="0.4">
      <c r="B15" s="101" t="s">
        <v>108</v>
      </c>
      <c r="C15" s="102"/>
      <c r="D15" s="91"/>
      <c r="E15" s="91"/>
      <c r="F15" s="92"/>
      <c r="G15" s="92"/>
      <c r="H15" s="92"/>
      <c r="I15" s="100"/>
      <c r="J15" s="100"/>
      <c r="K15" s="94"/>
      <c r="L15" s="94"/>
    </row>
    <row r="16" spans="1:12" x14ac:dyDescent="0.4">
      <c r="B16" s="165" t="s">
        <v>131</v>
      </c>
      <c r="C16" s="166"/>
      <c r="D16" s="167"/>
      <c r="E16" s="168"/>
      <c r="F16" s="166"/>
      <c r="G16" s="166"/>
    </row>
    <row r="17" spans="2:12" x14ac:dyDescent="0.4">
      <c r="B17" s="165" t="s">
        <v>136</v>
      </c>
      <c r="C17" s="166"/>
      <c r="D17" s="167"/>
      <c r="E17" s="168"/>
      <c r="F17" s="166"/>
      <c r="G17" s="166"/>
    </row>
    <row r="18" spans="2:12" x14ac:dyDescent="0.4">
      <c r="B18" s="169" t="s">
        <v>132</v>
      </c>
      <c r="C18" s="3"/>
      <c r="D18" s="3"/>
      <c r="E18" s="3"/>
      <c r="F18" s="3"/>
      <c r="G18" s="3"/>
    </row>
    <row r="19" spans="2:12" s="104" customFormat="1" ht="18" x14ac:dyDescent="0.3">
      <c r="B19" s="165" t="s">
        <v>135</v>
      </c>
      <c r="C19" s="3"/>
      <c r="D19" s="3"/>
      <c r="E19" s="3"/>
      <c r="F19" s="3"/>
      <c r="G19" s="3"/>
      <c r="I19" s="105"/>
      <c r="J19" s="105"/>
      <c r="K19" s="105"/>
      <c r="L19" s="105"/>
    </row>
    <row r="20" spans="2:12" s="104" customFormat="1" ht="18" hidden="1" x14ac:dyDescent="0.3">
      <c r="B20" s="103"/>
      <c r="C20" s="95"/>
      <c r="D20" s="95"/>
      <c r="E20" s="95"/>
      <c r="F20" s="95"/>
      <c r="G20" s="95"/>
      <c r="I20" s="105"/>
      <c r="J20" s="105"/>
      <c r="K20" s="105"/>
      <c r="L20" s="105"/>
    </row>
    <row r="21" spans="2:12" s="104" customFormat="1" ht="18" hidden="1" x14ac:dyDescent="0.3">
      <c r="B21" s="103"/>
      <c r="C21" s="95"/>
      <c r="D21" s="95"/>
      <c r="E21" s="95"/>
      <c r="F21" s="95"/>
      <c r="G21" s="95"/>
      <c r="I21" s="105"/>
      <c r="J21" s="105"/>
      <c r="K21" s="105"/>
      <c r="L21" s="105"/>
    </row>
    <row r="22" spans="2:12" s="104" customFormat="1" ht="18" hidden="1" x14ac:dyDescent="0.3">
      <c r="B22" s="103"/>
      <c r="C22" s="95"/>
      <c r="D22" s="95"/>
      <c r="E22" s="95"/>
      <c r="F22" s="95"/>
      <c r="G22" s="95"/>
      <c r="I22" s="105"/>
      <c r="J22" s="105"/>
      <c r="K22" s="105"/>
      <c r="L22" s="105"/>
    </row>
    <row r="23" spans="2:12" s="104" customFormat="1" ht="18" hidden="1" x14ac:dyDescent="0.3">
      <c r="B23" s="103"/>
      <c r="C23" s="95"/>
      <c r="D23" s="95"/>
      <c r="E23" s="95"/>
      <c r="F23" s="95"/>
      <c r="G23" s="95"/>
      <c r="I23" s="105"/>
      <c r="J23" s="105"/>
      <c r="K23" s="105"/>
      <c r="L23" s="105"/>
    </row>
    <row r="24" spans="2:12" s="104" customFormat="1" ht="18" hidden="1" x14ac:dyDescent="0.3">
      <c r="B24" s="103"/>
      <c r="C24" s="95"/>
      <c r="D24" s="95"/>
      <c r="E24" s="95"/>
      <c r="F24" s="95"/>
      <c r="G24" s="95"/>
      <c r="I24" s="105"/>
      <c r="J24" s="105"/>
      <c r="K24" s="105"/>
      <c r="L24" s="105"/>
    </row>
    <row r="25" spans="2:12" s="104" customFormat="1" ht="18" hidden="1" x14ac:dyDescent="0.3">
      <c r="B25" s="103"/>
      <c r="C25" s="95"/>
      <c r="D25" s="95"/>
      <c r="E25" s="95"/>
      <c r="F25" s="95"/>
      <c r="G25" s="95"/>
      <c r="I25" s="105"/>
      <c r="J25" s="105"/>
      <c r="K25" s="105"/>
      <c r="L25" s="105"/>
    </row>
    <row r="26" spans="2:12" s="104" customFormat="1" ht="18" hidden="1" x14ac:dyDescent="0.3">
      <c r="B26" s="103"/>
      <c r="C26" s="95"/>
      <c r="D26" s="95"/>
      <c r="E26" s="95"/>
      <c r="F26" s="95"/>
      <c r="G26" s="95"/>
      <c r="I26" s="105"/>
      <c r="J26" s="105"/>
      <c r="K26" s="105"/>
      <c r="L26" s="105"/>
    </row>
    <row r="27" spans="2:12" s="104" customFormat="1" ht="18" hidden="1" x14ac:dyDescent="0.3">
      <c r="B27" s="103"/>
      <c r="C27" s="95"/>
      <c r="D27" s="95"/>
      <c r="E27" s="95"/>
      <c r="F27" s="95"/>
      <c r="G27" s="95"/>
      <c r="I27" s="105"/>
      <c r="J27" s="105"/>
      <c r="K27" s="105"/>
      <c r="L27" s="105"/>
    </row>
    <row r="28" spans="2:12" s="104" customFormat="1" ht="18" hidden="1" x14ac:dyDescent="0.3">
      <c r="B28" s="103"/>
      <c r="C28" s="95"/>
      <c r="D28" s="95"/>
      <c r="E28" s="95"/>
      <c r="F28" s="95"/>
      <c r="G28" s="95"/>
      <c r="I28" s="105"/>
      <c r="J28" s="105"/>
      <c r="K28" s="105"/>
      <c r="L28" s="105"/>
    </row>
    <row r="29" spans="2:12" s="104" customFormat="1" ht="18" hidden="1" x14ac:dyDescent="0.3">
      <c r="B29" s="103"/>
      <c r="C29" s="95"/>
      <c r="D29" s="95"/>
      <c r="E29" s="95"/>
      <c r="F29" s="95"/>
      <c r="G29" s="95"/>
      <c r="I29" s="105"/>
      <c r="J29" s="105"/>
      <c r="K29" s="105"/>
      <c r="L29" s="105"/>
    </row>
    <row r="30" spans="2:12" s="104" customFormat="1" ht="18" hidden="1" x14ac:dyDescent="0.3">
      <c r="B30" s="103"/>
      <c r="C30" s="95"/>
      <c r="D30" s="95"/>
      <c r="E30" s="95"/>
      <c r="F30" s="95"/>
      <c r="G30" s="95"/>
      <c r="I30" s="105"/>
      <c r="J30" s="105"/>
      <c r="K30" s="105"/>
      <c r="L30" s="105"/>
    </row>
    <row r="31" spans="2:12" s="104" customFormat="1" ht="18" hidden="1" x14ac:dyDescent="0.3">
      <c r="B31" s="103"/>
      <c r="C31" s="95"/>
      <c r="D31" s="95"/>
      <c r="E31" s="95"/>
      <c r="F31" s="95"/>
      <c r="G31" s="95"/>
      <c r="I31" s="105"/>
      <c r="J31" s="105"/>
      <c r="K31" s="105"/>
      <c r="L31" s="105"/>
    </row>
    <row r="32" spans="2:12" s="104" customFormat="1" ht="18" hidden="1" x14ac:dyDescent="0.3">
      <c r="B32" s="103"/>
      <c r="C32" s="95"/>
      <c r="D32" s="95"/>
      <c r="E32" s="95"/>
      <c r="F32" s="95"/>
      <c r="G32" s="95"/>
      <c r="I32" s="105"/>
      <c r="J32" s="105"/>
      <c r="K32" s="105"/>
      <c r="L32" s="105"/>
    </row>
    <row r="33" spans="1:12" s="106" customFormat="1" ht="44.1" customHeight="1" x14ac:dyDescent="0.4">
      <c r="A33" s="77" t="s">
        <v>10</v>
      </c>
      <c r="B33" s="77" t="s">
        <v>11</v>
      </c>
      <c r="C33" s="95"/>
      <c r="D33" s="95"/>
      <c r="E33" s="95"/>
      <c r="F33" s="95"/>
      <c r="G33" s="95"/>
      <c r="H33" s="105"/>
      <c r="I33" s="105"/>
      <c r="J33" s="105"/>
      <c r="K33" s="105"/>
      <c r="L33" s="105"/>
    </row>
    <row r="34" spans="1:12" ht="26.25" customHeight="1" x14ac:dyDescent="0.4">
      <c r="B34" s="107" t="s">
        <v>109</v>
      </c>
      <c r="C34" s="108"/>
      <c r="D34" s="104"/>
      <c r="E34" s="109"/>
      <c r="F34" s="110"/>
      <c r="G34" s="111"/>
      <c r="H34" s="112"/>
    </row>
    <row r="35" spans="1:12" ht="39.6" x14ac:dyDescent="0.4">
      <c r="B35" s="113" t="s">
        <v>2</v>
      </c>
      <c r="C35" s="85" t="s">
        <v>110</v>
      </c>
      <c r="D35" s="85" t="s">
        <v>111</v>
      </c>
      <c r="E35" s="114" t="s">
        <v>112</v>
      </c>
      <c r="F35" s="114" t="s">
        <v>12</v>
      </c>
      <c r="G35" s="114" t="s">
        <v>60</v>
      </c>
      <c r="H35" s="115" t="s">
        <v>113</v>
      </c>
    </row>
    <row r="36" spans="1:12" ht="32.25" customHeight="1" x14ac:dyDescent="0.4">
      <c r="B36" s="116" t="s">
        <v>6</v>
      </c>
      <c r="C36" s="117" t="s">
        <v>102</v>
      </c>
      <c r="D36" s="118"/>
      <c r="E36" s="119"/>
      <c r="F36" s="119"/>
      <c r="G36" s="119"/>
      <c r="H36" s="120"/>
    </row>
    <row r="37" spans="1:12" ht="32.25" customHeight="1" x14ac:dyDescent="0.4">
      <c r="B37" s="116" t="s">
        <v>7</v>
      </c>
      <c r="C37" s="121"/>
      <c r="D37" s="118"/>
      <c r="E37" s="119"/>
      <c r="F37" s="119"/>
      <c r="G37" s="119"/>
      <c r="H37" s="120"/>
    </row>
    <row r="38" spans="1:12" ht="32.25" customHeight="1" x14ac:dyDescent="0.4">
      <c r="B38" s="116" t="s">
        <v>8</v>
      </c>
      <c r="C38" s="117"/>
      <c r="D38" s="118"/>
      <c r="E38" s="119"/>
      <c r="F38" s="119"/>
      <c r="G38" s="119"/>
      <c r="H38" s="120"/>
    </row>
    <row r="39" spans="1:12" ht="32.25" customHeight="1" x14ac:dyDescent="0.4">
      <c r="B39" s="116" t="s">
        <v>9</v>
      </c>
      <c r="C39" s="121"/>
      <c r="D39" s="118"/>
      <c r="E39" s="119"/>
      <c r="F39" s="119"/>
      <c r="G39" s="119"/>
      <c r="H39" s="120"/>
    </row>
    <row r="40" spans="1:12" ht="32.25" customHeight="1" x14ac:dyDescent="0.4">
      <c r="B40" s="116" t="s">
        <v>15</v>
      </c>
      <c r="C40" s="118"/>
      <c r="D40" s="118"/>
      <c r="E40" s="119"/>
      <c r="F40" s="119"/>
      <c r="G40" s="119"/>
      <c r="H40" s="120"/>
    </row>
    <row r="41" spans="1:12" s="124" customFormat="1" ht="32.25" customHeight="1" x14ac:dyDescent="0.4">
      <c r="A41" s="77"/>
      <c r="B41" s="116" t="s">
        <v>16</v>
      </c>
      <c r="C41" s="121"/>
      <c r="D41" s="118"/>
      <c r="E41" s="119"/>
      <c r="F41" s="119"/>
      <c r="G41" s="119"/>
      <c r="H41" s="120"/>
      <c r="I41" s="122"/>
      <c r="J41" s="123"/>
    </row>
    <row r="42" spans="1:12" s="124" customFormat="1" ht="32.25" customHeight="1" x14ac:dyDescent="0.4">
      <c r="A42" s="77"/>
      <c r="B42" s="89" t="s">
        <v>100</v>
      </c>
      <c r="C42" s="121"/>
      <c r="D42" s="118"/>
      <c r="E42" s="119"/>
      <c r="F42" s="119"/>
      <c r="G42" s="119"/>
      <c r="H42" s="120"/>
      <c r="I42" s="122"/>
      <c r="J42" s="123"/>
    </row>
    <row r="43" spans="1:12" s="124" customFormat="1" ht="32.25" customHeight="1" x14ac:dyDescent="0.4">
      <c r="A43" s="77"/>
      <c r="B43" s="158" t="s">
        <v>101</v>
      </c>
      <c r="C43" s="159"/>
      <c r="D43" s="157"/>
      <c r="E43" s="160"/>
      <c r="F43" s="160"/>
      <c r="G43" s="160"/>
      <c r="H43" s="161"/>
      <c r="I43" s="122"/>
      <c r="J43" s="123"/>
    </row>
    <row r="44" spans="1:12" s="124" customFormat="1" ht="32.25" hidden="1" customHeight="1" x14ac:dyDescent="0.4">
      <c r="A44" s="77"/>
      <c r="B44" s="158" t="s">
        <v>129</v>
      </c>
      <c r="C44" s="159"/>
      <c r="D44" s="157"/>
      <c r="E44" s="160"/>
      <c r="F44" s="160"/>
      <c r="G44" s="160"/>
      <c r="H44" s="161"/>
      <c r="I44" s="122"/>
      <c r="J44" s="123"/>
    </row>
    <row r="45" spans="1:12" s="124" customFormat="1" ht="32.25" customHeight="1" x14ac:dyDescent="0.4">
      <c r="A45" s="77"/>
      <c r="B45" s="158" t="s">
        <v>130</v>
      </c>
      <c r="C45" s="159"/>
      <c r="D45" s="157"/>
      <c r="E45" s="160"/>
      <c r="F45" s="160"/>
      <c r="G45" s="160"/>
      <c r="H45" s="161"/>
      <c r="I45" s="122"/>
      <c r="J45" s="123"/>
    </row>
    <row r="46" spans="1:12" s="124" customFormat="1" ht="32.25" customHeight="1" x14ac:dyDescent="0.4">
      <c r="A46" s="173">
        <v>0</v>
      </c>
      <c r="B46" s="101" t="s">
        <v>114</v>
      </c>
      <c r="C46" s="125"/>
      <c r="D46" s="126"/>
      <c r="E46" s="127" t="s">
        <v>103</v>
      </c>
      <c r="F46" s="127" t="s">
        <v>103</v>
      </c>
      <c r="G46" s="127" t="s">
        <v>103</v>
      </c>
      <c r="H46" s="127" t="s">
        <v>103</v>
      </c>
      <c r="I46" s="122"/>
      <c r="J46" s="123"/>
    </row>
    <row r="47" spans="1:12" s="124" customFormat="1" ht="32.25" customHeight="1" x14ac:dyDescent="0.4">
      <c r="A47" s="77"/>
      <c r="B47" s="107" t="s">
        <v>115</v>
      </c>
      <c r="C47" s="108"/>
      <c r="D47" s="104"/>
      <c r="E47" s="109"/>
      <c r="F47" s="110"/>
      <c r="G47" s="111"/>
      <c r="H47" s="112"/>
      <c r="I47" s="122"/>
      <c r="J47" s="123"/>
    </row>
    <row r="48" spans="1:12" s="124" customFormat="1" ht="39.6" x14ac:dyDescent="0.4">
      <c r="A48" s="77"/>
      <c r="B48" s="113" t="s">
        <v>2</v>
      </c>
      <c r="C48" s="85" t="s">
        <v>116</v>
      </c>
      <c r="D48" s="85" t="s">
        <v>61</v>
      </c>
      <c r="E48" s="114" t="s">
        <v>117</v>
      </c>
      <c r="F48" s="114" t="s">
        <v>12</v>
      </c>
      <c r="G48" s="114" t="s">
        <v>60</v>
      </c>
      <c r="H48" s="115" t="s">
        <v>118</v>
      </c>
      <c r="I48" s="122"/>
      <c r="J48" s="123"/>
    </row>
    <row r="49" spans="1:14" s="124" customFormat="1" ht="32.25" customHeight="1" x14ac:dyDescent="0.4">
      <c r="A49" s="77"/>
      <c r="B49" s="116" t="s">
        <v>71</v>
      </c>
      <c r="C49" s="128"/>
      <c r="D49" s="118"/>
      <c r="E49" s="119"/>
      <c r="F49" s="119"/>
      <c r="G49" s="119"/>
      <c r="H49" s="120"/>
      <c r="I49" s="123"/>
    </row>
    <row r="50" spans="1:14" s="124" customFormat="1" ht="32.25" customHeight="1" x14ac:dyDescent="0.4">
      <c r="A50" s="77"/>
      <c r="B50" s="129"/>
      <c r="C50" s="130"/>
      <c r="D50" s="109"/>
      <c r="E50" s="131"/>
      <c r="F50" s="131"/>
      <c r="G50" s="131"/>
      <c r="H50" s="132"/>
      <c r="I50" s="122"/>
      <c r="J50" s="123"/>
    </row>
    <row r="51" spans="1:14" s="124" customFormat="1" ht="47.4" customHeight="1" x14ac:dyDescent="0.4">
      <c r="A51" s="77" t="s">
        <v>20</v>
      </c>
      <c r="B51" s="77" t="s">
        <v>62</v>
      </c>
      <c r="C51" s="95"/>
      <c r="D51" s="95"/>
      <c r="E51" s="133"/>
      <c r="F51" s="95"/>
      <c r="G51" s="216" t="str">
        <f>G1</f>
        <v>資料日期：2011年2月22日</v>
      </c>
      <c r="H51" s="217"/>
    </row>
    <row r="52" spans="1:14" s="136" customFormat="1" ht="24.75" customHeight="1" x14ac:dyDescent="0.4">
      <c r="A52" s="134"/>
      <c r="B52" s="107" t="s">
        <v>119</v>
      </c>
      <c r="C52" s="108"/>
      <c r="D52" s="124"/>
      <c r="E52" s="109"/>
      <c r="F52" s="109"/>
      <c r="G52" s="110"/>
      <c r="H52" s="110"/>
      <c r="I52" s="122"/>
      <c r="J52" s="135"/>
      <c r="K52" s="135"/>
    </row>
    <row r="53" spans="1:14" s="140" customFormat="1" ht="39.6" x14ac:dyDescent="0.4">
      <c r="A53" s="137"/>
      <c r="B53" s="218" t="s">
        <v>2</v>
      </c>
      <c r="C53" s="211"/>
      <c r="D53" s="85" t="s">
        <v>120</v>
      </c>
      <c r="E53" s="85" t="s">
        <v>121</v>
      </c>
      <c r="F53" s="219" t="s">
        <v>122</v>
      </c>
      <c r="G53" s="220"/>
      <c r="H53" s="155" t="s">
        <v>57</v>
      </c>
      <c r="I53" s="155" t="s">
        <v>58</v>
      </c>
      <c r="J53" s="156" t="s">
        <v>59</v>
      </c>
      <c r="K53" s="138"/>
      <c r="L53" s="138"/>
      <c r="M53" s="138"/>
      <c r="N53" s="139"/>
    </row>
    <row r="54" spans="1:14" s="140" customFormat="1" ht="30" customHeight="1" x14ac:dyDescent="0.4">
      <c r="A54" s="137"/>
      <c r="B54" s="210" t="s">
        <v>123</v>
      </c>
      <c r="C54" s="211"/>
      <c r="D54" s="118">
        <f>H36</f>
        <v>0</v>
      </c>
      <c r="E54" s="118">
        <f>C3</f>
        <v>0</v>
      </c>
      <c r="F54" s="212" t="e">
        <f>ROUNDUP((D54-E54)/E54,3)</f>
        <v>#DIV/0!</v>
      </c>
      <c r="G54" s="213"/>
      <c r="H54" s="141"/>
      <c r="I54" s="141"/>
      <c r="K54" s="142"/>
      <c r="L54" s="143"/>
      <c r="M54" s="143"/>
    </row>
    <row r="55" spans="1:14" s="140" customFormat="1" ht="30" customHeight="1" x14ac:dyDescent="0.4">
      <c r="A55" s="137"/>
      <c r="B55" s="210" t="s">
        <v>72</v>
      </c>
      <c r="C55" s="211"/>
      <c r="D55" s="118">
        <f>H37</f>
        <v>0</v>
      </c>
      <c r="E55" s="118">
        <f t="shared" ref="E55:E64" si="0">C5</f>
        <v>0</v>
      </c>
      <c r="F55" s="212" t="e">
        <f t="shared" ref="F55:F62" si="1">ROUNDUP((D55-E55)/E55,3)</f>
        <v>#DIV/0!</v>
      </c>
      <c r="G55" s="213"/>
      <c r="H55" s="141"/>
      <c r="I55" s="141"/>
      <c r="K55" s="142"/>
      <c r="L55" s="143"/>
      <c r="M55" s="143"/>
    </row>
    <row r="56" spans="1:14" s="140" customFormat="1" ht="30" customHeight="1" x14ac:dyDescent="0.4">
      <c r="A56" s="137"/>
      <c r="B56" s="210" t="s">
        <v>73</v>
      </c>
      <c r="C56" s="211"/>
      <c r="D56" s="118">
        <f>H38</f>
        <v>0</v>
      </c>
      <c r="E56" s="118">
        <f t="shared" si="0"/>
        <v>0</v>
      </c>
      <c r="F56" s="212" t="e">
        <f t="shared" si="1"/>
        <v>#DIV/0!</v>
      </c>
      <c r="G56" s="213"/>
      <c r="H56" s="141"/>
      <c r="I56" s="141"/>
      <c r="K56" s="142"/>
      <c r="L56" s="143"/>
      <c r="M56" s="143"/>
    </row>
    <row r="57" spans="1:14" s="140" customFormat="1" ht="30" customHeight="1" x14ac:dyDescent="0.4">
      <c r="A57" s="137"/>
      <c r="B57" s="210" t="s">
        <v>74</v>
      </c>
      <c r="C57" s="211"/>
      <c r="D57" s="118">
        <f>H39</f>
        <v>0</v>
      </c>
      <c r="E57" s="118">
        <f t="shared" si="0"/>
        <v>0</v>
      </c>
      <c r="F57" s="212" t="e">
        <f t="shared" si="1"/>
        <v>#DIV/0!</v>
      </c>
      <c r="G57" s="213"/>
      <c r="H57" s="141"/>
      <c r="I57" s="141"/>
      <c r="K57" s="142"/>
      <c r="L57" s="143"/>
      <c r="M57" s="143"/>
    </row>
    <row r="58" spans="1:14" s="140" customFormat="1" ht="30" customHeight="1" x14ac:dyDescent="0.4">
      <c r="A58" s="137"/>
      <c r="B58" s="210" t="s">
        <v>75</v>
      </c>
      <c r="C58" s="211"/>
      <c r="D58" s="118">
        <f>H49</f>
        <v>0</v>
      </c>
      <c r="E58" s="118">
        <f t="shared" si="0"/>
        <v>0</v>
      </c>
      <c r="F58" s="212" t="e">
        <f t="shared" si="1"/>
        <v>#DIV/0!</v>
      </c>
      <c r="G58" s="213"/>
      <c r="H58" s="141"/>
      <c r="I58" s="141"/>
      <c r="K58" s="142"/>
      <c r="L58" s="143"/>
      <c r="M58" s="143"/>
    </row>
    <row r="59" spans="1:14" s="140" customFormat="1" ht="30" customHeight="1" x14ac:dyDescent="0.4">
      <c r="A59" s="137"/>
      <c r="B59" s="210" t="s">
        <v>76</v>
      </c>
      <c r="C59" s="211"/>
      <c r="D59" s="118">
        <f t="shared" ref="D59:D64" si="2">H40</f>
        <v>0</v>
      </c>
      <c r="E59" s="118">
        <f t="shared" si="0"/>
        <v>0</v>
      </c>
      <c r="F59" s="212" t="e">
        <f t="shared" si="1"/>
        <v>#DIV/0!</v>
      </c>
      <c r="G59" s="213"/>
      <c r="H59" s="144"/>
      <c r="I59" s="144"/>
      <c r="K59" s="142"/>
      <c r="L59" s="143"/>
      <c r="M59" s="143"/>
    </row>
    <row r="60" spans="1:14" s="140" customFormat="1" ht="32.25" customHeight="1" x14ac:dyDescent="0.4">
      <c r="A60" s="77"/>
      <c r="B60" s="210" t="s">
        <v>77</v>
      </c>
      <c r="C60" s="211"/>
      <c r="D60" s="118">
        <f t="shared" si="2"/>
        <v>0</v>
      </c>
      <c r="E60" s="118">
        <f t="shared" si="0"/>
        <v>0</v>
      </c>
      <c r="F60" s="212" t="e">
        <f t="shared" si="1"/>
        <v>#DIV/0!</v>
      </c>
      <c r="G60" s="213"/>
      <c r="H60" s="144"/>
      <c r="I60" s="144"/>
      <c r="K60" s="142"/>
      <c r="L60" s="143"/>
      <c r="M60" s="143"/>
    </row>
    <row r="61" spans="1:14" s="140" customFormat="1" ht="32.25" customHeight="1" x14ac:dyDescent="0.4">
      <c r="A61" s="77"/>
      <c r="B61" s="210" t="s">
        <v>100</v>
      </c>
      <c r="C61" s="211"/>
      <c r="D61" s="118">
        <f t="shared" si="2"/>
        <v>0</v>
      </c>
      <c r="E61" s="118">
        <f t="shared" si="0"/>
        <v>0</v>
      </c>
      <c r="F61" s="212" t="e">
        <f t="shared" si="1"/>
        <v>#DIV/0!</v>
      </c>
      <c r="G61" s="213"/>
      <c r="H61" s="144"/>
      <c r="I61" s="144"/>
      <c r="K61" s="142"/>
      <c r="L61" s="143"/>
      <c r="M61" s="143"/>
    </row>
    <row r="62" spans="1:14" s="140" customFormat="1" ht="32.25" customHeight="1" x14ac:dyDescent="0.4">
      <c r="A62" s="77"/>
      <c r="B62" s="210" t="s">
        <v>101</v>
      </c>
      <c r="C62" s="211"/>
      <c r="D62" s="118">
        <f t="shared" si="2"/>
        <v>0</v>
      </c>
      <c r="E62" s="118">
        <f t="shared" si="0"/>
        <v>0</v>
      </c>
      <c r="F62" s="212" t="e">
        <f t="shared" si="1"/>
        <v>#DIV/0!</v>
      </c>
      <c r="G62" s="213"/>
      <c r="H62" s="144"/>
      <c r="I62" s="144"/>
      <c r="K62" s="142"/>
      <c r="L62" s="143"/>
      <c r="M62" s="143"/>
    </row>
    <row r="63" spans="1:14" s="140" customFormat="1" ht="32.25" hidden="1" customHeight="1" x14ac:dyDescent="0.4">
      <c r="A63" s="77"/>
      <c r="B63" s="214" t="s">
        <v>129</v>
      </c>
      <c r="C63" s="215"/>
      <c r="D63" s="153">
        <f t="shared" si="2"/>
        <v>0</v>
      </c>
      <c r="E63" s="153">
        <f t="shared" si="0"/>
        <v>0</v>
      </c>
      <c r="F63" s="206" t="e">
        <f>ROUNDUP((D63-E63)/E63,3)</f>
        <v>#DIV/0!</v>
      </c>
      <c r="G63" s="207"/>
      <c r="H63" s="144"/>
      <c r="I63" s="144"/>
      <c r="K63" s="142"/>
      <c r="L63" s="143"/>
      <c r="M63" s="143"/>
    </row>
    <row r="64" spans="1:14" s="140" customFormat="1" ht="32.25" customHeight="1" x14ac:dyDescent="0.4">
      <c r="A64" s="77"/>
      <c r="B64" s="204" t="s">
        <v>130</v>
      </c>
      <c r="C64" s="205"/>
      <c r="D64" s="157">
        <f t="shared" si="2"/>
        <v>0</v>
      </c>
      <c r="E64" s="157">
        <f t="shared" si="0"/>
        <v>0</v>
      </c>
      <c r="F64" s="208" t="e">
        <f>ROUNDUP((D64-E64)/E64,3)</f>
        <v>#DIV/0!</v>
      </c>
      <c r="G64" s="209"/>
      <c r="H64" s="144"/>
      <c r="I64" s="144"/>
      <c r="K64" s="142"/>
      <c r="L64" s="143"/>
      <c r="M64" s="143"/>
    </row>
    <row r="65" spans="1:13" s="140" customFormat="1" ht="32.25" hidden="1" customHeight="1" x14ac:dyDescent="0.4">
      <c r="A65" s="77"/>
      <c r="B65" s="210" t="s">
        <v>99</v>
      </c>
      <c r="C65" s="211"/>
      <c r="D65" s="118" t="e">
        <f>#REF!</f>
        <v>#REF!</v>
      </c>
      <c r="E65" s="118" t="e">
        <f>#REF!</f>
        <v>#REF!</v>
      </c>
      <c r="F65" s="212" t="e">
        <f>ROUNDUP((D65-E65)/E65,3)</f>
        <v>#REF!</v>
      </c>
      <c r="G65" s="213"/>
      <c r="H65" s="144"/>
      <c r="I65" s="144"/>
      <c r="K65" s="142"/>
      <c r="L65" s="143"/>
      <c r="M65" s="143"/>
    </row>
    <row r="66" spans="1:13" s="140" customFormat="1" ht="22.5" hidden="1" customHeight="1" x14ac:dyDescent="0.4">
      <c r="A66" s="77"/>
      <c r="B66" s="129"/>
      <c r="C66" s="129"/>
      <c r="D66" s="109"/>
      <c r="E66" s="109"/>
      <c r="F66" s="145"/>
      <c r="G66" s="145"/>
      <c r="H66" s="144"/>
      <c r="I66" s="144"/>
      <c r="K66" s="142"/>
      <c r="L66" s="143"/>
      <c r="M66" s="143"/>
    </row>
    <row r="67" spans="1:13" ht="45.15" customHeight="1" x14ac:dyDescent="0.4">
      <c r="A67" s="77" t="s">
        <v>21</v>
      </c>
      <c r="B67" s="146" t="s">
        <v>14</v>
      </c>
      <c r="C67" s="140"/>
      <c r="D67" s="140"/>
      <c r="E67" s="140"/>
      <c r="F67" s="110"/>
      <c r="G67" s="110"/>
      <c r="H67" s="147"/>
    </row>
    <row r="68" spans="1:13" x14ac:dyDescent="0.4">
      <c r="B68" s="170" t="s">
        <v>133</v>
      </c>
      <c r="C68" s="148"/>
      <c r="D68" s="149"/>
      <c r="E68" s="149"/>
      <c r="F68" s="108"/>
      <c r="H68" s="147"/>
    </row>
    <row r="69" spans="1:13" ht="26.25" customHeight="1" x14ac:dyDescent="0.3">
      <c r="A69" s="150" t="s">
        <v>19</v>
      </c>
      <c r="B69" s="149" t="s">
        <v>124</v>
      </c>
      <c r="C69" s="151"/>
      <c r="D69" s="108"/>
      <c r="E69" s="108"/>
      <c r="F69" s="108"/>
      <c r="H69" s="147"/>
    </row>
    <row r="70" spans="1:13" x14ac:dyDescent="0.4">
      <c r="B70" s="149"/>
      <c r="C70" s="151"/>
      <c r="D70" s="108"/>
      <c r="E70" s="108"/>
      <c r="F70" s="108"/>
      <c r="H70" s="147"/>
    </row>
    <row r="71" spans="1:13" x14ac:dyDescent="0.4">
      <c r="B71" s="170" t="s">
        <v>134</v>
      </c>
      <c r="C71" s="148"/>
      <c r="D71" s="149"/>
      <c r="E71" s="149"/>
      <c r="F71" s="108"/>
      <c r="H71" s="147"/>
    </row>
    <row r="72" spans="1:13" x14ac:dyDescent="0.4">
      <c r="A72" s="88">
        <v>2</v>
      </c>
      <c r="B72" s="149" t="s">
        <v>125</v>
      </c>
      <c r="D72" s="152"/>
      <c r="E72" s="83"/>
    </row>
    <row r="73" spans="1:13" x14ac:dyDescent="0.4">
      <c r="B73" s="108"/>
      <c r="D73" s="152"/>
      <c r="E73" s="83"/>
      <c r="G73" s="123"/>
    </row>
    <row r="74" spans="1:13" ht="37.35" customHeight="1" x14ac:dyDescent="0.4">
      <c r="B74" s="123" t="s">
        <v>126</v>
      </c>
      <c r="C74" s="123"/>
    </row>
  </sheetData>
  <mergeCells count="28">
    <mergeCell ref="B65:C65"/>
    <mergeCell ref="F65:G65"/>
    <mergeCell ref="G51:H51"/>
    <mergeCell ref="G1:H1"/>
    <mergeCell ref="B53:C53"/>
    <mergeCell ref="F53:G53"/>
    <mergeCell ref="B54:C54"/>
    <mergeCell ref="F54:G54"/>
    <mergeCell ref="B60:C60"/>
    <mergeCell ref="F60:G60"/>
    <mergeCell ref="B57:C57"/>
    <mergeCell ref="F57:G57"/>
    <mergeCell ref="B59:C59"/>
    <mergeCell ref="F58:G58"/>
    <mergeCell ref="B55:C55"/>
    <mergeCell ref="F55:G55"/>
    <mergeCell ref="F59:G59"/>
    <mergeCell ref="B56:C56"/>
    <mergeCell ref="F56:G56"/>
    <mergeCell ref="B58:C58"/>
    <mergeCell ref="B63:C63"/>
    <mergeCell ref="B64:C64"/>
    <mergeCell ref="F63:G63"/>
    <mergeCell ref="F64:G64"/>
    <mergeCell ref="B61:C61"/>
    <mergeCell ref="B62:C62"/>
    <mergeCell ref="F61:G61"/>
    <mergeCell ref="F62:G62"/>
  </mergeCells>
  <phoneticPr fontId="3" type="noConversion"/>
  <conditionalFormatting sqref="B3">
    <cfRule type="expression" dxfId="34" priority="44" stopIfTrue="1">
      <formula>IF($C$3=0,1,0)</formula>
    </cfRule>
  </conditionalFormatting>
  <conditionalFormatting sqref="B49">
    <cfRule type="expression" dxfId="33" priority="30" stopIfTrue="1">
      <formula>IF($C49=0,1,0)</formula>
    </cfRule>
  </conditionalFormatting>
  <conditionalFormatting sqref="B4">
    <cfRule type="expression" dxfId="32" priority="29" stopIfTrue="1">
      <formula>IF($C$4=0,1,0)</formula>
    </cfRule>
  </conditionalFormatting>
  <conditionalFormatting sqref="B5">
    <cfRule type="expression" dxfId="31" priority="28" stopIfTrue="1">
      <formula>IF($C$5=0,1,0)</formula>
    </cfRule>
  </conditionalFormatting>
  <conditionalFormatting sqref="B6">
    <cfRule type="expression" dxfId="30" priority="27" stopIfTrue="1">
      <formula>IF($C$6=0,1,0)</formula>
    </cfRule>
  </conditionalFormatting>
  <conditionalFormatting sqref="B7">
    <cfRule type="expression" dxfId="29" priority="26" stopIfTrue="1">
      <formula>IF($C$7=0,1,0)</formula>
    </cfRule>
  </conditionalFormatting>
  <conditionalFormatting sqref="B8">
    <cfRule type="expression" dxfId="28" priority="25" stopIfTrue="1">
      <formula>IF($C$8=0,1,0)</formula>
    </cfRule>
  </conditionalFormatting>
  <conditionalFormatting sqref="B9">
    <cfRule type="expression" dxfId="27" priority="23" stopIfTrue="1">
      <formula>IF($C$9=0,10)</formula>
    </cfRule>
  </conditionalFormatting>
  <conditionalFormatting sqref="B10:B14">
    <cfRule type="expression" dxfId="26" priority="22" stopIfTrue="1">
      <formula>IF($C$10=0,1,0)</formula>
    </cfRule>
  </conditionalFormatting>
  <conditionalFormatting sqref="B36">
    <cfRule type="expression" dxfId="25" priority="20" stopIfTrue="1">
      <formula>IF($C$36=0,1,0)</formula>
    </cfRule>
  </conditionalFormatting>
  <conditionalFormatting sqref="B37">
    <cfRule type="expression" dxfId="24" priority="19" stopIfTrue="1">
      <formula>IF($C$37=0,1,0)</formula>
    </cfRule>
  </conditionalFormatting>
  <conditionalFormatting sqref="B38">
    <cfRule type="expression" dxfId="23" priority="18" stopIfTrue="1">
      <formula>IF($C$38=0,1,0)</formula>
    </cfRule>
  </conditionalFormatting>
  <conditionalFormatting sqref="B39">
    <cfRule type="expression" dxfId="22" priority="16" stopIfTrue="1">
      <formula>IF($C$39=0,1,0)</formula>
    </cfRule>
  </conditionalFormatting>
  <conditionalFormatting sqref="B40">
    <cfRule type="expression" dxfId="21" priority="14" stopIfTrue="1">
      <formula>IF($C$40=0,1,0)</formula>
    </cfRule>
  </conditionalFormatting>
  <conditionalFormatting sqref="B41:B45">
    <cfRule type="expression" dxfId="20" priority="13" stopIfTrue="1">
      <formula>IF($C$41=0,1,0)</formula>
    </cfRule>
  </conditionalFormatting>
  <conditionalFormatting sqref="B54:C54">
    <cfRule type="expression" dxfId="19" priority="11" stopIfTrue="1">
      <formula>IF($E$54=0,1,0)</formula>
    </cfRule>
  </conditionalFormatting>
  <conditionalFormatting sqref="B55:C55">
    <cfRule type="expression" dxfId="18" priority="10" stopIfTrue="1">
      <formula>IF($E$55=0,1,0)</formula>
    </cfRule>
  </conditionalFormatting>
  <conditionalFormatting sqref="B56:C56">
    <cfRule type="expression" dxfId="17" priority="9" stopIfTrue="1">
      <formula>IF($E$56=0,1,0)</formula>
    </cfRule>
  </conditionalFormatting>
  <conditionalFormatting sqref="B57:C57">
    <cfRule type="expression" dxfId="16" priority="8" stopIfTrue="1">
      <formula>IF($E$57=0,1,0)</formula>
    </cfRule>
  </conditionalFormatting>
  <conditionalFormatting sqref="B58:C58">
    <cfRule type="expression" dxfId="15" priority="7" stopIfTrue="1">
      <formula>IF($E$58=0,1,0)</formula>
    </cfRule>
  </conditionalFormatting>
  <conditionalFormatting sqref="B59:C59">
    <cfRule type="expression" dxfId="14" priority="5" stopIfTrue="1">
      <formula>IF($E$59=0,1,0)</formula>
    </cfRule>
  </conditionalFormatting>
  <conditionalFormatting sqref="B60:B66 C60 C65:C66">
    <cfRule type="expression" dxfId="13" priority="4" stopIfTrue="1">
      <formula>IF($E$60=0,1,0)</formula>
    </cfRule>
  </conditionalFormatting>
  <conditionalFormatting sqref="B42:B45">
    <cfRule type="expression" dxfId="12" priority="1" stopIfTrue="1">
      <formula>IF($C$10=0,1,0)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5" orientation="portrait" r:id="rId1"/>
  <headerFooter alignWithMargins="0">
    <oddHeader xml:space="preserve">&amp;C&amp;"標楷體,粗體"&amp;28下午1時45分收盤之期貨契約保證金狀況表&amp;R&amp;"標楷體,標準"&amp;16
</oddHeader>
    <oddFooter xml:space="preserve">&amp;R&amp;"標楷體,標準"&amp;8檔案：&amp;"Times New Roman,標準"&amp;F&amp;"標楷體,標準" 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5:O111"/>
  <sheetViews>
    <sheetView topLeftCell="B1" zoomScaleNormal="100" workbookViewId="0">
      <selection activeCell="B1" sqref="B1"/>
    </sheetView>
  </sheetViews>
  <sheetFormatPr defaultColWidth="9" defaultRowHeight="15.6" x14ac:dyDescent="0.3"/>
  <cols>
    <col min="1" max="1" width="0.109375" style="1" hidden="1" customWidth="1"/>
    <col min="2" max="2" width="26.6640625" style="1" customWidth="1"/>
    <col min="3" max="3" width="5.77734375" style="1" customWidth="1"/>
    <col min="4" max="4" width="10" style="1" customWidth="1"/>
    <col min="5" max="5" width="8.6640625" style="1" customWidth="1"/>
    <col min="6" max="6" width="9.77734375" style="1" customWidth="1"/>
    <col min="7" max="7" width="14.21875" style="1" customWidth="1"/>
    <col min="8" max="8" width="9.77734375" style="1" customWidth="1"/>
    <col min="9" max="10" width="5.88671875" style="7" customWidth="1"/>
    <col min="11" max="11" width="8.77734375" style="1" customWidth="1"/>
    <col min="12" max="13" width="9" style="1"/>
    <col min="14" max="14" width="5.21875" style="1" customWidth="1"/>
    <col min="15" max="16384" width="9" style="1"/>
  </cols>
  <sheetData>
    <row r="5" spans="1:11" x14ac:dyDescent="0.3">
      <c r="G5" s="229" t="s">
        <v>70</v>
      </c>
      <c r="H5" s="230"/>
      <c r="I5" s="71"/>
    </row>
    <row r="7" spans="1:11" s="18" customFormat="1" ht="22.5" customHeight="1" x14ac:dyDescent="0.3">
      <c r="A7" s="14" t="s">
        <v>25</v>
      </c>
      <c r="B7" s="1" t="s">
        <v>26</v>
      </c>
      <c r="C7" s="15"/>
      <c r="D7" s="16"/>
      <c r="E7" s="16"/>
      <c r="F7" s="17"/>
      <c r="G7" s="17"/>
      <c r="I7" s="9"/>
      <c r="J7" s="9"/>
    </row>
    <row r="8" spans="1:11" s="19" customFormat="1" ht="73.650000000000006" customHeight="1" x14ac:dyDescent="0.3">
      <c r="B8" s="20" t="s">
        <v>27</v>
      </c>
      <c r="C8" s="222" t="s">
        <v>28</v>
      </c>
      <c r="D8" s="222"/>
      <c r="E8" s="222" t="s">
        <v>29</v>
      </c>
      <c r="F8" s="222"/>
      <c r="G8" s="21" t="s">
        <v>30</v>
      </c>
      <c r="H8" s="22" t="s">
        <v>52</v>
      </c>
      <c r="I8" s="22" t="s">
        <v>53</v>
      </c>
      <c r="J8" s="7" t="s">
        <v>54</v>
      </c>
      <c r="K8" s="57"/>
    </row>
    <row r="9" spans="1:11" ht="19.95" customHeight="1" x14ac:dyDescent="0.3">
      <c r="B9" s="58" t="s">
        <v>56</v>
      </c>
      <c r="C9" s="221"/>
      <c r="D9" s="221"/>
      <c r="E9" s="221"/>
      <c r="F9" s="221"/>
      <c r="G9" s="68"/>
      <c r="H9" s="12">
        <v>1.0349999999999999</v>
      </c>
      <c r="I9" s="12">
        <v>1.35</v>
      </c>
      <c r="J9" s="12">
        <v>-3</v>
      </c>
      <c r="K9" s="7"/>
    </row>
    <row r="10" spans="1:11" s="18" customFormat="1" ht="19.95" customHeight="1" x14ac:dyDescent="0.3">
      <c r="B10" s="58" t="s">
        <v>78</v>
      </c>
      <c r="C10" s="221"/>
      <c r="D10" s="221"/>
      <c r="E10" s="221"/>
      <c r="F10" s="221"/>
      <c r="G10" s="68"/>
      <c r="H10" s="12" t="s">
        <v>18</v>
      </c>
      <c r="I10" s="12" t="s">
        <v>18</v>
      </c>
      <c r="J10" s="12"/>
      <c r="K10" s="9"/>
    </row>
    <row r="11" spans="1:11" s="18" customFormat="1" ht="19.95" customHeight="1" x14ac:dyDescent="0.3">
      <c r="B11" s="58" t="s">
        <v>79</v>
      </c>
      <c r="C11" s="221"/>
      <c r="D11" s="221"/>
      <c r="E11" s="221"/>
      <c r="F11" s="221"/>
      <c r="G11" s="68"/>
      <c r="H11" s="12">
        <v>1.0349999999999999</v>
      </c>
      <c r="I11" s="12">
        <v>1.35</v>
      </c>
      <c r="J11" s="12">
        <v>-3</v>
      </c>
      <c r="K11" s="9"/>
    </row>
    <row r="12" spans="1:11" s="18" customFormat="1" ht="19.95" customHeight="1" x14ac:dyDescent="0.3">
      <c r="B12" s="58" t="s">
        <v>80</v>
      </c>
      <c r="C12" s="221"/>
      <c r="D12" s="221"/>
      <c r="E12" s="221"/>
      <c r="F12" s="221"/>
      <c r="G12" s="68"/>
      <c r="H12" s="12" t="s">
        <v>18</v>
      </c>
      <c r="I12" s="12" t="s">
        <v>18</v>
      </c>
      <c r="J12" s="12"/>
      <c r="K12" s="9"/>
    </row>
    <row r="13" spans="1:11" s="18" customFormat="1" ht="19.95" customHeight="1" x14ac:dyDescent="0.3">
      <c r="B13" s="58" t="s">
        <v>81</v>
      </c>
      <c r="C13" s="221"/>
      <c r="D13" s="221"/>
      <c r="E13" s="221"/>
      <c r="F13" s="221"/>
      <c r="G13" s="68"/>
      <c r="H13" s="12">
        <v>1.0349999999999999</v>
      </c>
      <c r="I13" s="12">
        <v>1.35</v>
      </c>
      <c r="J13" s="12">
        <v>-3</v>
      </c>
      <c r="K13" s="9"/>
    </row>
    <row r="14" spans="1:11" s="18" customFormat="1" ht="19.95" customHeight="1" x14ac:dyDescent="0.3">
      <c r="B14" s="58" t="s">
        <v>82</v>
      </c>
      <c r="C14" s="221"/>
      <c r="D14" s="221"/>
      <c r="E14" s="221"/>
      <c r="F14" s="221"/>
      <c r="G14" s="68"/>
      <c r="H14" s="13" t="s">
        <v>18</v>
      </c>
      <c r="I14" s="13" t="s">
        <v>18</v>
      </c>
      <c r="J14" s="12"/>
      <c r="K14" s="9"/>
    </row>
    <row r="15" spans="1:11" s="18" customFormat="1" ht="19.95" customHeight="1" x14ac:dyDescent="0.3">
      <c r="B15" s="58" t="s">
        <v>83</v>
      </c>
      <c r="C15" s="223"/>
      <c r="D15" s="224"/>
      <c r="E15" s="223"/>
      <c r="F15" s="224"/>
      <c r="G15" s="68"/>
      <c r="H15" s="12">
        <v>1.0349999999999999</v>
      </c>
      <c r="I15" s="12">
        <v>1.35</v>
      </c>
      <c r="J15" s="12">
        <v>-3</v>
      </c>
      <c r="K15" s="9"/>
    </row>
    <row r="16" spans="1:11" s="18" customFormat="1" ht="19.95" customHeight="1" x14ac:dyDescent="0.3">
      <c r="B16" s="58" t="s">
        <v>84</v>
      </c>
      <c r="C16" s="223"/>
      <c r="D16" s="224"/>
      <c r="E16" s="221"/>
      <c r="F16" s="224"/>
      <c r="G16" s="68"/>
      <c r="H16" s="12"/>
      <c r="I16" s="12"/>
      <c r="J16" s="12"/>
      <c r="K16" s="9"/>
    </row>
    <row r="17" spans="2:11" s="18" customFormat="1" ht="19.95" customHeight="1" x14ac:dyDescent="0.3">
      <c r="B17" s="58" t="s">
        <v>85</v>
      </c>
      <c r="C17" s="223"/>
      <c r="D17" s="224"/>
      <c r="E17" s="223"/>
      <c r="F17" s="224"/>
      <c r="G17" s="68"/>
      <c r="H17" s="12">
        <v>1.0349999999999999</v>
      </c>
      <c r="I17" s="12">
        <v>1.35</v>
      </c>
      <c r="J17" s="12">
        <v>-3</v>
      </c>
      <c r="K17" s="9"/>
    </row>
    <row r="18" spans="2:11" s="18" customFormat="1" ht="19.95" customHeight="1" x14ac:dyDescent="0.3">
      <c r="B18" s="58" t="s">
        <v>86</v>
      </c>
      <c r="C18" s="223"/>
      <c r="D18" s="224"/>
      <c r="E18" s="221"/>
      <c r="F18" s="224"/>
      <c r="G18" s="68"/>
      <c r="H18" s="12"/>
      <c r="I18" s="12"/>
      <c r="J18" s="12"/>
      <c r="K18" s="9"/>
    </row>
    <row r="19" spans="2:11" ht="19.95" customHeight="1" x14ac:dyDescent="0.3">
      <c r="B19" s="70" t="s">
        <v>68</v>
      </c>
      <c r="C19" s="23"/>
      <c r="D19" s="24"/>
      <c r="E19" s="25"/>
      <c r="F19" s="23"/>
      <c r="G19" s="23"/>
      <c r="H19" s="23"/>
    </row>
    <row r="20" spans="2:11" ht="19.95" customHeight="1" x14ac:dyDescent="0.3">
      <c r="B20" s="69" t="s">
        <v>69</v>
      </c>
      <c r="C20" s="23"/>
      <c r="D20" s="24"/>
      <c r="E20" s="25"/>
      <c r="F20" s="23"/>
      <c r="G20" s="23"/>
      <c r="H20" s="23"/>
    </row>
    <row r="21" spans="2:11" s="23" customFormat="1" ht="19.95" hidden="1" customHeight="1" x14ac:dyDescent="0.3">
      <c r="B21" s="70"/>
      <c r="C21" s="1"/>
      <c r="D21" s="1"/>
      <c r="E21" s="1"/>
      <c r="F21" s="1"/>
      <c r="G21" s="1"/>
      <c r="H21" s="1"/>
      <c r="I21" s="8"/>
      <c r="J21" s="8"/>
    </row>
    <row r="22" spans="2:11" s="23" customFormat="1" ht="19.95" hidden="1" customHeight="1" x14ac:dyDescent="0.3">
      <c r="B22" s="1"/>
      <c r="C22" s="1"/>
      <c r="D22" s="1"/>
      <c r="E22" s="1"/>
      <c r="F22" s="1"/>
      <c r="G22" s="1"/>
      <c r="H22" s="1"/>
      <c r="I22" s="8"/>
      <c r="J22" s="8"/>
    </row>
    <row r="23" spans="2:11" s="23" customFormat="1" ht="19.95" hidden="1" customHeight="1" x14ac:dyDescent="0.3">
      <c r="B23" s="1"/>
      <c r="C23" s="1"/>
      <c r="D23" s="1"/>
      <c r="E23" s="1"/>
      <c r="F23" s="1"/>
      <c r="G23" s="1"/>
      <c r="H23" s="1"/>
      <c r="I23" s="8"/>
      <c r="J23" s="8"/>
    </row>
    <row r="24" spans="2:11" s="23" customFormat="1" ht="19.95" hidden="1" customHeight="1" x14ac:dyDescent="0.3">
      <c r="B24" s="1"/>
      <c r="C24" s="1"/>
      <c r="D24" s="1"/>
      <c r="E24" s="1"/>
      <c r="F24" s="1"/>
      <c r="G24" s="1"/>
      <c r="H24" s="1"/>
      <c r="I24" s="8"/>
      <c r="J24" s="8"/>
    </row>
    <row r="25" spans="2:11" s="23" customFormat="1" ht="19.95" hidden="1" customHeight="1" x14ac:dyDescent="0.3">
      <c r="B25" s="1"/>
      <c r="C25" s="1"/>
      <c r="D25" s="1"/>
      <c r="E25" s="1"/>
      <c r="F25" s="1"/>
      <c r="G25" s="1"/>
      <c r="H25" s="1"/>
      <c r="I25" s="8"/>
      <c r="J25" s="8"/>
    </row>
    <row r="26" spans="2:11" s="23" customFormat="1" ht="19.95" hidden="1" customHeight="1" x14ac:dyDescent="0.3">
      <c r="B26" s="1"/>
      <c r="C26" s="1"/>
      <c r="D26" s="1"/>
      <c r="E26" s="1"/>
      <c r="F26" s="1"/>
      <c r="G26" s="1"/>
      <c r="H26" s="1"/>
      <c r="I26" s="8"/>
      <c r="J26" s="8"/>
    </row>
    <row r="27" spans="2:11" s="23" customFormat="1" ht="19.95" hidden="1" customHeight="1" x14ac:dyDescent="0.3">
      <c r="B27" s="1"/>
      <c r="C27" s="1"/>
      <c r="D27" s="1"/>
      <c r="E27" s="1"/>
      <c r="F27" s="1"/>
      <c r="G27" s="1"/>
      <c r="H27" s="1"/>
      <c r="I27" s="8"/>
      <c r="J27" s="8"/>
    </row>
    <row r="28" spans="2:11" s="23" customFormat="1" ht="19.95" hidden="1" customHeight="1" x14ac:dyDescent="0.3">
      <c r="B28" s="1"/>
      <c r="C28" s="1"/>
      <c r="D28" s="1"/>
      <c r="E28" s="1"/>
      <c r="F28" s="1"/>
      <c r="G28" s="1"/>
      <c r="H28" s="1"/>
      <c r="I28" s="8"/>
      <c r="J28" s="8"/>
    </row>
    <row r="29" spans="2:11" s="23" customFormat="1" ht="19.95" hidden="1" customHeight="1" x14ac:dyDescent="0.3">
      <c r="B29" s="1"/>
      <c r="C29" s="1"/>
      <c r="D29" s="1"/>
      <c r="E29" s="1"/>
      <c r="F29" s="1"/>
      <c r="G29" s="1"/>
      <c r="H29" s="1"/>
      <c r="I29" s="8"/>
      <c r="J29" s="8"/>
    </row>
    <row r="30" spans="2:11" s="23" customFormat="1" ht="19.95" hidden="1" customHeight="1" x14ac:dyDescent="0.3">
      <c r="B30" s="1"/>
      <c r="C30" s="1"/>
      <c r="D30" s="1"/>
      <c r="E30" s="1"/>
      <c r="F30" s="1"/>
      <c r="G30" s="1"/>
      <c r="H30" s="1"/>
      <c r="I30" s="8"/>
      <c r="J30" s="8"/>
    </row>
    <row r="31" spans="2:11" s="23" customFormat="1" ht="19.95" hidden="1" customHeight="1" x14ac:dyDescent="0.3">
      <c r="B31" s="1"/>
      <c r="C31" s="1"/>
      <c r="D31" s="1"/>
      <c r="E31" s="1"/>
      <c r="F31" s="1"/>
      <c r="G31" s="1"/>
      <c r="H31" s="1"/>
      <c r="I31" s="8"/>
      <c r="J31" s="8"/>
    </row>
    <row r="32" spans="2:11" s="23" customFormat="1" ht="19.95" hidden="1" customHeight="1" x14ac:dyDescent="0.3">
      <c r="B32" s="1"/>
      <c r="C32" s="1"/>
      <c r="D32" s="1"/>
      <c r="E32" s="1"/>
      <c r="F32" s="1"/>
      <c r="G32" s="1"/>
      <c r="H32" s="1"/>
      <c r="I32" s="8"/>
      <c r="J32" s="8"/>
    </row>
    <row r="33" spans="1:13" s="23" customFormat="1" ht="19.95" hidden="1" customHeight="1" x14ac:dyDescent="0.3">
      <c r="B33" s="1"/>
      <c r="C33" s="1"/>
      <c r="D33" s="1"/>
      <c r="E33" s="1"/>
      <c r="F33" s="1"/>
      <c r="G33" s="1"/>
      <c r="H33" s="1"/>
      <c r="I33" s="8"/>
      <c r="J33" s="8"/>
    </row>
    <row r="34" spans="1:13" s="23" customFormat="1" ht="19.95" hidden="1" customHeight="1" x14ac:dyDescent="0.3">
      <c r="B34" s="1"/>
      <c r="C34" s="1"/>
      <c r="D34" s="1"/>
      <c r="E34" s="1"/>
      <c r="F34" s="1"/>
      <c r="G34" s="1"/>
      <c r="H34" s="1"/>
      <c r="I34" s="8"/>
      <c r="J34" s="8"/>
    </row>
    <row r="35" spans="1:13" s="23" customFormat="1" ht="19.95" hidden="1" customHeight="1" x14ac:dyDescent="0.3">
      <c r="B35" s="1"/>
      <c r="C35" s="1"/>
      <c r="D35" s="1"/>
      <c r="E35" s="1"/>
      <c r="F35" s="1"/>
      <c r="G35" s="1"/>
      <c r="H35" s="1"/>
      <c r="I35" s="8"/>
      <c r="J35" s="8"/>
    </row>
    <row r="36" spans="1:13" s="23" customFormat="1" ht="19.95" hidden="1" customHeight="1" x14ac:dyDescent="0.3">
      <c r="B36" s="1"/>
      <c r="C36" s="1"/>
      <c r="D36" s="1"/>
      <c r="E36" s="1"/>
      <c r="F36" s="1"/>
      <c r="G36" s="1"/>
      <c r="H36" s="1"/>
      <c r="I36" s="8"/>
      <c r="J36" s="8"/>
    </row>
    <row r="37" spans="1:13" s="23" customFormat="1" ht="19.95" hidden="1" customHeight="1" x14ac:dyDescent="0.3">
      <c r="B37" s="1"/>
      <c r="C37" s="1"/>
      <c r="D37" s="1"/>
      <c r="E37" s="1"/>
      <c r="F37" s="1"/>
      <c r="G37" s="1"/>
      <c r="H37" s="1"/>
      <c r="I37" s="8"/>
      <c r="J37" s="8"/>
    </row>
    <row r="38" spans="1:13" s="23" customFormat="1" ht="19.95" hidden="1" customHeight="1" x14ac:dyDescent="0.3">
      <c r="B38" s="1"/>
      <c r="C38" s="1"/>
      <c r="D38" s="1"/>
      <c r="E38" s="1"/>
      <c r="F38" s="1"/>
      <c r="G38" s="1"/>
      <c r="H38" s="1"/>
      <c r="I38" s="8"/>
      <c r="J38" s="8"/>
    </row>
    <row r="39" spans="1:13" s="23" customFormat="1" ht="19.95" hidden="1" customHeight="1" x14ac:dyDescent="0.3">
      <c r="B39" s="1"/>
      <c r="C39" s="1"/>
      <c r="D39" s="1"/>
      <c r="E39" s="1"/>
      <c r="F39" s="1"/>
      <c r="G39" s="1"/>
      <c r="H39" s="1"/>
      <c r="I39" s="8"/>
      <c r="J39" s="8"/>
    </row>
    <row r="40" spans="1:13" s="23" customFormat="1" ht="19.95" customHeight="1" x14ac:dyDescent="0.3">
      <c r="B40" s="1"/>
      <c r="C40" s="1"/>
      <c r="D40" s="1"/>
      <c r="E40" s="1"/>
      <c r="F40" s="1"/>
      <c r="G40" s="1"/>
      <c r="H40" s="1"/>
      <c r="I40" s="8"/>
      <c r="J40" s="8"/>
    </row>
    <row r="41" spans="1:13" s="23" customFormat="1" ht="19.95" customHeight="1" x14ac:dyDescent="0.3">
      <c r="B41" s="1"/>
      <c r="C41" s="1"/>
      <c r="D41" s="1"/>
      <c r="E41" s="1"/>
      <c r="F41" s="1"/>
      <c r="G41" s="1"/>
      <c r="H41" s="1"/>
      <c r="I41" s="8"/>
      <c r="J41" s="8"/>
    </row>
    <row r="42" spans="1:13" s="23" customFormat="1" ht="19.95" customHeight="1" x14ac:dyDescent="0.3">
      <c r="B42" s="1"/>
      <c r="C42" s="1"/>
      <c r="D42" s="1"/>
      <c r="E42" s="1"/>
      <c r="F42" s="1"/>
      <c r="G42" s="1"/>
      <c r="H42" s="1"/>
      <c r="I42" s="8"/>
      <c r="J42" s="8"/>
    </row>
    <row r="43" spans="1:13" s="23" customFormat="1" ht="19.95" customHeight="1" x14ac:dyDescent="0.3">
      <c r="B43" s="1"/>
      <c r="C43" s="1"/>
      <c r="D43" s="1"/>
      <c r="E43" s="1"/>
      <c r="F43" s="1"/>
      <c r="G43" s="1"/>
      <c r="H43" s="1"/>
      <c r="I43" s="8"/>
      <c r="J43" s="8"/>
    </row>
    <row r="44" spans="1:13" s="23" customFormat="1" ht="19.95" customHeight="1" x14ac:dyDescent="0.3">
      <c r="B44" s="1"/>
      <c r="C44" s="1"/>
      <c r="D44" s="1"/>
      <c r="E44" s="1"/>
      <c r="F44" s="1"/>
      <c r="G44" s="229" t="str">
        <f>G5</f>
        <v>資料日期：2011年2月22日</v>
      </c>
      <c r="H44" s="230"/>
      <c r="I44" s="8"/>
      <c r="J44" s="8"/>
    </row>
    <row r="45" spans="1:13" ht="19.95" customHeight="1" x14ac:dyDescent="0.3">
      <c r="A45" s="26" t="s">
        <v>31</v>
      </c>
      <c r="B45" s="1" t="s">
        <v>32</v>
      </c>
      <c r="H45" s="27"/>
    </row>
    <row r="46" spans="1:13" ht="19.95" customHeight="1" x14ac:dyDescent="0.3">
      <c r="B46" s="28" t="s">
        <v>33</v>
      </c>
      <c r="C46" s="28"/>
      <c r="D46" s="23"/>
      <c r="E46" s="29"/>
      <c r="F46" s="30"/>
    </row>
    <row r="47" spans="1:13" ht="19.95" customHeight="1" x14ac:dyDescent="0.3">
      <c r="B47" s="28" t="s">
        <v>34</v>
      </c>
      <c r="C47" s="28"/>
      <c r="D47" s="23"/>
      <c r="E47" s="29"/>
      <c r="F47" s="30"/>
    </row>
    <row r="48" spans="1:13" s="18" customFormat="1" ht="72.75" customHeight="1" x14ac:dyDescent="0.3">
      <c r="B48" s="20" t="s">
        <v>35</v>
      </c>
      <c r="C48" s="20" t="s">
        <v>36</v>
      </c>
      <c r="D48" s="20" t="s">
        <v>37</v>
      </c>
      <c r="E48" s="20" t="s">
        <v>38</v>
      </c>
      <c r="F48" s="20" t="s">
        <v>39</v>
      </c>
      <c r="G48" s="20" t="s">
        <v>40</v>
      </c>
      <c r="H48" s="31" t="s">
        <v>41</v>
      </c>
      <c r="I48" s="32"/>
      <c r="J48" s="33" t="s">
        <v>18</v>
      </c>
      <c r="K48" s="34"/>
      <c r="L48" s="34"/>
      <c r="M48" s="34"/>
    </row>
    <row r="49" spans="2:13" s="23" customFormat="1" ht="19.95" customHeight="1" x14ac:dyDescent="0.3">
      <c r="B49" s="58" t="s">
        <v>88</v>
      </c>
      <c r="C49" s="62">
        <v>1</v>
      </c>
      <c r="D49" s="63"/>
      <c r="E49" s="59"/>
      <c r="F49" s="64"/>
      <c r="G49" s="64"/>
      <c r="H49" s="65">
        <f t="shared" ref="H49:H58" si="0">C49*D49*E49*F49</f>
        <v>0</v>
      </c>
      <c r="I49" s="35"/>
      <c r="J49" s="8"/>
      <c r="K49" s="56"/>
      <c r="L49" s="56"/>
      <c r="M49" s="36"/>
    </row>
    <row r="50" spans="2:13" s="38" customFormat="1" ht="19.95" customHeight="1" x14ac:dyDescent="0.3">
      <c r="B50" s="58" t="s">
        <v>89</v>
      </c>
      <c r="C50" s="62">
        <v>0.5</v>
      </c>
      <c r="D50" s="63"/>
      <c r="E50" s="59"/>
      <c r="F50" s="64"/>
      <c r="G50" s="64"/>
      <c r="H50" s="66">
        <f t="shared" si="0"/>
        <v>0</v>
      </c>
      <c r="I50" s="35"/>
      <c r="J50" s="37"/>
      <c r="K50" s="56"/>
      <c r="L50" s="56"/>
      <c r="M50" s="36"/>
    </row>
    <row r="51" spans="2:13" s="38" customFormat="1" ht="19.95" customHeight="1" x14ac:dyDescent="0.3">
      <c r="B51" s="58" t="s">
        <v>90</v>
      </c>
      <c r="C51" s="62">
        <v>1</v>
      </c>
      <c r="D51" s="67"/>
      <c r="E51" s="59"/>
      <c r="F51" s="64"/>
      <c r="G51" s="64"/>
      <c r="H51" s="65">
        <f t="shared" si="0"/>
        <v>0</v>
      </c>
      <c r="I51" s="35"/>
      <c r="J51" s="37"/>
      <c r="K51" s="56"/>
      <c r="L51" s="56"/>
      <c r="M51" s="36"/>
    </row>
    <row r="52" spans="2:13" s="38" customFormat="1" ht="19.95" customHeight="1" x14ac:dyDescent="0.3">
      <c r="B52" s="58" t="s">
        <v>91</v>
      </c>
      <c r="C52" s="62">
        <v>0.5</v>
      </c>
      <c r="D52" s="67"/>
      <c r="E52" s="59"/>
      <c r="F52" s="64"/>
      <c r="G52" s="64"/>
      <c r="H52" s="66">
        <f t="shared" si="0"/>
        <v>0</v>
      </c>
      <c r="I52" s="35"/>
      <c r="J52" s="37"/>
      <c r="K52" s="56"/>
      <c r="L52" s="56"/>
      <c r="M52" s="36"/>
    </row>
    <row r="53" spans="2:13" s="38" customFormat="1" ht="19.95" customHeight="1" x14ac:dyDescent="0.3">
      <c r="B53" s="58" t="s">
        <v>92</v>
      </c>
      <c r="C53" s="62">
        <v>1</v>
      </c>
      <c r="D53" s="67"/>
      <c r="E53" s="59"/>
      <c r="F53" s="64"/>
      <c r="G53" s="64"/>
      <c r="H53" s="65">
        <f t="shared" si="0"/>
        <v>0</v>
      </c>
      <c r="I53" s="35"/>
      <c r="J53" s="37"/>
      <c r="K53" s="56"/>
      <c r="L53" s="56"/>
      <c r="M53" s="36"/>
    </row>
    <row r="54" spans="2:13" s="38" customFormat="1" ht="19.95" customHeight="1" x14ac:dyDescent="0.3">
      <c r="B54" s="58" t="s">
        <v>93</v>
      </c>
      <c r="C54" s="62">
        <v>0.5</v>
      </c>
      <c r="D54" s="67"/>
      <c r="E54" s="59"/>
      <c r="F54" s="64"/>
      <c r="G54" s="64"/>
      <c r="H54" s="66">
        <f t="shared" si="0"/>
        <v>0</v>
      </c>
      <c r="I54" s="35"/>
      <c r="J54" s="37"/>
      <c r="K54" s="56"/>
      <c r="L54" s="56"/>
      <c r="M54" s="36"/>
    </row>
    <row r="55" spans="2:13" s="38" customFormat="1" ht="19.95" customHeight="1" x14ac:dyDescent="0.3">
      <c r="B55" s="58" t="s">
        <v>94</v>
      </c>
      <c r="C55" s="62">
        <v>1</v>
      </c>
      <c r="D55" s="67"/>
      <c r="E55" s="59"/>
      <c r="F55" s="64"/>
      <c r="G55" s="64"/>
      <c r="H55" s="65">
        <f t="shared" si="0"/>
        <v>0</v>
      </c>
      <c r="I55" s="35"/>
      <c r="J55" s="37"/>
      <c r="K55" s="56"/>
      <c r="L55" s="56"/>
      <c r="M55" s="36"/>
    </row>
    <row r="56" spans="2:13" s="38" customFormat="1" ht="19.95" customHeight="1" x14ac:dyDescent="0.3">
      <c r="B56" s="58" t="s">
        <v>95</v>
      </c>
      <c r="C56" s="62">
        <v>0.5</v>
      </c>
      <c r="D56" s="67"/>
      <c r="E56" s="59"/>
      <c r="F56" s="64"/>
      <c r="G56" s="64"/>
      <c r="H56" s="66">
        <f t="shared" si="0"/>
        <v>0</v>
      </c>
      <c r="I56" s="35"/>
      <c r="J56" s="37"/>
      <c r="K56" s="56"/>
      <c r="L56" s="56"/>
      <c r="M56" s="36"/>
    </row>
    <row r="57" spans="2:13" s="38" customFormat="1" ht="19.95" customHeight="1" x14ac:dyDescent="0.3">
      <c r="B57" s="58" t="s">
        <v>96</v>
      </c>
      <c r="C57" s="62">
        <v>1</v>
      </c>
      <c r="D57" s="67"/>
      <c r="E57" s="59"/>
      <c r="F57" s="64"/>
      <c r="G57" s="64"/>
      <c r="H57" s="65">
        <f t="shared" si="0"/>
        <v>0</v>
      </c>
      <c r="I57" s="35"/>
      <c r="J57" s="37"/>
      <c r="K57" s="56"/>
      <c r="L57" s="56"/>
      <c r="M57" s="36"/>
    </row>
    <row r="58" spans="2:13" s="38" customFormat="1" ht="19.95" customHeight="1" x14ac:dyDescent="0.3">
      <c r="B58" s="58" t="s">
        <v>97</v>
      </c>
      <c r="C58" s="62">
        <v>0.5</v>
      </c>
      <c r="D58" s="67"/>
      <c r="E58" s="59"/>
      <c r="F58" s="64"/>
      <c r="G58" s="64"/>
      <c r="H58" s="66">
        <f t="shared" si="0"/>
        <v>0</v>
      </c>
      <c r="I58" s="35"/>
      <c r="J58" s="37"/>
      <c r="K58" s="56"/>
      <c r="L58" s="56"/>
      <c r="M58" s="36"/>
    </row>
    <row r="59" spans="2:13" s="38" customFormat="1" ht="19.95" hidden="1" customHeight="1" x14ac:dyDescent="0.3">
      <c r="B59" s="40"/>
      <c r="C59" s="41"/>
      <c r="D59" s="42"/>
      <c r="E59" s="29"/>
      <c r="F59" s="43"/>
      <c r="G59" s="43"/>
      <c r="H59" s="36"/>
      <c r="I59" s="35"/>
      <c r="J59" s="39"/>
      <c r="K59" s="36"/>
      <c r="L59" s="36"/>
      <c r="M59" s="36"/>
    </row>
    <row r="60" spans="2:13" s="38" customFormat="1" ht="19.95" hidden="1" customHeight="1" x14ac:dyDescent="0.3">
      <c r="B60" s="40"/>
      <c r="C60" s="41"/>
      <c r="D60" s="42"/>
      <c r="E60" s="29"/>
      <c r="F60" s="43"/>
      <c r="G60" s="43"/>
      <c r="H60" s="36"/>
      <c r="I60" s="35"/>
      <c r="J60" s="39"/>
      <c r="K60" s="36"/>
      <c r="L60" s="36"/>
      <c r="M60" s="36"/>
    </row>
    <row r="61" spans="2:13" s="38" customFormat="1" ht="19.95" hidden="1" customHeight="1" x14ac:dyDescent="0.3">
      <c r="B61" s="40"/>
      <c r="C61" s="41"/>
      <c r="D61" s="42"/>
      <c r="E61" s="29"/>
      <c r="F61" s="43"/>
      <c r="G61" s="43"/>
      <c r="H61" s="36"/>
      <c r="I61" s="35"/>
      <c r="J61" s="39"/>
      <c r="K61" s="36"/>
      <c r="L61" s="36"/>
      <c r="M61" s="36"/>
    </row>
    <row r="62" spans="2:13" s="38" customFormat="1" ht="19.95" hidden="1" customHeight="1" x14ac:dyDescent="0.3">
      <c r="B62" s="40"/>
      <c r="C62" s="41"/>
      <c r="D62" s="42"/>
      <c r="E62" s="29"/>
      <c r="F62" s="43"/>
      <c r="G62" s="43"/>
      <c r="H62" s="36"/>
      <c r="I62" s="35"/>
      <c r="J62" s="39"/>
      <c r="K62" s="36"/>
      <c r="L62" s="36"/>
      <c r="M62" s="36"/>
    </row>
    <row r="63" spans="2:13" s="38" customFormat="1" ht="19.95" hidden="1" customHeight="1" x14ac:dyDescent="0.3">
      <c r="B63" s="40"/>
      <c r="C63" s="41"/>
      <c r="D63" s="42"/>
      <c r="E63" s="29"/>
      <c r="F63" s="43"/>
      <c r="G63" s="43"/>
      <c r="H63" s="36"/>
      <c r="I63" s="35"/>
      <c r="J63" s="39"/>
      <c r="K63" s="36"/>
      <c r="L63" s="36"/>
      <c r="M63" s="36"/>
    </row>
    <row r="64" spans="2:13" s="38" customFormat="1" ht="19.95" hidden="1" customHeight="1" x14ac:dyDescent="0.3">
      <c r="B64" s="40"/>
      <c r="C64" s="41"/>
      <c r="D64" s="42"/>
      <c r="E64" s="29"/>
      <c r="F64" s="43"/>
      <c r="G64" s="43"/>
      <c r="H64" s="36"/>
      <c r="I64" s="35"/>
      <c r="J64" s="39"/>
      <c r="K64" s="36"/>
      <c r="L64" s="36"/>
      <c r="M64" s="36"/>
    </row>
    <row r="65" spans="2:13" s="38" customFormat="1" ht="19.95" hidden="1" customHeight="1" x14ac:dyDescent="0.3">
      <c r="B65" s="40"/>
      <c r="C65" s="41"/>
      <c r="D65" s="42"/>
      <c r="E65" s="29"/>
      <c r="F65" s="43"/>
      <c r="G65" s="43"/>
      <c r="H65" s="36"/>
      <c r="I65" s="35"/>
      <c r="J65" s="39"/>
      <c r="K65" s="36"/>
      <c r="L65" s="36"/>
      <c r="M65" s="36"/>
    </row>
    <row r="66" spans="2:13" s="38" customFormat="1" ht="19.95" hidden="1" customHeight="1" x14ac:dyDescent="0.3">
      <c r="B66" s="40"/>
      <c r="C66" s="41"/>
      <c r="D66" s="42"/>
      <c r="E66" s="29"/>
      <c r="F66" s="43"/>
      <c r="G66" s="43"/>
      <c r="H66" s="36"/>
      <c r="I66" s="35"/>
      <c r="J66" s="39"/>
      <c r="K66" s="36"/>
      <c r="L66" s="36"/>
      <c r="M66" s="36"/>
    </row>
    <row r="67" spans="2:13" s="38" customFormat="1" ht="19.95" hidden="1" customHeight="1" x14ac:dyDescent="0.3">
      <c r="B67" s="40"/>
      <c r="C67" s="41"/>
      <c r="D67" s="42"/>
      <c r="E67" s="29"/>
      <c r="F67" s="43"/>
      <c r="G67" s="43"/>
      <c r="H67" s="36"/>
      <c r="I67" s="35"/>
      <c r="J67" s="39"/>
      <c r="K67" s="36"/>
      <c r="L67" s="36"/>
      <c r="M67" s="36"/>
    </row>
    <row r="68" spans="2:13" s="38" customFormat="1" ht="19.95" hidden="1" customHeight="1" x14ac:dyDescent="0.3">
      <c r="B68" s="40"/>
      <c r="C68" s="41"/>
      <c r="D68" s="42"/>
      <c r="E68" s="29"/>
      <c r="F68" s="43"/>
      <c r="G68" s="43"/>
      <c r="H68" s="36"/>
      <c r="I68" s="35"/>
      <c r="J68" s="39"/>
      <c r="K68" s="36"/>
      <c r="L68" s="36"/>
      <c r="M68" s="36"/>
    </row>
    <row r="69" spans="2:13" s="38" customFormat="1" ht="19.95" hidden="1" customHeight="1" x14ac:dyDescent="0.3">
      <c r="B69" s="40"/>
      <c r="C69" s="41"/>
      <c r="D69" s="42"/>
      <c r="E69" s="29"/>
      <c r="F69" s="43"/>
      <c r="G69" s="43"/>
      <c r="H69" s="36"/>
      <c r="I69" s="35"/>
      <c r="J69" s="39"/>
      <c r="K69" s="36"/>
      <c r="L69" s="36"/>
      <c r="M69" s="36"/>
    </row>
    <row r="70" spans="2:13" s="38" customFormat="1" ht="19.95" hidden="1" customHeight="1" x14ac:dyDescent="0.3">
      <c r="B70" s="40"/>
      <c r="C70" s="41"/>
      <c r="D70" s="42"/>
      <c r="E70" s="29"/>
      <c r="F70" s="43"/>
      <c r="G70" s="43"/>
      <c r="H70" s="36"/>
      <c r="I70" s="35"/>
      <c r="J70" s="39"/>
      <c r="K70" s="36"/>
      <c r="L70" s="36"/>
      <c r="M70" s="36"/>
    </row>
    <row r="71" spans="2:13" s="38" customFormat="1" ht="19.95" hidden="1" customHeight="1" x14ac:dyDescent="0.3">
      <c r="B71" s="40"/>
      <c r="C71" s="41"/>
      <c r="D71" s="42"/>
      <c r="E71" s="29"/>
      <c r="F71" s="43"/>
      <c r="G71" s="43"/>
      <c r="H71" s="36"/>
      <c r="I71" s="35"/>
      <c r="J71" s="39"/>
      <c r="K71" s="36"/>
      <c r="L71" s="36"/>
      <c r="M71" s="36"/>
    </row>
    <row r="72" spans="2:13" s="38" customFormat="1" ht="19.95" hidden="1" customHeight="1" x14ac:dyDescent="0.3">
      <c r="B72" s="40"/>
      <c r="C72" s="41"/>
      <c r="D72" s="42"/>
      <c r="E72" s="29"/>
      <c r="F72" s="43"/>
      <c r="G72" s="43"/>
      <c r="H72" s="36"/>
      <c r="I72" s="35"/>
      <c r="J72" s="39"/>
      <c r="K72" s="36"/>
      <c r="L72" s="36"/>
      <c r="M72" s="36"/>
    </row>
    <row r="73" spans="2:13" s="38" customFormat="1" ht="19.95" hidden="1" customHeight="1" x14ac:dyDescent="0.3">
      <c r="B73" s="40"/>
      <c r="C73" s="41"/>
      <c r="D73" s="42"/>
      <c r="E73" s="29"/>
      <c r="F73" s="43"/>
      <c r="G73" s="43"/>
      <c r="H73" s="36"/>
      <c r="I73" s="35"/>
      <c r="J73" s="39"/>
      <c r="K73" s="36"/>
      <c r="L73" s="36"/>
      <c r="M73" s="36"/>
    </row>
    <row r="74" spans="2:13" s="38" customFormat="1" ht="19.95" hidden="1" customHeight="1" x14ac:dyDescent="0.3">
      <c r="B74" s="40"/>
      <c r="C74" s="41"/>
      <c r="D74" s="42"/>
      <c r="E74" s="29"/>
      <c r="F74" s="43"/>
      <c r="G74" s="43"/>
      <c r="H74" s="36"/>
      <c r="I74" s="35"/>
      <c r="J74" s="39"/>
      <c r="K74" s="36"/>
      <c r="L74" s="36"/>
      <c r="M74" s="36"/>
    </row>
    <row r="75" spans="2:13" s="38" customFormat="1" ht="19.95" hidden="1" customHeight="1" x14ac:dyDescent="0.3">
      <c r="B75" s="40"/>
      <c r="C75" s="41"/>
      <c r="D75" s="42"/>
      <c r="E75" s="29"/>
      <c r="F75" s="43"/>
      <c r="G75" s="43"/>
      <c r="H75" s="36"/>
      <c r="I75" s="35"/>
      <c r="J75" s="39"/>
      <c r="K75" s="36"/>
      <c r="L75" s="36"/>
      <c r="M75" s="36"/>
    </row>
    <row r="76" spans="2:13" s="38" customFormat="1" ht="19.95" hidden="1" customHeight="1" x14ac:dyDescent="0.3">
      <c r="B76" s="40"/>
      <c r="C76" s="41"/>
      <c r="D76" s="42"/>
      <c r="E76" s="29"/>
      <c r="F76" s="43"/>
      <c r="G76" s="43"/>
      <c r="H76" s="36"/>
      <c r="I76" s="35"/>
      <c r="J76" s="39"/>
      <c r="K76" s="36"/>
      <c r="L76" s="36"/>
      <c r="M76" s="36"/>
    </row>
    <row r="77" spans="2:13" s="38" customFormat="1" ht="19.95" hidden="1" customHeight="1" x14ac:dyDescent="0.3">
      <c r="B77" s="40"/>
      <c r="C77" s="41"/>
      <c r="D77" s="42"/>
      <c r="E77" s="29"/>
      <c r="F77" s="43"/>
      <c r="G77" s="43"/>
      <c r="H77" s="36"/>
      <c r="I77" s="35"/>
      <c r="J77" s="39"/>
      <c r="K77" s="36"/>
      <c r="L77" s="36"/>
      <c r="M77" s="36"/>
    </row>
    <row r="78" spans="2:13" s="38" customFormat="1" ht="19.95" hidden="1" customHeight="1" x14ac:dyDescent="0.3">
      <c r="B78" s="40"/>
      <c r="C78" s="41"/>
      <c r="D78" s="42"/>
      <c r="E78" s="29"/>
      <c r="F78" s="43"/>
      <c r="G78" s="43"/>
      <c r="H78" s="43"/>
      <c r="I78" s="35"/>
      <c r="J78" s="39"/>
      <c r="K78" s="36"/>
      <c r="L78" s="36"/>
      <c r="M78" s="36"/>
    </row>
    <row r="79" spans="2:13" s="38" customFormat="1" ht="19.95" hidden="1" customHeight="1" x14ac:dyDescent="0.3">
      <c r="B79" s="40"/>
      <c r="C79" s="41"/>
      <c r="D79" s="42"/>
      <c r="E79" s="29"/>
      <c r="F79" s="43"/>
      <c r="G79" s="43"/>
      <c r="H79" s="43"/>
      <c r="I79" s="35"/>
      <c r="J79" s="39"/>
      <c r="K79" s="36"/>
      <c r="L79" s="36"/>
      <c r="M79" s="36"/>
    </row>
    <row r="80" spans="2:13" s="38" customFormat="1" ht="19.95" customHeight="1" x14ac:dyDescent="0.3">
      <c r="B80" s="40"/>
      <c r="C80" s="41"/>
      <c r="D80" s="42"/>
      <c r="E80" s="29"/>
      <c r="F80" s="43"/>
      <c r="G80" s="43"/>
      <c r="H80" s="43"/>
      <c r="I80" s="35"/>
      <c r="J80" s="39"/>
      <c r="K80" s="36"/>
      <c r="L80" s="36"/>
      <c r="M80" s="36"/>
    </row>
    <row r="81" spans="1:15" s="38" customFormat="1" ht="19.95" customHeight="1" x14ac:dyDescent="0.3">
      <c r="B81" s="40"/>
      <c r="C81" s="41"/>
      <c r="D81" s="42"/>
      <c r="E81" s="29"/>
      <c r="F81" s="43"/>
      <c r="G81" s="43"/>
      <c r="H81" s="43"/>
      <c r="I81" s="35"/>
      <c r="J81" s="39"/>
      <c r="K81" s="36"/>
      <c r="L81" s="36"/>
      <c r="M81" s="36"/>
    </row>
    <row r="82" spans="1:15" s="38" customFormat="1" ht="19.95" customHeight="1" x14ac:dyDescent="0.3">
      <c r="B82" s="40"/>
      <c r="C82" s="41"/>
      <c r="D82" s="42"/>
      <c r="E82" s="29"/>
      <c r="F82" s="43"/>
      <c r="G82" s="43"/>
      <c r="H82" s="43"/>
      <c r="I82" s="35"/>
      <c r="J82" s="39"/>
      <c r="K82" s="36"/>
      <c r="L82" s="36"/>
      <c r="M82" s="36"/>
    </row>
    <row r="83" spans="1:15" s="38" customFormat="1" ht="19.95" customHeight="1" x14ac:dyDescent="0.3">
      <c r="B83" s="40"/>
      <c r="C83" s="41"/>
      <c r="D83" s="42"/>
      <c r="E83" s="29"/>
      <c r="F83" s="43"/>
      <c r="G83" s="229" t="str">
        <f>G5</f>
        <v>資料日期：2011年2月22日</v>
      </c>
      <c r="H83" s="230"/>
      <c r="I83" s="35"/>
      <c r="J83" s="39"/>
      <c r="K83" s="36"/>
      <c r="L83" s="36"/>
      <c r="M83" s="36"/>
    </row>
    <row r="84" spans="1:15" ht="19.95" customHeight="1" x14ac:dyDescent="0.3">
      <c r="A84" s="26" t="s">
        <v>42</v>
      </c>
      <c r="B84" s="1" t="s">
        <v>43</v>
      </c>
      <c r="E84" s="44"/>
      <c r="G84" s="18"/>
      <c r="H84" s="43"/>
      <c r="I84" s="39"/>
      <c r="J84" s="39"/>
      <c r="K84" s="27"/>
    </row>
    <row r="85" spans="1:15" ht="81.75" customHeight="1" x14ac:dyDescent="0.3">
      <c r="A85" s="45"/>
      <c r="B85" s="231" t="s">
        <v>44</v>
      </c>
      <c r="C85" s="231"/>
      <c r="D85" s="231"/>
      <c r="E85" s="231"/>
      <c r="F85" s="231"/>
      <c r="G85" s="231"/>
      <c r="H85" s="28"/>
      <c r="I85" s="7" t="s">
        <v>17</v>
      </c>
    </row>
    <row r="86" spans="1:15" ht="40.35" customHeight="1" x14ac:dyDescent="0.3">
      <c r="B86" s="20" t="s">
        <v>35</v>
      </c>
      <c r="C86" s="232" t="s">
        <v>45</v>
      </c>
      <c r="D86" s="232"/>
      <c r="E86" s="232" t="s">
        <v>46</v>
      </c>
      <c r="F86" s="232"/>
      <c r="G86" s="46" t="s">
        <v>47</v>
      </c>
      <c r="H86" s="22"/>
      <c r="I86" s="22"/>
      <c r="K86" s="9"/>
      <c r="L86" s="9"/>
      <c r="M86" s="9"/>
      <c r="N86" s="47" t="s">
        <v>55</v>
      </c>
      <c r="O86" s="7"/>
    </row>
    <row r="87" spans="1:15" ht="19.95" customHeight="1" x14ac:dyDescent="0.3">
      <c r="A87" s="2"/>
      <c r="B87" s="58" t="s">
        <v>87</v>
      </c>
      <c r="C87" s="228">
        <f t="shared" ref="C87:C96" si="1">H49</f>
        <v>0</v>
      </c>
      <c r="D87" s="228"/>
      <c r="E87" s="228">
        <f t="shared" ref="E87:E92" si="2">C9</f>
        <v>0</v>
      </c>
      <c r="F87" s="228"/>
      <c r="G87" s="60" t="e">
        <f t="shared" ref="G87:G96" si="3">ROUNDUP((C87-E87)/E87,3)</f>
        <v>#DIV/0!</v>
      </c>
      <c r="H87" s="9"/>
      <c r="I87" s="9"/>
      <c r="K87" s="48"/>
      <c r="L87" s="49"/>
      <c r="M87" s="49"/>
      <c r="N87" s="7">
        <f>J87</f>
        <v>0</v>
      </c>
      <c r="O87" s="7"/>
    </row>
    <row r="88" spans="1:15" ht="19.95" customHeight="1" x14ac:dyDescent="0.3">
      <c r="A88" s="2"/>
      <c r="B88" s="58" t="s">
        <v>78</v>
      </c>
      <c r="C88" s="228">
        <f t="shared" si="1"/>
        <v>0</v>
      </c>
      <c r="D88" s="228"/>
      <c r="E88" s="228">
        <f t="shared" si="2"/>
        <v>0</v>
      </c>
      <c r="F88" s="228"/>
      <c r="G88" s="61" t="e">
        <f t="shared" si="3"/>
        <v>#DIV/0!</v>
      </c>
      <c r="H88" s="9"/>
      <c r="I88" s="9"/>
      <c r="K88" s="48"/>
      <c r="L88" s="48"/>
      <c r="M88" s="48"/>
      <c r="N88" s="7"/>
      <c r="O88" s="7"/>
    </row>
    <row r="89" spans="1:15" ht="19.95" customHeight="1" x14ac:dyDescent="0.3">
      <c r="A89" s="2"/>
      <c r="B89" s="58" t="s">
        <v>79</v>
      </c>
      <c r="C89" s="228">
        <f t="shared" si="1"/>
        <v>0</v>
      </c>
      <c r="D89" s="228"/>
      <c r="E89" s="228">
        <f t="shared" si="2"/>
        <v>0</v>
      </c>
      <c r="F89" s="228"/>
      <c r="G89" s="60" t="e">
        <f t="shared" si="3"/>
        <v>#DIV/0!</v>
      </c>
      <c r="H89" s="9"/>
      <c r="I89" s="9"/>
      <c r="K89" s="48"/>
      <c r="L89" s="49"/>
      <c r="M89" s="49"/>
      <c r="N89" s="7">
        <f>J89</f>
        <v>0</v>
      </c>
      <c r="O89" s="7"/>
    </row>
    <row r="90" spans="1:15" ht="19.95" customHeight="1" x14ac:dyDescent="0.3">
      <c r="A90" s="2"/>
      <c r="B90" s="58" t="s">
        <v>80</v>
      </c>
      <c r="C90" s="228">
        <f t="shared" si="1"/>
        <v>0</v>
      </c>
      <c r="D90" s="228"/>
      <c r="E90" s="228">
        <f t="shared" si="2"/>
        <v>0</v>
      </c>
      <c r="F90" s="228"/>
      <c r="G90" s="61" t="e">
        <f t="shared" si="3"/>
        <v>#DIV/0!</v>
      </c>
      <c r="H90" s="9"/>
      <c r="I90" s="9"/>
      <c r="K90" s="48"/>
      <c r="L90" s="48"/>
      <c r="M90" s="48"/>
      <c r="N90" s="7"/>
      <c r="O90" s="7"/>
    </row>
    <row r="91" spans="1:15" ht="19.95" customHeight="1" x14ac:dyDescent="0.3">
      <c r="A91" s="2"/>
      <c r="B91" s="58" t="s">
        <v>81</v>
      </c>
      <c r="C91" s="228">
        <f t="shared" si="1"/>
        <v>0</v>
      </c>
      <c r="D91" s="228"/>
      <c r="E91" s="228">
        <f t="shared" si="2"/>
        <v>0</v>
      </c>
      <c r="F91" s="228"/>
      <c r="G91" s="60" t="e">
        <f t="shared" si="3"/>
        <v>#DIV/0!</v>
      </c>
      <c r="H91" s="9"/>
      <c r="I91" s="9"/>
      <c r="K91" s="48"/>
      <c r="L91" s="49"/>
      <c r="M91" s="49"/>
      <c r="N91" s="7">
        <f>J91</f>
        <v>0</v>
      </c>
      <c r="O91" s="7"/>
    </row>
    <row r="92" spans="1:15" ht="19.95" customHeight="1" x14ac:dyDescent="0.3">
      <c r="A92" s="2"/>
      <c r="B92" s="58" t="s">
        <v>82</v>
      </c>
      <c r="C92" s="228">
        <f t="shared" si="1"/>
        <v>0</v>
      </c>
      <c r="D92" s="228"/>
      <c r="E92" s="228">
        <f t="shared" si="2"/>
        <v>0</v>
      </c>
      <c r="F92" s="228"/>
      <c r="G92" s="61" t="e">
        <f t="shared" si="3"/>
        <v>#DIV/0!</v>
      </c>
      <c r="H92" s="10"/>
      <c r="I92" s="10"/>
      <c r="K92" s="48"/>
      <c r="L92" s="48"/>
      <c r="M92" s="48"/>
      <c r="N92" s="7"/>
      <c r="O92" s="7"/>
    </row>
    <row r="93" spans="1:15" ht="19.95" customHeight="1" x14ac:dyDescent="0.3">
      <c r="A93" s="2"/>
      <c r="B93" s="58" t="s">
        <v>83</v>
      </c>
      <c r="C93" s="226">
        <f t="shared" si="1"/>
        <v>0</v>
      </c>
      <c r="D93" s="227"/>
      <c r="E93" s="228">
        <f>C15</f>
        <v>0</v>
      </c>
      <c r="F93" s="228"/>
      <c r="G93" s="60" t="e">
        <f t="shared" si="3"/>
        <v>#DIV/0!</v>
      </c>
      <c r="H93" s="9"/>
      <c r="I93" s="9"/>
      <c r="K93" s="48"/>
      <c r="L93" s="49"/>
      <c r="M93" s="49"/>
      <c r="N93" s="7">
        <f>J93</f>
        <v>0</v>
      </c>
      <c r="O93" s="7"/>
    </row>
    <row r="94" spans="1:15" ht="19.95" customHeight="1" x14ac:dyDescent="0.3">
      <c r="A94" s="2"/>
      <c r="B94" s="58" t="s">
        <v>84</v>
      </c>
      <c r="C94" s="226">
        <f t="shared" si="1"/>
        <v>0</v>
      </c>
      <c r="D94" s="227"/>
      <c r="E94" s="228">
        <f>C16</f>
        <v>0</v>
      </c>
      <c r="F94" s="228"/>
      <c r="G94" s="61" t="e">
        <f t="shared" si="3"/>
        <v>#DIV/0!</v>
      </c>
      <c r="H94" s="9"/>
      <c r="I94" s="9"/>
      <c r="K94" s="48"/>
      <c r="L94" s="48"/>
      <c r="M94" s="48"/>
      <c r="N94" s="7"/>
      <c r="O94" s="7"/>
    </row>
    <row r="95" spans="1:15" ht="19.95" customHeight="1" x14ac:dyDescent="0.3">
      <c r="A95" s="2"/>
      <c r="B95" s="58" t="s">
        <v>85</v>
      </c>
      <c r="C95" s="226">
        <f t="shared" si="1"/>
        <v>0</v>
      </c>
      <c r="D95" s="227"/>
      <c r="E95" s="228">
        <f>C17</f>
        <v>0</v>
      </c>
      <c r="F95" s="228"/>
      <c r="G95" s="60" t="e">
        <f t="shared" si="3"/>
        <v>#DIV/0!</v>
      </c>
      <c r="H95" s="9"/>
      <c r="I95" s="9"/>
      <c r="K95" s="48"/>
      <c r="L95" s="49"/>
      <c r="M95" s="49"/>
      <c r="N95" s="7">
        <f>J95</f>
        <v>0</v>
      </c>
      <c r="O95" s="7"/>
    </row>
    <row r="96" spans="1:15" ht="19.95" customHeight="1" x14ac:dyDescent="0.3">
      <c r="A96" s="2"/>
      <c r="B96" s="58" t="s">
        <v>86</v>
      </c>
      <c r="C96" s="226">
        <f t="shared" si="1"/>
        <v>0</v>
      </c>
      <c r="D96" s="227"/>
      <c r="E96" s="228">
        <f>C18</f>
        <v>0</v>
      </c>
      <c r="F96" s="228"/>
      <c r="G96" s="61" t="e">
        <f t="shared" si="3"/>
        <v>#DIV/0!</v>
      </c>
      <c r="H96" s="9"/>
      <c r="I96" s="9"/>
      <c r="K96" s="48"/>
      <c r="L96" s="48"/>
      <c r="M96" s="48"/>
      <c r="N96" s="7"/>
      <c r="O96" s="7"/>
    </row>
    <row r="97" spans="1:15" ht="19.95" hidden="1" customHeight="1" x14ac:dyDescent="0.3">
      <c r="A97" s="2"/>
      <c r="B97" s="72"/>
      <c r="C97" s="73"/>
      <c r="D97" s="73"/>
      <c r="E97" s="73"/>
      <c r="F97" s="73"/>
      <c r="G97" s="74"/>
      <c r="H97" s="9"/>
      <c r="I97" s="9"/>
      <c r="K97" s="48"/>
      <c r="L97" s="48"/>
      <c r="M97" s="48"/>
      <c r="N97" s="7"/>
      <c r="O97" s="7"/>
    </row>
    <row r="98" spans="1:15" ht="19.95" hidden="1" customHeight="1" x14ac:dyDescent="0.3">
      <c r="A98" s="2"/>
      <c r="B98" s="72"/>
      <c r="C98" s="73"/>
      <c r="D98" s="73"/>
      <c r="E98" s="73"/>
      <c r="F98" s="73"/>
      <c r="G98" s="74"/>
      <c r="H98" s="9"/>
      <c r="I98" s="9"/>
      <c r="K98" s="48"/>
      <c r="L98" s="48"/>
      <c r="M98" s="48"/>
      <c r="N98" s="7"/>
      <c r="O98" s="7"/>
    </row>
    <row r="99" spans="1:15" ht="19.95" customHeight="1" x14ac:dyDescent="0.3">
      <c r="A99" s="2"/>
      <c r="B99" s="40"/>
      <c r="C99" s="29"/>
      <c r="D99" s="29"/>
      <c r="E99" s="29"/>
      <c r="F99" s="29"/>
      <c r="G99" s="50"/>
    </row>
    <row r="100" spans="1:15" s="2" customFormat="1" ht="19.95" customHeight="1" x14ac:dyDescent="0.3">
      <c r="A100" s="51" t="s">
        <v>48</v>
      </c>
      <c r="B100" s="28" t="s">
        <v>49</v>
      </c>
      <c r="C100" s="52"/>
      <c r="D100" s="52"/>
      <c r="E100" s="52"/>
      <c r="F100" s="30"/>
      <c r="G100" s="30"/>
      <c r="H100" s="53"/>
      <c r="I100" s="54"/>
      <c r="J100" s="54"/>
    </row>
    <row r="101" spans="1:15" ht="19.95" customHeight="1" x14ac:dyDescent="0.3">
      <c r="A101" s="45" t="s">
        <v>13</v>
      </c>
      <c r="B101" s="171" t="s">
        <v>98</v>
      </c>
      <c r="C101" s="169"/>
      <c r="D101" s="171"/>
      <c r="E101" s="171"/>
      <c r="F101" s="172"/>
      <c r="G101" s="30"/>
      <c r="H101" s="53"/>
      <c r="I101" s="1"/>
      <c r="J101" s="1"/>
    </row>
    <row r="102" spans="1:15" ht="40.35" customHeight="1" x14ac:dyDescent="0.3">
      <c r="B102" s="225" t="s">
        <v>50</v>
      </c>
      <c r="C102" s="225"/>
      <c r="D102" s="225"/>
      <c r="E102" s="225"/>
      <c r="F102" s="225"/>
      <c r="G102" s="225"/>
    </row>
    <row r="103" spans="1:15" ht="19.95" customHeight="1" x14ac:dyDescent="0.3">
      <c r="A103" s="45" t="s">
        <v>13</v>
      </c>
      <c r="B103" s="171" t="s">
        <v>98</v>
      </c>
      <c r="C103" s="169"/>
      <c r="D103" s="171"/>
      <c r="E103" s="171"/>
      <c r="F103" s="172"/>
      <c r="G103" s="30"/>
      <c r="H103" s="53"/>
      <c r="I103" s="1"/>
      <c r="J103" s="1"/>
    </row>
    <row r="104" spans="1:15" ht="19.95" customHeight="1" x14ac:dyDescent="0.3">
      <c r="B104" s="28" t="s">
        <v>51</v>
      </c>
      <c r="D104" s="55"/>
      <c r="E104" s="18"/>
      <c r="F104" s="28"/>
    </row>
    <row r="105" spans="1:15" ht="19.95" customHeight="1" x14ac:dyDescent="0.3">
      <c r="B105" s="28"/>
      <c r="D105" s="55"/>
      <c r="E105" s="18"/>
      <c r="F105" s="28"/>
    </row>
    <row r="106" spans="1:15" ht="19.95" customHeight="1" x14ac:dyDescent="0.3">
      <c r="B106" s="28"/>
      <c r="D106" s="55"/>
      <c r="E106" s="18"/>
      <c r="F106" s="28"/>
    </row>
    <row r="107" spans="1:15" ht="11.25" customHeight="1" x14ac:dyDescent="0.3"/>
    <row r="108" spans="1:15" s="3" customFormat="1" ht="16.2" x14ac:dyDescent="0.3">
      <c r="B108" s="4" t="s">
        <v>22</v>
      </c>
      <c r="C108" s="4"/>
      <c r="D108" s="4"/>
      <c r="E108" s="4"/>
      <c r="F108" s="4"/>
      <c r="G108" s="4"/>
      <c r="H108" s="5"/>
      <c r="I108" s="11"/>
      <c r="J108" s="11"/>
      <c r="K108" s="6"/>
      <c r="L108" s="6"/>
    </row>
    <row r="109" spans="1:15" ht="26.25" customHeight="1" x14ac:dyDescent="0.3"/>
    <row r="110" spans="1:15" ht="26.25" customHeight="1" x14ac:dyDescent="0.3"/>
    <row r="111" spans="1:15" ht="42" customHeight="1" x14ac:dyDescent="0.3"/>
  </sheetData>
  <mergeCells count="49">
    <mergeCell ref="G5:H5"/>
    <mergeCell ref="G44:H44"/>
    <mergeCell ref="G83:H83"/>
    <mergeCell ref="C96:D96"/>
    <mergeCell ref="E96:F96"/>
    <mergeCell ref="E93:F93"/>
    <mergeCell ref="E87:F87"/>
    <mergeCell ref="E90:F90"/>
    <mergeCell ref="C93:D93"/>
    <mergeCell ref="C87:D87"/>
    <mergeCell ref="C91:D91"/>
    <mergeCell ref="E91:F91"/>
    <mergeCell ref="B85:G85"/>
    <mergeCell ref="C86:D86"/>
    <mergeCell ref="E86:F86"/>
    <mergeCell ref="C15:D15"/>
    <mergeCell ref="B102:G102"/>
    <mergeCell ref="C17:D17"/>
    <mergeCell ref="E17:F17"/>
    <mergeCell ref="C18:D18"/>
    <mergeCell ref="E18:F18"/>
    <mergeCell ref="C95:D95"/>
    <mergeCell ref="E95:F95"/>
    <mergeCell ref="E94:F94"/>
    <mergeCell ref="C92:D92"/>
    <mergeCell ref="C94:D94"/>
    <mergeCell ref="C88:D88"/>
    <mergeCell ref="E88:F88"/>
    <mergeCell ref="E92:F92"/>
    <mergeCell ref="C89:D89"/>
    <mergeCell ref="E89:F89"/>
    <mergeCell ref="C90:D90"/>
    <mergeCell ref="E15:F15"/>
    <mergeCell ref="C16:D16"/>
    <mergeCell ref="E16:F16"/>
    <mergeCell ref="C14:D14"/>
    <mergeCell ref="E14:F14"/>
    <mergeCell ref="C11:D11"/>
    <mergeCell ref="E11:F11"/>
    <mergeCell ref="C12:D12"/>
    <mergeCell ref="E12:F12"/>
    <mergeCell ref="C13:D13"/>
    <mergeCell ref="E13:F13"/>
    <mergeCell ref="C10:D10"/>
    <mergeCell ref="E10:F10"/>
    <mergeCell ref="C8:D8"/>
    <mergeCell ref="E8:F8"/>
    <mergeCell ref="C9:D9"/>
    <mergeCell ref="E9:F9"/>
  </mergeCells>
  <phoneticPr fontId="11" type="noConversion"/>
  <conditionalFormatting sqref="B9">
    <cfRule type="expression" dxfId="11" priority="37" stopIfTrue="1">
      <formula>IF($C9=0,1,0)</formula>
    </cfRule>
  </conditionalFormatting>
  <conditionalFormatting sqref="B10">
    <cfRule type="expression" dxfId="10" priority="35" stopIfTrue="1">
      <formula>IF($C$10=0,1,0)</formula>
    </cfRule>
  </conditionalFormatting>
  <conditionalFormatting sqref="B11">
    <cfRule type="expression" dxfId="9" priority="34" stopIfTrue="1">
      <formula>IF($C$11=0,1,0)</formula>
    </cfRule>
  </conditionalFormatting>
  <conditionalFormatting sqref="B12">
    <cfRule type="expression" dxfId="8" priority="33" stopIfTrue="1">
      <formula>IF($C$12=0,1,0)</formula>
    </cfRule>
  </conditionalFormatting>
  <conditionalFormatting sqref="B13">
    <cfRule type="expression" dxfId="7" priority="32" stopIfTrue="1">
      <formula>IF($C$13=0,1,0)</formula>
    </cfRule>
  </conditionalFormatting>
  <conditionalFormatting sqref="B14">
    <cfRule type="expression" dxfId="6" priority="31" stopIfTrue="1">
      <formula>IF($C$14=0,1,0)</formula>
    </cfRule>
  </conditionalFormatting>
  <conditionalFormatting sqref="B15">
    <cfRule type="expression" dxfId="5" priority="30" stopIfTrue="1">
      <formula>IF($C$15=0,1,0)</formula>
    </cfRule>
  </conditionalFormatting>
  <conditionalFormatting sqref="B16">
    <cfRule type="expression" dxfId="4" priority="29" stopIfTrue="1">
      <formula>IF($C$16=0,1,0)</formula>
    </cfRule>
  </conditionalFormatting>
  <conditionalFormatting sqref="B17">
    <cfRule type="expression" dxfId="3" priority="28" stopIfTrue="1">
      <formula>IF($C$17=0,1,0)</formula>
    </cfRule>
  </conditionalFormatting>
  <conditionalFormatting sqref="B18">
    <cfRule type="expression" dxfId="2" priority="27" stopIfTrue="1">
      <formula>IF($C$18=0,1,0)</formula>
    </cfRule>
  </conditionalFormatting>
  <conditionalFormatting sqref="B49:B58">
    <cfRule type="expression" dxfId="1" priority="24" stopIfTrue="1">
      <formula>IF($D49=0,1,0)</formula>
    </cfRule>
  </conditionalFormatting>
  <conditionalFormatting sqref="B87:B98">
    <cfRule type="expression" dxfId="0" priority="12" stopIfTrue="1">
      <formula>IF($E87=0,1,0)</formula>
    </cfRule>
  </conditionalFormatting>
  <pageMargins left="0.6692913385826772" right="0.47244094488188981" top="0.39370078740157483" bottom="0.39370078740157483" header="0.51181102362204722" footer="0.51181102362204722"/>
  <pageSetup paperSize="9" orientation="portrait" r:id="rId1"/>
  <headerFooter>
    <oddHeader xml:space="preserve">&amp;C&amp;"標楷體,粗體"&amp;16下午1時45分收盤之選擇權契約保證金狀況表&amp;R
</oddHeader>
  </headerFooter>
  <rowBreaks count="2" manualBreakCount="2">
    <brk id="39" max="16383" man="1"/>
    <brk id="7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view="pageBreakPreview" zoomScale="55" zoomScaleNormal="10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2" sqref="AE2"/>
    </sheetView>
  </sheetViews>
  <sheetFormatPr defaultColWidth="8.88671875" defaultRowHeight="18" x14ac:dyDescent="0.3"/>
  <cols>
    <col min="1" max="1" width="21.88671875" style="174" customWidth="1"/>
    <col min="2" max="2" width="11.77734375" style="174" customWidth="1"/>
    <col min="3" max="3" width="10.21875" style="174" customWidth="1"/>
    <col min="4" max="4" width="11.109375" style="174" customWidth="1"/>
    <col min="5" max="14" width="10.21875" style="174" customWidth="1"/>
    <col min="15" max="15" width="11.88671875" style="174" customWidth="1"/>
    <col min="16" max="16" width="10.21875" style="174" customWidth="1"/>
    <col min="17" max="19" width="10.44140625" style="193" customWidth="1"/>
    <col min="20" max="20" width="11.109375" style="193" customWidth="1"/>
    <col min="21" max="23" width="11" style="202" customWidth="1"/>
    <col min="24" max="27" width="11.109375" style="193" customWidth="1"/>
    <col min="28" max="29" width="9.33203125" style="201" customWidth="1"/>
    <col min="30" max="30" width="11.109375" style="201" customWidth="1"/>
    <col min="31" max="33" width="11.109375" style="189" customWidth="1"/>
    <col min="34" max="16384" width="8.88671875" style="174"/>
  </cols>
  <sheetData>
    <row r="1" spans="1:33" ht="42.75" customHeight="1" x14ac:dyDescent="0.3">
      <c r="A1" s="195"/>
      <c r="Q1" s="233" t="s">
        <v>137</v>
      </c>
      <c r="R1" s="233"/>
      <c r="S1" s="233"/>
      <c r="T1" s="233"/>
      <c r="U1" s="233"/>
      <c r="V1" s="233"/>
      <c r="W1" s="233"/>
      <c r="X1" s="233" t="s">
        <v>138</v>
      </c>
      <c r="Y1" s="233"/>
      <c r="Z1" s="233"/>
      <c r="AA1" s="233"/>
      <c r="AB1" s="233"/>
      <c r="AC1" s="233"/>
      <c r="AD1" s="233"/>
      <c r="AE1" s="233"/>
      <c r="AF1" s="233"/>
      <c r="AG1" s="233"/>
    </row>
    <row r="2" spans="1:33" ht="79.2" x14ac:dyDescent="0.3">
      <c r="A2" s="175" t="s">
        <v>139</v>
      </c>
      <c r="B2" s="176" t="s">
        <v>140</v>
      </c>
      <c r="C2" s="101" t="s">
        <v>141</v>
      </c>
      <c r="D2" s="176" t="s">
        <v>142</v>
      </c>
      <c r="E2" s="177" t="s">
        <v>143</v>
      </c>
      <c r="F2" s="177" t="s">
        <v>144</v>
      </c>
      <c r="G2" s="177" t="s">
        <v>145</v>
      </c>
      <c r="H2" s="178" t="s">
        <v>146</v>
      </c>
      <c r="I2" s="179" t="s">
        <v>147</v>
      </c>
      <c r="J2" s="179" t="s">
        <v>148</v>
      </c>
      <c r="K2" s="179" t="s">
        <v>149</v>
      </c>
      <c r="L2" s="180" t="s">
        <v>150</v>
      </c>
      <c r="M2" s="177" t="s">
        <v>151</v>
      </c>
      <c r="N2" s="177" t="s">
        <v>152</v>
      </c>
      <c r="O2" s="177" t="s">
        <v>153</v>
      </c>
      <c r="P2" s="178" t="s">
        <v>154</v>
      </c>
      <c r="Q2" s="191" t="s">
        <v>155</v>
      </c>
      <c r="R2" s="191" t="s">
        <v>156</v>
      </c>
      <c r="S2" s="191" t="s">
        <v>157</v>
      </c>
      <c r="T2" s="191" t="s">
        <v>158</v>
      </c>
      <c r="U2" s="199" t="s">
        <v>159</v>
      </c>
      <c r="V2" s="199" t="s">
        <v>160</v>
      </c>
      <c r="W2" s="199" t="s">
        <v>161</v>
      </c>
      <c r="X2" s="191" t="s">
        <v>155</v>
      </c>
      <c r="Y2" s="191" t="s">
        <v>156</v>
      </c>
      <c r="Z2" s="191" t="s">
        <v>157</v>
      </c>
      <c r="AA2" s="191" t="s">
        <v>158</v>
      </c>
      <c r="AB2" s="199" t="s">
        <v>159</v>
      </c>
      <c r="AC2" s="199" t="s">
        <v>160</v>
      </c>
      <c r="AD2" s="199" t="s">
        <v>161</v>
      </c>
      <c r="AE2" s="187" t="s">
        <v>162</v>
      </c>
      <c r="AF2" s="187" t="s">
        <v>163</v>
      </c>
      <c r="AG2" s="187" t="s">
        <v>164</v>
      </c>
    </row>
    <row r="3" spans="1:33" ht="18" customHeight="1" x14ac:dyDescent="0.3">
      <c r="A3" s="175"/>
      <c r="B3" s="181"/>
      <c r="C3" s="179"/>
      <c r="D3" s="179"/>
      <c r="E3" s="182"/>
      <c r="F3" s="182"/>
      <c r="G3" s="177"/>
      <c r="H3" s="183"/>
      <c r="I3" s="184"/>
      <c r="J3" s="184"/>
      <c r="K3" s="179"/>
      <c r="L3" s="185"/>
      <c r="M3" s="182"/>
      <c r="N3" s="182"/>
      <c r="O3" s="177"/>
      <c r="P3" s="183"/>
      <c r="Q3" s="192"/>
      <c r="R3" s="194"/>
      <c r="S3" s="194"/>
      <c r="T3" s="194"/>
      <c r="U3" s="200"/>
      <c r="V3" s="200"/>
      <c r="W3" s="200"/>
      <c r="X3" s="192"/>
      <c r="Y3" s="194"/>
      <c r="Z3" s="194"/>
      <c r="AA3" s="194"/>
      <c r="AB3" s="200"/>
      <c r="AC3" s="200"/>
      <c r="AD3" s="200"/>
      <c r="AE3" s="188"/>
      <c r="AF3" s="188"/>
      <c r="AG3" s="188"/>
    </row>
    <row r="4" spans="1:33" ht="18" customHeight="1" x14ac:dyDescent="0.3">
      <c r="A4" s="175"/>
      <c r="B4" s="181"/>
      <c r="C4" s="179"/>
      <c r="D4" s="179"/>
      <c r="E4" s="182"/>
      <c r="F4" s="182"/>
      <c r="G4" s="177"/>
      <c r="H4" s="183"/>
      <c r="I4" s="184"/>
      <c r="J4" s="184"/>
      <c r="K4" s="179"/>
      <c r="L4" s="185"/>
      <c r="M4" s="182"/>
      <c r="N4" s="182"/>
      <c r="O4" s="177"/>
      <c r="P4" s="183"/>
      <c r="Q4" s="192"/>
      <c r="R4" s="194"/>
      <c r="S4" s="194"/>
      <c r="T4" s="194"/>
      <c r="U4" s="200"/>
      <c r="V4" s="200"/>
      <c r="W4" s="200"/>
      <c r="X4" s="192"/>
      <c r="Y4" s="194"/>
      <c r="Z4" s="194"/>
      <c r="AA4" s="194"/>
      <c r="AB4" s="200"/>
      <c r="AC4" s="200"/>
      <c r="AD4" s="200"/>
      <c r="AE4" s="188"/>
      <c r="AF4" s="188"/>
      <c r="AG4" s="188"/>
    </row>
    <row r="5" spans="1:33" ht="18" customHeight="1" x14ac:dyDescent="0.3">
      <c r="A5" s="175"/>
      <c r="B5" s="181"/>
      <c r="C5" s="179"/>
      <c r="D5" s="179"/>
      <c r="E5" s="182"/>
      <c r="F5" s="182"/>
      <c r="G5" s="177"/>
      <c r="H5" s="183"/>
      <c r="I5" s="184"/>
      <c r="J5" s="184"/>
      <c r="K5" s="179"/>
      <c r="L5" s="185"/>
      <c r="M5" s="182"/>
      <c r="N5" s="182"/>
      <c r="O5" s="177"/>
      <c r="P5" s="183"/>
      <c r="Q5" s="192"/>
      <c r="R5" s="194"/>
      <c r="S5" s="194"/>
      <c r="T5" s="194"/>
      <c r="U5" s="200"/>
      <c r="V5" s="200"/>
      <c r="W5" s="200"/>
      <c r="X5" s="192"/>
      <c r="Y5" s="194"/>
      <c r="Z5" s="194"/>
      <c r="AA5" s="194"/>
      <c r="AB5" s="200"/>
      <c r="AC5" s="200"/>
      <c r="AD5" s="200"/>
      <c r="AE5" s="188"/>
      <c r="AF5" s="188"/>
      <c r="AG5" s="188"/>
    </row>
    <row r="6" spans="1:33" ht="18" customHeight="1" x14ac:dyDescent="0.3">
      <c r="A6" s="175"/>
      <c r="B6" s="181"/>
      <c r="C6" s="179"/>
      <c r="D6" s="179"/>
      <c r="E6" s="182"/>
      <c r="F6" s="182"/>
      <c r="G6" s="177"/>
      <c r="H6" s="183"/>
      <c r="I6" s="184"/>
      <c r="J6" s="184"/>
      <c r="K6" s="179"/>
      <c r="L6" s="185"/>
      <c r="M6" s="182"/>
      <c r="N6" s="182"/>
      <c r="O6" s="177"/>
      <c r="P6" s="183"/>
      <c r="Q6" s="192"/>
      <c r="R6" s="194"/>
      <c r="S6" s="194"/>
      <c r="T6" s="194"/>
      <c r="U6" s="200"/>
      <c r="V6" s="200"/>
      <c r="W6" s="200"/>
      <c r="X6" s="192"/>
      <c r="Y6" s="194"/>
      <c r="Z6" s="194"/>
      <c r="AA6" s="194"/>
      <c r="AB6" s="200"/>
      <c r="AC6" s="200"/>
      <c r="AD6" s="200"/>
      <c r="AE6" s="188"/>
      <c r="AF6" s="188"/>
      <c r="AG6" s="188"/>
    </row>
    <row r="7" spans="1:33" ht="18" customHeight="1" x14ac:dyDescent="0.3">
      <c r="A7" s="175"/>
      <c r="B7" s="181"/>
      <c r="C7" s="179"/>
      <c r="D7" s="179"/>
      <c r="E7" s="182"/>
      <c r="F7" s="182"/>
      <c r="G7" s="177"/>
      <c r="H7" s="183"/>
      <c r="I7" s="184"/>
      <c r="J7" s="184"/>
      <c r="K7" s="179"/>
      <c r="L7" s="185"/>
      <c r="M7" s="182"/>
      <c r="N7" s="182"/>
      <c r="O7" s="177"/>
      <c r="P7" s="183"/>
      <c r="Q7" s="192"/>
      <c r="R7" s="194"/>
      <c r="S7" s="194"/>
      <c r="T7" s="194"/>
      <c r="U7" s="200"/>
      <c r="V7" s="200"/>
      <c r="W7" s="200"/>
      <c r="X7" s="192"/>
      <c r="Y7" s="194"/>
      <c r="Z7" s="194"/>
      <c r="AA7" s="194"/>
      <c r="AB7" s="200"/>
      <c r="AC7" s="200"/>
      <c r="AD7" s="200"/>
      <c r="AE7" s="188"/>
      <c r="AF7" s="188"/>
      <c r="AG7" s="188"/>
    </row>
    <row r="8" spans="1:33" ht="18" customHeight="1" x14ac:dyDescent="0.3">
      <c r="A8" s="175"/>
      <c r="B8" s="181"/>
      <c r="C8" s="179"/>
      <c r="D8" s="179"/>
      <c r="E8" s="182"/>
      <c r="F8" s="182"/>
      <c r="G8" s="177"/>
      <c r="H8" s="183"/>
      <c r="I8" s="184"/>
      <c r="J8" s="184"/>
      <c r="K8" s="179"/>
      <c r="L8" s="185"/>
      <c r="M8" s="182"/>
      <c r="N8" s="182"/>
      <c r="O8" s="177"/>
      <c r="P8" s="183"/>
      <c r="Q8" s="192"/>
      <c r="R8" s="194"/>
      <c r="S8" s="194"/>
      <c r="T8" s="194"/>
      <c r="U8" s="200"/>
      <c r="V8" s="200"/>
      <c r="W8" s="200"/>
      <c r="X8" s="192"/>
      <c r="Y8" s="194"/>
      <c r="Z8" s="194"/>
      <c r="AA8" s="194"/>
      <c r="AB8" s="200"/>
      <c r="AC8" s="200"/>
      <c r="AD8" s="200"/>
      <c r="AE8" s="188"/>
      <c r="AF8" s="188"/>
      <c r="AG8" s="188"/>
    </row>
    <row r="9" spans="1:33" ht="18" customHeight="1" x14ac:dyDescent="0.3">
      <c r="A9" s="175"/>
      <c r="B9" s="181"/>
      <c r="C9" s="179"/>
      <c r="D9" s="179"/>
      <c r="E9" s="182"/>
      <c r="F9" s="182"/>
      <c r="G9" s="177"/>
      <c r="H9" s="183"/>
      <c r="I9" s="184"/>
      <c r="J9" s="184"/>
      <c r="K9" s="179"/>
      <c r="L9" s="185"/>
      <c r="M9" s="182"/>
      <c r="N9" s="182"/>
      <c r="O9" s="177"/>
      <c r="P9" s="183"/>
      <c r="Q9" s="192"/>
      <c r="R9" s="194"/>
      <c r="S9" s="194"/>
      <c r="T9" s="194"/>
      <c r="U9" s="200"/>
      <c r="V9" s="200"/>
      <c r="W9" s="200"/>
      <c r="X9" s="192"/>
      <c r="Y9" s="194"/>
      <c r="Z9" s="194"/>
      <c r="AA9" s="194"/>
      <c r="AB9" s="200"/>
      <c r="AC9" s="200"/>
      <c r="AD9" s="200"/>
      <c r="AE9" s="188"/>
      <c r="AF9" s="188"/>
      <c r="AG9" s="188"/>
    </row>
    <row r="10" spans="1:33" ht="18" customHeight="1" x14ac:dyDescent="0.3">
      <c r="A10" s="175"/>
      <c r="B10" s="181"/>
      <c r="C10" s="179"/>
      <c r="D10" s="179"/>
      <c r="E10" s="182"/>
      <c r="F10" s="182"/>
      <c r="G10" s="177"/>
      <c r="H10" s="183"/>
      <c r="I10" s="184"/>
      <c r="J10" s="184"/>
      <c r="K10" s="179"/>
      <c r="L10" s="185"/>
      <c r="M10" s="182"/>
      <c r="N10" s="182"/>
      <c r="O10" s="177"/>
      <c r="P10" s="183"/>
      <c r="Q10" s="192"/>
      <c r="R10" s="194"/>
      <c r="S10" s="194"/>
      <c r="T10" s="194"/>
      <c r="U10" s="200"/>
      <c r="V10" s="200"/>
      <c r="W10" s="200"/>
      <c r="X10" s="192"/>
      <c r="Y10" s="194"/>
      <c r="Z10" s="194"/>
      <c r="AA10" s="194"/>
      <c r="AB10" s="200"/>
      <c r="AC10" s="200"/>
      <c r="AD10" s="200"/>
      <c r="AE10" s="188"/>
      <c r="AF10" s="188"/>
      <c r="AG10" s="188"/>
    </row>
    <row r="11" spans="1:33" ht="18" customHeight="1" x14ac:dyDescent="0.3">
      <c r="A11" s="175"/>
      <c r="B11" s="181"/>
      <c r="C11" s="179"/>
      <c r="D11" s="179"/>
      <c r="E11" s="182"/>
      <c r="F11" s="182"/>
      <c r="G11" s="177"/>
      <c r="H11" s="183"/>
      <c r="I11" s="184"/>
      <c r="J11" s="184"/>
      <c r="K11" s="179"/>
      <c r="L11" s="185"/>
      <c r="M11" s="182"/>
      <c r="N11" s="182"/>
      <c r="O11" s="177"/>
      <c r="P11" s="183"/>
      <c r="Q11" s="192"/>
      <c r="R11" s="194"/>
      <c r="S11" s="194"/>
      <c r="T11" s="194"/>
      <c r="U11" s="200"/>
      <c r="V11" s="200"/>
      <c r="W11" s="200"/>
      <c r="X11" s="192"/>
      <c r="Y11" s="194"/>
      <c r="Z11" s="194"/>
      <c r="AA11" s="194"/>
      <c r="AB11" s="200"/>
      <c r="AC11" s="200"/>
      <c r="AD11" s="200"/>
      <c r="AE11" s="188"/>
      <c r="AF11" s="188"/>
      <c r="AG11" s="188"/>
    </row>
    <row r="12" spans="1:33" ht="18" customHeight="1" x14ac:dyDescent="0.3">
      <c r="A12" s="175"/>
      <c r="B12" s="181"/>
      <c r="C12" s="179"/>
      <c r="D12" s="179"/>
      <c r="E12" s="182"/>
      <c r="F12" s="182"/>
      <c r="G12" s="177"/>
      <c r="H12" s="183"/>
      <c r="I12" s="184"/>
      <c r="J12" s="184"/>
      <c r="K12" s="179"/>
      <c r="L12" s="185"/>
      <c r="M12" s="182"/>
      <c r="N12" s="182"/>
      <c r="O12" s="177"/>
      <c r="P12" s="183"/>
      <c r="Q12" s="192"/>
      <c r="R12" s="194"/>
      <c r="S12" s="194"/>
      <c r="T12" s="194"/>
      <c r="U12" s="200"/>
      <c r="V12" s="200"/>
      <c r="W12" s="200"/>
      <c r="X12" s="192"/>
      <c r="Y12" s="194"/>
      <c r="Z12" s="194"/>
      <c r="AA12" s="194"/>
      <c r="AB12" s="200"/>
      <c r="AC12" s="200"/>
      <c r="AD12" s="200"/>
      <c r="AE12" s="188"/>
      <c r="AF12" s="188"/>
      <c r="AG12" s="188"/>
    </row>
    <row r="13" spans="1:33" ht="18" customHeight="1" x14ac:dyDescent="0.3">
      <c r="A13" s="175"/>
      <c r="B13" s="181"/>
      <c r="C13" s="179"/>
      <c r="D13" s="179"/>
      <c r="E13" s="182"/>
      <c r="F13" s="182"/>
      <c r="G13" s="177"/>
      <c r="H13" s="183"/>
      <c r="I13" s="184"/>
      <c r="J13" s="184"/>
      <c r="K13" s="179"/>
      <c r="L13" s="185"/>
      <c r="M13" s="182"/>
      <c r="N13" s="182"/>
      <c r="O13" s="177"/>
      <c r="P13" s="183"/>
      <c r="Q13" s="192"/>
      <c r="R13" s="194"/>
      <c r="S13" s="194"/>
      <c r="T13" s="194"/>
      <c r="U13" s="200"/>
      <c r="V13" s="200"/>
      <c r="W13" s="200"/>
      <c r="X13" s="192"/>
      <c r="Y13" s="194"/>
      <c r="Z13" s="194"/>
      <c r="AA13" s="194"/>
      <c r="AB13" s="200"/>
      <c r="AC13" s="200"/>
      <c r="AD13" s="200"/>
      <c r="AE13" s="188"/>
      <c r="AF13" s="188"/>
      <c r="AG13" s="188"/>
    </row>
    <row r="14" spans="1:33" ht="18" customHeight="1" x14ac:dyDescent="0.3">
      <c r="A14" s="175"/>
      <c r="B14" s="181"/>
      <c r="C14" s="179"/>
      <c r="D14" s="179"/>
      <c r="E14" s="182"/>
      <c r="F14" s="182"/>
      <c r="G14" s="177"/>
      <c r="H14" s="183"/>
      <c r="I14" s="184"/>
      <c r="J14" s="184"/>
      <c r="K14" s="179"/>
      <c r="L14" s="185"/>
      <c r="M14" s="182"/>
      <c r="N14" s="182"/>
      <c r="O14" s="177"/>
      <c r="P14" s="183"/>
      <c r="Q14" s="192"/>
      <c r="R14" s="194"/>
      <c r="S14" s="194"/>
      <c r="T14" s="194"/>
      <c r="U14" s="200"/>
      <c r="V14" s="200"/>
      <c r="W14" s="200"/>
      <c r="X14" s="192"/>
      <c r="Y14" s="194"/>
      <c r="Z14" s="194"/>
      <c r="AA14" s="194"/>
      <c r="AB14" s="200"/>
      <c r="AC14" s="200"/>
      <c r="AD14" s="200"/>
      <c r="AE14" s="188"/>
      <c r="AF14" s="188"/>
      <c r="AG14" s="188"/>
    </row>
    <row r="15" spans="1:33" ht="18" customHeight="1" x14ac:dyDescent="0.3">
      <c r="A15" s="175"/>
      <c r="B15" s="181"/>
      <c r="C15" s="179"/>
      <c r="D15" s="179"/>
      <c r="E15" s="182"/>
      <c r="F15" s="182"/>
      <c r="G15" s="177"/>
      <c r="H15" s="183"/>
      <c r="I15" s="184"/>
      <c r="J15" s="184"/>
      <c r="K15" s="179"/>
      <c r="L15" s="185"/>
      <c r="M15" s="182"/>
      <c r="N15" s="182"/>
      <c r="O15" s="177"/>
      <c r="P15" s="183"/>
      <c r="Q15" s="192"/>
      <c r="R15" s="194"/>
      <c r="S15" s="194"/>
      <c r="T15" s="194"/>
      <c r="U15" s="200"/>
      <c r="V15" s="200"/>
      <c r="W15" s="200"/>
      <c r="X15" s="192"/>
      <c r="Y15" s="194"/>
      <c r="Z15" s="194"/>
      <c r="AA15" s="194"/>
      <c r="AB15" s="200"/>
      <c r="AC15" s="200"/>
      <c r="AD15" s="200"/>
      <c r="AE15" s="188"/>
      <c r="AF15" s="188"/>
      <c r="AG15" s="188"/>
    </row>
    <row r="16" spans="1:33" ht="18" customHeight="1" x14ac:dyDescent="0.3">
      <c r="A16" s="175"/>
      <c r="B16" s="181"/>
      <c r="C16" s="179"/>
      <c r="D16" s="179"/>
      <c r="E16" s="182"/>
      <c r="F16" s="182"/>
      <c r="G16" s="177"/>
      <c r="H16" s="183"/>
      <c r="I16" s="184"/>
      <c r="J16" s="184"/>
      <c r="K16" s="179"/>
      <c r="L16" s="185"/>
      <c r="M16" s="182"/>
      <c r="N16" s="182"/>
      <c r="O16" s="177"/>
      <c r="P16" s="183"/>
      <c r="Q16" s="192"/>
      <c r="R16" s="194"/>
      <c r="S16" s="194"/>
      <c r="T16" s="194"/>
      <c r="U16" s="200"/>
      <c r="V16" s="200"/>
      <c r="W16" s="200"/>
      <c r="X16" s="192"/>
      <c r="Y16" s="194"/>
      <c r="Z16" s="194"/>
      <c r="AA16" s="194"/>
      <c r="AB16" s="200"/>
      <c r="AC16" s="200"/>
      <c r="AD16" s="200"/>
      <c r="AE16" s="188"/>
      <c r="AF16" s="188"/>
      <c r="AG16" s="188"/>
    </row>
    <row r="17" spans="1:33" ht="18" customHeight="1" x14ac:dyDescent="0.3">
      <c r="A17" s="175"/>
      <c r="B17" s="181"/>
      <c r="C17" s="179"/>
      <c r="D17" s="179"/>
      <c r="E17" s="182"/>
      <c r="F17" s="182"/>
      <c r="G17" s="177"/>
      <c r="H17" s="183"/>
      <c r="I17" s="184"/>
      <c r="J17" s="184"/>
      <c r="K17" s="179"/>
      <c r="L17" s="185"/>
      <c r="M17" s="182"/>
      <c r="N17" s="182"/>
      <c r="O17" s="177"/>
      <c r="P17" s="183"/>
      <c r="Q17" s="192"/>
      <c r="R17" s="194"/>
      <c r="S17" s="194"/>
      <c r="T17" s="194"/>
      <c r="U17" s="200"/>
      <c r="V17" s="200"/>
      <c r="W17" s="200"/>
      <c r="X17" s="192"/>
      <c r="Y17" s="194"/>
      <c r="Z17" s="194"/>
      <c r="AA17" s="194"/>
      <c r="AB17" s="200"/>
      <c r="AC17" s="200"/>
      <c r="AD17" s="200"/>
      <c r="AE17" s="188"/>
      <c r="AF17" s="188"/>
      <c r="AG17" s="188"/>
    </row>
    <row r="18" spans="1:33" ht="18" customHeight="1" x14ac:dyDescent="0.3">
      <c r="A18" s="175"/>
      <c r="B18" s="181"/>
      <c r="C18" s="179"/>
      <c r="D18" s="179"/>
      <c r="E18" s="182"/>
      <c r="F18" s="182"/>
      <c r="G18" s="177"/>
      <c r="H18" s="183"/>
      <c r="I18" s="184"/>
      <c r="J18" s="184"/>
      <c r="K18" s="179"/>
      <c r="L18" s="185"/>
      <c r="M18" s="182"/>
      <c r="N18" s="182"/>
      <c r="O18" s="177"/>
      <c r="P18" s="183"/>
      <c r="Q18" s="192"/>
      <c r="R18" s="194"/>
      <c r="S18" s="194"/>
      <c r="T18" s="194"/>
      <c r="U18" s="200"/>
      <c r="V18" s="200"/>
      <c r="W18" s="200"/>
      <c r="X18" s="192"/>
      <c r="Y18" s="194"/>
      <c r="Z18" s="194"/>
      <c r="AA18" s="194"/>
      <c r="AB18" s="200"/>
      <c r="AC18" s="200"/>
      <c r="AD18" s="200"/>
      <c r="AE18" s="188"/>
      <c r="AF18" s="188"/>
      <c r="AG18" s="188"/>
    </row>
    <row r="19" spans="1:33" ht="18" customHeight="1" x14ac:dyDescent="0.3">
      <c r="A19" s="175"/>
      <c r="B19" s="181"/>
      <c r="C19" s="179"/>
      <c r="D19" s="179"/>
      <c r="E19" s="182"/>
      <c r="F19" s="182"/>
      <c r="G19" s="177"/>
      <c r="H19" s="183"/>
      <c r="I19" s="184"/>
      <c r="J19" s="184"/>
      <c r="K19" s="179"/>
      <c r="L19" s="185"/>
      <c r="M19" s="182"/>
      <c r="N19" s="182"/>
      <c r="O19" s="177"/>
      <c r="P19" s="183"/>
      <c r="Q19" s="192"/>
      <c r="R19" s="194"/>
      <c r="S19" s="194"/>
      <c r="T19" s="194"/>
      <c r="U19" s="200"/>
      <c r="V19" s="200"/>
      <c r="W19" s="200"/>
      <c r="X19" s="192"/>
      <c r="Y19" s="194"/>
      <c r="Z19" s="194"/>
      <c r="AA19" s="194"/>
      <c r="AB19" s="200"/>
      <c r="AC19" s="200"/>
      <c r="AD19" s="200"/>
      <c r="AE19" s="188"/>
      <c r="AF19" s="188"/>
      <c r="AG19" s="188"/>
    </row>
    <row r="20" spans="1:33" ht="18" customHeight="1" x14ac:dyDescent="0.3">
      <c r="A20" s="175"/>
      <c r="B20" s="181"/>
      <c r="C20" s="179"/>
      <c r="D20" s="179"/>
      <c r="E20" s="182"/>
      <c r="F20" s="182"/>
      <c r="G20" s="177"/>
      <c r="H20" s="183"/>
      <c r="I20" s="184"/>
      <c r="J20" s="184"/>
      <c r="K20" s="179"/>
      <c r="L20" s="185"/>
      <c r="M20" s="182"/>
      <c r="N20" s="182"/>
      <c r="O20" s="177"/>
      <c r="P20" s="183"/>
      <c r="Q20" s="192"/>
      <c r="R20" s="194"/>
      <c r="S20" s="194"/>
      <c r="T20" s="194"/>
      <c r="U20" s="200"/>
      <c r="V20" s="200"/>
      <c r="W20" s="200"/>
      <c r="X20" s="192"/>
      <c r="Y20" s="194"/>
      <c r="Z20" s="194"/>
      <c r="AA20" s="194"/>
      <c r="AB20" s="200"/>
      <c r="AC20" s="200"/>
      <c r="AD20" s="200"/>
      <c r="AE20" s="188"/>
      <c r="AF20" s="188"/>
      <c r="AG20" s="188"/>
    </row>
    <row r="21" spans="1:33" ht="18" customHeight="1" x14ac:dyDescent="0.3">
      <c r="A21" s="175"/>
      <c r="B21" s="181"/>
      <c r="C21" s="179"/>
      <c r="D21" s="179"/>
      <c r="E21" s="182"/>
      <c r="F21" s="182"/>
      <c r="G21" s="177"/>
      <c r="H21" s="183"/>
      <c r="I21" s="184"/>
      <c r="J21" s="184"/>
      <c r="K21" s="179"/>
      <c r="L21" s="185"/>
      <c r="M21" s="182"/>
      <c r="N21" s="182"/>
      <c r="O21" s="177"/>
      <c r="P21" s="183"/>
      <c r="Q21" s="192"/>
      <c r="R21" s="194"/>
      <c r="S21" s="194"/>
      <c r="T21" s="194"/>
      <c r="U21" s="200"/>
      <c r="V21" s="200"/>
      <c r="W21" s="200"/>
      <c r="X21" s="192"/>
      <c r="Y21" s="194"/>
      <c r="Z21" s="194"/>
      <c r="AA21" s="194"/>
      <c r="AB21" s="200"/>
      <c r="AC21" s="200"/>
      <c r="AD21" s="200"/>
      <c r="AE21" s="188"/>
      <c r="AF21" s="188"/>
      <c r="AG21" s="188"/>
    </row>
    <row r="22" spans="1:33" ht="18" customHeight="1" x14ac:dyDescent="0.3">
      <c r="A22" s="175"/>
      <c r="B22" s="181"/>
      <c r="C22" s="179"/>
      <c r="D22" s="179"/>
      <c r="E22" s="182"/>
      <c r="F22" s="182"/>
      <c r="G22" s="177"/>
      <c r="H22" s="183"/>
      <c r="I22" s="184"/>
      <c r="J22" s="184"/>
      <c r="K22" s="179"/>
      <c r="L22" s="185"/>
      <c r="M22" s="182"/>
      <c r="N22" s="182"/>
      <c r="O22" s="177"/>
      <c r="P22" s="183"/>
      <c r="Q22" s="192"/>
      <c r="R22" s="194"/>
      <c r="S22" s="194"/>
      <c r="T22" s="194"/>
      <c r="U22" s="200"/>
      <c r="V22" s="200"/>
      <c r="W22" s="200"/>
      <c r="X22" s="192"/>
      <c r="Y22" s="194"/>
      <c r="Z22" s="194"/>
      <c r="AA22" s="194"/>
      <c r="AB22" s="200"/>
      <c r="AC22" s="200"/>
      <c r="AD22" s="200"/>
      <c r="AE22" s="188"/>
      <c r="AF22" s="188"/>
      <c r="AG22" s="188"/>
    </row>
    <row r="23" spans="1:33" ht="18" customHeight="1" x14ac:dyDescent="0.3">
      <c r="A23" s="175"/>
      <c r="B23" s="181"/>
      <c r="C23" s="179"/>
      <c r="D23" s="179"/>
      <c r="E23" s="182"/>
      <c r="F23" s="182"/>
      <c r="G23" s="177"/>
      <c r="H23" s="183"/>
      <c r="I23" s="184"/>
      <c r="J23" s="184"/>
      <c r="K23" s="179"/>
      <c r="L23" s="185"/>
      <c r="M23" s="182"/>
      <c r="N23" s="182"/>
      <c r="O23" s="177"/>
      <c r="P23" s="183"/>
      <c r="Q23" s="192"/>
      <c r="R23" s="194"/>
      <c r="S23" s="194"/>
      <c r="T23" s="194"/>
      <c r="U23" s="200"/>
      <c r="V23" s="200"/>
      <c r="W23" s="200"/>
      <c r="X23" s="192"/>
      <c r="Y23" s="194"/>
      <c r="Z23" s="194"/>
      <c r="AA23" s="194"/>
      <c r="AB23" s="200"/>
      <c r="AC23" s="200"/>
      <c r="AD23" s="200"/>
      <c r="AE23" s="188"/>
      <c r="AF23" s="188"/>
      <c r="AG23" s="188"/>
    </row>
    <row r="24" spans="1:33" ht="18" customHeight="1" x14ac:dyDescent="0.3">
      <c r="A24" s="175"/>
      <c r="B24" s="181"/>
      <c r="C24" s="179"/>
      <c r="D24" s="179"/>
      <c r="E24" s="182"/>
      <c r="F24" s="182"/>
      <c r="G24" s="177"/>
      <c r="H24" s="183"/>
      <c r="I24" s="184"/>
      <c r="J24" s="184"/>
      <c r="K24" s="179"/>
      <c r="L24" s="185"/>
      <c r="M24" s="182"/>
      <c r="N24" s="182"/>
      <c r="O24" s="177"/>
      <c r="P24" s="183"/>
      <c r="Q24" s="192"/>
      <c r="R24" s="194"/>
      <c r="S24" s="194"/>
      <c r="T24" s="194"/>
      <c r="U24" s="200"/>
      <c r="V24" s="200"/>
      <c r="W24" s="200"/>
      <c r="X24" s="192"/>
      <c r="Y24" s="194"/>
      <c r="Z24" s="194"/>
      <c r="AA24" s="194"/>
      <c r="AB24" s="200"/>
      <c r="AC24" s="200"/>
      <c r="AD24" s="200"/>
      <c r="AE24" s="188"/>
      <c r="AF24" s="188"/>
      <c r="AG24" s="188"/>
    </row>
    <row r="25" spans="1:33" ht="18" customHeight="1" x14ac:dyDescent="0.3">
      <c r="A25" s="175"/>
      <c r="B25" s="181"/>
      <c r="C25" s="179"/>
      <c r="D25" s="179"/>
      <c r="E25" s="182"/>
      <c r="F25" s="182"/>
      <c r="G25" s="177"/>
      <c r="H25" s="183"/>
      <c r="I25" s="184"/>
      <c r="J25" s="184"/>
      <c r="K25" s="179"/>
      <c r="L25" s="185"/>
      <c r="M25" s="182"/>
      <c r="N25" s="182"/>
      <c r="O25" s="177"/>
      <c r="P25" s="183"/>
      <c r="Q25" s="192"/>
      <c r="R25" s="194"/>
      <c r="S25" s="194"/>
      <c r="T25" s="194"/>
      <c r="U25" s="200"/>
      <c r="V25" s="200"/>
      <c r="W25" s="200"/>
      <c r="X25" s="192"/>
      <c r="Y25" s="194"/>
      <c r="Z25" s="194"/>
      <c r="AA25" s="194"/>
      <c r="AB25" s="200"/>
      <c r="AC25" s="200"/>
      <c r="AD25" s="200"/>
      <c r="AE25" s="188"/>
      <c r="AF25" s="188"/>
      <c r="AG25" s="188"/>
    </row>
    <row r="26" spans="1:33" ht="18" customHeight="1" x14ac:dyDescent="0.3">
      <c r="A26" s="175"/>
      <c r="B26" s="181"/>
      <c r="C26" s="179"/>
      <c r="D26" s="179"/>
      <c r="E26" s="182"/>
      <c r="F26" s="182"/>
      <c r="G26" s="177"/>
      <c r="H26" s="183"/>
      <c r="I26" s="184"/>
      <c r="J26" s="184"/>
      <c r="K26" s="179"/>
      <c r="L26" s="185"/>
      <c r="M26" s="182"/>
      <c r="N26" s="182"/>
      <c r="O26" s="177"/>
      <c r="P26" s="183"/>
      <c r="Q26" s="192"/>
      <c r="R26" s="194"/>
      <c r="S26" s="194"/>
      <c r="T26" s="194"/>
      <c r="U26" s="200"/>
      <c r="V26" s="200"/>
      <c r="W26" s="200"/>
      <c r="X26" s="192"/>
      <c r="Y26" s="194"/>
      <c r="Z26" s="194"/>
      <c r="AA26" s="194"/>
      <c r="AB26" s="200"/>
      <c r="AC26" s="200"/>
      <c r="AD26" s="200"/>
      <c r="AE26" s="188"/>
      <c r="AF26" s="188"/>
      <c r="AG26" s="188"/>
    </row>
    <row r="27" spans="1:33" ht="18" customHeight="1" x14ac:dyDescent="0.3">
      <c r="A27" s="175"/>
      <c r="B27" s="181"/>
      <c r="C27" s="179"/>
      <c r="D27" s="179"/>
      <c r="E27" s="182"/>
      <c r="F27" s="182"/>
      <c r="G27" s="177"/>
      <c r="H27" s="183"/>
      <c r="I27" s="184"/>
      <c r="J27" s="184"/>
      <c r="K27" s="179"/>
      <c r="L27" s="185"/>
      <c r="M27" s="182"/>
      <c r="N27" s="182"/>
      <c r="O27" s="177"/>
      <c r="P27" s="183"/>
      <c r="Q27" s="192"/>
      <c r="R27" s="194"/>
      <c r="S27" s="194"/>
      <c r="T27" s="194"/>
      <c r="U27" s="200"/>
      <c r="V27" s="200"/>
      <c r="W27" s="200"/>
      <c r="X27" s="192"/>
      <c r="Y27" s="194"/>
      <c r="Z27" s="194"/>
      <c r="AA27" s="194"/>
      <c r="AB27" s="200"/>
      <c r="AC27" s="200"/>
      <c r="AD27" s="200"/>
      <c r="AE27" s="188"/>
      <c r="AF27" s="188"/>
      <c r="AG27" s="188"/>
    </row>
    <row r="28" spans="1:33" ht="18" customHeight="1" x14ac:dyDescent="0.3">
      <c r="A28" s="175"/>
      <c r="B28" s="181"/>
      <c r="C28" s="179"/>
      <c r="D28" s="179"/>
      <c r="E28" s="182"/>
      <c r="F28" s="182"/>
      <c r="G28" s="177"/>
      <c r="H28" s="183"/>
      <c r="I28" s="184"/>
      <c r="J28" s="184"/>
      <c r="K28" s="179"/>
      <c r="L28" s="185"/>
      <c r="M28" s="182"/>
      <c r="N28" s="182"/>
      <c r="O28" s="177"/>
      <c r="P28" s="183"/>
      <c r="Q28" s="192"/>
      <c r="R28" s="194"/>
      <c r="S28" s="194"/>
      <c r="T28" s="194"/>
      <c r="U28" s="200"/>
      <c r="V28" s="200"/>
      <c r="W28" s="200"/>
      <c r="X28" s="192"/>
      <c r="Y28" s="194"/>
      <c r="Z28" s="194"/>
      <c r="AA28" s="194"/>
      <c r="AB28" s="200"/>
      <c r="AC28" s="200"/>
      <c r="AD28" s="200"/>
      <c r="AE28" s="188"/>
      <c r="AF28" s="188"/>
      <c r="AG28" s="188"/>
    </row>
    <row r="29" spans="1:33" ht="18" customHeight="1" x14ac:dyDescent="0.3">
      <c r="A29" s="175"/>
      <c r="B29" s="181"/>
      <c r="C29" s="179"/>
      <c r="D29" s="179"/>
      <c r="E29" s="182"/>
      <c r="F29" s="182"/>
      <c r="G29" s="177"/>
      <c r="H29" s="183"/>
      <c r="I29" s="184"/>
      <c r="J29" s="184"/>
      <c r="K29" s="179"/>
      <c r="L29" s="185"/>
      <c r="M29" s="182"/>
      <c r="N29" s="182"/>
      <c r="O29" s="177"/>
      <c r="P29" s="183"/>
      <c r="Q29" s="192"/>
      <c r="R29" s="194"/>
      <c r="S29" s="194"/>
      <c r="T29" s="194"/>
      <c r="U29" s="200"/>
      <c r="V29" s="200"/>
      <c r="W29" s="200"/>
      <c r="X29" s="192"/>
      <c r="Y29" s="194"/>
      <c r="Z29" s="194"/>
      <c r="AA29" s="194"/>
      <c r="AB29" s="200"/>
      <c r="AC29" s="200"/>
      <c r="AD29" s="200"/>
      <c r="AE29" s="188"/>
      <c r="AF29" s="188"/>
      <c r="AG29" s="188"/>
    </row>
    <row r="30" spans="1:33" ht="18" customHeight="1" x14ac:dyDescent="0.3">
      <c r="A30" s="175"/>
      <c r="B30" s="181"/>
      <c r="C30" s="179"/>
      <c r="D30" s="179"/>
      <c r="E30" s="182"/>
      <c r="F30" s="182"/>
      <c r="G30" s="177"/>
      <c r="H30" s="183"/>
      <c r="I30" s="184"/>
      <c r="J30" s="184"/>
      <c r="K30" s="179"/>
      <c r="L30" s="185"/>
      <c r="M30" s="182"/>
      <c r="N30" s="182"/>
      <c r="O30" s="177"/>
      <c r="P30" s="183"/>
      <c r="Q30" s="192"/>
      <c r="R30" s="194"/>
      <c r="S30" s="194"/>
      <c r="T30" s="194"/>
      <c r="U30" s="200"/>
      <c r="V30" s="200"/>
      <c r="W30" s="200"/>
      <c r="X30" s="192"/>
      <c r="Y30" s="194"/>
      <c r="Z30" s="194"/>
      <c r="AA30" s="194"/>
      <c r="AB30" s="200"/>
      <c r="AC30" s="200"/>
      <c r="AD30" s="200"/>
      <c r="AE30" s="188"/>
      <c r="AF30" s="188"/>
      <c r="AG30" s="188"/>
    </row>
  </sheetData>
  <mergeCells count="2">
    <mergeCell ref="Q1:W1"/>
    <mergeCell ref="X1:AG1"/>
  </mergeCells>
  <phoneticPr fontId="47" type="noConversion"/>
  <pageMargins left="0.23622047244094491" right="0.23622047244094491" top="0.74803149606299213" bottom="0.74803149606299213" header="0.31496062992125984" footer="0.31496062992125984"/>
  <pageSetup paperSize="9" scale="69" orientation="landscape" r:id="rId1"/>
  <colBreaks count="1" manualBreakCount="1">
    <brk id="16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view="pageBreakPreview" zoomScale="6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RowHeight="16.2" x14ac:dyDescent="0.3"/>
  <cols>
    <col min="1" max="1" width="20.88671875" customWidth="1"/>
    <col min="2" max="2" width="11" bestFit="1" customWidth="1"/>
    <col min="4" max="4" width="9.44140625" bestFit="1" customWidth="1"/>
    <col min="13" max="14" width="10.44140625" customWidth="1"/>
    <col min="15" max="15" width="11.88671875" customWidth="1"/>
    <col min="17" max="17" width="11" style="198" bestFit="1" customWidth="1"/>
    <col min="21" max="23" width="9" style="203"/>
    <col min="24" max="24" width="11" style="198" bestFit="1" customWidth="1"/>
    <col min="28" max="30" width="9" style="203"/>
    <col min="31" max="33" width="9" style="190"/>
  </cols>
  <sheetData>
    <row r="1" spans="1:33" s="174" customFormat="1" ht="42" customHeight="1" x14ac:dyDescent="0.3">
      <c r="Q1" s="234" t="s">
        <v>191</v>
      </c>
      <c r="R1" s="233"/>
      <c r="S1" s="233"/>
      <c r="T1" s="233"/>
      <c r="U1" s="233"/>
      <c r="V1" s="233"/>
      <c r="W1" s="233"/>
      <c r="X1" s="235" t="s">
        <v>190</v>
      </c>
      <c r="Y1" s="236"/>
      <c r="Z1" s="236"/>
      <c r="AA1" s="236"/>
      <c r="AB1" s="236"/>
      <c r="AC1" s="236"/>
      <c r="AD1" s="236"/>
      <c r="AE1" s="236"/>
      <c r="AF1" s="236"/>
      <c r="AG1" s="237"/>
    </row>
    <row r="2" spans="1:33" s="174" customFormat="1" ht="79.2" x14ac:dyDescent="0.3">
      <c r="A2" s="175" t="s">
        <v>139</v>
      </c>
      <c r="B2" s="101" t="s">
        <v>189</v>
      </c>
      <c r="C2" s="101" t="s">
        <v>188</v>
      </c>
      <c r="D2" s="176" t="s">
        <v>187</v>
      </c>
      <c r="E2" s="177" t="s">
        <v>186</v>
      </c>
      <c r="F2" s="177" t="s">
        <v>185</v>
      </c>
      <c r="G2" s="177" t="s">
        <v>184</v>
      </c>
      <c r="H2" s="178" t="s">
        <v>183</v>
      </c>
      <c r="I2" s="179" t="s">
        <v>182</v>
      </c>
      <c r="J2" s="179" t="s">
        <v>181</v>
      </c>
      <c r="K2" s="179" t="s">
        <v>180</v>
      </c>
      <c r="L2" s="180" t="s">
        <v>179</v>
      </c>
      <c r="M2" s="177" t="s">
        <v>178</v>
      </c>
      <c r="N2" s="177" t="s">
        <v>177</v>
      </c>
      <c r="O2" s="177" t="s">
        <v>176</v>
      </c>
      <c r="P2" s="178" t="s">
        <v>175</v>
      </c>
      <c r="Q2" s="196" t="s">
        <v>174</v>
      </c>
      <c r="R2" s="179" t="s">
        <v>173</v>
      </c>
      <c r="S2" s="179" t="s">
        <v>172</v>
      </c>
      <c r="T2" s="179" t="s">
        <v>171</v>
      </c>
      <c r="U2" s="199" t="s">
        <v>170</v>
      </c>
      <c r="V2" s="199" t="s">
        <v>169</v>
      </c>
      <c r="W2" s="199" t="s">
        <v>168</v>
      </c>
      <c r="X2" s="196" t="s">
        <v>174</v>
      </c>
      <c r="Y2" s="179" t="s">
        <v>173</v>
      </c>
      <c r="Z2" s="179" t="s">
        <v>172</v>
      </c>
      <c r="AA2" s="179" t="s">
        <v>171</v>
      </c>
      <c r="AB2" s="199" t="s">
        <v>170</v>
      </c>
      <c r="AC2" s="199" t="s">
        <v>169</v>
      </c>
      <c r="AD2" s="199" t="s">
        <v>168</v>
      </c>
      <c r="AE2" s="187" t="s">
        <v>167</v>
      </c>
      <c r="AF2" s="187" t="s">
        <v>166</v>
      </c>
      <c r="AG2" s="187" t="s">
        <v>165</v>
      </c>
    </row>
    <row r="3" spans="1:33" s="174" customFormat="1" ht="18" customHeight="1" x14ac:dyDescent="0.3">
      <c r="A3" s="175"/>
      <c r="B3" s="181"/>
      <c r="C3" s="179"/>
      <c r="D3" s="179"/>
      <c r="E3" s="182"/>
      <c r="F3" s="182"/>
      <c r="G3" s="177"/>
      <c r="H3" s="183"/>
      <c r="I3" s="184"/>
      <c r="J3" s="184"/>
      <c r="K3" s="179"/>
      <c r="L3" s="185"/>
      <c r="M3" s="182"/>
      <c r="N3" s="182"/>
      <c r="O3" s="177"/>
      <c r="P3" s="183"/>
      <c r="Q3" s="197"/>
      <c r="R3" s="186"/>
      <c r="S3" s="186"/>
      <c r="T3" s="186"/>
      <c r="U3" s="200"/>
      <c r="V3" s="200"/>
      <c r="W3" s="200"/>
      <c r="X3" s="197"/>
      <c r="Y3" s="186"/>
      <c r="Z3" s="186"/>
      <c r="AA3" s="186"/>
      <c r="AB3" s="200"/>
      <c r="AC3" s="200"/>
      <c r="AD3" s="200"/>
      <c r="AE3" s="188"/>
      <c r="AF3" s="188"/>
      <c r="AG3" s="188"/>
    </row>
    <row r="4" spans="1:33" s="174" customFormat="1" ht="18" customHeight="1" x14ac:dyDescent="0.3">
      <c r="A4" s="175"/>
      <c r="B4" s="181"/>
      <c r="C4" s="179"/>
      <c r="D4" s="179"/>
      <c r="E4" s="182"/>
      <c r="F4" s="182"/>
      <c r="G4" s="177"/>
      <c r="H4" s="183"/>
      <c r="I4" s="184"/>
      <c r="J4" s="184"/>
      <c r="K4" s="179"/>
      <c r="L4" s="185"/>
      <c r="M4" s="182"/>
      <c r="N4" s="182"/>
      <c r="O4" s="177"/>
      <c r="P4" s="183"/>
      <c r="Q4" s="197"/>
      <c r="R4" s="186"/>
      <c r="S4" s="186"/>
      <c r="T4" s="186"/>
      <c r="U4" s="200"/>
      <c r="V4" s="200"/>
      <c r="W4" s="200"/>
      <c r="X4" s="197"/>
      <c r="Y4" s="186"/>
      <c r="Z4" s="186"/>
      <c r="AA4" s="186"/>
      <c r="AB4" s="200"/>
      <c r="AC4" s="200"/>
      <c r="AD4" s="200"/>
      <c r="AE4" s="188"/>
      <c r="AF4" s="188"/>
      <c r="AG4" s="188"/>
    </row>
    <row r="5" spans="1:33" s="174" customFormat="1" ht="18" customHeight="1" x14ac:dyDescent="0.3">
      <c r="A5" s="175"/>
      <c r="B5" s="181"/>
      <c r="C5" s="179"/>
      <c r="D5" s="179"/>
      <c r="E5" s="182"/>
      <c r="F5" s="182"/>
      <c r="G5" s="177"/>
      <c r="H5" s="183"/>
      <c r="I5" s="184"/>
      <c r="J5" s="184"/>
      <c r="K5" s="179"/>
      <c r="L5" s="185"/>
      <c r="M5" s="182"/>
      <c r="N5" s="182"/>
      <c r="O5" s="177"/>
      <c r="P5" s="183"/>
      <c r="Q5" s="197"/>
      <c r="R5" s="186"/>
      <c r="S5" s="186"/>
      <c r="T5" s="186"/>
      <c r="U5" s="200"/>
      <c r="V5" s="200"/>
      <c r="W5" s="200"/>
      <c r="X5" s="197"/>
      <c r="Y5" s="186"/>
      <c r="Z5" s="186"/>
      <c r="AA5" s="186"/>
      <c r="AB5" s="200"/>
      <c r="AC5" s="200"/>
      <c r="AD5" s="200"/>
      <c r="AE5" s="188"/>
      <c r="AF5" s="188"/>
      <c r="AG5" s="188"/>
    </row>
    <row r="6" spans="1:33" s="174" customFormat="1" ht="18" customHeight="1" x14ac:dyDescent="0.3">
      <c r="A6" s="175"/>
      <c r="B6" s="181"/>
      <c r="C6" s="179"/>
      <c r="D6" s="179"/>
      <c r="E6" s="182"/>
      <c r="F6" s="182"/>
      <c r="G6" s="177"/>
      <c r="H6" s="183"/>
      <c r="I6" s="184"/>
      <c r="J6" s="184"/>
      <c r="K6" s="179"/>
      <c r="L6" s="185"/>
      <c r="M6" s="182"/>
      <c r="N6" s="182"/>
      <c r="O6" s="177"/>
      <c r="P6" s="183"/>
      <c r="Q6" s="197"/>
      <c r="R6" s="186"/>
      <c r="S6" s="186"/>
      <c r="T6" s="186"/>
      <c r="U6" s="200"/>
      <c r="V6" s="200"/>
      <c r="W6" s="200"/>
      <c r="X6" s="197"/>
      <c r="Y6" s="186"/>
      <c r="Z6" s="186"/>
      <c r="AA6" s="186"/>
      <c r="AB6" s="200"/>
      <c r="AC6" s="200"/>
      <c r="AD6" s="200"/>
      <c r="AE6" s="188"/>
      <c r="AF6" s="188"/>
      <c r="AG6" s="188"/>
    </row>
    <row r="7" spans="1:33" s="174" customFormat="1" ht="18" customHeight="1" x14ac:dyDescent="0.3">
      <c r="A7" s="175"/>
      <c r="B7" s="181"/>
      <c r="C7" s="179"/>
      <c r="D7" s="179"/>
      <c r="E7" s="182"/>
      <c r="F7" s="182"/>
      <c r="G7" s="177"/>
      <c r="H7" s="183"/>
      <c r="I7" s="184"/>
      <c r="J7" s="184"/>
      <c r="K7" s="179"/>
      <c r="L7" s="185"/>
      <c r="M7" s="182"/>
      <c r="N7" s="182"/>
      <c r="O7" s="177"/>
      <c r="P7" s="183"/>
      <c r="Q7" s="197"/>
      <c r="R7" s="186"/>
      <c r="S7" s="186"/>
      <c r="T7" s="186"/>
      <c r="U7" s="200"/>
      <c r="V7" s="200"/>
      <c r="W7" s="200"/>
      <c r="X7" s="197"/>
      <c r="Y7" s="186"/>
      <c r="Z7" s="186"/>
      <c r="AA7" s="186"/>
      <c r="AB7" s="200"/>
      <c r="AC7" s="200"/>
      <c r="AD7" s="200"/>
      <c r="AE7" s="188"/>
      <c r="AF7" s="188"/>
      <c r="AG7" s="188"/>
    </row>
    <row r="8" spans="1:33" s="174" customFormat="1" ht="18" customHeight="1" x14ac:dyDescent="0.3">
      <c r="A8" s="175"/>
      <c r="B8" s="181"/>
      <c r="C8" s="179"/>
      <c r="D8" s="179"/>
      <c r="E8" s="182"/>
      <c r="F8" s="182"/>
      <c r="G8" s="177"/>
      <c r="H8" s="183"/>
      <c r="I8" s="184"/>
      <c r="J8" s="184"/>
      <c r="K8" s="179"/>
      <c r="L8" s="185"/>
      <c r="M8" s="182"/>
      <c r="N8" s="182"/>
      <c r="O8" s="177"/>
      <c r="P8" s="183"/>
      <c r="Q8" s="197"/>
      <c r="R8" s="186"/>
      <c r="S8" s="186"/>
      <c r="T8" s="186"/>
      <c r="U8" s="200"/>
      <c r="V8" s="200"/>
      <c r="W8" s="200"/>
      <c r="X8" s="197"/>
      <c r="Y8" s="186"/>
      <c r="Z8" s="186"/>
      <c r="AA8" s="186"/>
      <c r="AB8" s="200"/>
      <c r="AC8" s="200"/>
      <c r="AD8" s="200"/>
      <c r="AE8" s="188"/>
      <c r="AF8" s="188"/>
      <c r="AG8" s="188"/>
    </row>
    <row r="9" spans="1:33" s="174" customFormat="1" ht="18" customHeight="1" x14ac:dyDescent="0.3">
      <c r="A9" s="175"/>
      <c r="B9" s="181"/>
      <c r="C9" s="179"/>
      <c r="D9" s="179"/>
      <c r="E9" s="182"/>
      <c r="F9" s="182"/>
      <c r="G9" s="177"/>
      <c r="H9" s="183"/>
      <c r="I9" s="184"/>
      <c r="J9" s="184"/>
      <c r="K9" s="179"/>
      <c r="L9" s="185"/>
      <c r="M9" s="182"/>
      <c r="N9" s="182"/>
      <c r="O9" s="177"/>
      <c r="P9" s="183"/>
      <c r="Q9" s="197"/>
      <c r="R9" s="186"/>
      <c r="S9" s="186"/>
      <c r="T9" s="186"/>
      <c r="U9" s="200"/>
      <c r="V9" s="200"/>
      <c r="W9" s="200"/>
      <c r="X9" s="197"/>
      <c r="Y9" s="186"/>
      <c r="Z9" s="186"/>
      <c r="AA9" s="186"/>
      <c r="AB9" s="200"/>
      <c r="AC9" s="200"/>
      <c r="AD9" s="200"/>
      <c r="AE9" s="188"/>
      <c r="AF9" s="188"/>
      <c r="AG9" s="188"/>
    </row>
    <row r="10" spans="1:33" s="174" customFormat="1" ht="18" customHeight="1" x14ac:dyDescent="0.3">
      <c r="A10" s="175"/>
      <c r="B10" s="181"/>
      <c r="C10" s="179"/>
      <c r="D10" s="179"/>
      <c r="E10" s="182"/>
      <c r="F10" s="182"/>
      <c r="G10" s="177"/>
      <c r="H10" s="183"/>
      <c r="I10" s="184"/>
      <c r="J10" s="184"/>
      <c r="K10" s="179"/>
      <c r="L10" s="185"/>
      <c r="M10" s="182"/>
      <c r="N10" s="182"/>
      <c r="O10" s="177"/>
      <c r="P10" s="183"/>
      <c r="Q10" s="197"/>
      <c r="R10" s="186"/>
      <c r="S10" s="186"/>
      <c r="T10" s="186"/>
      <c r="U10" s="200"/>
      <c r="V10" s="200"/>
      <c r="W10" s="200"/>
      <c r="X10" s="197"/>
      <c r="Y10" s="186"/>
      <c r="Z10" s="186"/>
      <c r="AA10" s="186"/>
      <c r="AB10" s="200"/>
      <c r="AC10" s="200"/>
      <c r="AD10" s="200"/>
      <c r="AE10" s="188"/>
      <c r="AF10" s="188"/>
      <c r="AG10" s="188"/>
    </row>
    <row r="11" spans="1:33" s="174" customFormat="1" ht="18" customHeight="1" x14ac:dyDescent="0.3">
      <c r="A11" s="175"/>
      <c r="B11" s="181"/>
      <c r="C11" s="179"/>
      <c r="D11" s="179"/>
      <c r="E11" s="182"/>
      <c r="F11" s="182"/>
      <c r="G11" s="177"/>
      <c r="H11" s="183"/>
      <c r="I11" s="184"/>
      <c r="J11" s="184"/>
      <c r="K11" s="179"/>
      <c r="L11" s="185"/>
      <c r="M11" s="182"/>
      <c r="N11" s="182"/>
      <c r="O11" s="177"/>
      <c r="P11" s="183"/>
      <c r="Q11" s="197"/>
      <c r="R11" s="186"/>
      <c r="S11" s="186"/>
      <c r="T11" s="186"/>
      <c r="U11" s="200"/>
      <c r="V11" s="200"/>
      <c r="W11" s="200"/>
      <c r="X11" s="197"/>
      <c r="Y11" s="186"/>
      <c r="Z11" s="186"/>
      <c r="AA11" s="186"/>
      <c r="AB11" s="200"/>
      <c r="AC11" s="200"/>
      <c r="AD11" s="200"/>
      <c r="AE11" s="188"/>
      <c r="AF11" s="188"/>
      <c r="AG11" s="188"/>
    </row>
    <row r="12" spans="1:33" s="174" customFormat="1" ht="18" customHeight="1" x14ac:dyDescent="0.3">
      <c r="A12" s="175"/>
      <c r="B12" s="181"/>
      <c r="C12" s="179"/>
      <c r="D12" s="179"/>
      <c r="E12" s="182"/>
      <c r="F12" s="182"/>
      <c r="G12" s="177"/>
      <c r="H12" s="183"/>
      <c r="I12" s="184"/>
      <c r="J12" s="184"/>
      <c r="K12" s="179"/>
      <c r="L12" s="185"/>
      <c r="M12" s="182"/>
      <c r="N12" s="182"/>
      <c r="O12" s="177"/>
      <c r="P12" s="183"/>
      <c r="Q12" s="197"/>
      <c r="R12" s="186"/>
      <c r="S12" s="186"/>
      <c r="T12" s="186"/>
      <c r="U12" s="200"/>
      <c r="V12" s="200"/>
      <c r="W12" s="200"/>
      <c r="X12" s="197"/>
      <c r="Y12" s="186"/>
      <c r="Z12" s="186"/>
      <c r="AA12" s="186"/>
      <c r="AB12" s="200"/>
      <c r="AC12" s="200"/>
      <c r="AD12" s="200"/>
      <c r="AE12" s="188"/>
      <c r="AF12" s="188"/>
      <c r="AG12" s="188"/>
    </row>
    <row r="13" spans="1:33" s="174" customFormat="1" ht="18" customHeight="1" x14ac:dyDescent="0.3">
      <c r="A13" s="175"/>
      <c r="B13" s="181"/>
      <c r="C13" s="179"/>
      <c r="D13" s="179"/>
      <c r="E13" s="182"/>
      <c r="F13" s="182"/>
      <c r="G13" s="177"/>
      <c r="H13" s="183"/>
      <c r="I13" s="184"/>
      <c r="J13" s="184"/>
      <c r="K13" s="179"/>
      <c r="L13" s="185"/>
      <c r="M13" s="182"/>
      <c r="N13" s="182"/>
      <c r="O13" s="177"/>
      <c r="P13" s="183"/>
      <c r="Q13" s="197"/>
      <c r="R13" s="186"/>
      <c r="S13" s="186"/>
      <c r="T13" s="186"/>
      <c r="U13" s="200"/>
      <c r="V13" s="200"/>
      <c r="W13" s="200"/>
      <c r="X13" s="197"/>
      <c r="Y13" s="186"/>
      <c r="Z13" s="186"/>
      <c r="AA13" s="186"/>
      <c r="AB13" s="200"/>
      <c r="AC13" s="200"/>
      <c r="AD13" s="200"/>
      <c r="AE13" s="188"/>
      <c r="AF13" s="188"/>
      <c r="AG13" s="188"/>
    </row>
    <row r="14" spans="1:33" s="174" customFormat="1" ht="18" customHeight="1" x14ac:dyDescent="0.3">
      <c r="A14" s="175"/>
      <c r="B14" s="181"/>
      <c r="C14" s="179"/>
      <c r="D14" s="179"/>
      <c r="E14" s="182"/>
      <c r="F14" s="182"/>
      <c r="G14" s="177"/>
      <c r="H14" s="183"/>
      <c r="I14" s="184"/>
      <c r="J14" s="184"/>
      <c r="K14" s="179"/>
      <c r="L14" s="185"/>
      <c r="M14" s="182"/>
      <c r="N14" s="182"/>
      <c r="O14" s="177"/>
      <c r="P14" s="183"/>
      <c r="Q14" s="197"/>
      <c r="R14" s="186"/>
      <c r="S14" s="186"/>
      <c r="T14" s="186"/>
      <c r="U14" s="200"/>
      <c r="V14" s="200"/>
      <c r="W14" s="200"/>
      <c r="X14" s="197"/>
      <c r="Y14" s="186"/>
      <c r="Z14" s="186"/>
      <c r="AA14" s="186"/>
      <c r="AB14" s="200"/>
      <c r="AC14" s="200"/>
      <c r="AD14" s="200"/>
      <c r="AE14" s="188"/>
      <c r="AF14" s="188"/>
      <c r="AG14" s="188"/>
    </row>
    <row r="15" spans="1:33" s="174" customFormat="1" ht="18" customHeight="1" x14ac:dyDescent="0.3">
      <c r="A15" s="175"/>
      <c r="B15" s="181"/>
      <c r="C15" s="179"/>
      <c r="D15" s="179"/>
      <c r="E15" s="182"/>
      <c r="F15" s="182"/>
      <c r="G15" s="177"/>
      <c r="H15" s="183"/>
      <c r="I15" s="184"/>
      <c r="J15" s="184"/>
      <c r="K15" s="179"/>
      <c r="L15" s="185"/>
      <c r="M15" s="182"/>
      <c r="N15" s="182"/>
      <c r="O15" s="177"/>
      <c r="P15" s="183"/>
      <c r="Q15" s="197"/>
      <c r="R15" s="186"/>
      <c r="S15" s="186"/>
      <c r="T15" s="186"/>
      <c r="U15" s="200"/>
      <c r="V15" s="200"/>
      <c r="W15" s="200"/>
      <c r="X15" s="197"/>
      <c r="Y15" s="186"/>
      <c r="Z15" s="186"/>
      <c r="AA15" s="186"/>
      <c r="AB15" s="200"/>
      <c r="AC15" s="200"/>
      <c r="AD15" s="200"/>
      <c r="AE15" s="188"/>
      <c r="AF15" s="188"/>
      <c r="AG15" s="188"/>
    </row>
    <row r="16" spans="1:33" s="174" customFormat="1" ht="18" customHeight="1" x14ac:dyDescent="0.3">
      <c r="A16" s="175"/>
      <c r="B16" s="181"/>
      <c r="C16" s="179"/>
      <c r="D16" s="179"/>
      <c r="E16" s="182"/>
      <c r="F16" s="182"/>
      <c r="G16" s="177"/>
      <c r="H16" s="183"/>
      <c r="I16" s="184"/>
      <c r="J16" s="184"/>
      <c r="K16" s="179"/>
      <c r="L16" s="185"/>
      <c r="M16" s="182"/>
      <c r="N16" s="182"/>
      <c r="O16" s="177"/>
      <c r="P16" s="183"/>
      <c r="Q16" s="197"/>
      <c r="R16" s="186"/>
      <c r="S16" s="186"/>
      <c r="T16" s="186"/>
      <c r="U16" s="200"/>
      <c r="V16" s="200"/>
      <c r="W16" s="200"/>
      <c r="X16" s="197"/>
      <c r="Y16" s="186"/>
      <c r="Z16" s="186"/>
      <c r="AA16" s="186"/>
      <c r="AB16" s="200"/>
      <c r="AC16" s="200"/>
      <c r="AD16" s="200"/>
      <c r="AE16" s="188"/>
      <c r="AF16" s="188"/>
      <c r="AG16" s="188"/>
    </row>
    <row r="17" spans="1:33" s="174" customFormat="1" ht="18" customHeight="1" x14ac:dyDescent="0.3">
      <c r="A17" s="175"/>
      <c r="B17" s="181"/>
      <c r="C17" s="179"/>
      <c r="D17" s="179"/>
      <c r="E17" s="182"/>
      <c r="F17" s="182"/>
      <c r="G17" s="177"/>
      <c r="H17" s="183"/>
      <c r="I17" s="184"/>
      <c r="J17" s="184"/>
      <c r="K17" s="179"/>
      <c r="L17" s="185"/>
      <c r="M17" s="182"/>
      <c r="N17" s="182"/>
      <c r="O17" s="177"/>
      <c r="P17" s="183"/>
      <c r="Q17" s="197"/>
      <c r="R17" s="186"/>
      <c r="S17" s="186"/>
      <c r="T17" s="186"/>
      <c r="U17" s="200"/>
      <c r="V17" s="200"/>
      <c r="W17" s="200"/>
      <c r="X17" s="197"/>
      <c r="Y17" s="186"/>
      <c r="Z17" s="186"/>
      <c r="AA17" s="186"/>
      <c r="AB17" s="200"/>
      <c r="AC17" s="200"/>
      <c r="AD17" s="200"/>
      <c r="AE17" s="188"/>
      <c r="AF17" s="188"/>
      <c r="AG17" s="188"/>
    </row>
    <row r="18" spans="1:33" s="174" customFormat="1" ht="18" customHeight="1" x14ac:dyDescent="0.3">
      <c r="A18" s="175"/>
      <c r="B18" s="181"/>
      <c r="C18" s="179"/>
      <c r="D18" s="179"/>
      <c r="E18" s="182"/>
      <c r="F18" s="182"/>
      <c r="G18" s="177"/>
      <c r="H18" s="183"/>
      <c r="I18" s="184"/>
      <c r="J18" s="184"/>
      <c r="K18" s="179"/>
      <c r="L18" s="185"/>
      <c r="M18" s="182"/>
      <c r="N18" s="182"/>
      <c r="O18" s="177"/>
      <c r="P18" s="183"/>
      <c r="Q18" s="197"/>
      <c r="R18" s="186"/>
      <c r="S18" s="186"/>
      <c r="T18" s="186"/>
      <c r="U18" s="200"/>
      <c r="V18" s="200"/>
      <c r="W18" s="200"/>
      <c r="X18" s="197"/>
      <c r="Y18" s="186"/>
      <c r="Z18" s="186"/>
      <c r="AA18" s="186"/>
      <c r="AB18" s="200"/>
      <c r="AC18" s="200"/>
      <c r="AD18" s="200"/>
      <c r="AE18" s="188"/>
      <c r="AF18" s="188"/>
      <c r="AG18" s="188"/>
    </row>
    <row r="19" spans="1:33" s="174" customFormat="1" ht="18" customHeight="1" x14ac:dyDescent="0.3">
      <c r="A19" s="175"/>
      <c r="B19" s="181"/>
      <c r="C19" s="179"/>
      <c r="D19" s="179"/>
      <c r="E19" s="182"/>
      <c r="F19" s="182"/>
      <c r="G19" s="177"/>
      <c r="H19" s="183"/>
      <c r="I19" s="184"/>
      <c r="J19" s="184"/>
      <c r="K19" s="179"/>
      <c r="L19" s="185"/>
      <c r="M19" s="182"/>
      <c r="N19" s="182"/>
      <c r="O19" s="177"/>
      <c r="P19" s="183"/>
      <c r="Q19" s="197"/>
      <c r="R19" s="186"/>
      <c r="S19" s="186"/>
      <c r="T19" s="186"/>
      <c r="U19" s="200"/>
      <c r="V19" s="200"/>
      <c r="W19" s="200"/>
      <c r="X19" s="197"/>
      <c r="Y19" s="186"/>
      <c r="Z19" s="186"/>
      <c r="AA19" s="186"/>
      <c r="AB19" s="200"/>
      <c r="AC19" s="200"/>
      <c r="AD19" s="200"/>
      <c r="AE19" s="188"/>
      <c r="AF19" s="188"/>
      <c r="AG19" s="188"/>
    </row>
    <row r="20" spans="1:33" s="174" customFormat="1" ht="18" customHeight="1" x14ac:dyDescent="0.3">
      <c r="A20" s="175"/>
      <c r="B20" s="181"/>
      <c r="C20" s="179"/>
      <c r="D20" s="179"/>
      <c r="E20" s="182"/>
      <c r="F20" s="182"/>
      <c r="G20" s="177"/>
      <c r="H20" s="183"/>
      <c r="I20" s="184"/>
      <c r="J20" s="184"/>
      <c r="K20" s="179"/>
      <c r="L20" s="185"/>
      <c r="M20" s="182"/>
      <c r="N20" s="182"/>
      <c r="O20" s="177"/>
      <c r="P20" s="183"/>
      <c r="Q20" s="197"/>
      <c r="R20" s="186"/>
      <c r="S20" s="186"/>
      <c r="T20" s="186"/>
      <c r="U20" s="200"/>
      <c r="V20" s="200"/>
      <c r="W20" s="200"/>
      <c r="X20" s="197"/>
      <c r="Y20" s="186"/>
      <c r="Z20" s="186"/>
      <c r="AA20" s="186"/>
      <c r="AB20" s="200"/>
      <c r="AC20" s="200"/>
      <c r="AD20" s="200"/>
      <c r="AE20" s="188"/>
      <c r="AF20" s="188"/>
      <c r="AG20" s="188"/>
    </row>
    <row r="21" spans="1:33" s="174" customFormat="1" ht="18" customHeight="1" x14ac:dyDescent="0.3">
      <c r="A21" s="175"/>
      <c r="B21" s="181"/>
      <c r="C21" s="179"/>
      <c r="D21" s="179"/>
      <c r="E21" s="182"/>
      <c r="F21" s="182"/>
      <c r="G21" s="177"/>
      <c r="H21" s="183"/>
      <c r="I21" s="184"/>
      <c r="J21" s="184"/>
      <c r="K21" s="179"/>
      <c r="L21" s="185"/>
      <c r="M21" s="182"/>
      <c r="N21" s="182"/>
      <c r="O21" s="177"/>
      <c r="P21" s="183"/>
      <c r="Q21" s="197"/>
      <c r="R21" s="186"/>
      <c r="S21" s="186"/>
      <c r="T21" s="186"/>
      <c r="U21" s="200"/>
      <c r="V21" s="200"/>
      <c r="W21" s="200"/>
      <c r="X21" s="197"/>
      <c r="Y21" s="186"/>
      <c r="Z21" s="186"/>
      <c r="AA21" s="186"/>
      <c r="AB21" s="200"/>
      <c r="AC21" s="200"/>
      <c r="AD21" s="200"/>
      <c r="AE21" s="188"/>
      <c r="AF21" s="188"/>
      <c r="AG21" s="188"/>
    </row>
    <row r="22" spans="1:33" s="174" customFormat="1" ht="18" customHeight="1" x14ac:dyDescent="0.3">
      <c r="A22" s="175"/>
      <c r="B22" s="181"/>
      <c r="C22" s="179"/>
      <c r="D22" s="179"/>
      <c r="E22" s="182"/>
      <c r="F22" s="182"/>
      <c r="G22" s="177"/>
      <c r="H22" s="183"/>
      <c r="I22" s="184"/>
      <c r="J22" s="184"/>
      <c r="K22" s="179"/>
      <c r="L22" s="185"/>
      <c r="M22" s="182"/>
      <c r="N22" s="182"/>
      <c r="O22" s="177"/>
      <c r="P22" s="183"/>
      <c r="Q22" s="197"/>
      <c r="R22" s="186"/>
      <c r="S22" s="186"/>
      <c r="T22" s="186"/>
      <c r="U22" s="200"/>
      <c r="V22" s="200"/>
      <c r="W22" s="200"/>
      <c r="X22" s="197"/>
      <c r="Y22" s="186"/>
      <c r="Z22" s="186"/>
      <c r="AA22" s="186"/>
      <c r="AB22" s="200"/>
      <c r="AC22" s="200"/>
      <c r="AD22" s="200"/>
      <c r="AE22" s="188"/>
      <c r="AF22" s="188"/>
      <c r="AG22" s="188"/>
    </row>
    <row r="23" spans="1:33" s="174" customFormat="1" ht="18" customHeight="1" x14ac:dyDescent="0.3">
      <c r="A23" s="175"/>
      <c r="B23" s="181"/>
      <c r="C23" s="179"/>
      <c r="D23" s="179"/>
      <c r="E23" s="182"/>
      <c r="F23" s="182"/>
      <c r="G23" s="177"/>
      <c r="H23" s="183"/>
      <c r="I23" s="184"/>
      <c r="J23" s="184"/>
      <c r="K23" s="179"/>
      <c r="L23" s="185"/>
      <c r="M23" s="182"/>
      <c r="N23" s="182"/>
      <c r="O23" s="177"/>
      <c r="P23" s="183"/>
      <c r="Q23" s="197"/>
      <c r="R23" s="186"/>
      <c r="S23" s="186"/>
      <c r="T23" s="186"/>
      <c r="U23" s="200"/>
      <c r="V23" s="200"/>
      <c r="W23" s="200"/>
      <c r="X23" s="197"/>
      <c r="Y23" s="186"/>
      <c r="Z23" s="186"/>
      <c r="AA23" s="186"/>
      <c r="AB23" s="200"/>
      <c r="AC23" s="200"/>
      <c r="AD23" s="200"/>
      <c r="AE23" s="188"/>
      <c r="AF23" s="188"/>
      <c r="AG23" s="188"/>
    </row>
    <row r="24" spans="1:33" s="174" customFormat="1" ht="18" customHeight="1" x14ac:dyDescent="0.3">
      <c r="A24" s="175"/>
      <c r="B24" s="181"/>
      <c r="C24" s="179"/>
      <c r="D24" s="179"/>
      <c r="E24" s="182"/>
      <c r="F24" s="182"/>
      <c r="G24" s="177"/>
      <c r="H24" s="183"/>
      <c r="I24" s="184"/>
      <c r="J24" s="184"/>
      <c r="K24" s="179"/>
      <c r="L24" s="185"/>
      <c r="M24" s="182"/>
      <c r="N24" s="182"/>
      <c r="O24" s="177"/>
      <c r="P24" s="183"/>
      <c r="Q24" s="197"/>
      <c r="R24" s="186"/>
      <c r="S24" s="186"/>
      <c r="T24" s="186"/>
      <c r="U24" s="200"/>
      <c r="V24" s="200"/>
      <c r="W24" s="200"/>
      <c r="X24" s="197"/>
      <c r="Y24" s="186"/>
      <c r="Z24" s="186"/>
      <c r="AA24" s="186"/>
      <c r="AB24" s="200"/>
      <c r="AC24" s="200"/>
      <c r="AD24" s="200"/>
      <c r="AE24" s="188"/>
      <c r="AF24" s="188"/>
      <c r="AG24" s="188"/>
    </row>
    <row r="25" spans="1:33" s="174" customFormat="1" ht="18" customHeight="1" x14ac:dyDescent="0.3">
      <c r="A25" s="175"/>
      <c r="B25" s="181"/>
      <c r="C25" s="179"/>
      <c r="D25" s="179"/>
      <c r="E25" s="182"/>
      <c r="F25" s="182"/>
      <c r="G25" s="177"/>
      <c r="H25" s="183"/>
      <c r="I25" s="184"/>
      <c r="J25" s="184"/>
      <c r="K25" s="179"/>
      <c r="L25" s="185"/>
      <c r="M25" s="182"/>
      <c r="N25" s="182"/>
      <c r="O25" s="177"/>
      <c r="P25" s="183"/>
      <c r="Q25" s="197"/>
      <c r="R25" s="186"/>
      <c r="S25" s="186"/>
      <c r="T25" s="186"/>
      <c r="U25" s="200"/>
      <c r="V25" s="200"/>
      <c r="W25" s="200"/>
      <c r="X25" s="197"/>
      <c r="Y25" s="186"/>
      <c r="Z25" s="186"/>
      <c r="AA25" s="186"/>
      <c r="AB25" s="200"/>
      <c r="AC25" s="200"/>
      <c r="AD25" s="200"/>
      <c r="AE25" s="188"/>
      <c r="AF25" s="188"/>
      <c r="AG25" s="188"/>
    </row>
    <row r="26" spans="1:33" s="174" customFormat="1" ht="18" customHeight="1" x14ac:dyDescent="0.3">
      <c r="A26" s="175"/>
      <c r="B26" s="181"/>
      <c r="C26" s="179"/>
      <c r="D26" s="179"/>
      <c r="E26" s="182"/>
      <c r="F26" s="182"/>
      <c r="G26" s="177"/>
      <c r="H26" s="183"/>
      <c r="I26" s="184"/>
      <c r="J26" s="184"/>
      <c r="K26" s="179"/>
      <c r="L26" s="185"/>
      <c r="M26" s="182"/>
      <c r="N26" s="182"/>
      <c r="O26" s="177"/>
      <c r="P26" s="183"/>
      <c r="Q26" s="197"/>
      <c r="R26" s="186"/>
      <c r="S26" s="186"/>
      <c r="T26" s="186"/>
      <c r="U26" s="200"/>
      <c r="V26" s="200"/>
      <c r="W26" s="200"/>
      <c r="X26" s="197"/>
      <c r="Y26" s="186"/>
      <c r="Z26" s="186"/>
      <c r="AA26" s="186"/>
      <c r="AB26" s="200"/>
      <c r="AC26" s="200"/>
      <c r="AD26" s="200"/>
      <c r="AE26" s="188"/>
      <c r="AF26" s="188"/>
      <c r="AG26" s="188"/>
    </row>
    <row r="27" spans="1:33" s="174" customFormat="1" ht="18" customHeight="1" x14ac:dyDescent="0.3">
      <c r="A27" s="175"/>
      <c r="B27" s="181"/>
      <c r="C27" s="179"/>
      <c r="D27" s="179"/>
      <c r="E27" s="182"/>
      <c r="F27" s="182"/>
      <c r="G27" s="177"/>
      <c r="H27" s="183"/>
      <c r="I27" s="184"/>
      <c r="J27" s="184"/>
      <c r="K27" s="179"/>
      <c r="L27" s="185"/>
      <c r="M27" s="182"/>
      <c r="N27" s="182"/>
      <c r="O27" s="177"/>
      <c r="P27" s="183"/>
      <c r="Q27" s="197"/>
      <c r="R27" s="186"/>
      <c r="S27" s="186"/>
      <c r="T27" s="186"/>
      <c r="U27" s="200"/>
      <c r="V27" s="200"/>
      <c r="W27" s="200"/>
      <c r="X27" s="197"/>
      <c r="Y27" s="186"/>
      <c r="Z27" s="186"/>
      <c r="AA27" s="186"/>
      <c r="AB27" s="200"/>
      <c r="AC27" s="200"/>
      <c r="AD27" s="200"/>
      <c r="AE27" s="188"/>
      <c r="AF27" s="188"/>
      <c r="AG27" s="188"/>
    </row>
    <row r="28" spans="1:33" s="174" customFormat="1" ht="18" customHeight="1" x14ac:dyDescent="0.3">
      <c r="A28" s="175"/>
      <c r="B28" s="181"/>
      <c r="C28" s="179"/>
      <c r="D28" s="179"/>
      <c r="E28" s="182"/>
      <c r="F28" s="182"/>
      <c r="G28" s="177"/>
      <c r="H28" s="183"/>
      <c r="I28" s="184"/>
      <c r="J28" s="184"/>
      <c r="K28" s="179"/>
      <c r="L28" s="185"/>
      <c r="M28" s="182"/>
      <c r="N28" s="182"/>
      <c r="O28" s="177"/>
      <c r="P28" s="183"/>
      <c r="Q28" s="197"/>
      <c r="R28" s="186"/>
      <c r="S28" s="186"/>
      <c r="T28" s="186"/>
      <c r="U28" s="200"/>
      <c r="V28" s="200"/>
      <c r="W28" s="200"/>
      <c r="X28" s="197"/>
      <c r="Y28" s="186"/>
      <c r="Z28" s="186"/>
      <c r="AA28" s="186"/>
      <c r="AB28" s="200"/>
      <c r="AC28" s="200"/>
      <c r="AD28" s="200"/>
      <c r="AE28" s="188"/>
      <c r="AF28" s="188"/>
      <c r="AG28" s="188"/>
    </row>
    <row r="29" spans="1:33" s="174" customFormat="1" ht="18" customHeight="1" x14ac:dyDescent="0.3">
      <c r="A29" s="175"/>
      <c r="B29" s="181"/>
      <c r="C29" s="179"/>
      <c r="D29" s="179"/>
      <c r="E29" s="182"/>
      <c r="F29" s="182"/>
      <c r="G29" s="177"/>
      <c r="H29" s="183"/>
      <c r="I29" s="184"/>
      <c r="J29" s="184"/>
      <c r="K29" s="179"/>
      <c r="L29" s="185"/>
      <c r="M29" s="182"/>
      <c r="N29" s="182"/>
      <c r="O29" s="177"/>
      <c r="P29" s="183"/>
      <c r="Q29" s="197"/>
      <c r="R29" s="186"/>
      <c r="S29" s="186"/>
      <c r="T29" s="186"/>
      <c r="U29" s="200"/>
      <c r="V29" s="200"/>
      <c r="W29" s="200"/>
      <c r="X29" s="197"/>
      <c r="Y29" s="186"/>
      <c r="Z29" s="186"/>
      <c r="AA29" s="186"/>
      <c r="AB29" s="200"/>
      <c r="AC29" s="200"/>
      <c r="AD29" s="200"/>
      <c r="AE29" s="188"/>
      <c r="AF29" s="188"/>
      <c r="AG29" s="188"/>
    </row>
    <row r="30" spans="1:33" s="174" customFormat="1" ht="18" customHeight="1" x14ac:dyDescent="0.3">
      <c r="A30" s="175"/>
      <c r="B30" s="181"/>
      <c r="C30" s="179"/>
      <c r="D30" s="179"/>
      <c r="E30" s="182"/>
      <c r="F30" s="182"/>
      <c r="G30" s="177"/>
      <c r="H30" s="183"/>
      <c r="I30" s="184"/>
      <c r="J30" s="184"/>
      <c r="K30" s="179"/>
      <c r="L30" s="185"/>
      <c r="M30" s="182"/>
      <c r="N30" s="182"/>
      <c r="O30" s="177"/>
      <c r="P30" s="183"/>
      <c r="Q30" s="197"/>
      <c r="R30" s="186"/>
      <c r="S30" s="186"/>
      <c r="T30" s="186"/>
      <c r="U30" s="200"/>
      <c r="V30" s="200"/>
      <c r="W30" s="200"/>
      <c r="X30" s="197"/>
      <c r="Y30" s="186"/>
      <c r="Z30" s="186"/>
      <c r="AA30" s="186"/>
      <c r="AB30" s="200"/>
      <c r="AC30" s="200"/>
      <c r="AD30" s="200"/>
      <c r="AE30" s="188"/>
      <c r="AF30" s="188"/>
      <c r="AG30" s="188"/>
    </row>
  </sheetData>
  <mergeCells count="2">
    <mergeCell ref="Q1:W1"/>
    <mergeCell ref="X1:AG1"/>
  </mergeCells>
  <phoneticPr fontId="47" type="noConversion"/>
  <pageMargins left="0.70866141732283472" right="0.70866141732283472" top="0.74803149606299213" bottom="0.74803149606299213" header="0.31496062992125984" footer="0.31496062992125984"/>
  <pageSetup paperSize="9" scale="73" orientation="landscape" verticalDpi="0" r:id="rId1"/>
  <colBreaks count="1" manualBreakCount="1">
    <brk id="16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5</vt:i4>
      </vt:variant>
    </vt:vector>
  </HeadingPairs>
  <TitlesOfParts>
    <vt:vector size="9" baseType="lpstr">
      <vt:lpstr>rpt_future</vt:lpstr>
      <vt:lpstr>rpt_option</vt:lpstr>
      <vt:lpstr>fut_3index</vt:lpstr>
      <vt:lpstr>opt_3index</vt:lpstr>
      <vt:lpstr>fut_3index!Print_Area</vt:lpstr>
      <vt:lpstr>rpt_future!Print_Area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結算部-黃思瑜</cp:lastModifiedBy>
  <cp:lastPrinted>2019-04-26T01:12:37Z</cp:lastPrinted>
  <dcterms:created xsi:type="dcterms:W3CDTF">2008-01-15T01:24:44Z</dcterms:created>
  <dcterms:modified xsi:type="dcterms:W3CDTF">2019-04-26T03:26:03Z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