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657C6FE1-5F5D-4D69-A5AE-AD2486C354FC}" xr6:coauthVersionLast="41" xr6:coauthVersionMax="41" xr10:uidLastSave="{00000000-0000-0000-0000-000000000000}"/>
  <bookViews>
    <workbookView xWindow="-120" yWindow="-120" windowWidth="29040" windowHeight="15840"/>
  </bookViews>
  <sheets>
    <sheet name="監視報告表-新" sheetId="33" r:id="rId1"/>
  </sheets>
  <definedNames>
    <definedName name="_xlnm.Print_Area" localSheetId="0">'監視報告表-新'!$A$1:$K$238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33" l="1"/>
  <c r="G21" i="33"/>
  <c r="H21" i="33"/>
  <c r="F22" i="33"/>
  <c r="G22" i="33"/>
  <c r="H22" i="33"/>
  <c r="J7" i="33"/>
  <c r="I7" i="33"/>
  <c r="H29" i="33"/>
  <c r="G29" i="33"/>
  <c r="F29" i="33"/>
  <c r="H28" i="33"/>
  <c r="G28" i="33"/>
  <c r="F28" i="33"/>
  <c r="H27" i="33"/>
  <c r="G27" i="33"/>
  <c r="F27" i="33"/>
  <c r="H20" i="33"/>
  <c r="G20" i="33"/>
  <c r="F20" i="33"/>
  <c r="H19" i="33"/>
  <c r="G19" i="33"/>
  <c r="F19" i="33"/>
  <c r="H18" i="33"/>
  <c r="G18" i="33"/>
  <c r="F18" i="33"/>
  <c r="H25" i="33"/>
  <c r="G25" i="33"/>
  <c r="F25" i="33"/>
  <c r="H26" i="33"/>
  <c r="G26" i="33"/>
  <c r="F26" i="33"/>
  <c r="F15" i="33"/>
  <c r="H15" i="33"/>
  <c r="G15" i="33"/>
  <c r="F17" i="33"/>
  <c r="G17" i="33"/>
  <c r="H17" i="33"/>
  <c r="G24" i="33"/>
  <c r="F23" i="33"/>
  <c r="G23" i="33"/>
  <c r="H23" i="33"/>
  <c r="F24" i="33"/>
  <c r="H24" i="33"/>
  <c r="B212" i="33"/>
  <c r="B110" i="33"/>
  <c r="F13" i="33"/>
  <c r="G13" i="33"/>
  <c r="H13" i="33"/>
  <c r="F14" i="33"/>
  <c r="G14" i="33"/>
  <c r="H14" i="33"/>
  <c r="F16" i="33"/>
  <c r="G16" i="33"/>
  <c r="H16" i="33"/>
  <c r="H12" i="33"/>
  <c r="G12" i="33"/>
  <c r="F12" i="33"/>
  <c r="F9" i="33"/>
  <c r="G9" i="33"/>
  <c r="H9" i="33"/>
  <c r="F10" i="33"/>
  <c r="G10" i="33"/>
  <c r="H10" i="33"/>
  <c r="F11" i="33"/>
  <c r="G11" i="33"/>
  <c r="H11" i="33"/>
  <c r="H8" i="33"/>
  <c r="G8" i="33"/>
  <c r="F8" i="33"/>
  <c r="G6" i="33"/>
  <c r="G7" i="33" s="1"/>
  <c r="H6" i="33"/>
  <c r="H7" i="33" s="1"/>
  <c r="F6" i="33"/>
  <c r="F7" i="33"/>
  <c r="A218" i="33"/>
  <c r="A3" i="33"/>
  <c r="C1" i="33"/>
  <c r="D7" i="33"/>
  <c r="E7" i="33"/>
  <c r="C7" i="33"/>
</calcChain>
</file>

<file path=xl/sharedStrings.xml><?xml version="1.0" encoding="utf-8"?>
<sst xmlns="http://schemas.openxmlformats.org/spreadsheetml/2006/main" count="105" uniqueCount="91">
  <si>
    <t>商品別</t>
  </si>
  <si>
    <t>結算保證金</t>
  </si>
  <si>
    <t>維持保證金</t>
  </si>
  <si>
    <t>原始保證金</t>
  </si>
  <si>
    <t>TE</t>
  </si>
  <si>
    <t>TF</t>
  </si>
  <si>
    <t>TX</t>
  </si>
  <si>
    <t>a%</t>
  </si>
  <si>
    <t>b%</t>
  </si>
  <si>
    <t>T5F</t>
    <phoneticPr fontId="3" type="noConversion"/>
  </si>
  <si>
    <t>GBF</t>
    <phoneticPr fontId="3" type="noConversion"/>
  </si>
  <si>
    <t>GDF</t>
    <phoneticPr fontId="3" type="noConversion"/>
  </si>
  <si>
    <t>MTX</t>
    <phoneticPr fontId="7" type="noConversion"/>
  </si>
  <si>
    <t>XIF</t>
    <phoneticPr fontId="7" type="noConversion"/>
  </si>
  <si>
    <t>GTF</t>
    <phoneticPr fontId="7" type="noConversion"/>
  </si>
  <si>
    <t>TGF</t>
    <phoneticPr fontId="7" type="noConversion"/>
  </si>
  <si>
    <r>
      <rPr>
        <sz val="12"/>
        <rFont val="標楷體"/>
        <family val="4"/>
        <charset val="136"/>
      </rPr>
      <t>計算賣出指數選擇權結算保證金之適用風險保證金金額</t>
    </r>
    <phoneticPr fontId="7" type="noConversion"/>
  </si>
  <si>
    <r>
      <rPr>
        <sz val="12"/>
        <rFont val="標楷體"/>
        <family val="4"/>
        <charset val="136"/>
      </rPr>
      <t>計算賣出指數選擇權維持保證金之適用風險保證金金額</t>
    </r>
    <phoneticPr fontId="7" type="noConversion"/>
  </si>
  <si>
    <r>
      <rPr>
        <sz val="12"/>
        <rFont val="標楷體"/>
        <family val="4"/>
        <charset val="136"/>
      </rPr>
      <t>計算賣出指數選擇權原始保證金之適用風險保證金金額</t>
    </r>
    <phoneticPr fontId="7" type="noConversion"/>
  </si>
  <si>
    <t>結算保證金占合約總值的比例</t>
    <phoneticPr fontId="3" type="noConversion"/>
  </si>
  <si>
    <t>維持保證金占合約總值的比例</t>
  </si>
  <si>
    <t>原始保證金占合約總值的比例</t>
  </si>
  <si>
    <r>
      <t>商品別</t>
    </r>
    <r>
      <rPr>
        <sz val="12"/>
        <rFont val="Times New Roman"/>
        <family val="1"/>
      </rPr>
      <t/>
    </r>
  </si>
  <si>
    <r>
      <t>TXO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</si>
  <si>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TXO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</si>
  <si>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TEO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</si>
  <si>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TEO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</si>
  <si>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TFO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</si>
  <si>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TFO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</si>
  <si>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XIO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</si>
  <si>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XIO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</si>
  <si>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GTO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</si>
  <si>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GTO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</si>
  <si>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TGO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</si>
  <si>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TGO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</si>
  <si>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t>保證金所屬級距</t>
  </si>
  <si>
    <t>結算保證金適用比例</t>
  </si>
  <si>
    <t>維持保證金適用比例</t>
  </si>
  <si>
    <t>原始保證金適用比例</t>
  </si>
  <si>
    <r>
      <t>級距</t>
    </r>
    <r>
      <rPr>
        <sz val="12"/>
        <rFont val="Times New Roman"/>
        <family val="1"/>
      </rPr>
      <t xml:space="preserve"> 1</t>
    </r>
  </si>
  <si>
    <r>
      <t>級距</t>
    </r>
    <r>
      <rPr>
        <sz val="12"/>
        <rFont val="Times New Roman"/>
        <family val="1"/>
      </rPr>
      <t xml:space="preserve"> 2</t>
    </r>
  </si>
  <si>
    <t xml:space="preserve">       取其最接近之百分比整數值，訂定為該標的股票期貨之結算保證金適用比例。</t>
    <phoneticPr fontId="3" type="noConversion"/>
  </si>
  <si>
    <r>
      <t xml:space="preserve">              </t>
    </r>
    <r>
      <rPr>
        <sz val="12"/>
        <rFont val="標楷體"/>
        <family val="4"/>
        <charset val="136"/>
      </rPr>
      <t>往上取其最接近之百分比整數值，訂定為該標的股票選擇權</t>
    </r>
    <r>
      <rPr>
        <sz val="12"/>
        <rFont val="Times New Roman"/>
        <family val="1"/>
      </rPr>
      <t>a%</t>
    </r>
    <r>
      <rPr>
        <sz val="12"/>
        <rFont val="標楷體"/>
        <family val="4"/>
        <charset val="136"/>
      </rPr>
      <t>之結算保證金適用比例，</t>
    </r>
    <phoneticPr fontId="3" type="noConversion"/>
  </si>
  <si>
    <r>
      <t xml:space="preserve">              </t>
    </r>
    <r>
      <rPr>
        <sz val="12"/>
        <rFont val="標楷體"/>
        <family val="4"/>
        <charset val="136"/>
      </rPr>
      <t>維持及原始保證金適用比例以結算保證金適用比例為基準，按本公司訂定之成數加成計算</t>
    </r>
    <phoneticPr fontId="3" type="noConversion"/>
  </si>
  <si>
    <r>
      <t xml:space="preserve">              </t>
    </r>
    <r>
      <rPr>
        <sz val="12"/>
        <rFont val="標楷體"/>
        <family val="4"/>
        <charset val="136"/>
      </rPr>
      <t>之。另</t>
    </r>
    <r>
      <rPr>
        <sz val="12"/>
        <rFont val="Times New Roman"/>
        <family val="1"/>
      </rPr>
      <t>b%</t>
    </r>
    <r>
      <rPr>
        <sz val="12"/>
        <rFont val="標楷體"/>
        <family val="4"/>
        <charset val="136"/>
      </rPr>
      <t>分別以</t>
    </r>
    <r>
      <rPr>
        <sz val="12"/>
        <rFont val="Times New Roman"/>
        <family val="1"/>
      </rPr>
      <t>a%</t>
    </r>
    <r>
      <rPr>
        <sz val="12"/>
        <rFont val="標楷體"/>
        <family val="4"/>
        <charset val="136"/>
      </rPr>
      <t>結算、維持及原始保證金適用比例之二分之一估算。</t>
    </r>
    <phoneticPr fontId="3" type="noConversion"/>
  </si>
  <si>
    <t>股票期貨
英文代碼</t>
  </si>
  <si>
    <t>股票期貨
中文簡稱</t>
  </si>
  <si>
    <t>結算保證金占合約總值的比例</t>
    <phoneticPr fontId="7" type="noConversion"/>
  </si>
  <si>
    <t>維持保證金占合約總值的比例</t>
    <phoneticPr fontId="7" type="noConversion"/>
  </si>
  <si>
    <t>原始保證金占合約總值的比例</t>
    <phoneticPr fontId="7" type="noConversion"/>
  </si>
  <si>
    <t>單位：新臺幣元</t>
    <phoneticPr fontId="3" type="noConversion"/>
  </si>
  <si>
    <t>股票選擇權
英文代碼</t>
  </si>
  <si>
    <t>股票選擇權
中文簡稱</t>
  </si>
  <si>
    <r>
      <t>備註：賣出股票選擇權應收結算、維持及原始保證金，係依</t>
    </r>
    <r>
      <rPr>
        <sz val="12"/>
        <rFont val="標楷體"/>
        <family val="4"/>
        <charset val="136"/>
      </rPr>
      <t>權利金市值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＋</t>
    </r>
    <r>
      <rPr>
        <sz val="12"/>
        <rFont val="Times New Roman"/>
        <family val="1"/>
      </rPr>
      <t>MAXIMUM [</t>
    </r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值）－價外值</t>
    </r>
    <r>
      <rPr>
        <sz val="12"/>
        <rFont val="Times New Roman"/>
        <family val="1"/>
      </rPr>
      <t>,</t>
    </r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]</t>
    </r>
    <r>
      <rPr>
        <sz val="12"/>
        <rFont val="標楷體"/>
        <family val="4"/>
        <charset val="136"/>
      </rPr>
      <t>之公式計收</t>
    </r>
    <phoneticPr fontId="7" type="noConversion"/>
  </si>
  <si>
    <t>單位：新臺幣元</t>
    <phoneticPr fontId="3" type="noConversion"/>
  </si>
  <si>
    <t>風險保證金</t>
    <phoneticPr fontId="7" type="noConversion"/>
  </si>
  <si>
    <t>計算賣出股票選擇權結算保證金之適用風險保證金金額</t>
    <phoneticPr fontId="7" type="noConversion"/>
  </si>
  <si>
    <t>計算賣出股票選擇權維持保證金之適用風險保證金金額</t>
    <phoneticPr fontId="7" type="noConversion"/>
  </si>
  <si>
    <t>計算賣出股票選擇權原始保證金之適用風險保證金金額</t>
    <phoneticPr fontId="7" type="noConversion"/>
  </si>
  <si>
    <r>
      <t>摩台指</t>
    </r>
    <r>
      <rPr>
        <sz val="12"/>
        <rFont val="Times New Roman"/>
        <family val="1"/>
      </rPr>
      <t>(SGX)</t>
    </r>
    <phoneticPr fontId="7" type="noConversion"/>
  </si>
  <si>
    <r>
      <t>級距</t>
    </r>
    <r>
      <rPr>
        <sz val="12"/>
        <rFont val="Times New Roman"/>
        <family val="1"/>
      </rPr>
      <t xml:space="preserve"> 3</t>
    </r>
    <phoneticPr fontId="3" type="noConversion"/>
  </si>
  <si>
    <t>標的證券為股票之股票期貨保證金適用比例係依各標的證券區分，訂定為3級距，分別如下：</t>
    <phoneticPr fontId="3" type="noConversion"/>
  </si>
  <si>
    <r>
      <t>標的證券為股票之股票選擇權保證金適用比例</t>
    </r>
    <r>
      <rPr>
        <sz val="12"/>
        <rFont val="Times New Roman"/>
        <family val="1"/>
      </rPr>
      <t>a%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b%</t>
    </r>
    <r>
      <rPr>
        <sz val="12"/>
        <rFont val="標楷體"/>
        <family val="4"/>
        <charset val="136"/>
      </rPr>
      <t>係依各標的證券區分，訂定為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級距，分別如下：</t>
    </r>
    <phoneticPr fontId="3" type="noConversion"/>
  </si>
  <si>
    <t>RHF</t>
    <phoneticPr fontId="3" type="noConversion"/>
  </si>
  <si>
    <t>RTF</t>
    <phoneticPr fontId="3" type="noConversion"/>
  </si>
  <si>
    <t>TJF</t>
    <phoneticPr fontId="3" type="noConversion"/>
  </si>
  <si>
    <t>BTF</t>
    <phoneticPr fontId="3" type="noConversion"/>
  </si>
  <si>
    <r>
      <t>RHO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</si>
  <si>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RHO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</si>
  <si>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RTO</t>
    </r>
    <r>
      <rPr>
        <sz val="12"/>
        <rFont val="標楷體"/>
        <family val="4"/>
        <charset val="136"/>
      </rPr>
      <t>風險保證金</t>
    </r>
    <r>
      <rPr>
        <sz val="12"/>
        <rFont val="Times New Roman"/>
        <family val="1"/>
      </rPr>
      <t>(A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</si>
  <si>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r>
      <t>RTO</t>
    </r>
    <r>
      <rPr>
        <sz val="12"/>
        <rFont val="標楷體"/>
        <family val="4"/>
        <charset val="136"/>
      </rPr>
      <t>風險保證金最低值</t>
    </r>
    <r>
      <rPr>
        <sz val="12"/>
        <rFont val="Times New Roman"/>
        <family val="1"/>
      </rPr>
      <t>(B</t>
    </r>
    <r>
      <rPr>
        <sz val="12"/>
        <rFont val="標楷體"/>
        <family val="4"/>
        <charset val="136"/>
      </rPr>
      <t>值</t>
    </r>
    <r>
      <rPr>
        <sz val="12"/>
        <rFont val="Times New Roman"/>
        <family val="1"/>
      </rPr>
      <t>)</t>
    </r>
    <phoneticPr fontId="7" type="noConversion"/>
  </si>
  <si>
    <t>XEF</t>
    <phoneticPr fontId="3" type="noConversion"/>
  </si>
  <si>
    <t>XJF</t>
    <phoneticPr fontId="3" type="noConversion"/>
  </si>
  <si>
    <t>I5F</t>
    <phoneticPr fontId="3" type="noConversion"/>
  </si>
  <si>
    <t>UDF</t>
    <phoneticPr fontId="3" type="noConversion"/>
  </si>
  <si>
    <t>SPF</t>
    <phoneticPr fontId="3" type="noConversion"/>
  </si>
  <si>
    <t>XBF</t>
    <phoneticPr fontId="3" type="noConversion"/>
  </si>
  <si>
    <t>XAF</t>
    <phoneticPr fontId="3" type="noConversion"/>
  </si>
  <si>
    <t>單位：新臺幣元/人民幣</t>
    <phoneticPr fontId="3" type="noConversion"/>
  </si>
  <si>
    <t>保證金金額幣別</t>
  </si>
  <si>
    <t>當日最大漲跌幅</t>
  </si>
  <si>
    <r>
      <rPr>
        <sz val="12"/>
        <rFont val="標楷體"/>
        <family val="4"/>
        <charset val="136"/>
      </rPr>
      <t>備註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7" type="noConversion"/>
  </si>
  <si>
    <t>單位：新臺幣元/美元/人民幣/日圓</t>
    <phoneticPr fontId="3" type="noConversion"/>
  </si>
  <si>
    <t>美元</t>
    <phoneticPr fontId="3" type="noConversion"/>
  </si>
  <si>
    <t>15%</t>
    <phoneticPr fontId="3" type="noConversion"/>
  </si>
  <si>
    <r>
      <t>備註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：目前除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期貨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保證金適用級距為級距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期貨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保證金適用級距為級距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期貨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結算保證金適用比例</t>
    </r>
    <r>
      <rPr>
        <sz val="12"/>
        <rFont val="Times New Roman"/>
        <family val="1"/>
      </rPr>
      <t>XX%</t>
    </r>
    <r>
      <rPr>
        <sz val="12"/>
        <rFont val="標楷體"/>
        <family val="4"/>
        <charset val="136"/>
      </rPr>
      <t>外，</t>
    </r>
    <r>
      <rPr>
        <sz val="12"/>
        <rFont val="標楷體"/>
        <family val="4"/>
        <charset val="136"/>
      </rPr>
      <t>其餘股票期貨保證金皆適用級距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。</t>
    </r>
    <phoneticPr fontId="3" type="noConversion"/>
  </si>
  <si>
    <t>備註：賣出指數選擇權應收結算、維持及原始保證金，係依權利金市值 ＋MAXIMUM [風險保證金（A值）－價外值,風險保證金最低值（B值）]之公式計收</t>
    <phoneticPr fontId="7" type="noConversion"/>
  </si>
  <si>
    <r>
      <t>備註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：目前除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選擇權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選擇權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保證金適用級距為級距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選擇權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保證金適用級距為級距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XX</t>
    </r>
    <r>
      <rPr>
        <sz val="12"/>
        <rFont val="標楷體"/>
        <family val="4"/>
        <charset val="136"/>
      </rPr>
      <t>選擇權</t>
    </r>
    <r>
      <rPr>
        <sz val="12"/>
        <rFont val="Times New Roman"/>
        <family val="1"/>
      </rPr>
      <t>(XXX)</t>
    </r>
    <r>
      <rPr>
        <sz val="12"/>
        <rFont val="標楷體"/>
        <family val="4"/>
        <charset val="136"/>
      </rPr>
      <t>結算保證金適用比例</t>
    </r>
    <r>
      <rPr>
        <sz val="12"/>
        <rFont val="Times New Roman"/>
        <family val="1"/>
      </rPr>
      <t>XX%</t>
    </r>
    <r>
      <rPr>
        <sz val="12"/>
        <rFont val="標楷體"/>
        <family val="4"/>
        <charset val="136"/>
      </rPr>
      <t>外，</t>
    </r>
    <r>
      <rPr>
        <sz val="12"/>
        <rFont val="標楷體"/>
        <family val="4"/>
        <charset val="136"/>
      </rPr>
      <t>其餘</t>
    </r>
    <r>
      <rPr>
        <sz val="12"/>
        <rFont val="標楷體"/>
        <family val="4"/>
        <charset val="136"/>
      </rPr>
      <t>股票選擇權保證金皆適用級距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。</t>
    </r>
    <phoneticPr fontId="3" type="noConversion"/>
  </si>
  <si>
    <t>附件5</t>
    <phoneticPr fontId="3" type="noConversion"/>
  </si>
  <si>
    <t>UNF</t>
    <phoneticPr fontId="3" type="noConversion"/>
  </si>
  <si>
    <t>BRF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</si>
</sst>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2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4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u/>
      <sz val="18"/>
      <name val="標楷體"/>
      <family val="4"/>
      <charset val="136"/>
    </font>
    <font>
      <sz val="16"/>
      <name val="Times New Roman"/>
      <family val="1"/>
    </font>
    <font>
      <u/>
      <sz val="18"/>
      <name val="Times New Roman"/>
      <family val="1"/>
    </font>
    <font>
      <sz val="18"/>
      <name val="Times New Roman"/>
      <family val="1"/>
    </font>
    <font>
      <sz val="12"/>
      <color indexed="12"/>
      <name val="Times New Roman"/>
      <family val="1"/>
    </font>
    <font>
      <sz val="16"/>
      <color indexed="9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6"/>
      <color rgb="FFFF0000"/>
      <name val="Times New Roman"/>
      <family val="1"/>
    </font>
    <font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4"/>
      <color rgb="FFFF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6" fillId="0" borderId="0">
      <alignment vertical="center"/>
    </xf>
    <xf numFmtId="0" fontId="1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3" fontId="2" fillId="0" borderId="0" xfId="0" applyNumberFormat="1" applyFont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0" fillId="0" borderId="0" xfId="0" applyFont="1"/>
    <xf numFmtId="0" fontId="2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14" fontId="13" fillId="0" borderId="0" xfId="0" applyNumberFormat="1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6" fillId="0" borderId="1" xfId="3" applyNumberFormat="1" applyFont="1" applyBorder="1" applyAlignment="1">
      <alignment horizontal="center" vertical="center"/>
    </xf>
    <xf numFmtId="49" fontId="15" fillId="0" borderId="1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6" fillId="0" borderId="0" xfId="1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3" fontId="6" fillId="0" borderId="0" xfId="1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3" fontId="18" fillId="0" borderId="1" xfId="0" applyNumberFormat="1" applyFont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" xfId="1" applyFont="1" applyBorder="1" applyAlignment="1">
      <alignment horizontal="center" vertical="center" wrapText="1"/>
    </xf>
    <xf numFmtId="3" fontId="18" fillId="0" borderId="1" xfId="1" applyNumberFormat="1" applyFont="1" applyBorder="1" applyAlignment="1">
      <alignment horizontal="center" vertical="center" wrapText="1"/>
    </xf>
    <xf numFmtId="10" fontId="18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49" fontId="20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 applyAlignment="1">
      <alignment horizontal="right"/>
    </xf>
    <xf numFmtId="0" fontId="22" fillId="0" borderId="1" xfId="0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3" fontId="6" fillId="0" borderId="1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3" fontId="1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6" fillId="0" borderId="1" xfId="3" applyNumberFormat="1" applyFont="1" applyBorder="1" applyAlignment="1">
      <alignment horizontal="center"/>
    </xf>
    <xf numFmtId="0" fontId="4" fillId="0" borderId="0" xfId="0" applyFont="1" applyAlignment="1">
      <alignment vertical="top" wrapText="1"/>
    </xf>
    <xf numFmtId="3" fontId="6" fillId="0" borderId="1" xfId="0" applyNumberFormat="1" applyFont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/>
    </xf>
    <xf numFmtId="0" fontId="4" fillId="0" borderId="0" xfId="2" applyFont="1" applyAlignment="1">
      <alignment vertical="top" wrapText="1"/>
    </xf>
    <xf numFmtId="0" fontId="1" fillId="0" borderId="0" xfId="2" applyAlignment="1">
      <alignment vertical="top" wrapText="1"/>
    </xf>
    <xf numFmtId="0" fontId="4" fillId="0" borderId="1" xfId="0" applyFont="1" applyBorder="1" applyAlignment="1">
      <alignment horizontal="center" vertical="center"/>
    </xf>
  </cellXfs>
  <cellStyles count="4">
    <cellStyle name="一般" xfId="0" builtinId="0"/>
    <cellStyle name="一般 2" xfId="1"/>
    <cellStyle name="一般 3" xfId="2"/>
    <cellStyle name="百分比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view="pageBreakPreview" topLeftCell="A5" zoomScaleNormal="100" zoomScaleSheetLayoutView="100" workbookViewId="0">
      <selection activeCell="B20" sqref="B20:B22"/>
    </sheetView>
  </sheetViews>
  <sheetFormatPr defaultColWidth="8.875" defaultRowHeight="15.75"/>
  <cols>
    <col min="1" max="1" width="2.125" style="4" customWidth="1"/>
    <col min="2" max="2" width="15.25" style="4" customWidth="1"/>
    <col min="3" max="8" width="12.375" style="4" customWidth="1"/>
    <col min="9" max="9" width="10.125" style="4" customWidth="1"/>
    <col min="10" max="10" width="11.125" style="4" customWidth="1"/>
    <col min="11" max="16384" width="8.875" style="4"/>
  </cols>
  <sheetData>
    <row r="1" spans="1:10" s="6" customFormat="1" ht="25.5">
      <c r="A1" s="25">
        <v>39994</v>
      </c>
      <c r="C1" s="71" t="str">
        <f xml:space="preserve"> INT(TEXT(A1,"yyyy")) - 1911&amp;"年"&amp;TEXT(A1,"mm")&amp;"月份結算保證金狀況"</f>
        <v>98年06月份結算保證金狀況</v>
      </c>
      <c r="D1" s="71"/>
      <c r="E1" s="71"/>
      <c r="F1" s="71"/>
      <c r="H1" s="62" t="s">
        <v>88</v>
      </c>
      <c r="J1" s="4"/>
    </row>
    <row r="2" spans="1:10" s="6" customFormat="1" ht="18" customHeight="1">
      <c r="A2" s="7"/>
      <c r="D2" s="8"/>
    </row>
    <row r="3" spans="1:10" ht="19.5">
      <c r="A3" s="1" t="str">
        <f>"一、"&amp;INT(TEXT(A1,"yyyy"))-1911&amp;"年"&amp;TEXT(A1,"mm")&amp;"月"&amp;TEXT(A1,"dd")&amp;"日結算、維持及原始保證金水位說明"</f>
        <v>一、98年06月30日結算、維持及原始保證金水位說明</v>
      </c>
    </row>
    <row r="4" spans="1:10" ht="17.25" customHeight="1">
      <c r="A4" s="9"/>
      <c r="G4" s="3"/>
      <c r="I4" s="56"/>
      <c r="J4" s="57" t="s">
        <v>82</v>
      </c>
    </row>
    <row r="5" spans="1:10" ht="49.15" customHeight="1">
      <c r="B5" s="16" t="s">
        <v>0</v>
      </c>
      <c r="C5" s="16" t="s">
        <v>1</v>
      </c>
      <c r="D5" s="17" t="s">
        <v>2</v>
      </c>
      <c r="E5" s="17" t="s">
        <v>3</v>
      </c>
      <c r="F5" s="17" t="s">
        <v>19</v>
      </c>
      <c r="G5" s="17" t="s">
        <v>20</v>
      </c>
      <c r="H5" s="17" t="s">
        <v>21</v>
      </c>
      <c r="I5" s="58" t="s">
        <v>79</v>
      </c>
      <c r="J5" s="58" t="s">
        <v>80</v>
      </c>
    </row>
    <row r="6" spans="1:10" ht="19.899999999999999" customHeight="1">
      <c r="B6" s="18" t="s">
        <v>6</v>
      </c>
      <c r="C6" s="19"/>
      <c r="D6" s="20"/>
      <c r="E6" s="20"/>
      <c r="F6" s="24">
        <f>ROUNDDOWN(IF($I6=0,0,C6 /$I6),4)</f>
        <v>0</v>
      </c>
      <c r="G6" s="24">
        <f>ROUNDDOWN(IF($I6=0,0,D6 /$I6),4)</f>
        <v>0</v>
      </c>
      <c r="H6" s="24">
        <f>ROUNDDOWN(IF($I6=0,0,E6 /$I6),4)</f>
        <v>0</v>
      </c>
      <c r="I6" s="59"/>
      <c r="J6" s="60"/>
    </row>
    <row r="7" spans="1:10" ht="19.899999999999999" customHeight="1">
      <c r="B7" s="18" t="s">
        <v>12</v>
      </c>
      <c r="C7" s="19">
        <f xml:space="preserve"> C6 * 0.25</f>
        <v>0</v>
      </c>
      <c r="D7" s="19">
        <f xml:space="preserve"> D6 * 0.25</f>
        <v>0</v>
      </c>
      <c r="E7" s="19">
        <f xml:space="preserve"> E6 * 0.25</f>
        <v>0</v>
      </c>
      <c r="F7" s="24">
        <f>F6</f>
        <v>0</v>
      </c>
      <c r="G7" s="24">
        <f>G6</f>
        <v>0</v>
      </c>
      <c r="H7" s="24">
        <f>H6</f>
        <v>0</v>
      </c>
      <c r="I7" s="59">
        <f>I6</f>
        <v>0</v>
      </c>
      <c r="J7" s="60">
        <f>J6</f>
        <v>0</v>
      </c>
    </row>
    <row r="8" spans="1:10" ht="19.899999999999999" customHeight="1">
      <c r="B8" s="18" t="s">
        <v>4</v>
      </c>
      <c r="C8" s="19"/>
      <c r="D8" s="20"/>
      <c r="E8" s="20"/>
      <c r="F8" s="24">
        <f t="shared" ref="F8:H11" si="0">ROUNDDOWN(IF($I8=0,0,C8 /$I8),4)</f>
        <v>0</v>
      </c>
      <c r="G8" s="24">
        <f t="shared" si="0"/>
        <v>0</v>
      </c>
      <c r="H8" s="24">
        <f t="shared" si="0"/>
        <v>0</v>
      </c>
      <c r="I8" s="59"/>
      <c r="J8" s="60"/>
    </row>
    <row r="9" spans="1:10" ht="19.899999999999999" customHeight="1">
      <c r="B9" s="18" t="s">
        <v>5</v>
      </c>
      <c r="C9" s="19"/>
      <c r="D9" s="20"/>
      <c r="E9" s="20"/>
      <c r="F9" s="24">
        <f t="shared" si="0"/>
        <v>0</v>
      </c>
      <c r="G9" s="24">
        <f t="shared" si="0"/>
        <v>0</v>
      </c>
      <c r="H9" s="24">
        <f t="shared" si="0"/>
        <v>0</v>
      </c>
      <c r="I9" s="53"/>
      <c r="J9" s="54"/>
    </row>
    <row r="10" spans="1:10" ht="19.899999999999999" customHeight="1">
      <c r="B10" s="18" t="s">
        <v>9</v>
      </c>
      <c r="C10" s="21"/>
      <c r="D10" s="20"/>
      <c r="E10" s="20"/>
      <c r="F10" s="24">
        <f t="shared" si="0"/>
        <v>0</v>
      </c>
      <c r="G10" s="24">
        <f t="shared" si="0"/>
        <v>0</v>
      </c>
      <c r="H10" s="24">
        <f t="shared" si="0"/>
        <v>0</v>
      </c>
      <c r="I10" s="53"/>
      <c r="J10" s="54"/>
    </row>
    <row r="11" spans="1:10" ht="19.899999999999999" customHeight="1">
      <c r="B11" s="18" t="s">
        <v>10</v>
      </c>
      <c r="C11" s="21"/>
      <c r="D11" s="20"/>
      <c r="E11" s="20"/>
      <c r="F11" s="24">
        <f t="shared" si="0"/>
        <v>0</v>
      </c>
      <c r="G11" s="24">
        <f t="shared" si="0"/>
        <v>0</v>
      </c>
      <c r="H11" s="24">
        <f t="shared" si="0"/>
        <v>0</v>
      </c>
      <c r="I11" s="53"/>
      <c r="J11" s="53"/>
    </row>
    <row r="12" spans="1:10" ht="19.899999999999999" customHeight="1">
      <c r="B12" s="18" t="s">
        <v>11</v>
      </c>
      <c r="C12" s="21"/>
      <c r="D12" s="20"/>
      <c r="E12" s="20"/>
      <c r="F12" s="24">
        <f t="shared" ref="F12:H18" si="1">ROUNDDOWN(IF($I12=0,0,C12 /$I12),4)</f>
        <v>0</v>
      </c>
      <c r="G12" s="24">
        <f t="shared" si="1"/>
        <v>0</v>
      </c>
      <c r="H12" s="24">
        <f t="shared" si="1"/>
        <v>0</v>
      </c>
      <c r="I12" s="53"/>
      <c r="J12" s="54"/>
    </row>
    <row r="13" spans="1:10" ht="19.899999999999999" customHeight="1">
      <c r="B13" s="18" t="s">
        <v>13</v>
      </c>
      <c r="C13" s="21"/>
      <c r="D13" s="20"/>
      <c r="E13" s="20"/>
      <c r="F13" s="24">
        <f t="shared" si="1"/>
        <v>0</v>
      </c>
      <c r="G13" s="24">
        <f t="shared" si="1"/>
        <v>0</v>
      </c>
      <c r="H13" s="24">
        <f t="shared" si="1"/>
        <v>0</v>
      </c>
      <c r="I13" s="53"/>
      <c r="J13" s="54"/>
    </row>
    <row r="14" spans="1:10" ht="19.899999999999999" customHeight="1">
      <c r="B14" s="18" t="s">
        <v>14</v>
      </c>
      <c r="C14" s="21"/>
      <c r="D14" s="20"/>
      <c r="E14" s="20"/>
      <c r="F14" s="24">
        <f t="shared" si="1"/>
        <v>0</v>
      </c>
      <c r="G14" s="24">
        <f t="shared" si="1"/>
        <v>0</v>
      </c>
      <c r="H14" s="24">
        <f t="shared" si="1"/>
        <v>0</v>
      </c>
      <c r="I14" s="53"/>
      <c r="J14" s="54"/>
    </row>
    <row r="15" spans="1:10" s="48" customFormat="1" ht="19.899999999999999" hidden="1" customHeight="1">
      <c r="B15" s="49" t="s">
        <v>66</v>
      </c>
      <c r="C15" s="50"/>
      <c r="D15" s="45"/>
      <c r="E15" s="45"/>
      <c r="F15" s="51">
        <f t="shared" si="1"/>
        <v>0</v>
      </c>
      <c r="G15" s="51">
        <f t="shared" si="1"/>
        <v>0</v>
      </c>
      <c r="H15" s="51">
        <f t="shared" si="1"/>
        <v>0</v>
      </c>
      <c r="I15" s="53"/>
      <c r="J15" s="54"/>
    </row>
    <row r="16" spans="1:10" ht="19.899999999999999" customHeight="1">
      <c r="B16" s="18" t="s">
        <v>15</v>
      </c>
      <c r="C16" s="21"/>
      <c r="D16" s="20"/>
      <c r="E16" s="20"/>
      <c r="F16" s="24">
        <f t="shared" si="1"/>
        <v>0</v>
      </c>
      <c r="G16" s="24">
        <f t="shared" si="1"/>
        <v>0</v>
      </c>
      <c r="H16" s="24">
        <f t="shared" si="1"/>
        <v>0</v>
      </c>
      <c r="I16" s="53"/>
      <c r="J16" s="54"/>
    </row>
    <row r="17" spans="2:10" ht="19.899999999999999" customHeight="1">
      <c r="B17" s="18" t="s">
        <v>65</v>
      </c>
      <c r="C17" s="21"/>
      <c r="D17" s="20"/>
      <c r="E17" s="20"/>
      <c r="F17" s="24">
        <f t="shared" si="1"/>
        <v>0</v>
      </c>
      <c r="G17" s="24">
        <f t="shared" si="1"/>
        <v>0</v>
      </c>
      <c r="H17" s="24">
        <f t="shared" si="1"/>
        <v>0</v>
      </c>
      <c r="I17" s="53"/>
      <c r="J17" s="54"/>
    </row>
    <row r="18" spans="2:10" ht="19.899999999999999" customHeight="1">
      <c r="B18" s="18" t="s">
        <v>73</v>
      </c>
      <c r="C18" s="21"/>
      <c r="D18" s="20"/>
      <c r="E18" s="20"/>
      <c r="F18" s="24">
        <f t="shared" si="1"/>
        <v>0</v>
      </c>
      <c r="G18" s="24">
        <f t="shared" si="1"/>
        <v>0</v>
      </c>
      <c r="H18" s="24">
        <f t="shared" si="1"/>
        <v>0</v>
      </c>
      <c r="I18" s="53"/>
      <c r="J18" s="54"/>
    </row>
    <row r="19" spans="2:10" ht="19.899999999999999" customHeight="1">
      <c r="B19" s="18" t="s">
        <v>74</v>
      </c>
      <c r="C19" s="21"/>
      <c r="D19" s="20"/>
      <c r="E19" s="20"/>
      <c r="F19" s="24">
        <f t="shared" ref="F19:H20" si="2">ROUNDDOWN(IF($I19=0,0,C19 /$I19),4)</f>
        <v>0</v>
      </c>
      <c r="G19" s="24">
        <f t="shared" si="2"/>
        <v>0</v>
      </c>
      <c r="H19" s="24">
        <f t="shared" si="2"/>
        <v>0</v>
      </c>
      <c r="I19" s="53"/>
      <c r="J19" s="54"/>
    </row>
    <row r="20" spans="2:10" ht="19.899999999999999" customHeight="1">
      <c r="B20" s="18" t="s">
        <v>75</v>
      </c>
      <c r="C20" s="21"/>
      <c r="D20" s="20"/>
      <c r="E20" s="20"/>
      <c r="F20" s="24">
        <f t="shared" si="2"/>
        <v>0</v>
      </c>
      <c r="G20" s="24">
        <f t="shared" si="2"/>
        <v>0</v>
      </c>
      <c r="H20" s="24">
        <f t="shared" si="2"/>
        <v>0</v>
      </c>
      <c r="I20" s="53"/>
      <c r="J20" s="54"/>
    </row>
    <row r="21" spans="2:10" ht="19.899999999999999" hidden="1" customHeight="1">
      <c r="B21" s="18" t="s">
        <v>89</v>
      </c>
      <c r="C21" s="21"/>
      <c r="D21" s="20"/>
      <c r="E21" s="20"/>
      <c r="F21" s="24">
        <f t="shared" ref="F21:H22" si="3">ROUNDDOWN(IF($I21=0,0,C21 /$I21),4)</f>
        <v>0</v>
      </c>
      <c r="G21" s="24">
        <f t="shared" si="3"/>
        <v>0</v>
      </c>
      <c r="H21" s="24">
        <f t="shared" si="3"/>
        <v>0</v>
      </c>
      <c r="I21" s="53"/>
      <c r="J21" s="54"/>
    </row>
    <row r="22" spans="2:10" ht="19.899999999999999" customHeight="1">
      <c r="B22" s="18" t="s">
        <v>90</v>
      </c>
      <c r="C22" s="21"/>
      <c r="D22" s="20"/>
      <c r="E22" s="20"/>
      <c r="F22" s="24">
        <f t="shared" si="3"/>
        <v>0</v>
      </c>
      <c r="G22" s="24">
        <f t="shared" si="3"/>
        <v>0</v>
      </c>
      <c r="H22" s="24">
        <f t="shared" si="3"/>
        <v>0</v>
      </c>
      <c r="I22" s="53"/>
      <c r="J22" s="54"/>
    </row>
    <row r="23" spans="2:10" ht="19.899999999999999" customHeight="1">
      <c r="B23" s="18" t="s">
        <v>63</v>
      </c>
      <c r="C23" s="21"/>
      <c r="D23" s="20"/>
      <c r="E23" s="20"/>
      <c r="F23" s="24">
        <f t="shared" ref="F23:H25" si="4">ROUNDDOWN(IF($I23=0,0,C23 /$I23),4)</f>
        <v>0</v>
      </c>
      <c r="G23" s="24">
        <f t="shared" si="4"/>
        <v>0</v>
      </c>
      <c r="H23" s="24">
        <f t="shared" si="4"/>
        <v>0</v>
      </c>
      <c r="I23" s="53"/>
      <c r="J23" s="54"/>
    </row>
    <row r="24" spans="2:10" ht="19.899999999999999" customHeight="1">
      <c r="B24" s="18" t="s">
        <v>64</v>
      </c>
      <c r="C24" s="21"/>
      <c r="D24" s="20"/>
      <c r="E24" s="20"/>
      <c r="F24" s="24">
        <f t="shared" si="4"/>
        <v>0</v>
      </c>
      <c r="G24" s="24">
        <f t="shared" si="4"/>
        <v>0</v>
      </c>
      <c r="H24" s="24">
        <f t="shared" si="4"/>
        <v>0</v>
      </c>
      <c r="I24" s="53"/>
      <c r="J24" s="54"/>
    </row>
    <row r="25" spans="2:10" ht="19.899999999999999" customHeight="1">
      <c r="B25" s="18" t="s">
        <v>71</v>
      </c>
      <c r="C25" s="21"/>
      <c r="D25" s="20"/>
      <c r="E25" s="20"/>
      <c r="F25" s="24">
        <f t="shared" si="4"/>
        <v>0</v>
      </c>
      <c r="G25" s="24">
        <f t="shared" si="4"/>
        <v>0</v>
      </c>
      <c r="H25" s="24">
        <f t="shared" si="4"/>
        <v>0</v>
      </c>
      <c r="I25" s="53"/>
      <c r="J25" s="54"/>
    </row>
    <row r="26" spans="2:10" ht="19.899999999999999" customHeight="1">
      <c r="B26" s="18" t="s">
        <v>72</v>
      </c>
      <c r="C26" s="21"/>
      <c r="D26" s="20"/>
      <c r="E26" s="20"/>
      <c r="F26" s="24">
        <f>ROUNDDOWN(IF($I26=0,0,C26 /$I26),4)</f>
        <v>0</v>
      </c>
      <c r="G26" s="24">
        <f>ROUNDDOWN(IF($I26=0,0,D26 /$I26),4)</f>
        <v>0</v>
      </c>
      <c r="H26" s="24">
        <f>ROUNDDOWN(IF($I26=0,0,E26 /$I26),4)</f>
        <v>0</v>
      </c>
      <c r="I26" s="53"/>
      <c r="J26" s="54"/>
    </row>
    <row r="27" spans="2:10" ht="19.899999999999999" customHeight="1">
      <c r="B27" s="55" t="s">
        <v>76</v>
      </c>
      <c r="C27" s="21"/>
      <c r="D27" s="20"/>
      <c r="E27" s="20"/>
      <c r="F27" s="24">
        <f t="shared" ref="F27:H28" si="5">ROUNDDOWN(IF($I27=0,0,C27 /$I27),4)</f>
        <v>0</v>
      </c>
      <c r="G27" s="24">
        <f t="shared" si="5"/>
        <v>0</v>
      </c>
      <c r="H27" s="24">
        <f t="shared" si="5"/>
        <v>0</v>
      </c>
      <c r="I27" s="53"/>
      <c r="J27" s="54"/>
    </row>
    <row r="28" spans="2:10" ht="19.899999999999999" customHeight="1">
      <c r="B28" s="55" t="s">
        <v>77</v>
      </c>
      <c r="C28" s="21"/>
      <c r="D28" s="20"/>
      <c r="E28" s="20"/>
      <c r="F28" s="24">
        <f t="shared" si="5"/>
        <v>0</v>
      </c>
      <c r="G28" s="24">
        <f t="shared" si="5"/>
        <v>0</v>
      </c>
      <c r="H28" s="24">
        <f t="shared" si="5"/>
        <v>0</v>
      </c>
      <c r="I28" s="53"/>
      <c r="J28" s="54"/>
    </row>
    <row r="29" spans="2:10" ht="19.899999999999999" customHeight="1">
      <c r="B29" s="16" t="s">
        <v>59</v>
      </c>
      <c r="C29" s="21"/>
      <c r="D29" s="20"/>
      <c r="E29" s="20"/>
      <c r="F29" s="24">
        <f>ROUNDDOWN(IF($K29=0,0,C29 /$K29),4)</f>
        <v>0</v>
      </c>
      <c r="G29" s="24">
        <f>ROUNDDOWN(IF($K29=0,0,D29 /$K29),4)</f>
        <v>0</v>
      </c>
      <c r="H29" s="24">
        <f>ROUNDDOWN(IF($K29=0,0,E29 /$K29),4)</f>
        <v>0</v>
      </c>
      <c r="I29" s="59" t="s">
        <v>83</v>
      </c>
      <c r="J29" s="60" t="s">
        <v>84</v>
      </c>
    </row>
    <row r="30" spans="2:10" ht="19.7" customHeight="1">
      <c r="B30" s="4" t="s">
        <v>81</v>
      </c>
    </row>
    <row r="31" spans="2:10" ht="19.7" customHeight="1">
      <c r="B31" s="52"/>
    </row>
    <row r="32" spans="2:10" ht="19.7" hidden="1" customHeight="1">
      <c r="B32" s="2"/>
    </row>
    <row r="33" spans="2:2" ht="19.7" hidden="1" customHeight="1">
      <c r="B33" s="2"/>
    </row>
    <row r="34" spans="2:2" ht="19.7" hidden="1" customHeight="1">
      <c r="B34" s="2"/>
    </row>
    <row r="35" spans="2:2" ht="19.7" hidden="1" customHeight="1">
      <c r="B35" s="2"/>
    </row>
    <row r="36" spans="2:2" ht="19.7" hidden="1" customHeight="1">
      <c r="B36" s="2"/>
    </row>
    <row r="37" spans="2:2" ht="19.7" hidden="1" customHeight="1">
      <c r="B37" s="2"/>
    </row>
    <row r="38" spans="2:2" ht="19.7" hidden="1" customHeight="1">
      <c r="B38" s="2"/>
    </row>
    <row r="39" spans="2:2" ht="19.7" hidden="1" customHeight="1">
      <c r="B39" s="2"/>
    </row>
    <row r="40" spans="2:2" ht="19.7" hidden="1" customHeight="1">
      <c r="B40" s="2"/>
    </row>
    <row r="41" spans="2:2" ht="19.7" hidden="1" customHeight="1">
      <c r="B41" s="2"/>
    </row>
    <row r="42" spans="2:2" ht="19.7" hidden="1" customHeight="1">
      <c r="B42" s="2"/>
    </row>
    <row r="43" spans="2:2" ht="19.7" hidden="1" customHeight="1">
      <c r="B43" s="2"/>
    </row>
    <row r="44" spans="2:2" ht="19.7" hidden="1" customHeight="1">
      <c r="B44" s="2"/>
    </row>
    <row r="45" spans="2:2" ht="19.7" hidden="1" customHeight="1">
      <c r="B45" s="2"/>
    </row>
    <row r="46" spans="2:2" ht="19.7" hidden="1" customHeight="1">
      <c r="B46" s="2"/>
    </row>
    <row r="47" spans="2:2" ht="19.7" hidden="1" customHeight="1">
      <c r="B47" s="2"/>
    </row>
    <row r="48" spans="2:2" ht="19.7" hidden="1" customHeight="1">
      <c r="B48" s="2"/>
    </row>
    <row r="49" spans="2:9" ht="19.7" hidden="1" customHeight="1">
      <c r="B49" s="2"/>
    </row>
    <row r="50" spans="2:9" ht="27.75" hidden="1" customHeight="1">
      <c r="H50" s="22"/>
    </row>
    <row r="51" spans="2:9" ht="19.7" customHeight="1">
      <c r="H51" s="3"/>
      <c r="I51" s="22" t="s">
        <v>50</v>
      </c>
    </row>
    <row r="52" spans="2:9" ht="82.5" customHeight="1">
      <c r="B52" s="16" t="s">
        <v>45</v>
      </c>
      <c r="C52" s="16" t="s">
        <v>46</v>
      </c>
      <c r="D52" s="16" t="s">
        <v>1</v>
      </c>
      <c r="E52" s="17" t="s">
        <v>2</v>
      </c>
      <c r="F52" s="17" t="s">
        <v>3</v>
      </c>
      <c r="G52" s="17" t="s">
        <v>47</v>
      </c>
      <c r="H52" s="17" t="s">
        <v>48</v>
      </c>
      <c r="I52" s="17" t="s">
        <v>49</v>
      </c>
    </row>
    <row r="53" spans="2:9" ht="33" customHeight="1">
      <c r="B53" s="29"/>
      <c r="C53" s="42"/>
      <c r="D53" s="19"/>
      <c r="E53" s="20"/>
      <c r="F53" s="20"/>
      <c r="G53" s="31"/>
      <c r="H53" s="31"/>
      <c r="I53" s="31"/>
    </row>
    <row r="54" spans="2:9" ht="33" customHeight="1">
      <c r="B54" s="30"/>
      <c r="C54" s="16"/>
      <c r="D54" s="19"/>
      <c r="E54" s="20"/>
      <c r="F54" s="20"/>
      <c r="G54" s="31"/>
      <c r="H54" s="31"/>
      <c r="I54" s="31"/>
    </row>
    <row r="55" spans="2:9" ht="33" customHeight="1">
      <c r="B55" s="30"/>
      <c r="C55" s="16"/>
      <c r="D55" s="19"/>
      <c r="E55" s="20"/>
      <c r="F55" s="20"/>
      <c r="G55" s="31"/>
      <c r="H55" s="31"/>
      <c r="I55" s="31"/>
    </row>
    <row r="56" spans="2:9" ht="33" customHeight="1">
      <c r="B56" s="29"/>
      <c r="C56" s="42"/>
      <c r="D56" s="19"/>
      <c r="E56" s="20"/>
      <c r="F56" s="20"/>
      <c r="G56" s="31"/>
      <c r="H56" s="31"/>
      <c r="I56" s="31"/>
    </row>
    <row r="57" spans="2:9" ht="33" customHeight="1">
      <c r="B57" s="30"/>
      <c r="C57" s="16"/>
      <c r="D57" s="19"/>
      <c r="E57" s="20"/>
      <c r="F57" s="20"/>
      <c r="G57" s="31"/>
      <c r="H57" s="31"/>
      <c r="I57" s="31"/>
    </row>
    <row r="58" spans="2:9" ht="33" customHeight="1">
      <c r="B58" s="30"/>
      <c r="C58" s="16"/>
      <c r="D58" s="19"/>
      <c r="E58" s="20"/>
      <c r="F58" s="20"/>
      <c r="G58" s="31"/>
      <c r="H58" s="31"/>
      <c r="I58" s="31"/>
    </row>
    <row r="59" spans="2:9" ht="33" customHeight="1">
      <c r="B59" s="29"/>
      <c r="C59" s="42"/>
      <c r="D59" s="19"/>
      <c r="E59" s="20"/>
      <c r="F59" s="20"/>
      <c r="G59" s="31"/>
      <c r="H59" s="31"/>
      <c r="I59" s="31"/>
    </row>
    <row r="60" spans="2:9" ht="33" customHeight="1">
      <c r="B60" s="30"/>
      <c r="C60" s="16"/>
      <c r="D60" s="19"/>
      <c r="E60" s="20"/>
      <c r="F60" s="20"/>
      <c r="G60" s="31"/>
      <c r="H60" s="31"/>
      <c r="I60" s="31"/>
    </row>
    <row r="61" spans="2:9" ht="33" customHeight="1">
      <c r="B61" s="30"/>
      <c r="C61" s="16"/>
      <c r="D61" s="19"/>
      <c r="E61" s="20"/>
      <c r="F61" s="20"/>
      <c r="G61" s="31"/>
      <c r="H61" s="31"/>
      <c r="I61" s="31"/>
    </row>
    <row r="62" spans="2:9" ht="33" customHeight="1">
      <c r="B62" s="29"/>
      <c r="C62" s="42"/>
      <c r="D62" s="19"/>
      <c r="E62" s="20"/>
      <c r="F62" s="20"/>
      <c r="G62" s="31"/>
      <c r="H62" s="31"/>
      <c r="I62" s="31"/>
    </row>
    <row r="63" spans="2:9" ht="33" customHeight="1">
      <c r="B63" s="30"/>
      <c r="C63" s="16"/>
      <c r="D63" s="19"/>
      <c r="E63" s="20"/>
      <c r="F63" s="20"/>
      <c r="G63" s="31"/>
      <c r="H63" s="31"/>
      <c r="I63" s="31"/>
    </row>
    <row r="64" spans="2:9" ht="33" customHeight="1">
      <c r="B64" s="30"/>
      <c r="C64" s="16"/>
      <c r="D64" s="19"/>
      <c r="E64" s="20"/>
      <c r="F64" s="20"/>
      <c r="G64" s="31"/>
      <c r="H64" s="31"/>
      <c r="I64" s="31"/>
    </row>
    <row r="65" spans="2:9" ht="33" customHeight="1">
      <c r="B65" s="29"/>
      <c r="C65" s="42"/>
      <c r="D65" s="19"/>
      <c r="E65" s="20"/>
      <c r="F65" s="20"/>
      <c r="G65" s="31"/>
      <c r="H65" s="31"/>
      <c r="I65" s="31"/>
    </row>
    <row r="66" spans="2:9" ht="33" customHeight="1">
      <c r="B66" s="30"/>
      <c r="C66" s="16"/>
      <c r="D66" s="19"/>
      <c r="E66" s="20"/>
      <c r="F66" s="20"/>
      <c r="G66" s="31"/>
      <c r="H66" s="31"/>
      <c r="I66" s="31"/>
    </row>
    <row r="67" spans="2:9" ht="33" customHeight="1">
      <c r="B67" s="30"/>
      <c r="C67" s="16"/>
      <c r="D67" s="19"/>
      <c r="E67" s="20"/>
      <c r="F67" s="20"/>
      <c r="G67" s="31"/>
      <c r="H67" s="31"/>
      <c r="I67" s="31"/>
    </row>
    <row r="68" spans="2:9" ht="33" customHeight="1">
      <c r="B68" s="29"/>
      <c r="C68" s="42"/>
      <c r="D68" s="19"/>
      <c r="E68" s="20"/>
      <c r="F68" s="20"/>
      <c r="G68" s="31"/>
      <c r="H68" s="31"/>
      <c r="I68" s="31"/>
    </row>
    <row r="69" spans="2:9" ht="33" customHeight="1">
      <c r="B69" s="30"/>
      <c r="C69" s="16"/>
      <c r="D69" s="19"/>
      <c r="E69" s="20"/>
      <c r="F69" s="20"/>
      <c r="G69" s="31"/>
      <c r="H69" s="31"/>
      <c r="I69" s="31"/>
    </row>
    <row r="70" spans="2:9" ht="33" customHeight="1">
      <c r="B70" s="30"/>
      <c r="C70" s="16"/>
      <c r="D70" s="19"/>
      <c r="E70" s="20"/>
      <c r="F70" s="20"/>
      <c r="G70" s="31"/>
      <c r="H70" s="31"/>
      <c r="I70" s="31"/>
    </row>
    <row r="71" spans="2:9" ht="33" customHeight="1">
      <c r="B71" s="29"/>
      <c r="C71" s="42"/>
      <c r="D71" s="19"/>
      <c r="E71" s="20"/>
      <c r="F71" s="20"/>
      <c r="G71" s="31"/>
      <c r="H71" s="31"/>
      <c r="I71" s="31"/>
    </row>
    <row r="72" spans="2:9" ht="33" customHeight="1">
      <c r="B72" s="30"/>
      <c r="C72" s="16"/>
      <c r="D72" s="19"/>
      <c r="E72" s="20"/>
      <c r="F72" s="20"/>
      <c r="G72" s="31"/>
      <c r="H72" s="31"/>
      <c r="I72" s="31"/>
    </row>
    <row r="73" spans="2:9" ht="33" customHeight="1">
      <c r="B73" s="30"/>
      <c r="C73" s="16"/>
      <c r="D73" s="19"/>
      <c r="E73" s="20"/>
      <c r="F73" s="20"/>
      <c r="G73" s="31"/>
      <c r="H73" s="31"/>
      <c r="I73" s="31"/>
    </row>
    <row r="74" spans="2:9" ht="33" customHeight="1">
      <c r="B74" s="30"/>
      <c r="C74" s="16"/>
      <c r="D74" s="19"/>
      <c r="E74" s="20"/>
      <c r="F74" s="20"/>
      <c r="G74" s="31"/>
      <c r="H74" s="31"/>
      <c r="I74" s="31"/>
    </row>
    <row r="75" spans="2:9" ht="33" customHeight="1">
      <c r="B75" s="30"/>
      <c r="C75" s="16"/>
      <c r="D75" s="19"/>
      <c r="E75" s="20"/>
      <c r="F75" s="20"/>
      <c r="G75" s="31"/>
      <c r="H75" s="31"/>
      <c r="I75" s="31"/>
    </row>
    <row r="76" spans="2:9" ht="33" customHeight="1">
      <c r="B76" s="29"/>
      <c r="C76" s="42"/>
      <c r="D76" s="19"/>
      <c r="E76" s="20"/>
      <c r="F76" s="20"/>
      <c r="G76" s="31"/>
      <c r="H76" s="31"/>
      <c r="I76" s="31"/>
    </row>
    <row r="77" spans="2:9" ht="33" customHeight="1">
      <c r="B77" s="30"/>
      <c r="C77" s="16"/>
      <c r="D77" s="19"/>
      <c r="E77" s="20"/>
      <c r="F77" s="20"/>
      <c r="G77" s="31"/>
      <c r="H77" s="31"/>
      <c r="I77" s="31"/>
    </row>
    <row r="78" spans="2:9" ht="33" customHeight="1">
      <c r="B78" s="30"/>
      <c r="C78" s="16"/>
      <c r="D78" s="19"/>
      <c r="E78" s="20"/>
      <c r="F78" s="20"/>
      <c r="G78" s="31"/>
      <c r="H78" s="31"/>
      <c r="I78" s="31"/>
    </row>
    <row r="79" spans="2:9" ht="33" customHeight="1">
      <c r="B79" s="29"/>
      <c r="C79" s="42"/>
      <c r="D79" s="19"/>
      <c r="E79" s="20"/>
      <c r="F79" s="20"/>
      <c r="G79" s="31"/>
      <c r="H79" s="31"/>
      <c r="I79" s="31"/>
    </row>
    <row r="80" spans="2:9" ht="33" customHeight="1">
      <c r="B80" s="30"/>
      <c r="C80" s="16"/>
      <c r="D80" s="19"/>
      <c r="E80" s="20"/>
      <c r="F80" s="20"/>
      <c r="G80" s="31"/>
      <c r="H80" s="31"/>
      <c r="I80" s="31"/>
    </row>
    <row r="81" spans="2:9" ht="33" customHeight="1">
      <c r="B81" s="30"/>
      <c r="C81" s="16"/>
      <c r="D81" s="19"/>
      <c r="E81" s="20"/>
      <c r="F81" s="20"/>
      <c r="G81" s="31"/>
      <c r="H81" s="31"/>
      <c r="I81" s="31"/>
    </row>
    <row r="82" spans="2:9" ht="33" customHeight="1">
      <c r="B82" s="29"/>
      <c r="C82" s="42"/>
      <c r="D82" s="19"/>
      <c r="E82" s="20"/>
      <c r="F82" s="20"/>
      <c r="G82" s="31"/>
      <c r="H82" s="31"/>
      <c r="I82" s="31"/>
    </row>
    <row r="83" spans="2:9" ht="33" customHeight="1">
      <c r="B83" s="30"/>
      <c r="C83" s="16"/>
      <c r="D83" s="19"/>
      <c r="E83" s="20"/>
      <c r="F83" s="20"/>
      <c r="G83" s="31"/>
      <c r="H83" s="31"/>
      <c r="I83" s="31"/>
    </row>
    <row r="84" spans="2:9" ht="33" customHeight="1">
      <c r="B84" s="30"/>
      <c r="C84" s="16"/>
      <c r="D84" s="19"/>
      <c r="E84" s="20"/>
      <c r="F84" s="20"/>
      <c r="G84" s="31"/>
      <c r="H84" s="31"/>
      <c r="I84" s="31"/>
    </row>
    <row r="85" spans="2:9" ht="33" customHeight="1">
      <c r="B85" s="29"/>
      <c r="C85" s="42"/>
      <c r="D85" s="19"/>
      <c r="E85" s="20"/>
      <c r="F85" s="20"/>
      <c r="G85" s="31"/>
      <c r="H85" s="31"/>
      <c r="I85" s="31"/>
    </row>
    <row r="86" spans="2:9" ht="33" customHeight="1">
      <c r="B86" s="30"/>
      <c r="C86" s="16"/>
      <c r="D86" s="19"/>
      <c r="E86" s="20"/>
      <c r="F86" s="20"/>
      <c r="G86" s="31"/>
      <c r="H86" s="31"/>
      <c r="I86" s="31"/>
    </row>
    <row r="87" spans="2:9" ht="33" customHeight="1">
      <c r="B87" s="30"/>
      <c r="C87" s="16"/>
      <c r="D87" s="19"/>
      <c r="E87" s="20"/>
      <c r="F87" s="20"/>
      <c r="G87" s="31"/>
      <c r="H87" s="31"/>
      <c r="I87" s="31"/>
    </row>
    <row r="88" spans="2:9" ht="33" customHeight="1">
      <c r="B88" s="29"/>
      <c r="C88" s="42"/>
      <c r="D88" s="19"/>
      <c r="E88" s="20"/>
      <c r="F88" s="20"/>
      <c r="G88" s="31"/>
      <c r="H88" s="31"/>
      <c r="I88" s="31"/>
    </row>
    <row r="89" spans="2:9" ht="33" customHeight="1">
      <c r="B89" s="30"/>
      <c r="C89" s="16"/>
      <c r="D89" s="19"/>
      <c r="E89" s="20"/>
      <c r="F89" s="20"/>
      <c r="G89" s="31"/>
      <c r="H89" s="31"/>
      <c r="I89" s="31"/>
    </row>
    <row r="90" spans="2:9" ht="33" customHeight="1">
      <c r="B90" s="30"/>
      <c r="C90" s="16"/>
      <c r="D90" s="19"/>
      <c r="E90" s="20"/>
      <c r="F90" s="20"/>
      <c r="G90" s="31"/>
      <c r="H90" s="31"/>
      <c r="I90" s="31"/>
    </row>
    <row r="91" spans="2:9" ht="33" customHeight="1">
      <c r="B91" s="29"/>
      <c r="C91" s="42"/>
      <c r="D91" s="19"/>
      <c r="E91" s="20"/>
      <c r="F91" s="20"/>
      <c r="G91" s="31"/>
      <c r="H91" s="31"/>
      <c r="I91" s="31"/>
    </row>
    <row r="92" spans="2:9" ht="33" customHeight="1">
      <c r="B92" s="30"/>
      <c r="C92" s="16"/>
      <c r="D92" s="19"/>
      <c r="E92" s="20"/>
      <c r="F92" s="20"/>
      <c r="G92" s="31"/>
      <c r="H92" s="31"/>
      <c r="I92" s="31"/>
    </row>
    <row r="93" spans="2:9" ht="33" customHeight="1">
      <c r="B93" s="30"/>
      <c r="C93" s="16"/>
      <c r="D93" s="19"/>
      <c r="E93" s="20"/>
      <c r="F93" s="20"/>
      <c r="G93" s="31"/>
      <c r="H93" s="31"/>
      <c r="I93" s="31"/>
    </row>
    <row r="94" spans="2:9" ht="33" customHeight="1">
      <c r="B94" s="30"/>
      <c r="C94" s="16"/>
      <c r="D94" s="19"/>
      <c r="E94" s="20"/>
      <c r="F94" s="20"/>
      <c r="G94" s="31"/>
      <c r="H94" s="31"/>
      <c r="I94" s="31"/>
    </row>
    <row r="95" spans="2:9" ht="33" customHeight="1">
      <c r="B95" s="30"/>
      <c r="C95" s="16"/>
      <c r="D95" s="19"/>
      <c r="E95" s="20"/>
      <c r="F95" s="20"/>
      <c r="G95" s="31"/>
      <c r="H95" s="31"/>
      <c r="I95" s="31"/>
    </row>
    <row r="96" spans="2:9" ht="33" customHeight="1">
      <c r="B96" s="29"/>
      <c r="C96" s="42"/>
      <c r="D96" s="19"/>
      <c r="E96" s="20"/>
      <c r="F96" s="20"/>
      <c r="G96" s="31"/>
      <c r="H96" s="31"/>
      <c r="I96" s="31"/>
    </row>
    <row r="97" spans="2:10" ht="33" customHeight="1">
      <c r="B97" s="30"/>
      <c r="C97" s="16"/>
      <c r="D97" s="19"/>
      <c r="E97" s="20"/>
      <c r="F97" s="20"/>
      <c r="G97" s="31"/>
      <c r="H97" s="31"/>
      <c r="I97" s="31"/>
    </row>
    <row r="98" spans="2:10" ht="33" customHeight="1">
      <c r="B98" s="30"/>
      <c r="C98" s="16"/>
      <c r="D98" s="19"/>
      <c r="E98" s="20"/>
      <c r="F98" s="20"/>
      <c r="G98" s="31"/>
      <c r="H98" s="31"/>
      <c r="I98" s="31"/>
    </row>
    <row r="99" spans="2:10" ht="33" customHeight="1">
      <c r="B99" s="29"/>
      <c r="C99" s="42"/>
      <c r="D99" s="19"/>
      <c r="E99" s="20"/>
      <c r="F99" s="20"/>
      <c r="G99" s="31"/>
      <c r="H99" s="31"/>
      <c r="I99" s="31"/>
    </row>
    <row r="100" spans="2:10" ht="33" customHeight="1">
      <c r="B100" s="30"/>
      <c r="C100" s="16"/>
      <c r="D100" s="19"/>
      <c r="E100" s="20"/>
      <c r="F100" s="20"/>
      <c r="G100" s="31"/>
      <c r="H100" s="31"/>
      <c r="I100" s="31"/>
    </row>
    <row r="101" spans="2:10" ht="33" customHeight="1">
      <c r="B101" s="30"/>
      <c r="C101" s="16"/>
      <c r="D101" s="19"/>
      <c r="E101" s="20"/>
      <c r="F101" s="20"/>
      <c r="G101" s="31"/>
      <c r="H101" s="31"/>
      <c r="I101" s="31"/>
    </row>
    <row r="102" spans="2:10" ht="33" customHeight="1">
      <c r="B102" s="30"/>
      <c r="C102" s="16"/>
      <c r="D102" s="19"/>
      <c r="E102" s="20"/>
      <c r="F102" s="20"/>
      <c r="G102" s="31"/>
      <c r="H102" s="31"/>
      <c r="I102" s="31"/>
    </row>
    <row r="103" spans="2:10" ht="19.7" customHeight="1">
      <c r="B103" s="33"/>
      <c r="C103" s="34"/>
      <c r="D103" s="35"/>
      <c r="E103" s="36"/>
      <c r="F103" s="36"/>
      <c r="G103" s="37"/>
      <c r="H103" s="37"/>
      <c r="I103" s="37"/>
    </row>
    <row r="104" spans="2:10" ht="19.7" customHeight="1">
      <c r="H104" s="22"/>
    </row>
    <row r="105" spans="2:10" ht="19.7" customHeight="1">
      <c r="B105" s="2" t="s">
        <v>61</v>
      </c>
    </row>
    <row r="106" spans="2:10" ht="19.7" customHeight="1">
      <c r="B106" s="26" t="s">
        <v>35</v>
      </c>
      <c r="C106" s="72" t="s">
        <v>36</v>
      </c>
      <c r="D106" s="73"/>
      <c r="E106" s="72" t="s">
        <v>37</v>
      </c>
      <c r="F106" s="73"/>
      <c r="G106" s="72" t="s">
        <v>38</v>
      </c>
      <c r="H106" s="73"/>
    </row>
    <row r="107" spans="2:10" ht="19.7" customHeight="1">
      <c r="B107" s="26" t="s">
        <v>39</v>
      </c>
      <c r="C107" s="74"/>
      <c r="D107" s="74"/>
      <c r="E107" s="74"/>
      <c r="F107" s="74"/>
      <c r="G107" s="74"/>
      <c r="H107" s="74"/>
    </row>
    <row r="108" spans="2:10" ht="19.7" customHeight="1">
      <c r="B108" s="26" t="s">
        <v>40</v>
      </c>
      <c r="C108" s="74"/>
      <c r="D108" s="74"/>
      <c r="E108" s="74"/>
      <c r="F108" s="74"/>
      <c r="G108" s="74"/>
      <c r="H108" s="74"/>
    </row>
    <row r="109" spans="2:10" ht="19.7" customHeight="1">
      <c r="B109" s="26" t="s">
        <v>60</v>
      </c>
      <c r="C109" s="74"/>
      <c r="D109" s="74"/>
      <c r="E109" s="74"/>
      <c r="F109" s="74"/>
      <c r="G109" s="74"/>
      <c r="H109" s="74"/>
    </row>
    <row r="110" spans="2:10" ht="19.7" customHeight="1">
      <c r="B110" s="2" t="str">
        <f>"備註1：股票期貨標的證券風險價格係數有高於"&amp;TEXT(C109,"0%")&amp;"者，依各標的證券之風險價格係數，分別往上"</f>
        <v>備註1：股票期貨標的證券風險價格係數有高於0%者，依各標的證券之風險價格係數，分別往上</v>
      </c>
      <c r="C110" s="13"/>
      <c r="D110" s="13"/>
      <c r="E110" s="14"/>
      <c r="F110" s="13"/>
      <c r="G110" s="15"/>
      <c r="H110" s="15"/>
    </row>
    <row r="111" spans="2:10" ht="19.7" customHeight="1">
      <c r="B111" s="2" t="s">
        <v>41</v>
      </c>
      <c r="C111" s="13"/>
      <c r="D111" s="13"/>
      <c r="E111" s="14"/>
      <c r="F111" s="13"/>
      <c r="G111" s="15"/>
      <c r="H111" s="15"/>
    </row>
    <row r="112" spans="2:10" ht="48" customHeight="1">
      <c r="B112" s="75" t="s">
        <v>85</v>
      </c>
      <c r="C112" s="75"/>
      <c r="D112" s="75"/>
      <c r="E112" s="75"/>
      <c r="F112" s="75"/>
      <c r="G112" s="75"/>
      <c r="H112" s="75"/>
      <c r="I112"/>
      <c r="J112"/>
    </row>
    <row r="113" spans="1:10" ht="19.7" customHeight="1">
      <c r="B113" s="2"/>
      <c r="C113" s="13"/>
      <c r="D113" s="13"/>
      <c r="E113" s="14"/>
      <c r="F113" s="13"/>
      <c r="G113" s="15"/>
      <c r="H113" s="61" t="s">
        <v>78</v>
      </c>
    </row>
    <row r="114" spans="1:10" ht="49.9" customHeight="1">
      <c r="B114" s="17" t="s">
        <v>22</v>
      </c>
      <c r="C114" s="67" t="s">
        <v>16</v>
      </c>
      <c r="D114" s="67"/>
      <c r="E114" s="67" t="s">
        <v>17</v>
      </c>
      <c r="F114" s="67"/>
      <c r="G114" s="76" t="s">
        <v>18</v>
      </c>
      <c r="H114" s="76"/>
    </row>
    <row r="115" spans="1:10" s="12" customFormat="1" ht="32.85" customHeight="1">
      <c r="A115" s="11"/>
      <c r="B115" s="23" t="s">
        <v>23</v>
      </c>
      <c r="C115" s="63"/>
      <c r="D115" s="63"/>
      <c r="E115" s="63"/>
      <c r="F115" s="63"/>
      <c r="G115" s="63"/>
      <c r="H115" s="63"/>
      <c r="I115" s="5"/>
      <c r="J115" s="5"/>
    </row>
    <row r="116" spans="1:10" ht="32.85" customHeight="1">
      <c r="B116" s="23" t="s">
        <v>24</v>
      </c>
      <c r="C116" s="63"/>
      <c r="D116" s="63"/>
      <c r="E116" s="63"/>
      <c r="F116" s="63"/>
      <c r="G116" s="63"/>
      <c r="H116" s="63"/>
    </row>
    <row r="117" spans="1:10" ht="32.85" customHeight="1">
      <c r="B117" s="23" t="s">
        <v>25</v>
      </c>
      <c r="C117" s="63"/>
      <c r="D117" s="63"/>
      <c r="E117" s="63"/>
      <c r="F117" s="63"/>
      <c r="G117" s="63"/>
      <c r="H117" s="63"/>
    </row>
    <row r="118" spans="1:10" ht="32.85" customHeight="1">
      <c r="B118" s="23" t="s">
        <v>26</v>
      </c>
      <c r="C118" s="63"/>
      <c r="D118" s="63"/>
      <c r="E118" s="63"/>
      <c r="F118" s="63"/>
      <c r="G118" s="63"/>
      <c r="H118" s="63"/>
    </row>
    <row r="119" spans="1:10" s="12" customFormat="1" ht="32.85" customHeight="1">
      <c r="A119" s="11"/>
      <c r="B119" s="23" t="s">
        <v>27</v>
      </c>
      <c r="C119" s="63"/>
      <c r="D119" s="63"/>
      <c r="E119" s="63"/>
      <c r="F119" s="63"/>
      <c r="G119" s="63"/>
      <c r="H119" s="63"/>
      <c r="I119" s="5"/>
      <c r="J119" s="5"/>
    </row>
    <row r="120" spans="1:10" ht="32.85" customHeight="1">
      <c r="B120" s="23" t="s">
        <v>28</v>
      </c>
      <c r="C120" s="63"/>
      <c r="D120" s="63"/>
      <c r="E120" s="63"/>
      <c r="F120" s="63"/>
      <c r="G120" s="63"/>
      <c r="H120" s="63"/>
    </row>
    <row r="121" spans="1:10" ht="32.85" customHeight="1">
      <c r="B121" s="23" t="s">
        <v>29</v>
      </c>
      <c r="C121" s="63"/>
      <c r="D121" s="63"/>
      <c r="E121" s="63"/>
      <c r="F121" s="63"/>
      <c r="G121" s="63"/>
      <c r="H121" s="63"/>
    </row>
    <row r="122" spans="1:10" s="12" customFormat="1" ht="32.85" customHeight="1">
      <c r="A122" s="11"/>
      <c r="B122" s="23" t="s">
        <v>30</v>
      </c>
      <c r="C122" s="63"/>
      <c r="D122" s="63"/>
      <c r="E122" s="63"/>
      <c r="F122" s="63"/>
      <c r="G122" s="63"/>
      <c r="H122" s="63"/>
      <c r="I122" s="5"/>
      <c r="J122" s="5"/>
    </row>
    <row r="123" spans="1:10" ht="32.85" customHeight="1">
      <c r="B123" s="23" t="s">
        <v>31</v>
      </c>
      <c r="C123" s="63"/>
      <c r="D123" s="63"/>
      <c r="E123" s="63"/>
      <c r="F123" s="63"/>
      <c r="G123" s="63"/>
      <c r="H123" s="63"/>
    </row>
    <row r="124" spans="1:10" ht="32.85" customHeight="1">
      <c r="B124" s="23" t="s">
        <v>32</v>
      </c>
      <c r="C124" s="63"/>
      <c r="D124" s="63"/>
      <c r="E124" s="63"/>
      <c r="F124" s="63"/>
      <c r="G124" s="63"/>
      <c r="H124" s="63"/>
    </row>
    <row r="125" spans="1:10" s="12" customFormat="1" ht="32.85" customHeight="1">
      <c r="A125" s="11"/>
      <c r="B125" s="23" t="s">
        <v>33</v>
      </c>
      <c r="C125" s="70"/>
      <c r="D125" s="70"/>
      <c r="E125" s="70"/>
      <c r="F125" s="70"/>
      <c r="G125" s="63"/>
      <c r="H125" s="63"/>
      <c r="I125" s="5"/>
      <c r="J125" s="5"/>
    </row>
    <row r="126" spans="1:10" ht="32.85" customHeight="1">
      <c r="B126" s="23" t="s">
        <v>34</v>
      </c>
      <c r="C126" s="70"/>
      <c r="D126" s="70"/>
      <c r="E126" s="70"/>
      <c r="F126" s="70"/>
      <c r="G126" s="63"/>
      <c r="H126" s="63"/>
    </row>
    <row r="127" spans="1:10" s="47" customFormat="1" ht="32.85" customHeight="1">
      <c r="A127" s="44"/>
      <c r="B127" s="23" t="s">
        <v>67</v>
      </c>
      <c r="C127" s="77"/>
      <c r="D127" s="77"/>
      <c r="E127" s="77"/>
      <c r="F127" s="77"/>
      <c r="G127" s="77"/>
      <c r="H127" s="77"/>
      <c r="I127" s="46"/>
      <c r="J127" s="46"/>
    </row>
    <row r="128" spans="1:10" s="48" customFormat="1" ht="32.85" customHeight="1">
      <c r="B128" s="23" t="s">
        <v>68</v>
      </c>
      <c r="C128" s="77"/>
      <c r="D128" s="77"/>
      <c r="E128" s="77"/>
      <c r="F128" s="77"/>
      <c r="G128" s="77"/>
      <c r="H128" s="77"/>
    </row>
    <row r="129" spans="1:10" s="47" customFormat="1" ht="32.85" customHeight="1">
      <c r="A129" s="44"/>
      <c r="B129" s="23" t="s">
        <v>69</v>
      </c>
      <c r="C129" s="77"/>
      <c r="D129" s="77"/>
      <c r="E129" s="77"/>
      <c r="F129" s="77"/>
      <c r="G129" s="77"/>
      <c r="H129" s="77"/>
      <c r="I129" s="46"/>
      <c r="J129" s="46"/>
    </row>
    <row r="130" spans="1:10" s="48" customFormat="1" ht="32.85" customHeight="1">
      <c r="B130" s="23" t="s">
        <v>70</v>
      </c>
      <c r="C130" s="77"/>
      <c r="D130" s="77"/>
      <c r="E130" s="77"/>
      <c r="F130" s="77"/>
      <c r="G130" s="77"/>
      <c r="H130" s="77"/>
    </row>
    <row r="131" spans="1:10" ht="43.5" customHeight="1">
      <c r="A131" s="6"/>
      <c r="B131" s="68" t="s">
        <v>86</v>
      </c>
      <c r="C131" s="69"/>
      <c r="D131" s="69"/>
      <c r="E131" s="69"/>
      <c r="F131" s="69"/>
      <c r="G131" s="69"/>
      <c r="H131" s="69"/>
      <c r="I131" s="32"/>
      <c r="J131" s="32"/>
    </row>
    <row r="132" spans="1:10" ht="19.149999999999999" customHeight="1">
      <c r="A132" s="6"/>
      <c r="C132" s="13"/>
      <c r="D132" s="13"/>
      <c r="E132" s="14"/>
      <c r="F132" s="13"/>
      <c r="G132" s="13"/>
      <c r="H132" s="13"/>
    </row>
    <row r="133" spans="1:10" ht="19.149999999999999" hidden="1" customHeight="1">
      <c r="A133" s="6"/>
      <c r="C133" s="13"/>
      <c r="D133" s="13"/>
      <c r="E133" s="14"/>
      <c r="F133" s="13"/>
      <c r="G133" s="13"/>
      <c r="H133" s="13"/>
    </row>
    <row r="134" spans="1:10" ht="19.149999999999999" hidden="1" customHeight="1">
      <c r="A134" s="6"/>
      <c r="C134" s="13"/>
      <c r="D134" s="13"/>
      <c r="E134" s="14"/>
      <c r="F134" s="13"/>
      <c r="G134" s="13"/>
      <c r="H134" s="13"/>
    </row>
    <row r="135" spans="1:10" ht="19.149999999999999" hidden="1" customHeight="1">
      <c r="A135" s="6"/>
      <c r="C135" s="13"/>
      <c r="D135" s="13"/>
      <c r="E135" s="14"/>
      <c r="F135" s="13"/>
      <c r="G135" s="13"/>
      <c r="H135" s="13"/>
    </row>
    <row r="136" spans="1:10" ht="19.149999999999999" hidden="1" customHeight="1">
      <c r="A136" s="6"/>
      <c r="C136" s="13"/>
      <c r="D136" s="13"/>
      <c r="E136" s="14"/>
      <c r="F136" s="13"/>
      <c r="G136" s="13"/>
      <c r="H136" s="13"/>
    </row>
    <row r="137" spans="1:10" ht="19.149999999999999" hidden="1" customHeight="1">
      <c r="A137" s="6"/>
      <c r="C137" s="13"/>
      <c r="D137" s="13"/>
      <c r="E137" s="14"/>
      <c r="F137" s="13"/>
      <c r="G137" s="13"/>
      <c r="H137" s="13"/>
    </row>
    <row r="138" spans="1:10" ht="19.149999999999999" hidden="1" customHeight="1">
      <c r="A138" s="6"/>
      <c r="C138" s="13"/>
      <c r="D138" s="13"/>
      <c r="E138" s="14"/>
      <c r="F138" s="13"/>
      <c r="G138" s="13"/>
      <c r="H138" s="13"/>
    </row>
    <row r="139" spans="1:10" ht="19.149999999999999" hidden="1" customHeight="1">
      <c r="A139" s="6"/>
      <c r="C139" s="13"/>
      <c r="D139" s="13"/>
      <c r="E139" s="14"/>
      <c r="F139" s="13"/>
      <c r="G139" s="13"/>
      <c r="H139" s="13"/>
    </row>
    <row r="140" spans="1:10" ht="19.149999999999999" hidden="1" customHeight="1">
      <c r="A140" s="6"/>
      <c r="C140" s="13"/>
      <c r="D140" s="13"/>
      <c r="E140" s="14"/>
      <c r="F140" s="13"/>
      <c r="G140" s="13"/>
      <c r="H140" s="13"/>
    </row>
    <row r="141" spans="1:10" ht="19.149999999999999" hidden="1" customHeight="1">
      <c r="A141" s="6"/>
      <c r="C141" s="13"/>
      <c r="D141" s="13"/>
      <c r="E141" s="14"/>
      <c r="F141" s="13"/>
      <c r="G141" s="13"/>
      <c r="H141" s="13"/>
    </row>
    <row r="142" spans="1:10" ht="19.149999999999999" hidden="1" customHeight="1">
      <c r="A142" s="6"/>
      <c r="C142" s="13"/>
      <c r="D142" s="13"/>
      <c r="E142" s="14"/>
      <c r="F142" s="13"/>
      <c r="G142" s="13"/>
      <c r="H142" s="13"/>
    </row>
    <row r="143" spans="1:10" ht="19.149999999999999" hidden="1" customHeight="1">
      <c r="A143" s="6"/>
      <c r="C143" s="13"/>
      <c r="D143" s="13"/>
      <c r="E143" s="14"/>
      <c r="F143" s="13"/>
      <c r="G143" s="13"/>
      <c r="H143" s="13"/>
    </row>
    <row r="144" spans="1:10" ht="19.149999999999999" hidden="1" customHeight="1">
      <c r="A144" s="6"/>
      <c r="C144" s="13"/>
      <c r="D144" s="13"/>
      <c r="E144" s="14"/>
      <c r="F144" s="13"/>
      <c r="G144" s="13"/>
      <c r="H144" s="13"/>
    </row>
    <row r="145" spans="1:8" ht="19.149999999999999" hidden="1" customHeight="1">
      <c r="A145" s="6"/>
      <c r="C145" s="13"/>
      <c r="D145" s="13"/>
      <c r="E145" s="14"/>
      <c r="F145" s="13"/>
      <c r="G145" s="13"/>
      <c r="H145" s="13"/>
    </row>
    <row r="146" spans="1:8" ht="19.149999999999999" hidden="1" customHeight="1">
      <c r="A146" s="6"/>
      <c r="C146" s="13"/>
      <c r="D146" s="13"/>
      <c r="E146" s="14"/>
      <c r="F146" s="13"/>
      <c r="G146" s="13"/>
      <c r="H146" s="13"/>
    </row>
    <row r="147" spans="1:8" ht="19.149999999999999" hidden="1" customHeight="1">
      <c r="A147" s="6"/>
      <c r="C147" s="13"/>
      <c r="D147" s="13"/>
      <c r="E147" s="14"/>
      <c r="F147" s="13"/>
      <c r="G147" s="13"/>
      <c r="H147" s="13"/>
    </row>
    <row r="148" spans="1:8" ht="19.149999999999999" hidden="1" customHeight="1">
      <c r="A148" s="6"/>
      <c r="C148" s="13"/>
      <c r="D148" s="13"/>
      <c r="E148" s="14"/>
      <c r="F148" s="13"/>
      <c r="G148" s="13"/>
      <c r="H148" s="13"/>
    </row>
    <row r="149" spans="1:8" ht="19.149999999999999" hidden="1" customHeight="1">
      <c r="A149" s="6"/>
      <c r="C149" s="13"/>
      <c r="D149" s="13"/>
      <c r="E149" s="14"/>
      <c r="F149" s="13"/>
      <c r="G149" s="13"/>
      <c r="H149" s="13"/>
    </row>
    <row r="150" spans="1:8" ht="19.149999999999999" hidden="1" customHeight="1">
      <c r="A150" s="6"/>
      <c r="C150" s="13"/>
      <c r="D150" s="13"/>
      <c r="E150" s="14"/>
      <c r="F150" s="13"/>
      <c r="G150" s="13"/>
      <c r="H150" s="13"/>
    </row>
    <row r="151" spans="1:8" ht="19.149999999999999" hidden="1" customHeight="1">
      <c r="A151" s="6"/>
      <c r="C151" s="13"/>
      <c r="D151" s="13"/>
      <c r="E151" s="14"/>
      <c r="F151" s="13"/>
      <c r="G151" s="13"/>
      <c r="H151" s="13"/>
    </row>
    <row r="152" spans="1:8" ht="19.149999999999999" hidden="1" customHeight="1">
      <c r="A152" s="6"/>
      <c r="C152" s="13"/>
      <c r="D152" s="13"/>
      <c r="E152" s="14"/>
      <c r="F152" s="13"/>
      <c r="G152" s="13"/>
      <c r="H152" s="13"/>
    </row>
    <row r="153" spans="1:8" ht="19.149999999999999" hidden="1" customHeight="1">
      <c r="A153" s="6"/>
      <c r="C153" s="13"/>
      <c r="D153" s="13"/>
      <c r="E153" s="14"/>
      <c r="F153" s="13"/>
      <c r="G153" s="13"/>
      <c r="H153" s="13"/>
    </row>
    <row r="154" spans="1:8" ht="19.149999999999999" hidden="1" customHeight="1">
      <c r="A154" s="6"/>
      <c r="C154" s="13"/>
      <c r="D154" s="13"/>
      <c r="E154" s="14"/>
      <c r="F154" s="13"/>
      <c r="G154" s="13"/>
      <c r="H154" s="13"/>
    </row>
    <row r="155" spans="1:8" ht="19.149999999999999" hidden="1" customHeight="1">
      <c r="A155" s="6"/>
      <c r="C155" s="13"/>
      <c r="D155" s="13"/>
      <c r="E155" s="14"/>
      <c r="F155" s="13"/>
      <c r="G155" s="13"/>
      <c r="H155" s="13"/>
    </row>
    <row r="156" spans="1:8" ht="19.149999999999999" hidden="1" customHeight="1">
      <c r="A156" s="6"/>
      <c r="C156" s="13"/>
      <c r="D156" s="13"/>
      <c r="E156" s="14"/>
      <c r="F156" s="13"/>
      <c r="G156" s="13"/>
      <c r="H156" s="13"/>
    </row>
    <row r="157" spans="1:8" ht="19.149999999999999" hidden="1" customHeight="1">
      <c r="A157" s="6"/>
      <c r="C157" s="13"/>
      <c r="D157" s="13"/>
      <c r="E157" s="14"/>
      <c r="F157" s="13"/>
      <c r="G157" s="13"/>
      <c r="H157" s="13"/>
    </row>
    <row r="158" spans="1:8" ht="19.149999999999999" hidden="1" customHeight="1">
      <c r="A158" s="6"/>
      <c r="C158" s="13"/>
      <c r="D158" s="13"/>
      <c r="E158" s="14"/>
      <c r="F158" s="13"/>
      <c r="G158" s="13"/>
      <c r="H158" s="13"/>
    </row>
    <row r="159" spans="1:8" ht="19.149999999999999" hidden="1" customHeight="1">
      <c r="A159" s="6"/>
      <c r="C159" s="13"/>
      <c r="D159" s="13"/>
      <c r="E159" s="14"/>
      <c r="F159" s="13"/>
      <c r="G159" s="13"/>
      <c r="H159" s="13"/>
    </row>
    <row r="160" spans="1:8" s="13" customFormat="1" ht="20.45" customHeight="1">
      <c r="B160" s="4"/>
      <c r="C160" s="4"/>
      <c r="D160" s="4"/>
      <c r="E160" s="4"/>
      <c r="F160" s="4"/>
      <c r="G160" s="4"/>
      <c r="H160" s="4"/>
    </row>
    <row r="161" spans="2:10" s="13" customFormat="1" ht="20.45" customHeight="1">
      <c r="B161" s="4"/>
      <c r="C161" s="4"/>
      <c r="D161" s="4"/>
      <c r="E161" s="4"/>
      <c r="F161" s="4"/>
      <c r="G161" s="4"/>
      <c r="H161" s="4"/>
      <c r="I161" s="3"/>
      <c r="J161" s="22" t="s">
        <v>54</v>
      </c>
    </row>
    <row r="162" spans="2:10" s="13" customFormat="1" ht="69.95" customHeight="1">
      <c r="B162" s="16" t="s">
        <v>51</v>
      </c>
      <c r="C162" s="16" t="s">
        <v>52</v>
      </c>
      <c r="D162" s="17" t="s">
        <v>55</v>
      </c>
      <c r="E162" s="66" t="s">
        <v>56</v>
      </c>
      <c r="F162" s="67"/>
      <c r="G162" s="66" t="s">
        <v>57</v>
      </c>
      <c r="H162" s="67"/>
      <c r="I162" s="66" t="s">
        <v>58</v>
      </c>
      <c r="J162" s="67"/>
    </row>
    <row r="163" spans="2:10" s="13" customFormat="1" ht="51" customHeight="1">
      <c r="B163" s="38"/>
      <c r="C163" s="39"/>
      <c r="D163" s="43"/>
      <c r="E163" s="63"/>
      <c r="F163" s="63"/>
      <c r="G163" s="63"/>
      <c r="H163" s="63"/>
      <c r="I163" s="63"/>
      <c r="J163" s="63"/>
    </row>
    <row r="164" spans="2:10" s="13" customFormat="1" ht="51" customHeight="1">
      <c r="B164" s="40"/>
      <c r="C164" s="41"/>
      <c r="D164" s="43"/>
      <c r="E164" s="63"/>
      <c r="F164" s="63"/>
      <c r="G164" s="63"/>
      <c r="H164" s="63"/>
      <c r="I164" s="63"/>
      <c r="J164" s="63"/>
    </row>
    <row r="165" spans="2:10" s="13" customFormat="1" ht="51" customHeight="1">
      <c r="B165" s="38"/>
      <c r="C165" s="39"/>
      <c r="D165" s="43"/>
      <c r="E165" s="63"/>
      <c r="F165" s="63"/>
      <c r="G165" s="63"/>
      <c r="H165" s="63"/>
      <c r="I165" s="63"/>
      <c r="J165" s="63"/>
    </row>
    <row r="166" spans="2:10" s="13" customFormat="1" ht="51" customHeight="1">
      <c r="B166" s="40"/>
      <c r="C166" s="41"/>
      <c r="D166" s="43"/>
      <c r="E166" s="64"/>
      <c r="F166" s="65"/>
      <c r="G166" s="64"/>
      <c r="H166" s="65"/>
      <c r="I166" s="64"/>
      <c r="J166" s="65"/>
    </row>
    <row r="167" spans="2:10" s="13" customFormat="1" ht="51" customHeight="1">
      <c r="B167" s="38"/>
      <c r="C167" s="39"/>
      <c r="D167" s="43"/>
      <c r="E167" s="63"/>
      <c r="F167" s="63"/>
      <c r="G167" s="63"/>
      <c r="H167" s="63"/>
      <c r="I167" s="63"/>
      <c r="J167" s="63"/>
    </row>
    <row r="168" spans="2:10" s="13" customFormat="1" ht="51" customHeight="1">
      <c r="B168" s="40"/>
      <c r="C168" s="41"/>
      <c r="D168" s="43"/>
      <c r="E168" s="63"/>
      <c r="F168" s="63"/>
      <c r="G168" s="63"/>
      <c r="H168" s="63"/>
      <c r="I168" s="63"/>
      <c r="J168" s="63"/>
    </row>
    <row r="169" spans="2:10" s="13" customFormat="1" ht="51" customHeight="1">
      <c r="B169" s="38"/>
      <c r="C169" s="39"/>
      <c r="D169" s="43"/>
      <c r="E169" s="63"/>
      <c r="F169" s="63"/>
      <c r="G169" s="63"/>
      <c r="H169" s="63"/>
      <c r="I169" s="63"/>
      <c r="J169" s="63"/>
    </row>
    <row r="170" spans="2:10" s="13" customFormat="1" ht="51" customHeight="1">
      <c r="B170" s="40"/>
      <c r="C170" s="41"/>
      <c r="D170" s="43"/>
      <c r="E170" s="64"/>
      <c r="F170" s="65"/>
      <c r="G170" s="64"/>
      <c r="H170" s="65"/>
      <c r="I170" s="64"/>
      <c r="J170" s="65"/>
    </row>
    <row r="171" spans="2:10" s="13" customFormat="1" ht="51" customHeight="1">
      <c r="B171" s="38"/>
      <c r="C171" s="39"/>
      <c r="D171" s="43"/>
      <c r="E171" s="64"/>
      <c r="F171" s="65"/>
      <c r="G171" s="64"/>
      <c r="H171" s="65"/>
      <c r="I171" s="64"/>
      <c r="J171" s="65"/>
    </row>
    <row r="172" spans="2:10" s="13" customFormat="1" ht="51" customHeight="1">
      <c r="B172" s="40"/>
      <c r="C172" s="41"/>
      <c r="D172" s="43"/>
      <c r="E172" s="64"/>
      <c r="F172" s="65"/>
      <c r="G172" s="64"/>
      <c r="H172" s="65"/>
      <c r="I172" s="64"/>
      <c r="J172" s="65"/>
    </row>
    <row r="173" spans="2:10" s="13" customFormat="1" ht="51" customHeight="1">
      <c r="B173" s="38"/>
      <c r="C173" s="39"/>
      <c r="D173" s="43"/>
      <c r="E173" s="63"/>
      <c r="F173" s="63"/>
      <c r="G173" s="63"/>
      <c r="H173" s="63"/>
      <c r="I173" s="63"/>
      <c r="J173" s="63"/>
    </row>
    <row r="174" spans="2:10" s="13" customFormat="1" ht="51" customHeight="1">
      <c r="B174" s="40"/>
      <c r="C174" s="41"/>
      <c r="D174" s="43"/>
      <c r="E174" s="63"/>
      <c r="F174" s="63"/>
      <c r="G174" s="63"/>
      <c r="H174" s="63"/>
      <c r="I174" s="63"/>
      <c r="J174" s="63"/>
    </row>
    <row r="175" spans="2:10" s="13" customFormat="1" ht="51" customHeight="1">
      <c r="B175" s="38"/>
      <c r="C175" s="39"/>
      <c r="D175" s="43"/>
      <c r="E175" s="63"/>
      <c r="F175" s="63"/>
      <c r="G175" s="63"/>
      <c r="H175" s="63"/>
      <c r="I175" s="63"/>
      <c r="J175" s="63"/>
    </row>
    <row r="176" spans="2:10" s="13" customFormat="1" ht="51" customHeight="1">
      <c r="B176" s="40"/>
      <c r="C176" s="41"/>
      <c r="D176" s="43"/>
      <c r="E176" s="64"/>
      <c r="F176" s="65"/>
      <c r="G176" s="64"/>
      <c r="H176" s="65"/>
      <c r="I176" s="64"/>
      <c r="J176" s="65"/>
    </row>
    <row r="177" spans="2:10" s="13" customFormat="1" ht="51" customHeight="1">
      <c r="B177" s="38"/>
      <c r="C177" s="39"/>
      <c r="D177" s="43"/>
      <c r="E177" s="63"/>
      <c r="F177" s="63"/>
      <c r="G177" s="63"/>
      <c r="H177" s="63"/>
      <c r="I177" s="63"/>
      <c r="J177" s="63"/>
    </row>
    <row r="178" spans="2:10" s="13" customFormat="1" ht="51" customHeight="1">
      <c r="B178" s="40"/>
      <c r="C178" s="41"/>
      <c r="D178" s="43"/>
      <c r="E178" s="63"/>
      <c r="F178" s="63"/>
      <c r="G178" s="63"/>
      <c r="H178" s="63"/>
      <c r="I178" s="63"/>
      <c r="J178" s="63"/>
    </row>
    <row r="179" spans="2:10" s="13" customFormat="1" ht="51" customHeight="1">
      <c r="B179" s="38"/>
      <c r="C179" s="39"/>
      <c r="D179" s="43"/>
      <c r="E179" s="63"/>
      <c r="F179" s="63"/>
      <c r="G179" s="63"/>
      <c r="H179" s="63"/>
      <c r="I179" s="63"/>
      <c r="J179" s="63"/>
    </row>
    <row r="180" spans="2:10" s="13" customFormat="1" ht="51" customHeight="1">
      <c r="B180" s="40"/>
      <c r="C180" s="41"/>
      <c r="D180" s="43"/>
      <c r="E180" s="64"/>
      <c r="F180" s="65"/>
      <c r="G180" s="64"/>
      <c r="H180" s="65"/>
      <c r="I180" s="64"/>
      <c r="J180" s="65"/>
    </row>
    <row r="181" spans="2:10" s="13" customFormat="1" ht="51" customHeight="1">
      <c r="B181" s="38"/>
      <c r="C181" s="39"/>
      <c r="D181" s="43"/>
      <c r="E181" s="64"/>
      <c r="F181" s="65"/>
      <c r="G181" s="64"/>
      <c r="H181" s="65"/>
      <c r="I181" s="64"/>
      <c r="J181" s="65"/>
    </row>
    <row r="182" spans="2:10" s="13" customFormat="1" ht="51" customHeight="1">
      <c r="B182" s="40"/>
      <c r="C182" s="41"/>
      <c r="D182" s="43"/>
      <c r="E182" s="64"/>
      <c r="F182" s="65"/>
      <c r="G182" s="64"/>
      <c r="H182" s="65"/>
      <c r="I182" s="64"/>
      <c r="J182" s="65"/>
    </row>
    <row r="183" spans="2:10" s="13" customFormat="1" ht="51" customHeight="1">
      <c r="B183" s="38"/>
      <c r="C183" s="39"/>
      <c r="D183" s="43"/>
      <c r="E183" s="63"/>
      <c r="F183" s="63"/>
      <c r="G183" s="63"/>
      <c r="H183" s="63"/>
      <c r="I183" s="63"/>
      <c r="J183" s="63"/>
    </row>
    <row r="184" spans="2:10" s="13" customFormat="1" ht="51" customHeight="1">
      <c r="B184" s="40"/>
      <c r="C184" s="41"/>
      <c r="D184" s="43"/>
      <c r="E184" s="63"/>
      <c r="F184" s="63"/>
      <c r="G184" s="63"/>
      <c r="H184" s="63"/>
      <c r="I184" s="63"/>
      <c r="J184" s="63"/>
    </row>
    <row r="185" spans="2:10" s="13" customFormat="1" ht="51" customHeight="1">
      <c r="B185" s="38"/>
      <c r="C185" s="39"/>
      <c r="D185" s="43"/>
      <c r="E185" s="63"/>
      <c r="F185" s="63"/>
      <c r="G185" s="63"/>
      <c r="H185" s="63"/>
      <c r="I185" s="63"/>
      <c r="J185" s="63"/>
    </row>
    <row r="186" spans="2:10" s="13" customFormat="1" ht="51" customHeight="1">
      <c r="B186" s="40"/>
      <c r="C186" s="41"/>
      <c r="D186" s="43"/>
      <c r="E186" s="63"/>
      <c r="F186" s="63"/>
      <c r="G186" s="63"/>
      <c r="H186" s="63"/>
      <c r="I186" s="63"/>
      <c r="J186" s="63"/>
    </row>
    <row r="187" spans="2:10" s="13" customFormat="1" ht="51" customHeight="1">
      <c r="B187" s="38"/>
      <c r="C187" s="39"/>
      <c r="D187" s="43"/>
      <c r="E187" s="63"/>
      <c r="F187" s="63"/>
      <c r="G187" s="63"/>
      <c r="H187" s="63"/>
      <c r="I187" s="63"/>
      <c r="J187" s="63"/>
    </row>
    <row r="188" spans="2:10" s="13" customFormat="1" ht="51" customHeight="1">
      <c r="B188" s="40"/>
      <c r="C188" s="41"/>
      <c r="D188" s="43"/>
      <c r="E188" s="64"/>
      <c r="F188" s="65"/>
      <c r="G188" s="64"/>
      <c r="H188" s="65"/>
      <c r="I188" s="64"/>
      <c r="J188" s="65"/>
    </row>
    <row r="189" spans="2:10" s="13" customFormat="1" ht="51" customHeight="1">
      <c r="B189" s="38"/>
      <c r="C189" s="39"/>
      <c r="D189" s="43"/>
      <c r="E189" s="63"/>
      <c r="F189" s="63"/>
      <c r="G189" s="63"/>
      <c r="H189" s="63"/>
      <c r="I189" s="63"/>
      <c r="J189" s="63"/>
    </row>
    <row r="190" spans="2:10" s="13" customFormat="1" ht="51" customHeight="1">
      <c r="B190" s="40"/>
      <c r="C190" s="41"/>
      <c r="D190" s="43"/>
      <c r="E190" s="63"/>
      <c r="F190" s="63"/>
      <c r="G190" s="63"/>
      <c r="H190" s="63"/>
      <c r="I190" s="63"/>
      <c r="J190" s="63"/>
    </row>
    <row r="191" spans="2:10" s="13" customFormat="1" ht="51" customHeight="1">
      <c r="B191" s="38"/>
      <c r="C191" s="39"/>
      <c r="D191" s="43"/>
      <c r="E191" s="63"/>
      <c r="F191" s="63"/>
      <c r="G191" s="63"/>
      <c r="H191" s="63"/>
      <c r="I191" s="63"/>
      <c r="J191" s="63"/>
    </row>
    <row r="192" spans="2:10" s="13" customFormat="1" ht="51" customHeight="1">
      <c r="B192" s="40"/>
      <c r="C192" s="41"/>
      <c r="D192" s="43"/>
      <c r="E192" s="63"/>
      <c r="F192" s="63"/>
      <c r="G192" s="63"/>
      <c r="H192" s="63"/>
      <c r="I192" s="63"/>
      <c r="J192" s="63"/>
    </row>
    <row r="193" spans="1:10" s="13" customFormat="1" ht="51" customHeight="1">
      <c r="B193" s="38"/>
      <c r="C193" s="39"/>
      <c r="D193" s="43"/>
      <c r="E193" s="63"/>
      <c r="F193" s="63"/>
      <c r="G193" s="63"/>
      <c r="H193" s="63"/>
      <c r="I193" s="63"/>
      <c r="J193" s="63"/>
    </row>
    <row r="194" spans="1:10" s="13" customFormat="1" ht="51" customHeight="1">
      <c r="B194" s="40"/>
      <c r="C194" s="41"/>
      <c r="D194" s="43"/>
      <c r="E194" s="64"/>
      <c r="F194" s="65"/>
      <c r="G194" s="64"/>
      <c r="H194" s="65"/>
      <c r="I194" s="64"/>
      <c r="J194" s="65"/>
    </row>
    <row r="195" spans="1:10" s="13" customFormat="1" ht="51" customHeight="1">
      <c r="B195" s="38"/>
      <c r="C195" s="39"/>
      <c r="D195" s="43"/>
      <c r="E195" s="63"/>
      <c r="F195" s="63"/>
      <c r="G195" s="63"/>
      <c r="H195" s="63"/>
      <c r="I195" s="63"/>
      <c r="J195" s="63"/>
    </row>
    <row r="196" spans="1:10" s="13" customFormat="1" ht="51" customHeight="1">
      <c r="B196" s="40"/>
      <c r="C196" s="41"/>
      <c r="D196" s="43"/>
      <c r="E196" s="63"/>
      <c r="F196" s="63"/>
      <c r="G196" s="63"/>
      <c r="H196" s="63"/>
      <c r="I196" s="63"/>
      <c r="J196" s="63"/>
    </row>
    <row r="197" spans="1:10" s="13" customFormat="1" ht="51" customHeight="1">
      <c r="B197" s="38"/>
      <c r="C197" s="39"/>
      <c r="D197" s="43"/>
      <c r="E197" s="63"/>
      <c r="F197" s="63"/>
      <c r="G197" s="63"/>
      <c r="H197" s="63"/>
      <c r="I197" s="63"/>
      <c r="J197" s="63"/>
    </row>
    <row r="198" spans="1:10" s="13" customFormat="1" ht="51" customHeight="1">
      <c r="B198" s="40"/>
      <c r="C198" s="41"/>
      <c r="D198" s="43"/>
      <c r="E198" s="64"/>
      <c r="F198" s="65"/>
      <c r="G198" s="64"/>
      <c r="H198" s="65"/>
      <c r="I198" s="64"/>
      <c r="J198" s="65"/>
    </row>
    <row r="199" spans="1:10" s="13" customFormat="1" ht="51" customHeight="1">
      <c r="B199" s="38"/>
      <c r="C199" s="39"/>
      <c r="D199" s="43"/>
      <c r="E199" s="64"/>
      <c r="F199" s="65"/>
      <c r="G199" s="64"/>
      <c r="H199" s="65"/>
      <c r="I199" s="64"/>
      <c r="J199" s="65"/>
    </row>
    <row r="200" spans="1:10" s="13" customFormat="1" ht="51" customHeight="1">
      <c r="B200" s="40"/>
      <c r="C200" s="41"/>
      <c r="D200" s="43"/>
      <c r="E200" s="64"/>
      <c r="F200" s="65"/>
      <c r="G200" s="64"/>
      <c r="H200" s="65"/>
      <c r="I200" s="64"/>
      <c r="J200" s="65"/>
    </row>
    <row r="201" spans="1:10" s="13" customFormat="1" ht="51" customHeight="1">
      <c r="B201" s="38"/>
      <c r="C201" s="39"/>
      <c r="D201" s="43"/>
      <c r="E201" s="63"/>
      <c r="F201" s="63"/>
      <c r="G201" s="63"/>
      <c r="H201" s="63"/>
      <c r="I201" s="63"/>
      <c r="J201" s="63"/>
    </row>
    <row r="202" spans="1:10" s="13" customFormat="1" ht="51" customHeight="1">
      <c r="B202" s="40"/>
      <c r="C202" s="41"/>
      <c r="D202" s="43"/>
      <c r="E202" s="63"/>
      <c r="F202" s="63"/>
      <c r="G202" s="63"/>
      <c r="H202" s="63"/>
      <c r="I202" s="63"/>
      <c r="J202" s="63"/>
    </row>
    <row r="203" spans="1:10" s="13" customFormat="1" ht="50.25" customHeight="1">
      <c r="B203" s="68" t="s">
        <v>53</v>
      </c>
      <c r="C203" s="69"/>
      <c r="D203" s="69"/>
      <c r="E203" s="69"/>
      <c r="F203" s="69"/>
      <c r="G203" s="69"/>
      <c r="H203" s="69"/>
      <c r="I203" s="69"/>
      <c r="J203" s="69"/>
    </row>
    <row r="204" spans="1:10" s="13" customFormat="1" ht="20.45" customHeight="1">
      <c r="B204" s="4"/>
      <c r="C204" s="4"/>
      <c r="D204" s="4"/>
      <c r="E204" s="4"/>
      <c r="F204" s="4"/>
      <c r="G204" s="4"/>
      <c r="H204" s="4"/>
    </row>
    <row r="205" spans="1:10" s="13" customFormat="1" ht="20.45" customHeight="1">
      <c r="B205" s="4"/>
      <c r="C205" s="4"/>
      <c r="D205" s="4"/>
      <c r="E205" s="4"/>
      <c r="F205" s="4"/>
      <c r="G205" s="4"/>
      <c r="H205" s="4"/>
    </row>
    <row r="206" spans="1:10" s="13" customFormat="1" ht="20.45" customHeight="1">
      <c r="B206" s="2" t="s">
        <v>62</v>
      </c>
      <c r="C206" s="4"/>
      <c r="D206" s="4"/>
      <c r="E206" s="4"/>
      <c r="F206" s="4"/>
      <c r="G206" s="4"/>
      <c r="H206" s="4"/>
    </row>
    <row r="207" spans="1:10" ht="21" customHeight="1">
      <c r="A207" s="10"/>
      <c r="B207" s="80" t="s">
        <v>35</v>
      </c>
      <c r="C207" s="72" t="s">
        <v>36</v>
      </c>
      <c r="D207" s="72"/>
      <c r="E207" s="72" t="s">
        <v>37</v>
      </c>
      <c r="F207" s="72"/>
      <c r="G207" s="72" t="s">
        <v>38</v>
      </c>
      <c r="H207" s="72"/>
    </row>
    <row r="208" spans="1:10" ht="20.45" customHeight="1">
      <c r="A208" s="10"/>
      <c r="B208" s="80"/>
      <c r="C208" s="27" t="s">
        <v>7</v>
      </c>
      <c r="D208" s="27" t="s">
        <v>8</v>
      </c>
      <c r="E208" s="27" t="s">
        <v>7</v>
      </c>
      <c r="F208" s="27" t="s">
        <v>8</v>
      </c>
      <c r="G208" s="27" t="s">
        <v>7</v>
      </c>
      <c r="H208" s="27" t="s">
        <v>8</v>
      </c>
    </row>
    <row r="209" spans="1:11" ht="20.25">
      <c r="A209" s="6"/>
      <c r="B209" s="26" t="s">
        <v>39</v>
      </c>
      <c r="C209" s="28"/>
      <c r="D209" s="28"/>
      <c r="E209" s="28"/>
      <c r="F209" s="28"/>
      <c r="G209" s="28"/>
      <c r="H209" s="28"/>
    </row>
    <row r="210" spans="1:11" ht="20.25">
      <c r="A210" s="11"/>
      <c r="B210" s="26" t="s">
        <v>40</v>
      </c>
      <c r="C210" s="28"/>
      <c r="D210" s="28"/>
      <c r="E210" s="28"/>
      <c r="F210" s="28"/>
      <c r="G210" s="28"/>
      <c r="H210" s="28"/>
    </row>
    <row r="211" spans="1:11" ht="20.25">
      <c r="A211" s="11"/>
      <c r="B211" s="26" t="s">
        <v>60</v>
      </c>
      <c r="C211" s="28"/>
      <c r="D211" s="28"/>
      <c r="E211" s="28"/>
      <c r="F211" s="28"/>
      <c r="G211" s="28"/>
      <c r="H211" s="28"/>
    </row>
    <row r="212" spans="1:11" s="15" customFormat="1" ht="20.25">
      <c r="A212" s="6"/>
      <c r="B212" s="2" t="str">
        <f>"備註1：股票選擇權之標的證券風險價格係數有高於"&amp;TEXT(C211,"0%")&amp;"者，依各標的證券之風險價格係數，分別"</f>
        <v>備註1：股票選擇權之標的證券風險價格係數有高於0%者，依各標的證券之風險價格係數，分別</v>
      </c>
      <c r="C212" s="13"/>
      <c r="D212" s="13"/>
      <c r="E212" s="14"/>
      <c r="F212" s="13"/>
    </row>
    <row r="213" spans="1:11" s="15" customFormat="1" ht="20.25">
      <c r="A213" s="6"/>
      <c r="B213" s="4" t="s">
        <v>42</v>
      </c>
      <c r="C213" s="13"/>
      <c r="D213" s="13"/>
      <c r="E213" s="14"/>
      <c r="F213" s="13"/>
    </row>
    <row r="214" spans="1:11" s="15" customFormat="1" ht="20.25">
      <c r="A214" s="6"/>
      <c r="B214" s="4" t="s">
        <v>43</v>
      </c>
      <c r="C214" s="13"/>
      <c r="D214" s="13"/>
      <c r="E214" s="14"/>
      <c r="F214" s="13"/>
    </row>
    <row r="215" spans="1:11" s="15" customFormat="1" ht="20.25">
      <c r="A215" s="6"/>
      <c r="B215" s="4" t="s">
        <v>44</v>
      </c>
      <c r="C215" s="13"/>
      <c r="D215" s="13"/>
      <c r="E215" s="14"/>
      <c r="F215" s="13"/>
    </row>
    <row r="216" spans="1:11" s="15" customFormat="1" ht="50.45" customHeight="1">
      <c r="A216" s="6"/>
      <c r="B216" s="78" t="s">
        <v>87</v>
      </c>
      <c r="C216" s="79"/>
      <c r="D216" s="79"/>
      <c r="E216" s="79"/>
      <c r="F216" s="79"/>
      <c r="G216" s="79"/>
      <c r="H216" s="79"/>
      <c r="I216" s="32"/>
      <c r="J216" s="32"/>
      <c r="K216" s="32"/>
    </row>
    <row r="217" spans="1:11">
      <c r="A217" s="13"/>
    </row>
    <row r="218" spans="1:11" ht="19.5">
      <c r="A218" s="1" t="str">
        <f xml:space="preserve"> "二、"&amp;CHOOSE(INT(TEXT(A1,"mm")),"一","二","三","四","五","六","七","八","九","十","十一","十二")&amp;"月份保證金調整狀況說明"</f>
        <v>二、六月份保證金調整狀況說明</v>
      </c>
    </row>
    <row r="219" spans="1:11" ht="19.5">
      <c r="A219" s="1"/>
      <c r="B219" s="2"/>
    </row>
    <row r="220" spans="1:11" ht="18.600000000000001" customHeight="1">
      <c r="A220" s="9"/>
      <c r="B220" s="2"/>
    </row>
    <row r="221" spans="1:11" ht="18.600000000000001" customHeight="1">
      <c r="A221" s="9"/>
      <c r="B221" s="2"/>
    </row>
    <row r="222" spans="1:11" ht="19.5">
      <c r="A222" s="1"/>
      <c r="B222" s="2"/>
    </row>
    <row r="223" spans="1:11" ht="18.600000000000001" customHeight="1">
      <c r="A223" s="9"/>
      <c r="B223" s="2"/>
    </row>
    <row r="224" spans="1:11" ht="18.600000000000001" customHeight="1">
      <c r="A224" s="9"/>
      <c r="B224" s="2"/>
    </row>
    <row r="225" spans="1:2" ht="19.5">
      <c r="A225" s="1"/>
      <c r="B225" s="2"/>
    </row>
    <row r="226" spans="1:2" ht="18.600000000000001" customHeight="1">
      <c r="A226" s="9"/>
      <c r="B226" s="2"/>
    </row>
    <row r="227" spans="1:2" ht="18.600000000000001" customHeight="1">
      <c r="A227" s="9"/>
      <c r="B227" s="2"/>
    </row>
    <row r="228" spans="1:2" ht="18.600000000000001" customHeight="1">
      <c r="A228" s="9"/>
      <c r="B228" s="2"/>
    </row>
    <row r="229" spans="1:2" ht="19.5">
      <c r="A229" s="1"/>
      <c r="B229" s="2"/>
    </row>
    <row r="230" spans="1:2" ht="18.600000000000001" customHeight="1">
      <c r="A230" s="9"/>
      <c r="B230" s="2"/>
    </row>
    <row r="231" spans="1:2" ht="18.600000000000001" customHeight="1">
      <c r="A231" s="9"/>
      <c r="B231" s="2"/>
    </row>
    <row r="232" spans="1:2" ht="19.5">
      <c r="A232" s="1"/>
      <c r="B232" s="2"/>
    </row>
    <row r="233" spans="1:2" ht="18.600000000000001" customHeight="1">
      <c r="A233" s="9"/>
      <c r="B233" s="2"/>
    </row>
    <row r="234" spans="1:2" ht="18.600000000000001" customHeight="1">
      <c r="A234" s="9"/>
      <c r="B234" s="2"/>
    </row>
    <row r="235" spans="1:2" ht="19.5">
      <c r="A235" s="1"/>
      <c r="B235" s="2"/>
    </row>
    <row r="236" spans="1:2" ht="18.600000000000001" customHeight="1">
      <c r="A236" s="9"/>
      <c r="B236" s="2"/>
    </row>
    <row r="237" spans="1:2" ht="18.600000000000001" customHeight="1">
      <c r="A237" s="9"/>
      <c r="B237" s="2"/>
    </row>
    <row r="238" spans="1:2" ht="18.600000000000001" customHeight="1">
      <c r="A238" s="9"/>
      <c r="B238" s="2"/>
    </row>
  </sheetData>
  <mergeCells count="195">
    <mergeCell ref="C128:D128"/>
    <mergeCell ref="E128:F128"/>
    <mergeCell ref="G128:H128"/>
    <mergeCell ref="E122:F122"/>
    <mergeCell ref="C127:D127"/>
    <mergeCell ref="G124:H124"/>
    <mergeCell ref="E125:F125"/>
    <mergeCell ref="C122:D122"/>
    <mergeCell ref="C123:D123"/>
    <mergeCell ref="C124:D124"/>
    <mergeCell ref="E124:F124"/>
    <mergeCell ref="G117:H117"/>
    <mergeCell ref="B207:B208"/>
    <mergeCell ref="C207:D207"/>
    <mergeCell ref="C129:D129"/>
    <mergeCell ref="E129:F129"/>
    <mergeCell ref="E127:F127"/>
    <mergeCell ref="G186:H186"/>
    <mergeCell ref="E202:F202"/>
    <mergeCell ref="E178:F178"/>
    <mergeCell ref="B216:H216"/>
    <mergeCell ref="E183:F183"/>
    <mergeCell ref="G183:H183"/>
    <mergeCell ref="E174:F174"/>
    <mergeCell ref="G174:H174"/>
    <mergeCell ref="G129:H129"/>
    <mergeCell ref="C130:D130"/>
    <mergeCell ref="E130:F130"/>
    <mergeCell ref="G130:H130"/>
    <mergeCell ref="E186:F186"/>
    <mergeCell ref="E168:F168"/>
    <mergeCell ref="G168:H168"/>
    <mergeCell ref="E164:F164"/>
    <mergeCell ref="G127:H127"/>
    <mergeCell ref="E207:F207"/>
    <mergeCell ref="G207:H207"/>
    <mergeCell ref="G202:H202"/>
    <mergeCell ref="E198:F198"/>
    <mergeCell ref="E177:F177"/>
    <mergeCell ref="G177:H177"/>
    <mergeCell ref="G106:H106"/>
    <mergeCell ref="C114:D114"/>
    <mergeCell ref="E114:F114"/>
    <mergeCell ref="C107:D107"/>
    <mergeCell ref="E107:F107"/>
    <mergeCell ref="G107:H107"/>
    <mergeCell ref="G115:H115"/>
    <mergeCell ref="C108:D108"/>
    <mergeCell ref="E108:F108"/>
    <mergeCell ref="B112:H112"/>
    <mergeCell ref="C109:D109"/>
    <mergeCell ref="E109:F109"/>
    <mergeCell ref="G109:H109"/>
    <mergeCell ref="G108:H108"/>
    <mergeCell ref="G114:H114"/>
    <mergeCell ref="E120:F120"/>
    <mergeCell ref="C116:D116"/>
    <mergeCell ref="E116:F116"/>
    <mergeCell ref="C119:D119"/>
    <mergeCell ref="E119:F119"/>
    <mergeCell ref="E117:F117"/>
    <mergeCell ref="C118:D118"/>
    <mergeCell ref="E118:F118"/>
    <mergeCell ref="C120:D120"/>
    <mergeCell ref="C1:F1"/>
    <mergeCell ref="C115:D115"/>
    <mergeCell ref="E115:F115"/>
    <mergeCell ref="C106:D106"/>
    <mergeCell ref="E106:F106"/>
    <mergeCell ref="C117:D117"/>
    <mergeCell ref="G116:H116"/>
    <mergeCell ref="G169:H169"/>
    <mergeCell ref="E175:F175"/>
    <mergeCell ref="G175:H175"/>
    <mergeCell ref="E179:F179"/>
    <mergeCell ref="G118:H118"/>
    <mergeCell ref="G119:H119"/>
    <mergeCell ref="G120:H120"/>
    <mergeCell ref="G126:H126"/>
    <mergeCell ref="B131:H131"/>
    <mergeCell ref="C121:D121"/>
    <mergeCell ref="E121:F121"/>
    <mergeCell ref="G121:H121"/>
    <mergeCell ref="C125:D125"/>
    <mergeCell ref="C126:D126"/>
    <mergeCell ref="E126:F126"/>
    <mergeCell ref="E123:F123"/>
    <mergeCell ref="G122:H122"/>
    <mergeCell ref="G123:H123"/>
    <mergeCell ref="G125:H125"/>
    <mergeCell ref="I202:J202"/>
    <mergeCell ref="B203:J203"/>
    <mergeCell ref="G164:H164"/>
    <mergeCell ref="I164:J164"/>
    <mergeCell ref="E165:F165"/>
    <mergeCell ref="G165:H165"/>
    <mergeCell ref="I165:J165"/>
    <mergeCell ref="I188:J188"/>
    <mergeCell ref="E189:F189"/>
    <mergeCell ref="G189:H189"/>
    <mergeCell ref="E201:F201"/>
    <mergeCell ref="G201:H201"/>
    <mergeCell ref="I201:J201"/>
    <mergeCell ref="E195:F195"/>
    <mergeCell ref="G195:H195"/>
    <mergeCell ref="I195:J195"/>
    <mergeCell ref="G198:H198"/>
    <mergeCell ref="I198:J198"/>
    <mergeCell ref="E199:F199"/>
    <mergeCell ref="G199:H199"/>
    <mergeCell ref="I199:J199"/>
    <mergeCell ref="E200:F200"/>
    <mergeCell ref="G200:H200"/>
    <mergeCell ref="I200:J200"/>
    <mergeCell ref="I197:J197"/>
    <mergeCell ref="E191:F191"/>
    <mergeCell ref="G191:H191"/>
    <mergeCell ref="I191:J191"/>
    <mergeCell ref="E197:F197"/>
    <mergeCell ref="G197:H197"/>
    <mergeCell ref="E188:F188"/>
    <mergeCell ref="G188:H188"/>
    <mergeCell ref="G193:H193"/>
    <mergeCell ref="I193:J193"/>
    <mergeCell ref="E190:F190"/>
    <mergeCell ref="G190:H190"/>
    <mergeCell ref="I190:J190"/>
    <mergeCell ref="I187:J187"/>
    <mergeCell ref="G172:H172"/>
    <mergeCell ref="I189:J189"/>
    <mergeCell ref="E196:F196"/>
    <mergeCell ref="G196:H196"/>
    <mergeCell ref="I196:J196"/>
    <mergeCell ref="E194:F194"/>
    <mergeCell ref="G194:H194"/>
    <mergeCell ref="I194:J194"/>
    <mergeCell ref="E193:F193"/>
    <mergeCell ref="G178:H178"/>
    <mergeCell ref="I178:J178"/>
    <mergeCell ref="I174:J174"/>
    <mergeCell ref="I177:J177"/>
    <mergeCell ref="I179:J179"/>
    <mergeCell ref="E180:F180"/>
    <mergeCell ref="G180:H180"/>
    <mergeCell ref="I180:J180"/>
    <mergeCell ref="E162:F162"/>
    <mergeCell ref="G162:H162"/>
    <mergeCell ref="I162:J162"/>
    <mergeCell ref="E185:F185"/>
    <mergeCell ref="G185:H185"/>
    <mergeCell ref="I185:J185"/>
    <mergeCell ref="E163:F163"/>
    <mergeCell ref="G163:H163"/>
    <mergeCell ref="I163:J163"/>
    <mergeCell ref="E172:F172"/>
    <mergeCell ref="E166:F166"/>
    <mergeCell ref="G166:H166"/>
    <mergeCell ref="I166:J166"/>
    <mergeCell ref="E167:F167"/>
    <mergeCell ref="G167:H167"/>
    <mergeCell ref="I167:J167"/>
    <mergeCell ref="I168:J168"/>
    <mergeCell ref="E169:F169"/>
    <mergeCell ref="I175:J175"/>
    <mergeCell ref="E176:F176"/>
    <mergeCell ref="G176:H176"/>
    <mergeCell ref="I176:J176"/>
    <mergeCell ref="I169:J169"/>
    <mergeCell ref="E170:F170"/>
    <mergeCell ref="G170:H170"/>
    <mergeCell ref="I170:J170"/>
    <mergeCell ref="E171:F171"/>
    <mergeCell ref="G171:H171"/>
    <mergeCell ref="I171:J171"/>
    <mergeCell ref="I172:J172"/>
    <mergeCell ref="E173:F173"/>
    <mergeCell ref="G173:H173"/>
    <mergeCell ref="I173:J173"/>
    <mergeCell ref="E181:F181"/>
    <mergeCell ref="G181:H181"/>
    <mergeCell ref="I181:J181"/>
    <mergeCell ref="G179:H179"/>
    <mergeCell ref="E182:F182"/>
    <mergeCell ref="G182:H182"/>
    <mergeCell ref="I182:J182"/>
    <mergeCell ref="I183:J183"/>
    <mergeCell ref="E184:F184"/>
    <mergeCell ref="G184:H184"/>
    <mergeCell ref="I184:J184"/>
    <mergeCell ref="E192:F192"/>
    <mergeCell ref="G192:H192"/>
    <mergeCell ref="I192:J192"/>
    <mergeCell ref="I186:J186"/>
    <mergeCell ref="E187:F187"/>
    <mergeCell ref="G187:H187"/>
  </mergeCells>
  <phoneticPr fontId="3" type="noConversion"/>
  <printOptions horizontalCentered="1"/>
  <pageMargins left="0.27559055118110237" right="0.27559055118110237" top="0.6692913385826772" bottom="0.6692913385826772" header="0.51181102362204722" footer="0.43307086614173229"/>
  <pageSetup paperSize="9" scale="63" orientation="portrait" r:id="rId1"/>
  <headerFooter alignWithMargins="0"/>
  <rowBreaks count="2" manualBreakCount="2">
    <brk id="104" max="10" man="1"/>
    <brk id="16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監視報告表-新</vt:lpstr>
      <vt:lpstr>'監視報告表-新'!Print_Area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suder97</dc:creator>
  <cp:lastModifiedBy>tsai jason</cp:lastModifiedBy>
  <cp:lastPrinted>2015-03-17T01:15:13Z</cp:lastPrinted>
  <dcterms:created xsi:type="dcterms:W3CDTF">1999-09-27T02:06:03Z</dcterms:created>
  <dcterms:modified xsi:type="dcterms:W3CDTF">2019-03-29T07:26:19Z</dcterms:modified>
</cp:coreProperties>
</file>