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A29C2099-FD89-40DB-A237-446ED5817596}" xr6:coauthVersionLast="36" xr6:coauthVersionMax="36" xr10:uidLastSave="{00000000-0000-0000-0000-000000000000}"/>
  <bookViews>
    <workbookView xWindow="240" yWindow="45" windowWidth="18900" windowHeight="7935" activeTab="5"/>
  </bookViews>
  <sheets>
    <sheet name="暫存區" sheetId="9" r:id="rId1"/>
    <sheet name="future" sheetId="1" r:id="rId2"/>
    <sheet name="option" sheetId="10" r:id="rId3"/>
    <sheet name="rpt_future" sheetId="4" r:id="rId4"/>
    <sheet name="rpt_option" sheetId="11" r:id="rId5"/>
    <sheet name="future&amp;option(25)" sheetId="8" r:id="rId6"/>
  </sheets>
  <definedNames>
    <definedName name="_xlnm.Print_Area" localSheetId="1">future!$A$1:$P$37</definedName>
    <definedName name="_xlnm.Print_Area" localSheetId="5">'future&amp;option(25)'!$A$1:$EE$33</definedName>
    <definedName name="_xlnm.Print_Area" localSheetId="3">rpt_future!$A$1:$J$71</definedName>
    <definedName name="_xlnm.Print_Area" localSheetId="4">rpt_option!$B$1:$I$103</definedName>
    <definedName name="_xlnm.Print_Titles" localSheetId="5">'future&amp;option(25)'!$1:$2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C3" i="8" l="1"/>
  <c r="CT10" i="8"/>
  <c r="CS10" i="8"/>
  <c r="C13" i="11"/>
  <c r="C14" i="11" s="1"/>
  <c r="E92" i="11" s="1"/>
  <c r="C11" i="11"/>
  <c r="C12" i="11" s="1"/>
  <c r="C9" i="11"/>
  <c r="E9" i="11" s="1"/>
  <c r="E10" i="11" s="1"/>
  <c r="CH4" i="8"/>
  <c r="CH5" i="8"/>
  <c r="CH6" i="8"/>
  <c r="CH7" i="8"/>
  <c r="CH8" i="8"/>
  <c r="CH9" i="8"/>
  <c r="CH10" i="8"/>
  <c r="CH11" i="8"/>
  <c r="CH12" i="8"/>
  <c r="CH13" i="8"/>
  <c r="CH14" i="8"/>
  <c r="CH15" i="8"/>
  <c r="CH16" i="8"/>
  <c r="CH17" i="8"/>
  <c r="CH18" i="8"/>
  <c r="CH19" i="8"/>
  <c r="CH20" i="8"/>
  <c r="CH21" i="8"/>
  <c r="CH22" i="8"/>
  <c r="CH23" i="8"/>
  <c r="CH24" i="8"/>
  <c r="CH25" i="8"/>
  <c r="CH26" i="8"/>
  <c r="CH27" i="8"/>
  <c r="CH28" i="8"/>
  <c r="CH29" i="8"/>
  <c r="CH30" i="8"/>
  <c r="CH31" i="8"/>
  <c r="CH32" i="8"/>
  <c r="CH3" i="8"/>
  <c r="CH2" i="8"/>
  <c r="AZ4" i="8"/>
  <c r="AZ5" i="8"/>
  <c r="AZ6" i="8"/>
  <c r="AZ7" i="8"/>
  <c r="AZ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AZ29" i="8"/>
  <c r="AZ30" i="8"/>
  <c r="AZ31" i="8"/>
  <c r="AZ32" i="8"/>
  <c r="AZ3" i="8"/>
  <c r="AZ2" i="8"/>
  <c r="EA32" i="8"/>
  <c r="DZ32" i="8"/>
  <c r="DQ32" i="8"/>
  <c r="DP32" i="8"/>
  <c r="EA31" i="8"/>
  <c r="DZ31" i="8"/>
  <c r="DQ31" i="8"/>
  <c r="DP31" i="8"/>
  <c r="EA30" i="8"/>
  <c r="DZ30" i="8"/>
  <c r="DW30" i="8"/>
  <c r="DT30" i="8"/>
  <c r="DX30" i="8" s="1"/>
  <c r="DQ30" i="8"/>
  <c r="DP30" i="8"/>
  <c r="EA29" i="8"/>
  <c r="DZ29" i="8"/>
  <c r="DS29" i="8"/>
  <c r="DQ29" i="8"/>
  <c r="DP29" i="8"/>
  <c r="EA28" i="8"/>
  <c r="DZ28" i="8"/>
  <c r="DQ28" i="8"/>
  <c r="DP28" i="8"/>
  <c r="EA27" i="8"/>
  <c r="DZ27" i="8"/>
  <c r="DQ27" i="8"/>
  <c r="DP27" i="8"/>
  <c r="EA26" i="8"/>
  <c r="DZ26" i="8"/>
  <c r="DS26" i="8"/>
  <c r="DQ26" i="8"/>
  <c r="DP26" i="8"/>
  <c r="EA25" i="8"/>
  <c r="DZ25" i="8"/>
  <c r="DQ25" i="8"/>
  <c r="DP25" i="8"/>
  <c r="EA24" i="8"/>
  <c r="DZ24" i="8"/>
  <c r="DQ24" i="8"/>
  <c r="DP24" i="8"/>
  <c r="EA23" i="8"/>
  <c r="DZ23" i="8"/>
  <c r="DQ23" i="8"/>
  <c r="DP23" i="8"/>
  <c r="EA22" i="8"/>
  <c r="DZ22" i="8"/>
  <c r="DQ22" i="8"/>
  <c r="DP22" i="8"/>
  <c r="EA21" i="8"/>
  <c r="DZ21" i="8"/>
  <c r="DQ21" i="8"/>
  <c r="DP21" i="8"/>
  <c r="EA20" i="8"/>
  <c r="DZ20" i="8"/>
  <c r="DQ20" i="8"/>
  <c r="DP20" i="8"/>
  <c r="EA19" i="8"/>
  <c r="DZ19" i="8"/>
  <c r="DQ19" i="8"/>
  <c r="DP19" i="8"/>
  <c r="EA18" i="8"/>
  <c r="DZ18" i="8"/>
  <c r="DQ18" i="8"/>
  <c r="DP18" i="8"/>
  <c r="EA17" i="8"/>
  <c r="DZ17" i="8"/>
  <c r="DR17" i="8"/>
  <c r="DQ17" i="8"/>
  <c r="DP17" i="8"/>
  <c r="EA16" i="8"/>
  <c r="DZ16" i="8"/>
  <c r="DQ16" i="8"/>
  <c r="DP16" i="8"/>
  <c r="EA15" i="8"/>
  <c r="DZ15" i="8"/>
  <c r="DQ15" i="8"/>
  <c r="DP15" i="8"/>
  <c r="EA14" i="8"/>
  <c r="DZ14" i="8"/>
  <c r="DQ14" i="8"/>
  <c r="DP14" i="8"/>
  <c r="EA13" i="8"/>
  <c r="DZ13" i="8"/>
  <c r="DQ13" i="8"/>
  <c r="DP13" i="8"/>
  <c r="EA12" i="8"/>
  <c r="DZ12" i="8"/>
  <c r="DQ12" i="8"/>
  <c r="DP12" i="8"/>
  <c r="EA11" i="8"/>
  <c r="DZ11" i="8"/>
  <c r="DQ11" i="8"/>
  <c r="DP11" i="8"/>
  <c r="EA10" i="8"/>
  <c r="DZ10" i="8"/>
  <c r="DQ10" i="8"/>
  <c r="DP10" i="8"/>
  <c r="EA9" i="8"/>
  <c r="DZ9" i="8"/>
  <c r="DQ9" i="8"/>
  <c r="DP9" i="8"/>
  <c r="EA8" i="8"/>
  <c r="DZ8" i="8"/>
  <c r="DQ8" i="8"/>
  <c r="DP8" i="8"/>
  <c r="EA7" i="8"/>
  <c r="DZ7" i="8"/>
  <c r="DQ7" i="8"/>
  <c r="DP7" i="8"/>
  <c r="EA6" i="8"/>
  <c r="DZ6" i="8"/>
  <c r="DQ6" i="8"/>
  <c r="DP6" i="8"/>
  <c r="EA5" i="8"/>
  <c r="DZ5" i="8"/>
  <c r="DQ5" i="8"/>
  <c r="DP5" i="8"/>
  <c r="EA4" i="8"/>
  <c r="DZ4" i="8"/>
  <c r="DR4" i="8"/>
  <c r="DQ4" i="8"/>
  <c r="DP4" i="8"/>
  <c r="EA3" i="8"/>
  <c r="DZ3" i="8"/>
  <c r="DQ3" i="8"/>
  <c r="DP3" i="8"/>
  <c r="EE2" i="8"/>
  <c r="ED2" i="8"/>
  <c r="EC2" i="8"/>
  <c r="EB2" i="8"/>
  <c r="EA2" i="8"/>
  <c r="DZ2" i="8"/>
  <c r="DY2" i="8"/>
  <c r="DW2" i="8"/>
  <c r="DV2" i="8"/>
  <c r="DU2" i="8"/>
  <c r="DT2" i="8"/>
  <c r="DS2" i="8"/>
  <c r="DR2" i="8"/>
  <c r="DQ2" i="8"/>
  <c r="DQ33" i="8"/>
  <c r="DP2" i="8"/>
  <c r="CC32" i="8"/>
  <c r="CB32" i="8"/>
  <c r="BS32" i="8"/>
  <c r="BR32" i="8"/>
  <c r="BQ32" i="8"/>
  <c r="CC31" i="8"/>
  <c r="CB31" i="8"/>
  <c r="BS31" i="8"/>
  <c r="BR31" i="8"/>
  <c r="BQ31" i="8"/>
  <c r="CC30" i="8"/>
  <c r="CB30" i="8"/>
  <c r="BS30" i="8"/>
  <c r="BR30" i="8"/>
  <c r="BQ30" i="8"/>
  <c r="CC29" i="8"/>
  <c r="CB29" i="8"/>
  <c r="BS29" i="8"/>
  <c r="BR29" i="8"/>
  <c r="BQ29" i="8"/>
  <c r="CC28" i="8"/>
  <c r="CB28" i="8"/>
  <c r="BS28" i="8"/>
  <c r="BR28" i="8"/>
  <c r="BQ28" i="8"/>
  <c r="CC27" i="8"/>
  <c r="CB27" i="8"/>
  <c r="BS27" i="8"/>
  <c r="BR27" i="8"/>
  <c r="BQ27" i="8"/>
  <c r="CC26" i="8"/>
  <c r="CB26" i="8"/>
  <c r="BS26" i="8"/>
  <c r="BR26" i="8"/>
  <c r="BQ26" i="8"/>
  <c r="CC25" i="8"/>
  <c r="CB25" i="8"/>
  <c r="BS25" i="8"/>
  <c r="BR25" i="8"/>
  <c r="BQ25" i="8"/>
  <c r="CC24" i="8"/>
  <c r="CB24" i="8"/>
  <c r="BS24" i="8"/>
  <c r="BR24" i="8"/>
  <c r="BQ24" i="8"/>
  <c r="CC23" i="8"/>
  <c r="CB23" i="8"/>
  <c r="BS23" i="8"/>
  <c r="BR23" i="8"/>
  <c r="BQ23" i="8"/>
  <c r="CC22" i="8"/>
  <c r="CB22" i="8"/>
  <c r="BS22" i="8"/>
  <c r="BR22" i="8"/>
  <c r="BQ22" i="8"/>
  <c r="CC21" i="8"/>
  <c r="CB21" i="8"/>
  <c r="BS21" i="8"/>
  <c r="BR21" i="8"/>
  <c r="BQ21" i="8"/>
  <c r="CC20" i="8"/>
  <c r="CB20" i="8"/>
  <c r="BS20" i="8"/>
  <c r="BR20" i="8"/>
  <c r="BQ20" i="8"/>
  <c r="CC19" i="8"/>
  <c r="CB19" i="8"/>
  <c r="BS19" i="8"/>
  <c r="BR19" i="8"/>
  <c r="BQ19" i="8"/>
  <c r="CC18" i="8"/>
  <c r="CB18" i="8"/>
  <c r="BS18" i="8"/>
  <c r="BR18" i="8"/>
  <c r="BQ18" i="8"/>
  <c r="CC17" i="8"/>
  <c r="CB17" i="8"/>
  <c r="BS17" i="8"/>
  <c r="BR17" i="8"/>
  <c r="BQ17" i="8"/>
  <c r="CC16" i="8"/>
  <c r="CB16" i="8"/>
  <c r="BS16" i="8"/>
  <c r="BR16" i="8"/>
  <c r="BQ16" i="8"/>
  <c r="CC15" i="8"/>
  <c r="CB15" i="8"/>
  <c r="BS15" i="8"/>
  <c r="BR15" i="8"/>
  <c r="BQ15" i="8"/>
  <c r="CC14" i="8"/>
  <c r="CB14" i="8"/>
  <c r="BS14" i="8"/>
  <c r="BR14" i="8"/>
  <c r="BQ14" i="8"/>
  <c r="CC13" i="8"/>
  <c r="CB13" i="8"/>
  <c r="BS13" i="8"/>
  <c r="BR13" i="8"/>
  <c r="BQ13" i="8"/>
  <c r="CC12" i="8"/>
  <c r="CB12" i="8"/>
  <c r="BS12" i="8"/>
  <c r="BR12" i="8"/>
  <c r="BQ12" i="8"/>
  <c r="CC11" i="8"/>
  <c r="CB11" i="8"/>
  <c r="BS11" i="8"/>
  <c r="BR11" i="8"/>
  <c r="BQ11" i="8"/>
  <c r="CC10" i="8"/>
  <c r="CB10" i="8"/>
  <c r="BS10" i="8"/>
  <c r="BR10" i="8"/>
  <c r="BQ10" i="8"/>
  <c r="CC9" i="8"/>
  <c r="CB9" i="8"/>
  <c r="BS9" i="8"/>
  <c r="BR9" i="8"/>
  <c r="BQ9" i="8"/>
  <c r="CC8" i="8"/>
  <c r="CB8" i="8"/>
  <c r="BT8" i="8"/>
  <c r="BS8" i="8"/>
  <c r="BR8" i="8"/>
  <c r="BQ8" i="8"/>
  <c r="CC7" i="8"/>
  <c r="CB7" i="8"/>
  <c r="BS7" i="8"/>
  <c r="BR7" i="8"/>
  <c r="BQ7" i="8"/>
  <c r="CC6" i="8"/>
  <c r="CB6" i="8"/>
  <c r="BS6" i="8"/>
  <c r="BR6" i="8"/>
  <c r="BQ6" i="8"/>
  <c r="CC5" i="8"/>
  <c r="CB5" i="8"/>
  <c r="BS5" i="8"/>
  <c r="BR5" i="8"/>
  <c r="BQ5" i="8"/>
  <c r="CC4" i="8"/>
  <c r="CB4" i="8"/>
  <c r="BS4" i="8"/>
  <c r="BR4" i="8"/>
  <c r="BQ4" i="8"/>
  <c r="CB3" i="8"/>
  <c r="BS3" i="8"/>
  <c r="BR3" i="8"/>
  <c r="BQ3" i="8"/>
  <c r="CG2" i="8"/>
  <c r="CF2" i="8"/>
  <c r="CE2" i="8"/>
  <c r="CD2" i="8"/>
  <c r="CC2" i="8"/>
  <c r="CB2" i="8"/>
  <c r="CA2" i="8"/>
  <c r="BY2" i="8"/>
  <c r="BX2" i="8"/>
  <c r="BW2" i="8"/>
  <c r="BV2" i="8"/>
  <c r="BU2" i="8"/>
  <c r="BT2" i="8"/>
  <c r="BS2" i="8"/>
  <c r="BR2" i="8"/>
  <c r="BR33" i="8"/>
  <c r="BQ2" i="8"/>
  <c r="BL32" i="8"/>
  <c r="BK32" i="8"/>
  <c r="BB32" i="8"/>
  <c r="BA32" i="8"/>
  <c r="BL31" i="8"/>
  <c r="BK31" i="8"/>
  <c r="BB31" i="8"/>
  <c r="BA31" i="8"/>
  <c r="BL30" i="8"/>
  <c r="BK30" i="8"/>
  <c r="BB30" i="8"/>
  <c r="BA30" i="8"/>
  <c r="BL29" i="8"/>
  <c r="BK29" i="8"/>
  <c r="BB29" i="8"/>
  <c r="BA29" i="8"/>
  <c r="BL28" i="8"/>
  <c r="BK28" i="8"/>
  <c r="BB28" i="8"/>
  <c r="BA28" i="8"/>
  <c r="BL27" i="8"/>
  <c r="BK27" i="8"/>
  <c r="BB27" i="8"/>
  <c r="BA27" i="8"/>
  <c r="BL26" i="8"/>
  <c r="BK26" i="8"/>
  <c r="BB26" i="8"/>
  <c r="BA26" i="8"/>
  <c r="BL25" i="8"/>
  <c r="BK25" i="8"/>
  <c r="BB25" i="8"/>
  <c r="BA25" i="8"/>
  <c r="BL24" i="8"/>
  <c r="BK24" i="8"/>
  <c r="BB24" i="8"/>
  <c r="BA24" i="8"/>
  <c r="BL23" i="8"/>
  <c r="BK23" i="8"/>
  <c r="BB23" i="8"/>
  <c r="BA23" i="8"/>
  <c r="BL22" i="8"/>
  <c r="BK22" i="8"/>
  <c r="BB22" i="8"/>
  <c r="BA22" i="8"/>
  <c r="BL21" i="8"/>
  <c r="BK21" i="8"/>
  <c r="BB21" i="8"/>
  <c r="BA21" i="8"/>
  <c r="BL20" i="8"/>
  <c r="BK20" i="8"/>
  <c r="BB20" i="8"/>
  <c r="BA20" i="8"/>
  <c r="BL19" i="8"/>
  <c r="BK19" i="8"/>
  <c r="BB19" i="8"/>
  <c r="BA19" i="8"/>
  <c r="BL18" i="8"/>
  <c r="BK18" i="8"/>
  <c r="BB18" i="8"/>
  <c r="BA18" i="8"/>
  <c r="BL17" i="8"/>
  <c r="BK17" i="8"/>
  <c r="BB17" i="8"/>
  <c r="BA17" i="8"/>
  <c r="BL16" i="8"/>
  <c r="BK16" i="8"/>
  <c r="BB16" i="8"/>
  <c r="BA16" i="8"/>
  <c r="BL15" i="8"/>
  <c r="BK15" i="8"/>
  <c r="BB15" i="8"/>
  <c r="BA15" i="8"/>
  <c r="BL14" i="8"/>
  <c r="BK14" i="8"/>
  <c r="BB14" i="8"/>
  <c r="BA14" i="8"/>
  <c r="BL13" i="8"/>
  <c r="BK13" i="8"/>
  <c r="BB13" i="8"/>
  <c r="BA13" i="8"/>
  <c r="BL12" i="8"/>
  <c r="BK12" i="8"/>
  <c r="BB12" i="8"/>
  <c r="BA12" i="8"/>
  <c r="BL11" i="8"/>
  <c r="BK11" i="8"/>
  <c r="BB11" i="8"/>
  <c r="BA11" i="8"/>
  <c r="BL10" i="8"/>
  <c r="BK10" i="8"/>
  <c r="BB10" i="8"/>
  <c r="BA10" i="8"/>
  <c r="BL9" i="8"/>
  <c r="BK9" i="8"/>
  <c r="BB9" i="8"/>
  <c r="BA9" i="8"/>
  <c r="BL8" i="8"/>
  <c r="BK8" i="8"/>
  <c r="BB8" i="8"/>
  <c r="BA8" i="8"/>
  <c r="BL7" i="8"/>
  <c r="BK7" i="8"/>
  <c r="BB7" i="8"/>
  <c r="BA7" i="8"/>
  <c r="BL6" i="8"/>
  <c r="BK6" i="8"/>
  <c r="BB6" i="8"/>
  <c r="BA6" i="8"/>
  <c r="BL5" i="8"/>
  <c r="BK5" i="8"/>
  <c r="BB5" i="8"/>
  <c r="BA5" i="8"/>
  <c r="BL4" i="8"/>
  <c r="BK4" i="8"/>
  <c r="BB4" i="8"/>
  <c r="BA4" i="8"/>
  <c r="BL3" i="8"/>
  <c r="BK3" i="8"/>
  <c r="BB3" i="8"/>
  <c r="BA3" i="8"/>
  <c r="BP2" i="8"/>
  <c r="BO2" i="8"/>
  <c r="BN2" i="8"/>
  <c r="BM2" i="8"/>
  <c r="BL2" i="8"/>
  <c r="BK2" i="8"/>
  <c r="BJ2" i="8"/>
  <c r="BH2" i="8"/>
  <c r="BG2" i="8"/>
  <c r="BF2" i="8"/>
  <c r="BE2" i="8"/>
  <c r="BD2" i="8"/>
  <c r="BC2" i="8"/>
  <c r="BB2" i="8"/>
  <c r="BA2" i="8"/>
  <c r="BA33" i="8" s="1"/>
  <c r="D50" i="11"/>
  <c r="D54" i="11"/>
  <c r="D53" i="11"/>
  <c r="G37" i="4"/>
  <c r="G36" i="4"/>
  <c r="D37" i="4"/>
  <c r="D36" i="4"/>
  <c r="C37" i="4"/>
  <c r="C36" i="4"/>
  <c r="C7" i="4"/>
  <c r="D7" i="4"/>
  <c r="C6" i="4"/>
  <c r="E62" i="4" s="1"/>
  <c r="AH257" i="10"/>
  <c r="AG257" i="10"/>
  <c r="AH256" i="10"/>
  <c r="AG256" i="10"/>
  <c r="AH255" i="10"/>
  <c r="AG255" i="10"/>
  <c r="AH254" i="10"/>
  <c r="AG254" i="10"/>
  <c r="AH253" i="10"/>
  <c r="AG253" i="10"/>
  <c r="AH252" i="10"/>
  <c r="AG252" i="10"/>
  <c r="AH251" i="10"/>
  <c r="AG251" i="10"/>
  <c r="AH250" i="10"/>
  <c r="AG250" i="10"/>
  <c r="AH249" i="10"/>
  <c r="AG249" i="10"/>
  <c r="AH248" i="10"/>
  <c r="AG248" i="10"/>
  <c r="AH247" i="10"/>
  <c r="AG247" i="10"/>
  <c r="AH246" i="10"/>
  <c r="AG246" i="10"/>
  <c r="AH245" i="10"/>
  <c r="AG245" i="10"/>
  <c r="AH244" i="10"/>
  <c r="AG244" i="10"/>
  <c r="AH243" i="10"/>
  <c r="AG243" i="10"/>
  <c r="AH242" i="10"/>
  <c r="AG242" i="10"/>
  <c r="AH241" i="10"/>
  <c r="AG241" i="10"/>
  <c r="AH240" i="10"/>
  <c r="AG240" i="10"/>
  <c r="AH239" i="10"/>
  <c r="AG239" i="10"/>
  <c r="AH238" i="10"/>
  <c r="AG238" i="10"/>
  <c r="AH237" i="10"/>
  <c r="AG237" i="10"/>
  <c r="AH236" i="10"/>
  <c r="AG236" i="10"/>
  <c r="AH235" i="10"/>
  <c r="AG235" i="10"/>
  <c r="AH234" i="10"/>
  <c r="AG234" i="10"/>
  <c r="AH233" i="10"/>
  <c r="AG233" i="10"/>
  <c r="AH232" i="10"/>
  <c r="AG232" i="10"/>
  <c r="AH231" i="10"/>
  <c r="AG231" i="10"/>
  <c r="AH230" i="10"/>
  <c r="AG230" i="10"/>
  <c r="AH229" i="10"/>
  <c r="AG229" i="10"/>
  <c r="AH228" i="10"/>
  <c r="AG228" i="10"/>
  <c r="AH227" i="10"/>
  <c r="AG227" i="10"/>
  <c r="AH226" i="10"/>
  <c r="AG226" i="10"/>
  <c r="AH225" i="10"/>
  <c r="AG225" i="10"/>
  <c r="AH224" i="10"/>
  <c r="AG224" i="10"/>
  <c r="AH223" i="10"/>
  <c r="AG223" i="10"/>
  <c r="AH222" i="10"/>
  <c r="AG222" i="10"/>
  <c r="AH221" i="10"/>
  <c r="AG221" i="10"/>
  <c r="AH220" i="10"/>
  <c r="AG220" i="10"/>
  <c r="AH219" i="10"/>
  <c r="AG219" i="10"/>
  <c r="AH218" i="10"/>
  <c r="AG218" i="10"/>
  <c r="AH217" i="10"/>
  <c r="AG217" i="10"/>
  <c r="AH216" i="10"/>
  <c r="AG216" i="10"/>
  <c r="AH215" i="10"/>
  <c r="AG215" i="10"/>
  <c r="AH214" i="10"/>
  <c r="AG214" i="10"/>
  <c r="AH213" i="10"/>
  <c r="AG213" i="10"/>
  <c r="AH212" i="10"/>
  <c r="AG212" i="10"/>
  <c r="AH211" i="10"/>
  <c r="AG211" i="10"/>
  <c r="AH210" i="10"/>
  <c r="AG210" i="10"/>
  <c r="AH209" i="10"/>
  <c r="AG209" i="10"/>
  <c r="AH208" i="10"/>
  <c r="AG208" i="10"/>
  <c r="AH207" i="10"/>
  <c r="AG207" i="10"/>
  <c r="AH206" i="10"/>
  <c r="AG206" i="10"/>
  <c r="AH205" i="10"/>
  <c r="AG205" i="10"/>
  <c r="AH204" i="10"/>
  <c r="AG204" i="10"/>
  <c r="AH203" i="10"/>
  <c r="AG203" i="10"/>
  <c r="AH202" i="10"/>
  <c r="AG202" i="10"/>
  <c r="AH201" i="10"/>
  <c r="AG201" i="10"/>
  <c r="AH200" i="10"/>
  <c r="AG200" i="10"/>
  <c r="AH199" i="10"/>
  <c r="AG199" i="10"/>
  <c r="AH198" i="10"/>
  <c r="AG198" i="10"/>
  <c r="AH197" i="10"/>
  <c r="AG197" i="10"/>
  <c r="AH196" i="10"/>
  <c r="AG196" i="10"/>
  <c r="AH195" i="10"/>
  <c r="AG195" i="10"/>
  <c r="AH194" i="10"/>
  <c r="AG194" i="10"/>
  <c r="AH193" i="10"/>
  <c r="AG193" i="10"/>
  <c r="AH192" i="10"/>
  <c r="AG192" i="10"/>
  <c r="AH191" i="10"/>
  <c r="AG191" i="10"/>
  <c r="AH190" i="10"/>
  <c r="AG190" i="10"/>
  <c r="AH189" i="10"/>
  <c r="AG189" i="10"/>
  <c r="AH188" i="10"/>
  <c r="AG188" i="10"/>
  <c r="AH187" i="10"/>
  <c r="AG187" i="10"/>
  <c r="AH186" i="10"/>
  <c r="AG186" i="10"/>
  <c r="AH185" i="10"/>
  <c r="AG185" i="10"/>
  <c r="AH184" i="10"/>
  <c r="AG184" i="10"/>
  <c r="AH183" i="10"/>
  <c r="AG183" i="10"/>
  <c r="AH182" i="10"/>
  <c r="AG182" i="10"/>
  <c r="AH181" i="10"/>
  <c r="AG181" i="10"/>
  <c r="AH180" i="10"/>
  <c r="AG180" i="10"/>
  <c r="AH179" i="10"/>
  <c r="AG179" i="10"/>
  <c r="AH178" i="10"/>
  <c r="AG178" i="10"/>
  <c r="AH177" i="10"/>
  <c r="AG177" i="10"/>
  <c r="AH176" i="10"/>
  <c r="AG176" i="10"/>
  <c r="AH175" i="10"/>
  <c r="AG175" i="10"/>
  <c r="AH174" i="10"/>
  <c r="AG174" i="10"/>
  <c r="AH173" i="10"/>
  <c r="AG173" i="10"/>
  <c r="AH172" i="10"/>
  <c r="AG172" i="10"/>
  <c r="AH171" i="10"/>
  <c r="AG171" i="10"/>
  <c r="AH170" i="10"/>
  <c r="AG170" i="10"/>
  <c r="AH169" i="10"/>
  <c r="AG169" i="10"/>
  <c r="AH168" i="10"/>
  <c r="AG168" i="10"/>
  <c r="AH167" i="10"/>
  <c r="AG167" i="10"/>
  <c r="AH166" i="10"/>
  <c r="AG166" i="10"/>
  <c r="AH165" i="10"/>
  <c r="AG165" i="10"/>
  <c r="AH164" i="10"/>
  <c r="AG164" i="10"/>
  <c r="AH163" i="10"/>
  <c r="AG163" i="10"/>
  <c r="AH162" i="10"/>
  <c r="AG162" i="10"/>
  <c r="AH161" i="10"/>
  <c r="AG161" i="10"/>
  <c r="AH160" i="10"/>
  <c r="AG160" i="10"/>
  <c r="AH159" i="10"/>
  <c r="AG159" i="10"/>
  <c r="AH158" i="10"/>
  <c r="AG158" i="10"/>
  <c r="AH157" i="10"/>
  <c r="AG157" i="10"/>
  <c r="AH156" i="10"/>
  <c r="AG156" i="10"/>
  <c r="AH155" i="10"/>
  <c r="AG155" i="10"/>
  <c r="AH154" i="10"/>
  <c r="AG154" i="10"/>
  <c r="AH153" i="10"/>
  <c r="AG153" i="10"/>
  <c r="AH152" i="10"/>
  <c r="AG152" i="10"/>
  <c r="AH151" i="10"/>
  <c r="AG151" i="10"/>
  <c r="AH150" i="10"/>
  <c r="AG150" i="10"/>
  <c r="AH149" i="10"/>
  <c r="AG149" i="10"/>
  <c r="AH148" i="10"/>
  <c r="AG148" i="10"/>
  <c r="AH147" i="10"/>
  <c r="AG147" i="10"/>
  <c r="AH146" i="10"/>
  <c r="AG146" i="10"/>
  <c r="AH145" i="10"/>
  <c r="AG145" i="10"/>
  <c r="AH144" i="10"/>
  <c r="AG144" i="10"/>
  <c r="AH143" i="10"/>
  <c r="AG143" i="10"/>
  <c r="AH142" i="10"/>
  <c r="AG142" i="10"/>
  <c r="AH141" i="10"/>
  <c r="AG141" i="10"/>
  <c r="AH140" i="10"/>
  <c r="AG140" i="10"/>
  <c r="AH139" i="10"/>
  <c r="AG139" i="10"/>
  <c r="AH138" i="10"/>
  <c r="AG138" i="10"/>
  <c r="AH137" i="10"/>
  <c r="AG137" i="10"/>
  <c r="AH136" i="10"/>
  <c r="AG136" i="10"/>
  <c r="AH135" i="10"/>
  <c r="AG135" i="10"/>
  <c r="AH134" i="10"/>
  <c r="AG134" i="10"/>
  <c r="AH133" i="10"/>
  <c r="AG133" i="10"/>
  <c r="AH132" i="10"/>
  <c r="AG132" i="10"/>
  <c r="AH131" i="10"/>
  <c r="AG131" i="10"/>
  <c r="AH130" i="10"/>
  <c r="AG130" i="10"/>
  <c r="AH129" i="10"/>
  <c r="AG129" i="10"/>
  <c r="AH128" i="10"/>
  <c r="AG128" i="10"/>
  <c r="AH127" i="10"/>
  <c r="AG127" i="10"/>
  <c r="AH126" i="10"/>
  <c r="AG126" i="10"/>
  <c r="AH125" i="10"/>
  <c r="AG125" i="10"/>
  <c r="AH124" i="10"/>
  <c r="AG124" i="10"/>
  <c r="AH123" i="10"/>
  <c r="AG123" i="10"/>
  <c r="AH122" i="10"/>
  <c r="AG122" i="10"/>
  <c r="AH121" i="10"/>
  <c r="AG121" i="10"/>
  <c r="AH120" i="10"/>
  <c r="AG120" i="10"/>
  <c r="AH119" i="10"/>
  <c r="AG119" i="10"/>
  <c r="AH118" i="10"/>
  <c r="AG118" i="10"/>
  <c r="AH117" i="10"/>
  <c r="AG117" i="10"/>
  <c r="AH116" i="10"/>
  <c r="AG116" i="10"/>
  <c r="AH115" i="10"/>
  <c r="AG115" i="10"/>
  <c r="AH114" i="10"/>
  <c r="AG114" i="10"/>
  <c r="AH113" i="10"/>
  <c r="AG113" i="10"/>
  <c r="AH112" i="10"/>
  <c r="AG112" i="10"/>
  <c r="AH111" i="10"/>
  <c r="AG111" i="10"/>
  <c r="AH110" i="10"/>
  <c r="AG110" i="10"/>
  <c r="AH109" i="10"/>
  <c r="AG109" i="10"/>
  <c r="AH108" i="10"/>
  <c r="AG108" i="10"/>
  <c r="AH107" i="10"/>
  <c r="AG107" i="10"/>
  <c r="AH106" i="10"/>
  <c r="AG106" i="10"/>
  <c r="AH105" i="10"/>
  <c r="AG105" i="10"/>
  <c r="AH104" i="10"/>
  <c r="AG104" i="10"/>
  <c r="AH103" i="10"/>
  <c r="AG103" i="10"/>
  <c r="AH102" i="10"/>
  <c r="AG102" i="10"/>
  <c r="AH101" i="10"/>
  <c r="AG101" i="10"/>
  <c r="AH100" i="10"/>
  <c r="AG100" i="10"/>
  <c r="AH99" i="10"/>
  <c r="AG99" i="10"/>
  <c r="AH98" i="10"/>
  <c r="AG98" i="10"/>
  <c r="AH97" i="10"/>
  <c r="AG97" i="10"/>
  <c r="AH96" i="10"/>
  <c r="AG96" i="10"/>
  <c r="AH95" i="10"/>
  <c r="AG95" i="10"/>
  <c r="AH94" i="10"/>
  <c r="AG94" i="10"/>
  <c r="AH93" i="10"/>
  <c r="AG93" i="10"/>
  <c r="AH92" i="10"/>
  <c r="AG92" i="10"/>
  <c r="AH91" i="10"/>
  <c r="AG91" i="10"/>
  <c r="AH90" i="10"/>
  <c r="AG90" i="10"/>
  <c r="AH89" i="10"/>
  <c r="AG89" i="10"/>
  <c r="AH88" i="10"/>
  <c r="AG88" i="10"/>
  <c r="AH87" i="10"/>
  <c r="AG87" i="10"/>
  <c r="AH86" i="10"/>
  <c r="AG86" i="10"/>
  <c r="AH85" i="10"/>
  <c r="AG85" i="10"/>
  <c r="AH84" i="10"/>
  <c r="AG84" i="10"/>
  <c r="AH83" i="10"/>
  <c r="AG83" i="10"/>
  <c r="AH82" i="10"/>
  <c r="AG82" i="10"/>
  <c r="AH81" i="10"/>
  <c r="AG81" i="10"/>
  <c r="AH80" i="10"/>
  <c r="AG80" i="10"/>
  <c r="AH79" i="10"/>
  <c r="AG79" i="10"/>
  <c r="AH78" i="10"/>
  <c r="AG78" i="10"/>
  <c r="AL77" i="10"/>
  <c r="AJ77" i="10"/>
  <c r="AH77" i="10"/>
  <c r="AI77" i="10" s="1"/>
  <c r="AM77" i="10" s="1"/>
  <c r="AP77" i="10" s="1"/>
  <c r="AG77" i="10"/>
  <c r="AH76" i="10"/>
  <c r="AG76" i="10"/>
  <c r="AH75" i="10"/>
  <c r="AL75" i="10" s="1"/>
  <c r="AG75" i="10"/>
  <c r="AH74" i="10"/>
  <c r="AJ74" i="10" s="1"/>
  <c r="AG74" i="10"/>
  <c r="AJ73" i="10"/>
  <c r="AH73" i="10"/>
  <c r="AK73" i="10" s="1"/>
  <c r="AI73" i="10"/>
  <c r="AM73" i="10" s="1"/>
  <c r="AP73" i="10" s="1"/>
  <c r="AG73" i="10"/>
  <c r="AH72" i="10"/>
  <c r="AI72" i="10"/>
  <c r="AM72" i="10" s="1"/>
  <c r="AP72" i="10" s="1"/>
  <c r="AG72" i="10"/>
  <c r="AH71" i="10"/>
  <c r="AG71" i="10"/>
  <c r="AH70" i="10"/>
  <c r="AK70" i="10" s="1"/>
  <c r="AG70" i="10"/>
  <c r="AH69" i="10"/>
  <c r="AJ69" i="10" s="1"/>
  <c r="AG69" i="10"/>
  <c r="AH68" i="10"/>
  <c r="AJ68" i="10" s="1"/>
  <c r="AK68" i="10"/>
  <c r="AG68" i="10"/>
  <c r="AH67" i="10"/>
  <c r="AG67" i="10"/>
  <c r="AK66" i="10"/>
  <c r="AH66" i="10"/>
  <c r="AG66" i="10"/>
  <c r="AH65" i="10"/>
  <c r="AI65" i="10"/>
  <c r="AM65" i="10" s="1"/>
  <c r="AP65" i="10" s="1"/>
  <c r="AR65" i="10" s="1"/>
  <c r="AS65" i="10" s="1"/>
  <c r="AG65" i="10"/>
  <c r="AH64" i="10"/>
  <c r="AG64" i="10"/>
  <c r="AK63" i="10"/>
  <c r="AH63" i="10"/>
  <c r="AI63" i="10" s="1"/>
  <c r="AM63" i="10" s="1"/>
  <c r="AP63" i="10"/>
  <c r="AG63" i="10"/>
  <c r="AH62" i="10"/>
  <c r="AI62" i="10" s="1"/>
  <c r="AM62" i="10" s="1"/>
  <c r="AP62" i="10" s="1"/>
  <c r="AG62" i="10"/>
  <c r="AL61" i="10"/>
  <c r="AK61" i="10"/>
  <c r="AI61" i="10"/>
  <c r="AM61" i="10" s="1"/>
  <c r="AP61" i="10" s="1"/>
  <c r="AQ61" i="10" s="1"/>
  <c r="AH61" i="10"/>
  <c r="AJ61" i="10" s="1"/>
  <c r="AG61" i="10"/>
  <c r="AJ60" i="10"/>
  <c r="AH60" i="10"/>
  <c r="AI60" i="10" s="1"/>
  <c r="AM60" i="10" s="1"/>
  <c r="AP60" i="10" s="1"/>
  <c r="AG60" i="10"/>
  <c r="AH59" i="10"/>
  <c r="AL59" i="10"/>
  <c r="AG59" i="10"/>
  <c r="AH58" i="10"/>
  <c r="AJ58" i="10" s="1"/>
  <c r="AG58" i="10"/>
  <c r="AK57" i="10"/>
  <c r="AH57" i="10"/>
  <c r="AG57" i="10"/>
  <c r="AH56" i="10"/>
  <c r="AI56" i="10" s="1"/>
  <c r="AM56" i="10" s="1"/>
  <c r="AP56" i="10" s="1"/>
  <c r="AG56" i="10"/>
  <c r="AH55" i="10"/>
  <c r="AL55" i="10" s="1"/>
  <c r="AI55" i="10"/>
  <c r="AM55" i="10"/>
  <c r="AP55" i="10" s="1"/>
  <c r="AG55" i="10"/>
  <c r="AL54" i="10"/>
  <c r="AK54" i="10"/>
  <c r="AH54" i="10"/>
  <c r="AI54" i="10" s="1"/>
  <c r="AM54" i="10"/>
  <c r="AP54" i="10" s="1"/>
  <c r="AJ54" i="10"/>
  <c r="AG54" i="10"/>
  <c r="AL53" i="10"/>
  <c r="AH53" i="10"/>
  <c r="AK53" i="10" s="1"/>
  <c r="AG53" i="10"/>
  <c r="AL52" i="10"/>
  <c r="AH52" i="10"/>
  <c r="AJ52" i="10" s="1"/>
  <c r="AG52" i="10"/>
  <c r="AH51" i="10"/>
  <c r="AL51" i="10" s="1"/>
  <c r="AI51" i="10"/>
  <c r="AM51" i="10" s="1"/>
  <c r="AG51" i="10"/>
  <c r="AH50" i="10"/>
  <c r="AG50" i="10"/>
  <c r="AJ49" i="10"/>
  <c r="AH49" i="10"/>
  <c r="AG49" i="10"/>
  <c r="AH48" i="10"/>
  <c r="AI48" i="10" s="1"/>
  <c r="AM48" i="10"/>
  <c r="AP48" i="10" s="1"/>
  <c r="AG48" i="10"/>
  <c r="AH47" i="10"/>
  <c r="AG47" i="10"/>
  <c r="AH46" i="10"/>
  <c r="AG46" i="10"/>
  <c r="AI45" i="10"/>
  <c r="AM45" i="10"/>
  <c r="AP45" i="10" s="1"/>
  <c r="AQ45" i="10" s="1"/>
  <c r="AH45" i="10"/>
  <c r="AJ45" i="10" s="1"/>
  <c r="AG45" i="10"/>
  <c r="AP44" i="10"/>
  <c r="AL44" i="10"/>
  <c r="AI44" i="10"/>
  <c r="AM44" i="10" s="1"/>
  <c r="AH44" i="10"/>
  <c r="AG44" i="10"/>
  <c r="AL43" i="10"/>
  <c r="AH43" i="10"/>
  <c r="AG43" i="10"/>
  <c r="AH42" i="10"/>
  <c r="AG42" i="10"/>
  <c r="AH41" i="10"/>
  <c r="AG41" i="10"/>
  <c r="AH40" i="10"/>
  <c r="AG40" i="10"/>
  <c r="AH39" i="10"/>
  <c r="AG39" i="10"/>
  <c r="AK38" i="10"/>
  <c r="AI38" i="10"/>
  <c r="AM38" i="10" s="1"/>
  <c r="AP38" i="10" s="1"/>
  <c r="AR38" i="10" s="1"/>
  <c r="AS38" i="10" s="1"/>
  <c r="AH38" i="10"/>
  <c r="AG38" i="10"/>
  <c r="AI37" i="10"/>
  <c r="AM37" i="10"/>
  <c r="AP37" i="10" s="1"/>
  <c r="AH37" i="10"/>
  <c r="AL37" i="10" s="1"/>
  <c r="AG37" i="10"/>
  <c r="AJ36" i="10"/>
  <c r="AI36" i="10"/>
  <c r="AM36" i="10" s="1"/>
  <c r="AP36" i="10" s="1"/>
  <c r="AH36" i="10"/>
  <c r="AK36" i="10" s="1"/>
  <c r="AG36" i="10"/>
  <c r="AH35" i="10"/>
  <c r="AL35" i="10" s="1"/>
  <c r="AG35" i="10"/>
  <c r="AH34" i="10"/>
  <c r="AJ34" i="10" s="1"/>
  <c r="AG34" i="10"/>
  <c r="AH33" i="10"/>
  <c r="AI33" i="10"/>
  <c r="AM33" i="10" s="1"/>
  <c r="AP33" i="10" s="1"/>
  <c r="AG33" i="10"/>
  <c r="AH32" i="10"/>
  <c r="DS32" i="8" s="1"/>
  <c r="AG32" i="10"/>
  <c r="DR32" i="8"/>
  <c r="AL31" i="10"/>
  <c r="DW31" i="8" s="1"/>
  <c r="AH31" i="10"/>
  <c r="AK31" i="10" s="1"/>
  <c r="DV31" i="8" s="1"/>
  <c r="AG31" i="10"/>
  <c r="DR31" i="8"/>
  <c r="AL30" i="10"/>
  <c r="AI30" i="10"/>
  <c r="AM30" i="10" s="1"/>
  <c r="AH30" i="10"/>
  <c r="AK30" i="10" s="1"/>
  <c r="DV30" i="8" s="1"/>
  <c r="DS30" i="8"/>
  <c r="AJ30" i="10"/>
  <c r="DU30" i="8" s="1"/>
  <c r="AG30" i="10"/>
  <c r="DR30" i="8"/>
  <c r="AL29" i="10"/>
  <c r="DW29" i="8" s="1"/>
  <c r="AI29" i="10"/>
  <c r="AH29" i="10"/>
  <c r="AK29" i="10" s="1"/>
  <c r="DV29" i="8" s="1"/>
  <c r="AG29" i="10"/>
  <c r="DR29" i="8"/>
  <c r="AJ28" i="10"/>
  <c r="DU28" i="8" s="1"/>
  <c r="AI28" i="10"/>
  <c r="AH28" i="10"/>
  <c r="DS28" i="8" s="1"/>
  <c r="AK28" i="10"/>
  <c r="DV28" i="8"/>
  <c r="AG28" i="10"/>
  <c r="DR28" i="8" s="1"/>
  <c r="AH27" i="10"/>
  <c r="AG27" i="10"/>
  <c r="DR27" i="8"/>
  <c r="AH26" i="10"/>
  <c r="AG26" i="10"/>
  <c r="DR26" i="8" s="1"/>
  <c r="AK25" i="10"/>
  <c r="DV25" i="8"/>
  <c r="AH25" i="10"/>
  <c r="AI25" i="10" s="1"/>
  <c r="DS25" i="8"/>
  <c r="AG25" i="10"/>
  <c r="DR25" i="8" s="1"/>
  <c r="AI24" i="10"/>
  <c r="AM24" i="10" s="1"/>
  <c r="DT24" i="8"/>
  <c r="DX24" i="8" s="1"/>
  <c r="AH24" i="10"/>
  <c r="DS24" i="8"/>
  <c r="AG24" i="10"/>
  <c r="DR24" i="8" s="1"/>
  <c r="AH23" i="10"/>
  <c r="DS23" i="8" s="1"/>
  <c r="AG23" i="10"/>
  <c r="DR23" i="8" s="1"/>
  <c r="AL22" i="10"/>
  <c r="DW22" i="8" s="1"/>
  <c r="AK22" i="10"/>
  <c r="DV22" i="8" s="1"/>
  <c r="AI22" i="10"/>
  <c r="DT22" i="8" s="1"/>
  <c r="DX22" i="8" s="1"/>
  <c r="AH22" i="10"/>
  <c r="DS22" i="8" s="1"/>
  <c r="AJ22" i="10"/>
  <c r="DU22" i="8"/>
  <c r="AG22" i="10"/>
  <c r="DR22" i="8" s="1"/>
  <c r="AJ21" i="10"/>
  <c r="DU21" i="8"/>
  <c r="AH21" i="10"/>
  <c r="DS21" i="8" s="1"/>
  <c r="AG21" i="10"/>
  <c r="DR21" i="8"/>
  <c r="AI20" i="10"/>
  <c r="AH20" i="10"/>
  <c r="AG20" i="10"/>
  <c r="DR20" i="8" s="1"/>
  <c r="AH19" i="10"/>
  <c r="DS19" i="8"/>
  <c r="AG19" i="10"/>
  <c r="DR19" i="8" s="1"/>
  <c r="AH18" i="10"/>
  <c r="DS18" i="8" s="1"/>
  <c r="AJ18" i="10"/>
  <c r="DU18" i="8"/>
  <c r="AG18" i="10"/>
  <c r="DR18" i="8" s="1"/>
  <c r="AK17" i="10"/>
  <c r="DV17" i="8"/>
  <c r="AH17" i="10"/>
  <c r="AI17" i="10" s="1"/>
  <c r="DS17" i="8"/>
  <c r="AG17" i="10"/>
  <c r="AH16" i="10"/>
  <c r="DS16" i="8"/>
  <c r="AG16" i="10"/>
  <c r="DR16" i="8" s="1"/>
  <c r="AH15" i="10"/>
  <c r="AG15" i="10"/>
  <c r="DR15" i="8" s="1"/>
  <c r="DV14" i="8"/>
  <c r="AH14" i="10"/>
  <c r="AK14" i="10" s="1"/>
  <c r="AG14" i="10"/>
  <c r="DR14" i="8" s="1"/>
  <c r="AH13" i="10"/>
  <c r="AG13" i="10"/>
  <c r="DR13" i="8" s="1"/>
  <c r="AH12" i="10"/>
  <c r="AJ12" i="10" s="1"/>
  <c r="DU12" i="8" s="1"/>
  <c r="AG12" i="10"/>
  <c r="DR12" i="8" s="1"/>
  <c r="AH11" i="10"/>
  <c r="AG11" i="10"/>
  <c r="DR11" i="8" s="1"/>
  <c r="AH10" i="10"/>
  <c r="AG10" i="10"/>
  <c r="DR10" i="8" s="1"/>
  <c r="AH9" i="10"/>
  <c r="AG9" i="10"/>
  <c r="DR9" i="8" s="1"/>
  <c r="AI8" i="10"/>
  <c r="AH8" i="10"/>
  <c r="DS8" i="8"/>
  <c r="AG8" i="10"/>
  <c r="DR8" i="8" s="1"/>
  <c r="AH7" i="10"/>
  <c r="AG7" i="10"/>
  <c r="DR7" i="8" s="1"/>
  <c r="AH6" i="10"/>
  <c r="AK6" i="10" s="1"/>
  <c r="DV6" i="8" s="1"/>
  <c r="AG6" i="10"/>
  <c r="DR6" i="8" s="1"/>
  <c r="AH5" i="10"/>
  <c r="AL5" i="10" s="1"/>
  <c r="DW5" i="8" s="1"/>
  <c r="AG5" i="10"/>
  <c r="DR5" i="8"/>
  <c r="AL4" i="10"/>
  <c r="DW4" i="8" s="1"/>
  <c r="AH4" i="10"/>
  <c r="AG4" i="10"/>
  <c r="AH3" i="10"/>
  <c r="AG3" i="10"/>
  <c r="DR3" i="8" s="1"/>
  <c r="BQ257" i="1"/>
  <c r="BP257" i="1"/>
  <c r="BQ256" i="1"/>
  <c r="BP256" i="1"/>
  <c r="BQ255" i="1"/>
  <c r="BP255" i="1"/>
  <c r="BQ254" i="1"/>
  <c r="BP254" i="1"/>
  <c r="BQ253" i="1"/>
  <c r="BP253" i="1"/>
  <c r="BQ252" i="1"/>
  <c r="BP252" i="1"/>
  <c r="BQ251" i="1"/>
  <c r="BP251" i="1"/>
  <c r="BQ250" i="1"/>
  <c r="BP250" i="1"/>
  <c r="BQ249" i="1"/>
  <c r="BP249" i="1"/>
  <c r="BQ248" i="1"/>
  <c r="BP248" i="1"/>
  <c r="BQ247" i="1"/>
  <c r="BP247" i="1"/>
  <c r="BQ246" i="1"/>
  <c r="BP246" i="1"/>
  <c r="BQ245" i="1"/>
  <c r="BP245" i="1"/>
  <c r="BQ244" i="1"/>
  <c r="BP244" i="1"/>
  <c r="BQ243" i="1"/>
  <c r="BP243" i="1"/>
  <c r="BQ242" i="1"/>
  <c r="BP242" i="1"/>
  <c r="BQ241" i="1"/>
  <c r="BP241" i="1"/>
  <c r="BQ240" i="1"/>
  <c r="BP240" i="1"/>
  <c r="BQ239" i="1"/>
  <c r="BP239" i="1"/>
  <c r="BQ238" i="1"/>
  <c r="BP238" i="1"/>
  <c r="BQ237" i="1"/>
  <c r="BP237" i="1"/>
  <c r="BQ236" i="1"/>
  <c r="BP236" i="1"/>
  <c r="BQ235" i="1"/>
  <c r="BP235" i="1"/>
  <c r="BQ234" i="1"/>
  <c r="BP234" i="1"/>
  <c r="BQ233" i="1"/>
  <c r="BP233" i="1"/>
  <c r="BQ232" i="1"/>
  <c r="BP232" i="1"/>
  <c r="BQ231" i="1"/>
  <c r="BP231" i="1"/>
  <c r="BQ230" i="1"/>
  <c r="BP230" i="1"/>
  <c r="BQ229" i="1"/>
  <c r="BP229" i="1"/>
  <c r="BQ228" i="1"/>
  <c r="BP228" i="1"/>
  <c r="BQ227" i="1"/>
  <c r="BP227" i="1"/>
  <c r="BQ226" i="1"/>
  <c r="BP226" i="1"/>
  <c r="BQ225" i="1"/>
  <c r="BP225" i="1"/>
  <c r="BQ224" i="1"/>
  <c r="BP224" i="1"/>
  <c r="BQ223" i="1"/>
  <c r="BP223" i="1"/>
  <c r="BQ222" i="1"/>
  <c r="BP222" i="1"/>
  <c r="BQ221" i="1"/>
  <c r="BP221" i="1"/>
  <c r="BQ220" i="1"/>
  <c r="BP220" i="1"/>
  <c r="BQ219" i="1"/>
  <c r="BP219" i="1"/>
  <c r="BQ218" i="1"/>
  <c r="BP218" i="1"/>
  <c r="BQ217" i="1"/>
  <c r="BP217" i="1"/>
  <c r="BQ216" i="1"/>
  <c r="BP216" i="1"/>
  <c r="BQ215" i="1"/>
  <c r="BP215" i="1"/>
  <c r="BQ214" i="1"/>
  <c r="BP214" i="1"/>
  <c r="BQ213" i="1"/>
  <c r="BP213" i="1"/>
  <c r="BQ212" i="1"/>
  <c r="BP212" i="1"/>
  <c r="BQ211" i="1"/>
  <c r="BP211" i="1"/>
  <c r="BQ210" i="1"/>
  <c r="BP210" i="1"/>
  <c r="BQ209" i="1"/>
  <c r="BP209" i="1"/>
  <c r="BQ208" i="1"/>
  <c r="BP208" i="1"/>
  <c r="BQ207" i="1"/>
  <c r="BP207" i="1"/>
  <c r="BQ206" i="1"/>
  <c r="BP206" i="1"/>
  <c r="BQ205" i="1"/>
  <c r="BP205" i="1"/>
  <c r="BQ204" i="1"/>
  <c r="BP204" i="1"/>
  <c r="BQ203" i="1"/>
  <c r="BP203" i="1"/>
  <c r="BQ202" i="1"/>
  <c r="BP202" i="1"/>
  <c r="BQ201" i="1"/>
  <c r="BP201" i="1"/>
  <c r="BQ200" i="1"/>
  <c r="BP200" i="1"/>
  <c r="BQ199" i="1"/>
  <c r="BP199" i="1"/>
  <c r="BQ198" i="1"/>
  <c r="BP198" i="1"/>
  <c r="BQ197" i="1"/>
  <c r="BP197" i="1"/>
  <c r="BQ196" i="1"/>
  <c r="BP196" i="1"/>
  <c r="BQ195" i="1"/>
  <c r="BP195" i="1"/>
  <c r="BQ194" i="1"/>
  <c r="BP194" i="1"/>
  <c r="BQ193" i="1"/>
  <c r="BP193" i="1"/>
  <c r="BQ192" i="1"/>
  <c r="BP192" i="1"/>
  <c r="BQ191" i="1"/>
  <c r="BP191" i="1"/>
  <c r="BQ190" i="1"/>
  <c r="BP190" i="1"/>
  <c r="BQ189" i="1"/>
  <c r="BP189" i="1"/>
  <c r="BQ188" i="1"/>
  <c r="BP188" i="1"/>
  <c r="BQ187" i="1"/>
  <c r="BP187" i="1"/>
  <c r="BQ186" i="1"/>
  <c r="BP186" i="1"/>
  <c r="BQ185" i="1"/>
  <c r="BP185" i="1"/>
  <c r="BQ184" i="1"/>
  <c r="BP184" i="1"/>
  <c r="BQ183" i="1"/>
  <c r="BP183" i="1"/>
  <c r="BQ182" i="1"/>
  <c r="BP182" i="1"/>
  <c r="BQ181" i="1"/>
  <c r="BP181" i="1"/>
  <c r="BQ180" i="1"/>
  <c r="BP180" i="1"/>
  <c r="BQ179" i="1"/>
  <c r="BP179" i="1"/>
  <c r="BQ178" i="1"/>
  <c r="BP178" i="1"/>
  <c r="BQ177" i="1"/>
  <c r="BP177" i="1"/>
  <c r="BQ176" i="1"/>
  <c r="BP176" i="1"/>
  <c r="BQ175" i="1"/>
  <c r="BP175" i="1"/>
  <c r="BQ174" i="1"/>
  <c r="BP174" i="1"/>
  <c r="BQ173" i="1"/>
  <c r="BP173" i="1"/>
  <c r="BQ172" i="1"/>
  <c r="BP172" i="1"/>
  <c r="BQ171" i="1"/>
  <c r="BP171" i="1"/>
  <c r="BQ170" i="1"/>
  <c r="BP170" i="1"/>
  <c r="BQ169" i="1"/>
  <c r="BP169" i="1"/>
  <c r="BQ168" i="1"/>
  <c r="BP168" i="1"/>
  <c r="BQ167" i="1"/>
  <c r="BP167" i="1"/>
  <c r="BQ166" i="1"/>
  <c r="BP166" i="1"/>
  <c r="BQ165" i="1"/>
  <c r="BP165" i="1"/>
  <c r="BQ164" i="1"/>
  <c r="BP164" i="1"/>
  <c r="BQ163" i="1"/>
  <c r="BP163" i="1"/>
  <c r="BQ162" i="1"/>
  <c r="BP162" i="1"/>
  <c r="BQ161" i="1"/>
  <c r="BP161" i="1"/>
  <c r="BQ160" i="1"/>
  <c r="BP160" i="1"/>
  <c r="BQ159" i="1"/>
  <c r="BP159" i="1"/>
  <c r="BQ158" i="1"/>
  <c r="BP158" i="1"/>
  <c r="BQ157" i="1"/>
  <c r="BP157" i="1"/>
  <c r="BQ156" i="1"/>
  <c r="BP156" i="1"/>
  <c r="BQ155" i="1"/>
  <c r="BP155" i="1"/>
  <c r="BQ154" i="1"/>
  <c r="BP154" i="1"/>
  <c r="BQ153" i="1"/>
  <c r="BP153" i="1"/>
  <c r="BQ152" i="1"/>
  <c r="BP152" i="1"/>
  <c r="BQ151" i="1"/>
  <c r="BP151" i="1"/>
  <c r="BQ150" i="1"/>
  <c r="BP150" i="1"/>
  <c r="BQ149" i="1"/>
  <c r="BP149" i="1"/>
  <c r="BQ148" i="1"/>
  <c r="BP148" i="1"/>
  <c r="BQ147" i="1"/>
  <c r="BP147" i="1"/>
  <c r="BQ146" i="1"/>
  <c r="BP146" i="1"/>
  <c r="BQ145" i="1"/>
  <c r="BP145" i="1"/>
  <c r="BQ144" i="1"/>
  <c r="BP144" i="1"/>
  <c r="BQ143" i="1"/>
  <c r="BP143" i="1"/>
  <c r="BQ142" i="1"/>
  <c r="BP142" i="1"/>
  <c r="BQ141" i="1"/>
  <c r="BP141" i="1"/>
  <c r="BQ140" i="1"/>
  <c r="BP140" i="1"/>
  <c r="BQ139" i="1"/>
  <c r="BP139" i="1"/>
  <c r="BQ138" i="1"/>
  <c r="BP138" i="1"/>
  <c r="BQ137" i="1"/>
  <c r="BP137" i="1"/>
  <c r="BQ136" i="1"/>
  <c r="BP136" i="1"/>
  <c r="BQ135" i="1"/>
  <c r="BP135" i="1"/>
  <c r="BQ134" i="1"/>
  <c r="BP134" i="1"/>
  <c r="BQ133" i="1"/>
  <c r="BP133" i="1"/>
  <c r="BQ132" i="1"/>
  <c r="BP132" i="1"/>
  <c r="BQ131" i="1"/>
  <c r="BP131" i="1"/>
  <c r="BQ130" i="1"/>
  <c r="BP130" i="1"/>
  <c r="BQ129" i="1"/>
  <c r="BP129" i="1"/>
  <c r="BQ128" i="1"/>
  <c r="BP128" i="1"/>
  <c r="BQ127" i="1"/>
  <c r="BP127" i="1"/>
  <c r="BQ126" i="1"/>
  <c r="BP126" i="1"/>
  <c r="BQ125" i="1"/>
  <c r="BP125" i="1"/>
  <c r="BQ124" i="1"/>
  <c r="BP124" i="1"/>
  <c r="BQ123" i="1"/>
  <c r="BP123" i="1"/>
  <c r="BQ122" i="1"/>
  <c r="BP122" i="1"/>
  <c r="BQ121" i="1"/>
  <c r="BP121" i="1"/>
  <c r="BQ120" i="1"/>
  <c r="BP120" i="1"/>
  <c r="BQ119" i="1"/>
  <c r="BP119" i="1"/>
  <c r="BQ118" i="1"/>
  <c r="BP118" i="1"/>
  <c r="BQ117" i="1"/>
  <c r="BP117" i="1"/>
  <c r="BQ116" i="1"/>
  <c r="BP116" i="1"/>
  <c r="BQ115" i="1"/>
  <c r="BP115" i="1"/>
  <c r="BQ114" i="1"/>
  <c r="BP114" i="1"/>
  <c r="BQ113" i="1"/>
  <c r="BP113" i="1"/>
  <c r="BQ112" i="1"/>
  <c r="BP112" i="1"/>
  <c r="BQ111" i="1"/>
  <c r="BP111" i="1"/>
  <c r="BQ110" i="1"/>
  <c r="BP110" i="1"/>
  <c r="BQ109" i="1"/>
  <c r="BP109" i="1"/>
  <c r="BQ108" i="1"/>
  <c r="BP108" i="1"/>
  <c r="BQ107" i="1"/>
  <c r="BP107" i="1"/>
  <c r="BQ106" i="1"/>
  <c r="BP106" i="1"/>
  <c r="BQ105" i="1"/>
  <c r="BP105" i="1"/>
  <c r="BQ104" i="1"/>
  <c r="BP104" i="1"/>
  <c r="BQ103" i="1"/>
  <c r="BP103" i="1"/>
  <c r="BQ102" i="1"/>
  <c r="BP102" i="1"/>
  <c r="BQ101" i="1"/>
  <c r="BP101" i="1"/>
  <c r="BQ100" i="1"/>
  <c r="BP100" i="1"/>
  <c r="BQ99" i="1"/>
  <c r="BP99" i="1"/>
  <c r="BQ98" i="1"/>
  <c r="BP98" i="1"/>
  <c r="BQ97" i="1"/>
  <c r="BP97" i="1"/>
  <c r="BQ96" i="1"/>
  <c r="BP96" i="1"/>
  <c r="BQ95" i="1"/>
  <c r="BP95" i="1"/>
  <c r="BQ94" i="1"/>
  <c r="BP94" i="1"/>
  <c r="BQ93" i="1"/>
  <c r="BP93" i="1"/>
  <c r="BQ92" i="1"/>
  <c r="BP92" i="1"/>
  <c r="BQ91" i="1"/>
  <c r="BP91" i="1"/>
  <c r="BQ90" i="1"/>
  <c r="BP90" i="1"/>
  <c r="BQ89" i="1"/>
  <c r="BP89" i="1"/>
  <c r="BQ88" i="1"/>
  <c r="BP88" i="1"/>
  <c r="BQ87" i="1"/>
  <c r="BP87" i="1"/>
  <c r="BQ86" i="1"/>
  <c r="BP86" i="1"/>
  <c r="BQ85" i="1"/>
  <c r="BP85" i="1"/>
  <c r="BQ84" i="1"/>
  <c r="BP84" i="1"/>
  <c r="BQ83" i="1"/>
  <c r="BP83" i="1"/>
  <c r="BQ82" i="1"/>
  <c r="BP82" i="1"/>
  <c r="BQ81" i="1"/>
  <c r="BP81" i="1"/>
  <c r="BQ80" i="1"/>
  <c r="BP80" i="1"/>
  <c r="BQ79" i="1"/>
  <c r="BP79" i="1"/>
  <c r="BQ78" i="1"/>
  <c r="BR78" i="1" s="1"/>
  <c r="BV78" i="1" s="1"/>
  <c r="BY78" i="1" s="1"/>
  <c r="BP78" i="1"/>
  <c r="BQ77" i="1"/>
  <c r="BT77" i="1"/>
  <c r="BP77" i="1"/>
  <c r="BQ76" i="1"/>
  <c r="BP76" i="1"/>
  <c r="BQ75" i="1"/>
  <c r="BU75" i="1"/>
  <c r="BP75" i="1"/>
  <c r="BQ74" i="1"/>
  <c r="BP74" i="1"/>
  <c r="BQ73" i="1"/>
  <c r="BR73" i="1" s="1"/>
  <c r="BV73" i="1" s="1"/>
  <c r="BY73" i="1" s="1"/>
  <c r="CA73" i="1" s="1"/>
  <c r="CB73" i="1" s="1"/>
  <c r="BS73" i="1"/>
  <c r="BP73" i="1"/>
  <c r="BQ72" i="1"/>
  <c r="BR72" i="1"/>
  <c r="BV72" i="1" s="1"/>
  <c r="BY72" i="1"/>
  <c r="BP72" i="1"/>
  <c r="BQ71" i="1"/>
  <c r="BT71" i="1" s="1"/>
  <c r="BP71" i="1"/>
  <c r="BQ70" i="1"/>
  <c r="BP70" i="1"/>
  <c r="BQ69" i="1"/>
  <c r="BR69" i="1"/>
  <c r="BV69" i="1"/>
  <c r="BY69" i="1" s="1"/>
  <c r="BZ69" i="1" s="1"/>
  <c r="BP69" i="1"/>
  <c r="BQ68" i="1"/>
  <c r="BP68" i="1"/>
  <c r="BQ67" i="1"/>
  <c r="BP67" i="1"/>
  <c r="BQ66" i="1"/>
  <c r="BT66" i="1" s="1"/>
  <c r="BS66" i="1"/>
  <c r="BP66" i="1"/>
  <c r="BQ65" i="1"/>
  <c r="BR65" i="1" s="1"/>
  <c r="BV65" i="1" s="1"/>
  <c r="BY65" i="1" s="1"/>
  <c r="BP65" i="1"/>
  <c r="BQ64" i="1"/>
  <c r="BR64" i="1"/>
  <c r="BV64" i="1"/>
  <c r="BY64" i="1" s="1"/>
  <c r="BZ64" i="1" s="1"/>
  <c r="BP64" i="1"/>
  <c r="BQ63" i="1"/>
  <c r="BT63" i="1"/>
  <c r="BP63" i="1"/>
  <c r="BQ62" i="1"/>
  <c r="BS62" i="1"/>
  <c r="BP62" i="1"/>
  <c r="BQ61" i="1"/>
  <c r="BT61" i="1" s="1"/>
  <c r="BR61" i="1"/>
  <c r="BV61" i="1" s="1"/>
  <c r="BY61" i="1" s="1"/>
  <c r="BP61" i="1"/>
  <c r="BQ60" i="1"/>
  <c r="BS60" i="1" s="1"/>
  <c r="BP60" i="1"/>
  <c r="BQ59" i="1"/>
  <c r="BU59" i="1" s="1"/>
  <c r="BP59" i="1"/>
  <c r="BQ58" i="1"/>
  <c r="BP58" i="1"/>
  <c r="BQ57" i="1"/>
  <c r="BP57" i="1"/>
  <c r="BQ56" i="1"/>
  <c r="BP56" i="1"/>
  <c r="BQ55" i="1"/>
  <c r="BT55" i="1"/>
  <c r="BP55" i="1"/>
  <c r="BQ54" i="1"/>
  <c r="BS54" i="1" s="1"/>
  <c r="BP54" i="1"/>
  <c r="BQ53" i="1"/>
  <c r="BP53" i="1"/>
  <c r="BQ52" i="1"/>
  <c r="BR52" i="1"/>
  <c r="BV52" i="1" s="1"/>
  <c r="BY52" i="1"/>
  <c r="CA52" i="1"/>
  <c r="CB52" i="1" s="1"/>
  <c r="BP52" i="1"/>
  <c r="BQ51" i="1"/>
  <c r="BP51" i="1"/>
  <c r="BQ50" i="1"/>
  <c r="BP50" i="1"/>
  <c r="BT49" i="1"/>
  <c r="BS49" i="1"/>
  <c r="BQ49" i="1"/>
  <c r="BR49" i="1" s="1"/>
  <c r="BV49" i="1" s="1"/>
  <c r="BY49" i="1" s="1"/>
  <c r="BZ49" i="1" s="1"/>
  <c r="BP49" i="1"/>
  <c r="BQ48" i="1"/>
  <c r="BP48" i="1"/>
  <c r="BQ47" i="1"/>
  <c r="BP47" i="1"/>
  <c r="BQ46" i="1"/>
  <c r="BR46" i="1" s="1"/>
  <c r="BV46" i="1" s="1"/>
  <c r="BP46" i="1"/>
  <c r="BQ45" i="1"/>
  <c r="BS45" i="1" s="1"/>
  <c r="BP45" i="1"/>
  <c r="BQ44" i="1"/>
  <c r="BT44" i="1" s="1"/>
  <c r="BP44" i="1"/>
  <c r="BQ43" i="1"/>
  <c r="BP43" i="1"/>
  <c r="BQ42" i="1"/>
  <c r="BP42" i="1"/>
  <c r="BQ41" i="1"/>
  <c r="BP41" i="1"/>
  <c r="BQ40" i="1"/>
  <c r="BP40" i="1"/>
  <c r="BQ39" i="1"/>
  <c r="BP39" i="1"/>
  <c r="BQ38" i="1"/>
  <c r="BP38" i="1"/>
  <c r="BQ37" i="1"/>
  <c r="BP37" i="1"/>
  <c r="BQ36" i="1"/>
  <c r="BP36" i="1"/>
  <c r="BQ35" i="1"/>
  <c r="BU35" i="1" s="1"/>
  <c r="BP35" i="1"/>
  <c r="BQ34" i="1"/>
  <c r="BT34" i="1" s="1"/>
  <c r="BP34" i="1"/>
  <c r="BQ33" i="1"/>
  <c r="BS33" i="1"/>
  <c r="BP33" i="1"/>
  <c r="BQ32" i="1"/>
  <c r="BP32" i="1"/>
  <c r="BT32" i="8"/>
  <c r="BQ31" i="1"/>
  <c r="BP31" i="1"/>
  <c r="BT31" i="8" s="1"/>
  <c r="BQ30" i="1"/>
  <c r="BU30" i="1" s="1"/>
  <c r="BY30" i="8" s="1"/>
  <c r="BP30" i="1"/>
  <c r="BT30" i="8"/>
  <c r="BQ29" i="1"/>
  <c r="BU29" i="8"/>
  <c r="BP29" i="1"/>
  <c r="BT29" i="8"/>
  <c r="BQ28" i="1"/>
  <c r="BR28" i="1" s="1"/>
  <c r="BP28" i="1"/>
  <c r="BT28" i="8"/>
  <c r="BQ27" i="1"/>
  <c r="BU27" i="1" s="1"/>
  <c r="BU27" i="8"/>
  <c r="BY27" i="8"/>
  <c r="BP27" i="1"/>
  <c r="BT27" i="8" s="1"/>
  <c r="BQ26" i="1"/>
  <c r="BP26" i="1"/>
  <c r="BT26" i="8" s="1"/>
  <c r="BQ25" i="1"/>
  <c r="BP25" i="1"/>
  <c r="BT25" i="8"/>
  <c r="BQ24" i="1"/>
  <c r="BP24" i="1"/>
  <c r="BT24" i="8" s="1"/>
  <c r="BQ23" i="1"/>
  <c r="BS23" i="1" s="1"/>
  <c r="BW23" i="8" s="1"/>
  <c r="BP23" i="1"/>
  <c r="BT23" i="8"/>
  <c r="BQ22" i="1"/>
  <c r="BP22" i="1"/>
  <c r="BT22" i="8"/>
  <c r="BQ21" i="1"/>
  <c r="BP21" i="1"/>
  <c r="BT21" i="8" s="1"/>
  <c r="BQ20" i="1"/>
  <c r="BP20" i="1"/>
  <c r="BT20" i="8"/>
  <c r="BU19" i="1"/>
  <c r="BY19" i="8" s="1"/>
  <c r="BQ19" i="1"/>
  <c r="BU19" i="8"/>
  <c r="BP19" i="1"/>
  <c r="BT19" i="8"/>
  <c r="BQ18" i="1"/>
  <c r="BR18" i="1"/>
  <c r="BV18" i="8"/>
  <c r="BZ18" i="8" s="1"/>
  <c r="BP18" i="1"/>
  <c r="BT18" i="8"/>
  <c r="BQ17" i="1"/>
  <c r="BS17" i="1"/>
  <c r="BW17" i="8" s="1"/>
  <c r="BP17" i="1"/>
  <c r="BT17" i="8" s="1"/>
  <c r="BQ16" i="1"/>
  <c r="BS16" i="1" s="1"/>
  <c r="BW16" i="8" s="1"/>
  <c r="BP16" i="1"/>
  <c r="BT16" i="8"/>
  <c r="BQ15" i="1"/>
  <c r="BR15" i="1" s="1"/>
  <c r="BP15" i="1"/>
  <c r="BT15" i="8" s="1"/>
  <c r="BQ14" i="1"/>
  <c r="BP14" i="1"/>
  <c r="BT14" i="8" s="1"/>
  <c r="BQ13" i="1"/>
  <c r="BS13" i="1" s="1"/>
  <c r="BW13" i="8" s="1"/>
  <c r="BP13" i="1"/>
  <c r="BT13" i="8" s="1"/>
  <c r="BQ12" i="1"/>
  <c r="BR12" i="1" s="1"/>
  <c r="BV12" i="8" s="1"/>
  <c r="BZ12" i="8" s="1"/>
  <c r="BP12" i="1"/>
  <c r="BT12" i="8"/>
  <c r="BQ11" i="1"/>
  <c r="BP11" i="1"/>
  <c r="BT11" i="8"/>
  <c r="BQ10" i="1"/>
  <c r="BP10" i="1"/>
  <c r="BT10" i="8"/>
  <c r="BQ9" i="1"/>
  <c r="BP9" i="1"/>
  <c r="BT9" i="8" s="1"/>
  <c r="BQ8" i="1"/>
  <c r="BU8" i="1"/>
  <c r="BY8" i="8" s="1"/>
  <c r="BP8" i="1"/>
  <c r="BQ7" i="1"/>
  <c r="BP7" i="1"/>
  <c r="BT7" i="8"/>
  <c r="BQ6" i="1"/>
  <c r="BU6" i="8"/>
  <c r="BP6" i="1"/>
  <c r="BT6" i="8" s="1"/>
  <c r="BQ5" i="1"/>
  <c r="BP5" i="1"/>
  <c r="BT5" i="8" s="1"/>
  <c r="BQ4" i="1"/>
  <c r="BT4" i="1" s="1"/>
  <c r="BX4" i="8"/>
  <c r="BP4" i="1"/>
  <c r="BT4" i="8" s="1"/>
  <c r="BQ3" i="1"/>
  <c r="BT3" i="1"/>
  <c r="BP3" i="1"/>
  <c r="BT3" i="8"/>
  <c r="BA257" i="1"/>
  <c r="AZ257" i="1"/>
  <c r="BA256" i="1"/>
  <c r="AZ256" i="1"/>
  <c r="BA255" i="1"/>
  <c r="AZ255" i="1"/>
  <c r="BA254" i="1"/>
  <c r="AZ254" i="1"/>
  <c r="BA253" i="1"/>
  <c r="AZ253" i="1"/>
  <c r="BA252" i="1"/>
  <c r="AZ252" i="1"/>
  <c r="BA251" i="1"/>
  <c r="AZ251" i="1"/>
  <c r="BA250" i="1"/>
  <c r="AZ250" i="1"/>
  <c r="BA249" i="1"/>
  <c r="AZ249" i="1"/>
  <c r="BA248" i="1"/>
  <c r="AZ248" i="1"/>
  <c r="BA247" i="1"/>
  <c r="AZ247" i="1"/>
  <c r="BA246" i="1"/>
  <c r="AZ246" i="1"/>
  <c r="BA245" i="1"/>
  <c r="AZ245" i="1"/>
  <c r="BA244" i="1"/>
  <c r="AZ244" i="1"/>
  <c r="BA243" i="1"/>
  <c r="AZ243" i="1"/>
  <c r="BA242" i="1"/>
  <c r="AZ242" i="1"/>
  <c r="BA241" i="1"/>
  <c r="AZ241" i="1"/>
  <c r="BA240" i="1"/>
  <c r="AZ240" i="1"/>
  <c r="BA239" i="1"/>
  <c r="AZ239" i="1"/>
  <c r="BA238" i="1"/>
  <c r="AZ238" i="1"/>
  <c r="BA237" i="1"/>
  <c r="AZ237" i="1"/>
  <c r="BA236" i="1"/>
  <c r="AZ236" i="1"/>
  <c r="BA235" i="1"/>
  <c r="AZ235" i="1"/>
  <c r="BA234" i="1"/>
  <c r="AZ234" i="1"/>
  <c r="BA233" i="1"/>
  <c r="AZ233" i="1"/>
  <c r="BA232" i="1"/>
  <c r="AZ232" i="1"/>
  <c r="BA231" i="1"/>
  <c r="AZ231" i="1"/>
  <c r="BA230" i="1"/>
  <c r="AZ230" i="1"/>
  <c r="BA229" i="1"/>
  <c r="AZ229" i="1"/>
  <c r="BA228" i="1"/>
  <c r="AZ228" i="1"/>
  <c r="BA227" i="1"/>
  <c r="AZ227" i="1"/>
  <c r="BA226" i="1"/>
  <c r="AZ226" i="1"/>
  <c r="BA225" i="1"/>
  <c r="AZ225" i="1"/>
  <c r="BA224" i="1"/>
  <c r="AZ224" i="1"/>
  <c r="BA223" i="1"/>
  <c r="AZ223" i="1"/>
  <c r="BA222" i="1"/>
  <c r="AZ222" i="1"/>
  <c r="BA221" i="1"/>
  <c r="AZ221" i="1"/>
  <c r="BA220" i="1"/>
  <c r="AZ220" i="1"/>
  <c r="BA219" i="1"/>
  <c r="AZ219" i="1"/>
  <c r="BA218" i="1"/>
  <c r="AZ218" i="1"/>
  <c r="BA217" i="1"/>
  <c r="AZ217" i="1"/>
  <c r="BA216" i="1"/>
  <c r="AZ216" i="1"/>
  <c r="BA215" i="1"/>
  <c r="AZ215" i="1"/>
  <c r="BA214" i="1"/>
  <c r="AZ214" i="1"/>
  <c r="BA213" i="1"/>
  <c r="AZ213" i="1"/>
  <c r="BA212" i="1"/>
  <c r="AZ212" i="1"/>
  <c r="BA211" i="1"/>
  <c r="AZ211" i="1"/>
  <c r="BA210" i="1"/>
  <c r="AZ210" i="1"/>
  <c r="BA209" i="1"/>
  <c r="AZ209" i="1"/>
  <c r="BA208" i="1"/>
  <c r="AZ208" i="1"/>
  <c r="BA207" i="1"/>
  <c r="AZ207" i="1"/>
  <c r="BA206" i="1"/>
  <c r="AZ206" i="1"/>
  <c r="BA205" i="1"/>
  <c r="AZ205" i="1"/>
  <c r="BA204" i="1"/>
  <c r="AZ204" i="1"/>
  <c r="BA203" i="1"/>
  <c r="AZ203" i="1"/>
  <c r="BA202" i="1"/>
  <c r="AZ202" i="1"/>
  <c r="BA201" i="1"/>
  <c r="AZ201" i="1"/>
  <c r="BA200" i="1"/>
  <c r="AZ200" i="1"/>
  <c r="BA199" i="1"/>
  <c r="AZ199" i="1"/>
  <c r="BA198" i="1"/>
  <c r="AZ198" i="1"/>
  <c r="BA197" i="1"/>
  <c r="AZ197" i="1"/>
  <c r="BA196" i="1"/>
  <c r="AZ196" i="1"/>
  <c r="BA195" i="1"/>
  <c r="AZ195" i="1"/>
  <c r="BA194" i="1"/>
  <c r="AZ194" i="1"/>
  <c r="BA193" i="1"/>
  <c r="AZ193" i="1"/>
  <c r="BA192" i="1"/>
  <c r="AZ192" i="1"/>
  <c r="BA191" i="1"/>
  <c r="AZ191" i="1"/>
  <c r="BA190" i="1"/>
  <c r="AZ190" i="1"/>
  <c r="BA189" i="1"/>
  <c r="AZ189" i="1"/>
  <c r="BA188" i="1"/>
  <c r="AZ188" i="1"/>
  <c r="BA187" i="1"/>
  <c r="AZ187" i="1"/>
  <c r="BA186" i="1"/>
  <c r="AZ186" i="1"/>
  <c r="BA185" i="1"/>
  <c r="AZ185" i="1"/>
  <c r="BA184" i="1"/>
  <c r="AZ184" i="1"/>
  <c r="BA183" i="1"/>
  <c r="AZ183" i="1"/>
  <c r="BA182" i="1"/>
  <c r="AZ182" i="1"/>
  <c r="BA181" i="1"/>
  <c r="AZ181" i="1"/>
  <c r="BA180" i="1"/>
  <c r="AZ180" i="1"/>
  <c r="BA179" i="1"/>
  <c r="AZ179" i="1"/>
  <c r="BA178" i="1"/>
  <c r="AZ178" i="1"/>
  <c r="BA177" i="1"/>
  <c r="AZ177" i="1"/>
  <c r="BA176" i="1"/>
  <c r="AZ176" i="1"/>
  <c r="BA175" i="1"/>
  <c r="AZ175" i="1"/>
  <c r="BA174" i="1"/>
  <c r="AZ174" i="1"/>
  <c r="BA173" i="1"/>
  <c r="AZ173" i="1"/>
  <c r="BA172" i="1"/>
  <c r="AZ172" i="1"/>
  <c r="BA171" i="1"/>
  <c r="AZ171" i="1"/>
  <c r="BA170" i="1"/>
  <c r="AZ170" i="1"/>
  <c r="BA169" i="1"/>
  <c r="AZ169" i="1"/>
  <c r="BA168" i="1"/>
  <c r="AZ168" i="1"/>
  <c r="BA167" i="1"/>
  <c r="AZ167" i="1"/>
  <c r="BA166" i="1"/>
  <c r="AZ166" i="1"/>
  <c r="BA165" i="1"/>
  <c r="AZ165" i="1"/>
  <c r="BA164" i="1"/>
  <c r="AZ164" i="1"/>
  <c r="BA163" i="1"/>
  <c r="AZ163" i="1"/>
  <c r="BA162" i="1"/>
  <c r="AZ162" i="1"/>
  <c r="BA161" i="1"/>
  <c r="AZ161" i="1"/>
  <c r="BA160" i="1"/>
  <c r="AZ160" i="1"/>
  <c r="BA159" i="1"/>
  <c r="AZ159" i="1"/>
  <c r="BA158" i="1"/>
  <c r="AZ158" i="1"/>
  <c r="BA157" i="1"/>
  <c r="AZ157" i="1"/>
  <c r="BA156" i="1"/>
  <c r="AZ156" i="1"/>
  <c r="BA155" i="1"/>
  <c r="AZ155" i="1"/>
  <c r="BA154" i="1"/>
  <c r="AZ154" i="1"/>
  <c r="BA153" i="1"/>
  <c r="AZ153" i="1"/>
  <c r="BA152" i="1"/>
  <c r="AZ152" i="1"/>
  <c r="BA151" i="1"/>
  <c r="AZ151" i="1"/>
  <c r="BA150" i="1"/>
  <c r="AZ150" i="1"/>
  <c r="BA149" i="1"/>
  <c r="AZ149" i="1"/>
  <c r="BA148" i="1"/>
  <c r="AZ148" i="1"/>
  <c r="BA147" i="1"/>
  <c r="AZ147" i="1"/>
  <c r="BA146" i="1"/>
  <c r="AZ146" i="1"/>
  <c r="BA145" i="1"/>
  <c r="AZ145" i="1"/>
  <c r="BA144" i="1"/>
  <c r="AZ144" i="1"/>
  <c r="BA143" i="1"/>
  <c r="AZ143" i="1"/>
  <c r="BA142" i="1"/>
  <c r="AZ142" i="1"/>
  <c r="BA141" i="1"/>
  <c r="AZ141" i="1"/>
  <c r="BA140" i="1"/>
  <c r="AZ140" i="1"/>
  <c r="BA139" i="1"/>
  <c r="AZ139" i="1"/>
  <c r="BA138" i="1"/>
  <c r="AZ138" i="1"/>
  <c r="BA137" i="1"/>
  <c r="AZ137" i="1"/>
  <c r="BA136" i="1"/>
  <c r="AZ136" i="1"/>
  <c r="BA135" i="1"/>
  <c r="AZ135" i="1"/>
  <c r="BA134" i="1"/>
  <c r="AZ134" i="1"/>
  <c r="BA133" i="1"/>
  <c r="AZ133" i="1"/>
  <c r="BA132" i="1"/>
  <c r="AZ132" i="1"/>
  <c r="BA131" i="1"/>
  <c r="AZ131" i="1"/>
  <c r="BA130" i="1"/>
  <c r="AZ130" i="1"/>
  <c r="BA129" i="1"/>
  <c r="AZ129" i="1"/>
  <c r="BA128" i="1"/>
  <c r="AZ128" i="1"/>
  <c r="BA127" i="1"/>
  <c r="AZ127" i="1"/>
  <c r="BA126" i="1"/>
  <c r="AZ126" i="1"/>
  <c r="BA125" i="1"/>
  <c r="AZ125" i="1"/>
  <c r="BA124" i="1"/>
  <c r="AZ124" i="1"/>
  <c r="BA123" i="1"/>
  <c r="AZ123" i="1"/>
  <c r="BA122" i="1"/>
  <c r="AZ122" i="1"/>
  <c r="BA121" i="1"/>
  <c r="AZ121" i="1"/>
  <c r="BA120" i="1"/>
  <c r="AZ120" i="1"/>
  <c r="BA119" i="1"/>
  <c r="AZ119" i="1"/>
  <c r="BA118" i="1"/>
  <c r="AZ118" i="1"/>
  <c r="BA117" i="1"/>
  <c r="AZ117" i="1"/>
  <c r="BA116" i="1"/>
  <c r="AZ116" i="1"/>
  <c r="BA115" i="1"/>
  <c r="AZ115" i="1"/>
  <c r="BA114" i="1"/>
  <c r="AZ114" i="1"/>
  <c r="BA113" i="1"/>
  <c r="AZ113" i="1"/>
  <c r="BA112" i="1"/>
  <c r="AZ112" i="1"/>
  <c r="BA111" i="1"/>
  <c r="AZ111" i="1"/>
  <c r="BA110" i="1"/>
  <c r="AZ110" i="1"/>
  <c r="BA109" i="1"/>
  <c r="AZ109" i="1"/>
  <c r="BA108" i="1"/>
  <c r="AZ108" i="1"/>
  <c r="BA107" i="1"/>
  <c r="AZ107" i="1"/>
  <c r="BA106" i="1"/>
  <c r="AZ106" i="1"/>
  <c r="BA105" i="1"/>
  <c r="AZ105" i="1"/>
  <c r="BA104" i="1"/>
  <c r="AZ104" i="1"/>
  <c r="BA103" i="1"/>
  <c r="AZ103" i="1"/>
  <c r="BA102" i="1"/>
  <c r="AZ102" i="1"/>
  <c r="BA101" i="1"/>
  <c r="AZ101" i="1"/>
  <c r="BA100" i="1"/>
  <c r="AZ100" i="1"/>
  <c r="BA99" i="1"/>
  <c r="AZ99" i="1"/>
  <c r="BA98" i="1"/>
  <c r="AZ98" i="1"/>
  <c r="BA97" i="1"/>
  <c r="AZ97" i="1"/>
  <c r="BA96" i="1"/>
  <c r="AZ96" i="1"/>
  <c r="BA95" i="1"/>
  <c r="AZ95" i="1"/>
  <c r="BA94" i="1"/>
  <c r="AZ94" i="1"/>
  <c r="BA93" i="1"/>
  <c r="AZ93" i="1"/>
  <c r="BA92" i="1"/>
  <c r="AZ92" i="1"/>
  <c r="BA91" i="1"/>
  <c r="AZ91" i="1"/>
  <c r="BA90" i="1"/>
  <c r="AZ90" i="1"/>
  <c r="BA89" i="1"/>
  <c r="AZ89" i="1"/>
  <c r="BA88" i="1"/>
  <c r="AZ88" i="1"/>
  <c r="BA87" i="1"/>
  <c r="AZ87" i="1"/>
  <c r="BA86" i="1"/>
  <c r="AZ86" i="1"/>
  <c r="BA85" i="1"/>
  <c r="AZ85" i="1"/>
  <c r="BA84" i="1"/>
  <c r="AZ84" i="1"/>
  <c r="BA83" i="1"/>
  <c r="AZ83" i="1"/>
  <c r="BA82" i="1"/>
  <c r="AZ82" i="1"/>
  <c r="BA81" i="1"/>
  <c r="AZ81" i="1"/>
  <c r="BA80" i="1"/>
  <c r="AZ80" i="1"/>
  <c r="BA79" i="1"/>
  <c r="AZ79" i="1"/>
  <c r="BA78" i="1"/>
  <c r="AZ78" i="1"/>
  <c r="BA77" i="1"/>
  <c r="BD77" i="1"/>
  <c r="AZ77" i="1"/>
  <c r="BA76" i="1"/>
  <c r="AZ76" i="1"/>
  <c r="BA75" i="1"/>
  <c r="AZ75" i="1"/>
  <c r="BA74" i="1"/>
  <c r="AZ74" i="1"/>
  <c r="BA73" i="1"/>
  <c r="BB73" i="1"/>
  <c r="BF73" i="1" s="1"/>
  <c r="BI73" i="1" s="1"/>
  <c r="AZ73" i="1"/>
  <c r="BA72" i="1"/>
  <c r="AZ72" i="1"/>
  <c r="BA71" i="1"/>
  <c r="AZ71" i="1"/>
  <c r="BA70" i="1"/>
  <c r="AZ70" i="1"/>
  <c r="BA69" i="1"/>
  <c r="AZ69" i="1"/>
  <c r="BA68" i="1"/>
  <c r="BD68" i="1" s="1"/>
  <c r="AZ68" i="1"/>
  <c r="BA67" i="1"/>
  <c r="BE67" i="1"/>
  <c r="AZ67" i="1"/>
  <c r="BA66" i="1"/>
  <c r="AZ66" i="1"/>
  <c r="BA65" i="1"/>
  <c r="AZ65" i="1"/>
  <c r="BA64" i="1"/>
  <c r="AZ64" i="1"/>
  <c r="BA63" i="1"/>
  <c r="AZ63" i="1"/>
  <c r="BA62" i="1"/>
  <c r="AZ62" i="1"/>
  <c r="BA61" i="1"/>
  <c r="AZ61" i="1"/>
  <c r="BA60" i="1"/>
  <c r="BC60" i="1" s="1"/>
  <c r="AZ60" i="1"/>
  <c r="BA59" i="1"/>
  <c r="BE59" i="1"/>
  <c r="AZ59" i="1"/>
  <c r="BA58" i="1"/>
  <c r="BC58" i="1"/>
  <c r="AZ58" i="1"/>
  <c r="BA57" i="1"/>
  <c r="AZ57" i="1"/>
  <c r="BA56" i="1"/>
  <c r="BB56" i="1" s="1"/>
  <c r="BF56" i="1" s="1"/>
  <c r="BI56" i="1" s="1"/>
  <c r="BK56" i="1" s="1"/>
  <c r="AZ56" i="1"/>
  <c r="BA55" i="1"/>
  <c r="AZ55" i="1"/>
  <c r="BA54" i="1"/>
  <c r="AZ54" i="1"/>
  <c r="BA53" i="1"/>
  <c r="BB53" i="1"/>
  <c r="BF53" i="1"/>
  <c r="BI53" i="1"/>
  <c r="BK53" i="1" s="1"/>
  <c r="BL53" i="1" s="1"/>
  <c r="AZ53" i="1"/>
  <c r="BA52" i="1"/>
  <c r="AZ52" i="1"/>
  <c r="BA51" i="1"/>
  <c r="BD51" i="1"/>
  <c r="AZ51" i="1"/>
  <c r="BA50" i="1"/>
  <c r="BC50" i="1" s="1"/>
  <c r="AZ50" i="1"/>
  <c r="BD49" i="1"/>
  <c r="BA49" i="1"/>
  <c r="AZ49" i="1"/>
  <c r="BA48" i="1"/>
  <c r="AZ48" i="1"/>
  <c r="BD47" i="1"/>
  <c r="BA47" i="1"/>
  <c r="AZ47" i="1"/>
  <c r="BA46" i="1"/>
  <c r="BD46" i="1" s="1"/>
  <c r="AZ46" i="1"/>
  <c r="BA45" i="1"/>
  <c r="AZ45" i="1"/>
  <c r="BA44" i="1"/>
  <c r="BD44" i="1"/>
  <c r="BB44" i="1"/>
  <c r="BF44" i="1" s="1"/>
  <c r="BI44" i="1" s="1"/>
  <c r="AZ44" i="1"/>
  <c r="BA43" i="1"/>
  <c r="BE43" i="1" s="1"/>
  <c r="AZ43" i="1"/>
  <c r="BA42" i="1"/>
  <c r="BC42" i="1"/>
  <c r="AZ42" i="1"/>
  <c r="BA41" i="1"/>
  <c r="AZ41" i="1"/>
  <c r="BA40" i="1"/>
  <c r="BE40" i="1" s="1"/>
  <c r="AZ40" i="1"/>
  <c r="BA39" i="1"/>
  <c r="AZ39" i="1"/>
  <c r="BA38" i="1"/>
  <c r="BC38" i="1" s="1"/>
  <c r="AZ38" i="1"/>
  <c r="BA37" i="1"/>
  <c r="AZ37" i="1"/>
  <c r="BA36" i="1"/>
  <c r="BE36" i="1"/>
  <c r="AZ36" i="1"/>
  <c r="BE35" i="1"/>
  <c r="BA35" i="1"/>
  <c r="AZ35" i="1"/>
  <c r="BA34" i="1"/>
  <c r="BC34" i="1" s="1"/>
  <c r="AZ34" i="1"/>
  <c r="BA33" i="1"/>
  <c r="AZ33" i="1"/>
  <c r="BA32" i="1"/>
  <c r="AZ32" i="1"/>
  <c r="BC32" i="8"/>
  <c r="BA31" i="1"/>
  <c r="BE31" i="1" s="1"/>
  <c r="BH31" i="8" s="1"/>
  <c r="BD31" i="8"/>
  <c r="AZ31" i="1"/>
  <c r="BC31" i="8" s="1"/>
  <c r="BA30" i="1"/>
  <c r="AZ30" i="1"/>
  <c r="BC30" i="8"/>
  <c r="BA29" i="1"/>
  <c r="BD29" i="8"/>
  <c r="AZ29" i="1"/>
  <c r="BC29" i="8"/>
  <c r="BA28" i="1"/>
  <c r="AZ28" i="1"/>
  <c r="BC28" i="8"/>
  <c r="BA27" i="1"/>
  <c r="BD27" i="8" s="1"/>
  <c r="AZ27" i="1"/>
  <c r="BC27" i="8"/>
  <c r="BA26" i="1"/>
  <c r="AZ26" i="1"/>
  <c r="BC26" i="8" s="1"/>
  <c r="BA25" i="1"/>
  <c r="AZ25" i="1"/>
  <c r="BC25" i="8" s="1"/>
  <c r="BA24" i="1"/>
  <c r="AZ24" i="1"/>
  <c r="BC24" i="8" s="1"/>
  <c r="BA23" i="1"/>
  <c r="AZ23" i="1"/>
  <c r="BC23" i="8"/>
  <c r="BA22" i="1"/>
  <c r="BD22" i="8" s="1"/>
  <c r="AZ22" i="1"/>
  <c r="BC22" i="8"/>
  <c r="BA21" i="1"/>
  <c r="BC21" i="1" s="1"/>
  <c r="BF21" i="8" s="1"/>
  <c r="AZ21" i="1"/>
  <c r="BC21" i="8"/>
  <c r="BA20" i="1"/>
  <c r="AZ20" i="1"/>
  <c r="BC20" i="8"/>
  <c r="BA19" i="1"/>
  <c r="AZ19" i="1"/>
  <c r="BC19" i="8" s="1"/>
  <c r="BA18" i="1"/>
  <c r="BC18" i="1" s="1"/>
  <c r="BF18" i="8" s="1"/>
  <c r="BD18" i="8"/>
  <c r="AZ18" i="1"/>
  <c r="BC18" i="8"/>
  <c r="BA17" i="1"/>
  <c r="AZ17" i="1"/>
  <c r="BC17" i="8"/>
  <c r="BA16" i="1"/>
  <c r="AZ16" i="1"/>
  <c r="BC16" i="8"/>
  <c r="BA15" i="1"/>
  <c r="AZ15" i="1"/>
  <c r="BC15" i="8" s="1"/>
  <c r="BA14" i="1"/>
  <c r="BB14" i="1"/>
  <c r="BF14" i="1"/>
  <c r="BJ14" i="8" s="1"/>
  <c r="AZ14" i="1"/>
  <c r="BC14" i="8"/>
  <c r="BC13" i="1"/>
  <c r="BF13" i="8" s="1"/>
  <c r="BA13" i="1"/>
  <c r="BE13" i="1"/>
  <c r="BH13" i="8"/>
  <c r="AZ13" i="1"/>
  <c r="BC13" i="8" s="1"/>
  <c r="BA12" i="1"/>
  <c r="BD12" i="8"/>
  <c r="AZ12" i="1"/>
  <c r="BC12" i="8" s="1"/>
  <c r="BA11" i="1"/>
  <c r="BD11" i="1"/>
  <c r="BG11" i="8"/>
  <c r="AZ11" i="1"/>
  <c r="BC11" i="8"/>
  <c r="BA10" i="1"/>
  <c r="AZ10" i="1"/>
  <c r="BC10" i="8" s="1"/>
  <c r="BA9" i="1"/>
  <c r="BB9" i="1"/>
  <c r="BF9" i="1"/>
  <c r="AZ9" i="1"/>
  <c r="BC9" i="8"/>
  <c r="BA8" i="1"/>
  <c r="BB8" i="1" s="1"/>
  <c r="AZ8" i="1"/>
  <c r="BC8" i="8" s="1"/>
  <c r="BA7" i="1"/>
  <c r="AZ7" i="1"/>
  <c r="BC7" i="8" s="1"/>
  <c r="BA6" i="1"/>
  <c r="AZ6" i="1"/>
  <c r="BC6" i="8"/>
  <c r="BA5" i="1"/>
  <c r="AZ5" i="1"/>
  <c r="BC5" i="8"/>
  <c r="BA4" i="1"/>
  <c r="AZ4" i="1"/>
  <c r="BC4" i="8"/>
  <c r="BA3" i="1"/>
  <c r="BD3" i="8"/>
  <c r="AZ3" i="1"/>
  <c r="BC3" i="8" s="1"/>
  <c r="DO2" i="8"/>
  <c r="DN2" i="8"/>
  <c r="DM2" i="8"/>
  <c r="DK3" i="8"/>
  <c r="DK4" i="8"/>
  <c r="DK5" i="8"/>
  <c r="DK6" i="8"/>
  <c r="DK7" i="8"/>
  <c r="DK8" i="8"/>
  <c r="DK9" i="8"/>
  <c r="DK10" i="8"/>
  <c r="DK11" i="8"/>
  <c r="DK12" i="8"/>
  <c r="DK13" i="8"/>
  <c r="DK14" i="8"/>
  <c r="DK15" i="8"/>
  <c r="DK16" i="8"/>
  <c r="DK17" i="8"/>
  <c r="DK18" i="8"/>
  <c r="DK19" i="8"/>
  <c r="DK20" i="8"/>
  <c r="DK21" i="8"/>
  <c r="DK22" i="8"/>
  <c r="DK23" i="8"/>
  <c r="DK24" i="8"/>
  <c r="DK25" i="8"/>
  <c r="DK26" i="8"/>
  <c r="DK27" i="8"/>
  <c r="DK28" i="8"/>
  <c r="DK29" i="8"/>
  <c r="DK30" i="8"/>
  <c r="DK31" i="8"/>
  <c r="DK32" i="8"/>
  <c r="DJ3" i="8"/>
  <c r="DJ4" i="8"/>
  <c r="DJ5" i="8"/>
  <c r="DJ6" i="8"/>
  <c r="DJ7" i="8"/>
  <c r="DJ8" i="8"/>
  <c r="DJ9" i="8"/>
  <c r="DJ10" i="8"/>
  <c r="DJ11" i="8"/>
  <c r="DJ12" i="8"/>
  <c r="DJ13" i="8"/>
  <c r="DJ14" i="8"/>
  <c r="DJ15" i="8"/>
  <c r="DJ16" i="8"/>
  <c r="DJ17" i="8"/>
  <c r="DJ18" i="8"/>
  <c r="DJ19" i="8"/>
  <c r="DJ20" i="8"/>
  <c r="DJ21" i="8"/>
  <c r="DJ22" i="8"/>
  <c r="DJ23" i="8"/>
  <c r="DJ24" i="8"/>
  <c r="DJ25" i="8"/>
  <c r="DJ26" i="8"/>
  <c r="DJ27" i="8"/>
  <c r="DJ28" i="8"/>
  <c r="DJ29" i="8"/>
  <c r="DJ30" i="8"/>
  <c r="DJ31" i="8"/>
  <c r="DJ32" i="8"/>
  <c r="DL2" i="8"/>
  <c r="DK2" i="8"/>
  <c r="DJ2" i="8"/>
  <c r="DI2" i="8"/>
  <c r="DB32" i="8"/>
  <c r="CZ3" i="8"/>
  <c r="CZ4" i="8"/>
  <c r="CZ5" i="8"/>
  <c r="CZ6" i="8"/>
  <c r="CZ7" i="8"/>
  <c r="CZ8" i="8"/>
  <c r="CZ9" i="8"/>
  <c r="CZ10" i="8"/>
  <c r="CZ11" i="8"/>
  <c r="CZ12" i="8"/>
  <c r="CZ13" i="8"/>
  <c r="CZ14" i="8"/>
  <c r="CZ15" i="8"/>
  <c r="CZ16" i="8"/>
  <c r="CZ17" i="8"/>
  <c r="CZ18" i="8"/>
  <c r="CZ19" i="8"/>
  <c r="CZ20" i="8"/>
  <c r="CZ21" i="8"/>
  <c r="CZ22" i="8"/>
  <c r="CZ23" i="8"/>
  <c r="CZ24" i="8"/>
  <c r="CZ25" i="8"/>
  <c r="CZ26" i="8"/>
  <c r="CZ27" i="8"/>
  <c r="CZ28" i="8"/>
  <c r="CZ29" i="8"/>
  <c r="CZ30" i="8"/>
  <c r="CZ31" i="8"/>
  <c r="CZ32" i="8"/>
  <c r="CY3" i="8"/>
  <c r="CY4" i="8"/>
  <c r="CY5" i="8"/>
  <c r="CY6" i="8"/>
  <c r="CY7" i="8"/>
  <c r="CY8" i="8"/>
  <c r="CY9" i="8"/>
  <c r="CY10" i="8"/>
  <c r="CY11" i="8"/>
  <c r="CY12" i="8"/>
  <c r="CY13" i="8"/>
  <c r="CY14" i="8"/>
  <c r="CY15" i="8"/>
  <c r="CY16" i="8"/>
  <c r="CY17" i="8"/>
  <c r="CY18" i="8"/>
  <c r="CY19" i="8"/>
  <c r="CY20" i="8"/>
  <c r="CY21" i="8"/>
  <c r="CY22" i="8"/>
  <c r="CY23" i="8"/>
  <c r="CY24" i="8"/>
  <c r="CY25" i="8"/>
  <c r="CY26" i="8"/>
  <c r="CY27" i="8"/>
  <c r="CY28" i="8"/>
  <c r="CY29" i="8"/>
  <c r="CY30" i="8"/>
  <c r="CY31" i="8"/>
  <c r="CY32" i="8"/>
  <c r="DG2" i="8"/>
  <c r="DF2" i="8"/>
  <c r="DE2" i="8"/>
  <c r="DD2" i="8"/>
  <c r="DC2" i="8"/>
  <c r="DB2" i="8"/>
  <c r="CZ2" i="8"/>
  <c r="CZ33" i="8"/>
  <c r="CY2" i="8"/>
  <c r="CX2" i="8"/>
  <c r="CW2" i="8"/>
  <c r="CV2" i="8"/>
  <c r="CU2" i="8"/>
  <c r="CT3" i="8"/>
  <c r="CT4" i="8"/>
  <c r="CT5" i="8"/>
  <c r="CT6" i="8"/>
  <c r="CT7" i="8"/>
  <c r="CT8" i="8"/>
  <c r="CT9" i="8"/>
  <c r="CT11" i="8"/>
  <c r="CT12" i="8"/>
  <c r="CT13" i="8"/>
  <c r="CT14" i="8"/>
  <c r="CT15" i="8"/>
  <c r="CT16" i="8"/>
  <c r="CT17" i="8"/>
  <c r="CT18" i="8"/>
  <c r="CT19" i="8"/>
  <c r="CT20" i="8"/>
  <c r="CT21" i="8"/>
  <c r="CT22" i="8"/>
  <c r="CT23" i="8"/>
  <c r="CT24" i="8"/>
  <c r="CT25" i="8"/>
  <c r="CT26" i="8"/>
  <c r="CT27" i="8"/>
  <c r="CT28" i="8"/>
  <c r="CT29" i="8"/>
  <c r="CT30" i="8"/>
  <c r="CT31" i="8"/>
  <c r="CT32" i="8"/>
  <c r="CT2" i="8"/>
  <c r="CS3" i="8"/>
  <c r="CS4" i="8"/>
  <c r="CS5" i="8"/>
  <c r="CS6" i="8"/>
  <c r="CS7" i="8"/>
  <c r="CS8" i="8"/>
  <c r="CS9" i="8"/>
  <c r="CS11" i="8"/>
  <c r="CS12" i="8"/>
  <c r="CS13" i="8"/>
  <c r="CS14" i="8"/>
  <c r="CS15" i="8"/>
  <c r="CS16" i="8"/>
  <c r="CS17" i="8"/>
  <c r="CS18" i="8"/>
  <c r="CS19" i="8"/>
  <c r="CS20" i="8"/>
  <c r="CS21" i="8"/>
  <c r="CS22" i="8"/>
  <c r="CS23" i="8"/>
  <c r="CS24" i="8"/>
  <c r="CS25" i="8"/>
  <c r="CS26" i="8"/>
  <c r="CS27" i="8"/>
  <c r="CS28" i="8"/>
  <c r="CS29" i="8"/>
  <c r="CS30" i="8"/>
  <c r="CS31" i="8"/>
  <c r="CS32" i="8"/>
  <c r="CS2" i="8"/>
  <c r="CR2" i="8"/>
  <c r="CP2" i="8"/>
  <c r="CO2" i="8"/>
  <c r="CN2" i="8"/>
  <c r="CM2" i="8"/>
  <c r="CL2" i="8"/>
  <c r="CK2" i="8"/>
  <c r="CI3" i="8"/>
  <c r="CI4" i="8"/>
  <c r="CI5" i="8"/>
  <c r="CI6" i="8"/>
  <c r="CI7" i="8"/>
  <c r="CI8" i="8"/>
  <c r="CI9" i="8"/>
  <c r="CI10" i="8"/>
  <c r="CI11" i="8"/>
  <c r="CI12" i="8"/>
  <c r="CI13" i="8"/>
  <c r="CI14" i="8"/>
  <c r="CI15" i="8"/>
  <c r="CI16" i="8"/>
  <c r="CI17" i="8"/>
  <c r="CI18" i="8"/>
  <c r="CI19" i="8"/>
  <c r="CI20" i="8"/>
  <c r="CI21" i="8"/>
  <c r="CI22" i="8"/>
  <c r="CI23" i="8"/>
  <c r="CI24" i="8"/>
  <c r="CI25" i="8"/>
  <c r="CI26" i="8"/>
  <c r="CI27" i="8"/>
  <c r="CI28" i="8"/>
  <c r="CI29" i="8"/>
  <c r="CI30" i="8"/>
  <c r="CI31" i="8"/>
  <c r="CI32" i="8"/>
  <c r="CI2" i="8"/>
  <c r="CI33" i="8" s="1"/>
  <c r="DA32" i="8"/>
  <c r="DA31" i="8"/>
  <c r="DA30" i="8"/>
  <c r="DA29" i="8"/>
  <c r="DA28" i="8"/>
  <c r="DA27" i="8"/>
  <c r="DA26" i="8"/>
  <c r="DA25" i="8"/>
  <c r="DA24" i="8"/>
  <c r="DA23" i="8"/>
  <c r="DA22" i="8"/>
  <c r="DA21" i="8"/>
  <c r="DA20" i="8"/>
  <c r="DA19" i="8"/>
  <c r="DA18" i="8"/>
  <c r="DA17" i="8"/>
  <c r="DA16" i="8"/>
  <c r="DA15" i="8"/>
  <c r="DA14" i="8"/>
  <c r="DA13" i="8"/>
  <c r="DA12" i="8"/>
  <c r="DA11" i="8"/>
  <c r="DA10" i="8"/>
  <c r="DA9" i="8"/>
  <c r="DA8" i="8"/>
  <c r="DA7" i="8"/>
  <c r="DA6" i="8"/>
  <c r="DA5" i="8"/>
  <c r="DA4" i="8"/>
  <c r="DA3" i="8"/>
  <c r="DA2" i="8"/>
  <c r="DA33" i="8" s="1"/>
  <c r="CJ32" i="8"/>
  <c r="CJ31" i="8"/>
  <c r="CJ30" i="8"/>
  <c r="CJ29" i="8"/>
  <c r="CJ28" i="8"/>
  <c r="CJ27" i="8"/>
  <c r="CJ26" i="8"/>
  <c r="CJ25" i="8"/>
  <c r="CJ24" i="8"/>
  <c r="CJ23" i="8"/>
  <c r="CJ22" i="8"/>
  <c r="CJ21" i="8"/>
  <c r="CJ20" i="8"/>
  <c r="CJ19" i="8"/>
  <c r="CJ18" i="8"/>
  <c r="CJ17" i="8"/>
  <c r="CJ16" i="8"/>
  <c r="CJ15" i="8"/>
  <c r="CJ14" i="8"/>
  <c r="CJ13" i="8"/>
  <c r="CJ12" i="8"/>
  <c r="CJ11" i="8"/>
  <c r="CJ10" i="8"/>
  <c r="CJ9" i="8"/>
  <c r="CJ8" i="8"/>
  <c r="CJ7" i="8"/>
  <c r="CJ6" i="8"/>
  <c r="CJ5" i="8"/>
  <c r="CJ4" i="8"/>
  <c r="CJ3" i="8"/>
  <c r="CJ2" i="8"/>
  <c r="CJ33" i="8" s="1"/>
  <c r="D52" i="11"/>
  <c r="D51" i="11"/>
  <c r="D49" i="11"/>
  <c r="G83" i="11"/>
  <c r="E52" i="11"/>
  <c r="E50" i="11"/>
  <c r="G44" i="11"/>
  <c r="S257" i="10"/>
  <c r="R257" i="10"/>
  <c r="S256" i="10"/>
  <c r="R256" i="10"/>
  <c r="S255" i="10"/>
  <c r="R255" i="10"/>
  <c r="S254" i="10"/>
  <c r="R254" i="10"/>
  <c r="S253" i="10"/>
  <c r="R253" i="10"/>
  <c r="S252" i="10"/>
  <c r="R252" i="10"/>
  <c r="S251" i="10"/>
  <c r="R251" i="10"/>
  <c r="S250" i="10"/>
  <c r="R250" i="10"/>
  <c r="S249" i="10"/>
  <c r="R249" i="10"/>
  <c r="S248" i="10"/>
  <c r="R248" i="10"/>
  <c r="S247" i="10"/>
  <c r="R247" i="10"/>
  <c r="S246" i="10"/>
  <c r="R246" i="10"/>
  <c r="S245" i="10"/>
  <c r="R245" i="10"/>
  <c r="S244" i="10"/>
  <c r="R244" i="10"/>
  <c r="S243" i="10"/>
  <c r="R243" i="10"/>
  <c r="S242" i="10"/>
  <c r="R242" i="10"/>
  <c r="S241" i="10"/>
  <c r="R241" i="10"/>
  <c r="S240" i="10"/>
  <c r="R240" i="10"/>
  <c r="S239" i="10"/>
  <c r="R239" i="10"/>
  <c r="S238" i="10"/>
  <c r="R238" i="10"/>
  <c r="S237" i="10"/>
  <c r="R237" i="10"/>
  <c r="S236" i="10"/>
  <c r="R236" i="10"/>
  <c r="S235" i="10"/>
  <c r="R235" i="10"/>
  <c r="S234" i="10"/>
  <c r="R234" i="10"/>
  <c r="S233" i="10"/>
  <c r="R233" i="10"/>
  <c r="S232" i="10"/>
  <c r="R232" i="10"/>
  <c r="S231" i="10"/>
  <c r="R231" i="10"/>
  <c r="S230" i="10"/>
  <c r="R230" i="10"/>
  <c r="S229" i="10"/>
  <c r="R229" i="10"/>
  <c r="S228" i="10"/>
  <c r="R228" i="10"/>
  <c r="S227" i="10"/>
  <c r="R227" i="10"/>
  <c r="S226" i="10"/>
  <c r="R226" i="10"/>
  <c r="S225" i="10"/>
  <c r="R225" i="10"/>
  <c r="S224" i="10"/>
  <c r="R224" i="10"/>
  <c r="S223" i="10"/>
  <c r="R223" i="10"/>
  <c r="S222" i="10"/>
  <c r="R222" i="10"/>
  <c r="S221" i="10"/>
  <c r="R221" i="10"/>
  <c r="S220" i="10"/>
  <c r="R220" i="10"/>
  <c r="S219" i="10"/>
  <c r="R219" i="10"/>
  <c r="S218" i="10"/>
  <c r="R218" i="10"/>
  <c r="S217" i="10"/>
  <c r="R217" i="10"/>
  <c r="S216" i="10"/>
  <c r="R216" i="10"/>
  <c r="S215" i="10"/>
  <c r="R215" i="10"/>
  <c r="S214" i="10"/>
  <c r="R214" i="10"/>
  <c r="S213" i="10"/>
  <c r="R213" i="10"/>
  <c r="S212" i="10"/>
  <c r="R212" i="10"/>
  <c r="S211" i="10"/>
  <c r="R211" i="10"/>
  <c r="S210" i="10"/>
  <c r="R210" i="10"/>
  <c r="S209" i="10"/>
  <c r="R209" i="10"/>
  <c r="S208" i="10"/>
  <c r="R208" i="10"/>
  <c r="S207" i="10"/>
  <c r="R207" i="10"/>
  <c r="S206" i="10"/>
  <c r="R206" i="10"/>
  <c r="S205" i="10"/>
  <c r="R205" i="10"/>
  <c r="S204" i="10"/>
  <c r="R204" i="10"/>
  <c r="S203" i="10"/>
  <c r="R203" i="10"/>
  <c r="S202" i="10"/>
  <c r="R202" i="10"/>
  <c r="S201" i="10"/>
  <c r="R201" i="10"/>
  <c r="S200" i="10"/>
  <c r="R200" i="10"/>
  <c r="S199" i="10"/>
  <c r="R199" i="10"/>
  <c r="S198" i="10"/>
  <c r="R198" i="10"/>
  <c r="S197" i="10"/>
  <c r="R197" i="10"/>
  <c r="S196" i="10"/>
  <c r="R196" i="10"/>
  <c r="S195" i="10"/>
  <c r="R195" i="10"/>
  <c r="S194" i="10"/>
  <c r="R194" i="10"/>
  <c r="S193" i="10"/>
  <c r="R193" i="10"/>
  <c r="S192" i="10"/>
  <c r="R192" i="10"/>
  <c r="S191" i="10"/>
  <c r="R191" i="10"/>
  <c r="S190" i="10"/>
  <c r="R190" i="10"/>
  <c r="S189" i="10"/>
  <c r="R189" i="10"/>
  <c r="S188" i="10"/>
  <c r="R188" i="10"/>
  <c r="S187" i="10"/>
  <c r="R187" i="10"/>
  <c r="S186" i="10"/>
  <c r="R186" i="10"/>
  <c r="S185" i="10"/>
  <c r="R185" i="10"/>
  <c r="S184" i="10"/>
  <c r="R184" i="10"/>
  <c r="S183" i="10"/>
  <c r="R183" i="10"/>
  <c r="S182" i="10"/>
  <c r="R182" i="10"/>
  <c r="S181" i="10"/>
  <c r="R181" i="10"/>
  <c r="S180" i="10"/>
  <c r="R180" i="10"/>
  <c r="S179" i="10"/>
  <c r="R179" i="10"/>
  <c r="S178" i="10"/>
  <c r="R178" i="10"/>
  <c r="S177" i="10"/>
  <c r="R177" i="10"/>
  <c r="S176" i="10"/>
  <c r="R176" i="10"/>
  <c r="S175" i="10"/>
  <c r="R175" i="10"/>
  <c r="S174" i="10"/>
  <c r="R174" i="10"/>
  <c r="S173" i="10"/>
  <c r="R173" i="10"/>
  <c r="S172" i="10"/>
  <c r="R172" i="10"/>
  <c r="S171" i="10"/>
  <c r="R171" i="10"/>
  <c r="S170" i="10"/>
  <c r="R170" i="10"/>
  <c r="S169" i="10"/>
  <c r="R169" i="10"/>
  <c r="S168" i="10"/>
  <c r="R168" i="10"/>
  <c r="S167" i="10"/>
  <c r="R167" i="10"/>
  <c r="S166" i="10"/>
  <c r="R166" i="10"/>
  <c r="S165" i="10"/>
  <c r="R165" i="10"/>
  <c r="S164" i="10"/>
  <c r="R164" i="10"/>
  <c r="S163" i="10"/>
  <c r="R163" i="10"/>
  <c r="S162" i="10"/>
  <c r="R162" i="10"/>
  <c r="S161" i="10"/>
  <c r="R161" i="10"/>
  <c r="S160" i="10"/>
  <c r="R160" i="10"/>
  <c r="S159" i="10"/>
  <c r="R159" i="10"/>
  <c r="S158" i="10"/>
  <c r="R158" i="10"/>
  <c r="S157" i="10"/>
  <c r="R157" i="10"/>
  <c r="S156" i="10"/>
  <c r="R156" i="10"/>
  <c r="S155" i="10"/>
  <c r="R155" i="10"/>
  <c r="S154" i="10"/>
  <c r="R154" i="10"/>
  <c r="S153" i="10"/>
  <c r="R153" i="10"/>
  <c r="S152" i="10"/>
  <c r="R152" i="10"/>
  <c r="S151" i="10"/>
  <c r="R151" i="10"/>
  <c r="S150" i="10"/>
  <c r="R150" i="10"/>
  <c r="S149" i="10"/>
  <c r="R149" i="10"/>
  <c r="S148" i="10"/>
  <c r="R148" i="10"/>
  <c r="S147" i="10"/>
  <c r="R147" i="10"/>
  <c r="S146" i="10"/>
  <c r="R146" i="10"/>
  <c r="S145" i="10"/>
  <c r="R145" i="10"/>
  <c r="S144" i="10"/>
  <c r="R144" i="10"/>
  <c r="S143" i="10"/>
  <c r="R143" i="10"/>
  <c r="S142" i="10"/>
  <c r="R142" i="10"/>
  <c r="S141" i="10"/>
  <c r="R141" i="10"/>
  <c r="S140" i="10"/>
  <c r="R140" i="10"/>
  <c r="S139" i="10"/>
  <c r="R139" i="10"/>
  <c r="S138" i="10"/>
  <c r="R138" i="10"/>
  <c r="S137" i="10"/>
  <c r="R137" i="10"/>
  <c r="S136" i="10"/>
  <c r="R136" i="10"/>
  <c r="S135" i="10"/>
  <c r="R135" i="10"/>
  <c r="S134" i="10"/>
  <c r="R134" i="10"/>
  <c r="S133" i="10"/>
  <c r="R133" i="10"/>
  <c r="S132" i="10"/>
  <c r="R132" i="10"/>
  <c r="S131" i="10"/>
  <c r="R131" i="10"/>
  <c r="S130" i="10"/>
  <c r="R130" i="10"/>
  <c r="S129" i="10"/>
  <c r="R129" i="10"/>
  <c r="S128" i="10"/>
  <c r="R128" i="10"/>
  <c r="S127" i="10"/>
  <c r="R127" i="10"/>
  <c r="S126" i="10"/>
  <c r="R126" i="10"/>
  <c r="S125" i="10"/>
  <c r="R125" i="10"/>
  <c r="S124" i="10"/>
  <c r="R124" i="10"/>
  <c r="S123" i="10"/>
  <c r="R123" i="10"/>
  <c r="S122" i="10"/>
  <c r="R122" i="10"/>
  <c r="S121" i="10"/>
  <c r="R121" i="10"/>
  <c r="S120" i="10"/>
  <c r="R120" i="10"/>
  <c r="S119" i="10"/>
  <c r="R119" i="10"/>
  <c r="S118" i="10"/>
  <c r="R118" i="10"/>
  <c r="S117" i="10"/>
  <c r="R117" i="10"/>
  <c r="S116" i="10"/>
  <c r="R116" i="10"/>
  <c r="S115" i="10"/>
  <c r="R115" i="10"/>
  <c r="S114" i="10"/>
  <c r="R114" i="10"/>
  <c r="S113" i="10"/>
  <c r="R113" i="10"/>
  <c r="S112" i="10"/>
  <c r="R112" i="10"/>
  <c r="S111" i="10"/>
  <c r="R111" i="10"/>
  <c r="S110" i="10"/>
  <c r="R110" i="10"/>
  <c r="S109" i="10"/>
  <c r="R109" i="10"/>
  <c r="S108" i="10"/>
  <c r="R108" i="10"/>
  <c r="S107" i="10"/>
  <c r="R107" i="10"/>
  <c r="S106" i="10"/>
  <c r="R106" i="10"/>
  <c r="S105" i="10"/>
  <c r="R105" i="10"/>
  <c r="S104" i="10"/>
  <c r="R104" i="10"/>
  <c r="S103" i="10"/>
  <c r="R103" i="10"/>
  <c r="S102" i="10"/>
  <c r="R102" i="10"/>
  <c r="S101" i="10"/>
  <c r="R101" i="10"/>
  <c r="S100" i="10"/>
  <c r="R100" i="10"/>
  <c r="S99" i="10"/>
  <c r="R99" i="10"/>
  <c r="S98" i="10"/>
  <c r="R98" i="10"/>
  <c r="S97" i="10"/>
  <c r="R97" i="10"/>
  <c r="S96" i="10"/>
  <c r="R96" i="10"/>
  <c r="S95" i="10"/>
  <c r="R95" i="10"/>
  <c r="S94" i="10"/>
  <c r="R94" i="10"/>
  <c r="S93" i="10"/>
  <c r="R93" i="10"/>
  <c r="S92" i="10"/>
  <c r="R92" i="10"/>
  <c r="S91" i="10"/>
  <c r="R91" i="10"/>
  <c r="S90" i="10"/>
  <c r="R90" i="10"/>
  <c r="S89" i="10"/>
  <c r="R89" i="10"/>
  <c r="S88" i="10"/>
  <c r="R88" i="10"/>
  <c r="S87" i="10"/>
  <c r="R87" i="10"/>
  <c r="S86" i="10"/>
  <c r="R86" i="10"/>
  <c r="S85" i="10"/>
  <c r="R85" i="10"/>
  <c r="S84" i="10"/>
  <c r="R84" i="10"/>
  <c r="S83" i="10"/>
  <c r="R83" i="10"/>
  <c r="S82" i="10"/>
  <c r="R82" i="10"/>
  <c r="S81" i="10"/>
  <c r="R81" i="10"/>
  <c r="S80" i="10"/>
  <c r="R80" i="10"/>
  <c r="S79" i="10"/>
  <c r="R79" i="10"/>
  <c r="S78" i="10"/>
  <c r="R78" i="10"/>
  <c r="S77" i="10"/>
  <c r="R77" i="10"/>
  <c r="S76" i="10"/>
  <c r="R76" i="10"/>
  <c r="S75" i="10"/>
  <c r="R75" i="10"/>
  <c r="S74" i="10"/>
  <c r="R74" i="10"/>
  <c r="S73" i="10"/>
  <c r="R73" i="10"/>
  <c r="S72" i="10"/>
  <c r="R72" i="10"/>
  <c r="S71" i="10"/>
  <c r="U71" i="10"/>
  <c r="R71" i="10"/>
  <c r="S70" i="10"/>
  <c r="R70" i="10"/>
  <c r="S69" i="10"/>
  <c r="R69" i="10"/>
  <c r="S68" i="10"/>
  <c r="R68" i="10"/>
  <c r="S67" i="10"/>
  <c r="R67" i="10"/>
  <c r="S66" i="10"/>
  <c r="R66" i="10"/>
  <c r="S65" i="10"/>
  <c r="R65" i="10"/>
  <c r="S64" i="10"/>
  <c r="R64" i="10"/>
  <c r="S63" i="10"/>
  <c r="R63" i="10"/>
  <c r="S62" i="10"/>
  <c r="R62" i="10"/>
  <c r="S61" i="10"/>
  <c r="T58" i="10" s="1"/>
  <c r="R61" i="10"/>
  <c r="S60" i="10"/>
  <c r="R60" i="10"/>
  <c r="S59" i="10"/>
  <c r="R59" i="10"/>
  <c r="S58" i="10"/>
  <c r="R58" i="10"/>
  <c r="S57" i="10"/>
  <c r="R57" i="10"/>
  <c r="S56" i="10"/>
  <c r="R56" i="10"/>
  <c r="S55" i="10"/>
  <c r="R55" i="10"/>
  <c r="S54" i="10"/>
  <c r="R54" i="10"/>
  <c r="S53" i="10"/>
  <c r="R53" i="10"/>
  <c r="S52" i="10"/>
  <c r="R52" i="10"/>
  <c r="S51" i="10"/>
  <c r="R51" i="10"/>
  <c r="S50" i="10"/>
  <c r="R50" i="10"/>
  <c r="S49" i="10"/>
  <c r="R49" i="10"/>
  <c r="S48" i="10"/>
  <c r="R48" i="10"/>
  <c r="S47" i="10"/>
  <c r="W46" i="10" s="1"/>
  <c r="R47" i="10"/>
  <c r="S46" i="10"/>
  <c r="R46" i="10"/>
  <c r="S45" i="10"/>
  <c r="T45" i="10" s="1"/>
  <c r="R45" i="10"/>
  <c r="S44" i="10"/>
  <c r="R44" i="10"/>
  <c r="S43" i="10"/>
  <c r="R43" i="10"/>
  <c r="S42" i="10"/>
  <c r="R42" i="10"/>
  <c r="S41" i="10"/>
  <c r="T41" i="10" s="1"/>
  <c r="R41" i="10"/>
  <c r="S40" i="10"/>
  <c r="R40" i="10"/>
  <c r="S39" i="10"/>
  <c r="R39" i="10"/>
  <c r="S38" i="10"/>
  <c r="R38" i="10"/>
  <c r="S37" i="10"/>
  <c r="R37" i="10"/>
  <c r="S36" i="10"/>
  <c r="R36" i="10"/>
  <c r="S35" i="10"/>
  <c r="R35" i="10"/>
  <c r="S34" i="10"/>
  <c r="R34" i="10"/>
  <c r="S33" i="10"/>
  <c r="R33" i="10"/>
  <c r="S32" i="10"/>
  <c r="DC32" i="8" s="1"/>
  <c r="R32" i="10"/>
  <c r="S31" i="10"/>
  <c r="R31" i="10"/>
  <c r="DB31" i="8" s="1"/>
  <c r="S30" i="10"/>
  <c r="DC30" i="8" s="1"/>
  <c r="R30" i="10"/>
  <c r="DB30" i="8" s="1"/>
  <c r="S29" i="10"/>
  <c r="R29" i="10"/>
  <c r="DB29" i="8" s="1"/>
  <c r="S28" i="10"/>
  <c r="R28" i="10"/>
  <c r="DB28" i="8"/>
  <c r="S27" i="10"/>
  <c r="R27" i="10"/>
  <c r="DB27" i="8" s="1"/>
  <c r="S26" i="10"/>
  <c r="R26" i="10"/>
  <c r="DB26" i="8" s="1"/>
  <c r="S25" i="10"/>
  <c r="R25" i="10"/>
  <c r="DB25" i="8" s="1"/>
  <c r="S24" i="10"/>
  <c r="R24" i="10"/>
  <c r="DB24" i="8"/>
  <c r="S23" i="10"/>
  <c r="R23" i="10"/>
  <c r="DB23" i="8"/>
  <c r="S22" i="10"/>
  <c r="R22" i="10"/>
  <c r="DB22" i="8"/>
  <c r="S21" i="10"/>
  <c r="R21" i="10"/>
  <c r="DB21" i="8"/>
  <c r="S20" i="10"/>
  <c r="R20" i="10"/>
  <c r="DB20" i="8"/>
  <c r="S19" i="10"/>
  <c r="R19" i="10"/>
  <c r="DB19" i="8" s="1"/>
  <c r="S18" i="10"/>
  <c r="R18" i="10"/>
  <c r="DB18" i="8"/>
  <c r="S17" i="10"/>
  <c r="R17" i="10"/>
  <c r="DB17" i="8"/>
  <c r="S16" i="10"/>
  <c r="DC16" i="8" s="1"/>
  <c r="R16" i="10"/>
  <c r="DB16" i="8" s="1"/>
  <c r="S15" i="10"/>
  <c r="R15" i="10"/>
  <c r="DB15" i="8"/>
  <c r="S14" i="10"/>
  <c r="R14" i="10"/>
  <c r="DB14" i="8" s="1"/>
  <c r="S13" i="10"/>
  <c r="R13" i="10"/>
  <c r="DB13" i="8"/>
  <c r="S12" i="10"/>
  <c r="R12" i="10"/>
  <c r="DB12" i="8"/>
  <c r="S11" i="10"/>
  <c r="R11" i="10"/>
  <c r="DB11" i="8" s="1"/>
  <c r="S10" i="10"/>
  <c r="DC10" i="8" s="1"/>
  <c r="R10" i="10"/>
  <c r="DB10" i="8"/>
  <c r="S9" i="10"/>
  <c r="R9" i="10"/>
  <c r="DB9" i="8"/>
  <c r="S8" i="10"/>
  <c r="DC8" i="8"/>
  <c r="R8" i="10"/>
  <c r="DB8" i="8"/>
  <c r="S7" i="10"/>
  <c r="R7" i="10"/>
  <c r="DB7" i="8" s="1"/>
  <c r="S6" i="10"/>
  <c r="R6" i="10"/>
  <c r="DB6" i="8"/>
  <c r="S5" i="10"/>
  <c r="R5" i="10"/>
  <c r="DB5" i="8"/>
  <c r="S4" i="10"/>
  <c r="R4" i="10"/>
  <c r="DB4" i="8"/>
  <c r="S3" i="10"/>
  <c r="DC3" i="8"/>
  <c r="R3" i="10"/>
  <c r="DB3" i="8"/>
  <c r="D257" i="10"/>
  <c r="C257" i="10"/>
  <c r="D256" i="10"/>
  <c r="C256" i="10"/>
  <c r="D255" i="10"/>
  <c r="C255" i="10"/>
  <c r="D254" i="10"/>
  <c r="C254" i="10"/>
  <c r="D253" i="10"/>
  <c r="C253" i="10"/>
  <c r="D252" i="10"/>
  <c r="C252" i="10"/>
  <c r="D251" i="10"/>
  <c r="C251" i="10"/>
  <c r="D250" i="10"/>
  <c r="C250" i="10"/>
  <c r="D249" i="10"/>
  <c r="C249" i="10"/>
  <c r="D248" i="10"/>
  <c r="C248" i="10"/>
  <c r="D247" i="10"/>
  <c r="C247" i="10"/>
  <c r="D246" i="10"/>
  <c r="C246" i="10"/>
  <c r="D245" i="10"/>
  <c r="C245" i="10"/>
  <c r="D244" i="10"/>
  <c r="C244" i="10"/>
  <c r="D243" i="10"/>
  <c r="C243" i="10"/>
  <c r="D242" i="10"/>
  <c r="C242" i="10"/>
  <c r="D241" i="10"/>
  <c r="C241" i="10"/>
  <c r="D240" i="10"/>
  <c r="C240" i="10"/>
  <c r="D239" i="10"/>
  <c r="C239" i="10"/>
  <c r="D238" i="10"/>
  <c r="C238" i="10"/>
  <c r="D237" i="10"/>
  <c r="C237" i="10"/>
  <c r="D236" i="10"/>
  <c r="C236" i="10"/>
  <c r="D235" i="10"/>
  <c r="C235" i="10"/>
  <c r="D234" i="10"/>
  <c r="C234" i="10"/>
  <c r="D233" i="10"/>
  <c r="C233" i="10"/>
  <c r="D232" i="10"/>
  <c r="C232" i="10"/>
  <c r="D231" i="10"/>
  <c r="C231" i="10"/>
  <c r="D230" i="10"/>
  <c r="C230" i="10"/>
  <c r="D229" i="10"/>
  <c r="C229" i="10"/>
  <c r="D228" i="10"/>
  <c r="C228" i="10"/>
  <c r="D227" i="10"/>
  <c r="C227" i="10"/>
  <c r="D226" i="10"/>
  <c r="C226" i="10"/>
  <c r="D225" i="10"/>
  <c r="C225" i="10"/>
  <c r="D224" i="10"/>
  <c r="C224" i="10"/>
  <c r="D223" i="10"/>
  <c r="C223" i="10"/>
  <c r="D222" i="10"/>
  <c r="C222" i="10"/>
  <c r="D221" i="10"/>
  <c r="C221" i="10"/>
  <c r="D220" i="10"/>
  <c r="C220" i="10"/>
  <c r="D219" i="10"/>
  <c r="C219" i="10"/>
  <c r="D218" i="10"/>
  <c r="C218" i="10"/>
  <c r="D217" i="10"/>
  <c r="C217" i="10"/>
  <c r="D216" i="10"/>
  <c r="C216" i="10"/>
  <c r="D215" i="10"/>
  <c r="C215" i="10"/>
  <c r="D214" i="10"/>
  <c r="C214" i="10"/>
  <c r="D213" i="10"/>
  <c r="C213" i="10"/>
  <c r="D212" i="10"/>
  <c r="C212" i="10"/>
  <c r="D211" i="10"/>
  <c r="C211" i="10"/>
  <c r="D210" i="10"/>
  <c r="C210" i="10"/>
  <c r="D209" i="10"/>
  <c r="C209" i="10"/>
  <c r="D208" i="10"/>
  <c r="C208" i="10"/>
  <c r="D207" i="10"/>
  <c r="C207" i="10"/>
  <c r="D206" i="10"/>
  <c r="C206" i="10"/>
  <c r="D205" i="10"/>
  <c r="C205" i="10"/>
  <c r="D204" i="10"/>
  <c r="C204" i="10"/>
  <c r="D203" i="10"/>
  <c r="C203" i="10"/>
  <c r="D202" i="10"/>
  <c r="C202" i="10"/>
  <c r="D201" i="10"/>
  <c r="C201" i="10"/>
  <c r="D200" i="10"/>
  <c r="C200" i="10"/>
  <c r="D199" i="10"/>
  <c r="C199" i="10"/>
  <c r="D198" i="10"/>
  <c r="C198" i="10"/>
  <c r="D197" i="10"/>
  <c r="C197" i="10"/>
  <c r="D196" i="10"/>
  <c r="C196" i="10"/>
  <c r="D195" i="10"/>
  <c r="C195" i="10"/>
  <c r="D194" i="10"/>
  <c r="C194" i="10"/>
  <c r="D193" i="10"/>
  <c r="C193" i="10"/>
  <c r="D192" i="10"/>
  <c r="C192" i="10"/>
  <c r="D191" i="10"/>
  <c r="C191" i="10"/>
  <c r="D190" i="10"/>
  <c r="C190" i="10"/>
  <c r="D189" i="10"/>
  <c r="C189" i="10"/>
  <c r="D188" i="10"/>
  <c r="C188" i="10"/>
  <c r="D187" i="10"/>
  <c r="C187" i="10"/>
  <c r="D186" i="10"/>
  <c r="C186" i="10"/>
  <c r="D185" i="10"/>
  <c r="C185" i="10"/>
  <c r="D184" i="10"/>
  <c r="C184" i="10"/>
  <c r="D183" i="10"/>
  <c r="C183" i="10"/>
  <c r="D182" i="10"/>
  <c r="C182" i="10"/>
  <c r="D181" i="10"/>
  <c r="C181" i="10"/>
  <c r="D180" i="10"/>
  <c r="C180" i="10"/>
  <c r="D179" i="10"/>
  <c r="C179" i="10"/>
  <c r="D178" i="10"/>
  <c r="C178" i="10"/>
  <c r="D177" i="10"/>
  <c r="C177" i="10"/>
  <c r="D176" i="10"/>
  <c r="C176" i="10"/>
  <c r="D175" i="10"/>
  <c r="C175" i="10"/>
  <c r="D174" i="10"/>
  <c r="C174" i="10"/>
  <c r="D173" i="10"/>
  <c r="C173" i="10"/>
  <c r="D172" i="10"/>
  <c r="C172" i="10"/>
  <c r="D171" i="10"/>
  <c r="C171" i="10"/>
  <c r="D170" i="10"/>
  <c r="C170" i="10"/>
  <c r="D169" i="10"/>
  <c r="C169" i="10"/>
  <c r="D168" i="10"/>
  <c r="C168" i="10"/>
  <c r="D167" i="10"/>
  <c r="C167" i="10"/>
  <c r="D166" i="10"/>
  <c r="C166" i="10"/>
  <c r="D165" i="10"/>
  <c r="C165" i="10"/>
  <c r="D164" i="10"/>
  <c r="C164" i="10"/>
  <c r="D163" i="10"/>
  <c r="C163" i="10"/>
  <c r="D162" i="10"/>
  <c r="C162" i="10"/>
  <c r="D161" i="10"/>
  <c r="C161" i="10"/>
  <c r="D160" i="10"/>
  <c r="C160" i="10"/>
  <c r="D159" i="10"/>
  <c r="C159" i="10"/>
  <c r="D158" i="10"/>
  <c r="C158" i="10"/>
  <c r="D157" i="10"/>
  <c r="C157" i="10"/>
  <c r="D156" i="10"/>
  <c r="C156" i="10"/>
  <c r="D155" i="10"/>
  <c r="C155" i="10"/>
  <c r="D154" i="10"/>
  <c r="C154" i="10"/>
  <c r="D153" i="10"/>
  <c r="C153" i="10"/>
  <c r="D152" i="10"/>
  <c r="C152" i="10"/>
  <c r="D151" i="10"/>
  <c r="C151" i="10"/>
  <c r="D150" i="10"/>
  <c r="C150" i="10"/>
  <c r="D149" i="10"/>
  <c r="C149" i="10"/>
  <c r="D148" i="10"/>
  <c r="C148" i="10"/>
  <c r="D147" i="10"/>
  <c r="C147" i="10"/>
  <c r="D146" i="10"/>
  <c r="C146" i="10"/>
  <c r="D145" i="10"/>
  <c r="C145" i="10"/>
  <c r="D144" i="10"/>
  <c r="C144" i="10"/>
  <c r="D143" i="10"/>
  <c r="C143" i="10"/>
  <c r="D142" i="10"/>
  <c r="C142" i="10"/>
  <c r="D141" i="10"/>
  <c r="C141" i="10"/>
  <c r="D140" i="10"/>
  <c r="C140" i="10"/>
  <c r="D139" i="10"/>
  <c r="C139" i="10"/>
  <c r="D138" i="10"/>
  <c r="C138" i="10"/>
  <c r="D137" i="10"/>
  <c r="C137" i="10"/>
  <c r="D136" i="10"/>
  <c r="C136" i="10"/>
  <c r="D135" i="10"/>
  <c r="C135" i="10"/>
  <c r="D134" i="10"/>
  <c r="C134" i="10"/>
  <c r="D133" i="10"/>
  <c r="C133" i="10"/>
  <c r="D132" i="10"/>
  <c r="C132" i="10"/>
  <c r="D131" i="10"/>
  <c r="C131" i="10"/>
  <c r="D130" i="10"/>
  <c r="C130" i="10"/>
  <c r="D129" i="10"/>
  <c r="C129" i="10"/>
  <c r="D128" i="10"/>
  <c r="C128" i="10"/>
  <c r="D127" i="10"/>
  <c r="C127" i="10"/>
  <c r="D126" i="10"/>
  <c r="C126" i="10"/>
  <c r="D125" i="10"/>
  <c r="C125" i="10"/>
  <c r="D124" i="10"/>
  <c r="C124" i="10"/>
  <c r="D123" i="10"/>
  <c r="C123" i="10"/>
  <c r="D122" i="10"/>
  <c r="C122" i="10"/>
  <c r="D121" i="10"/>
  <c r="C121" i="10"/>
  <c r="D120" i="10"/>
  <c r="C120" i="10"/>
  <c r="D119" i="10"/>
  <c r="C119" i="10"/>
  <c r="D118" i="10"/>
  <c r="C118" i="10"/>
  <c r="D117" i="10"/>
  <c r="C117" i="10"/>
  <c r="D116" i="10"/>
  <c r="C116" i="10"/>
  <c r="D115" i="10"/>
  <c r="C115" i="10"/>
  <c r="D114" i="10"/>
  <c r="C114" i="10"/>
  <c r="D113" i="10"/>
  <c r="C113" i="10"/>
  <c r="D112" i="10"/>
  <c r="C112" i="10"/>
  <c r="D111" i="10"/>
  <c r="C111" i="10"/>
  <c r="D110" i="10"/>
  <c r="C110" i="10"/>
  <c r="D109" i="10"/>
  <c r="C109" i="10"/>
  <c r="D108" i="10"/>
  <c r="C108" i="10"/>
  <c r="D107" i="10"/>
  <c r="C107" i="10"/>
  <c r="D106" i="10"/>
  <c r="C106" i="10"/>
  <c r="D105" i="10"/>
  <c r="C105" i="10"/>
  <c r="D104" i="10"/>
  <c r="C104" i="10"/>
  <c r="D103" i="10"/>
  <c r="C103" i="10"/>
  <c r="D102" i="10"/>
  <c r="C102" i="10"/>
  <c r="D101" i="10"/>
  <c r="C101" i="10"/>
  <c r="D100" i="10"/>
  <c r="C100" i="10"/>
  <c r="D99" i="10"/>
  <c r="C99" i="10"/>
  <c r="D98" i="10"/>
  <c r="C98" i="10"/>
  <c r="D97" i="10"/>
  <c r="C97" i="10"/>
  <c r="D96" i="10"/>
  <c r="C96" i="10"/>
  <c r="D95" i="10"/>
  <c r="C95" i="10"/>
  <c r="D94" i="10"/>
  <c r="C94" i="10"/>
  <c r="D93" i="10"/>
  <c r="C93" i="10"/>
  <c r="D92" i="10"/>
  <c r="C92" i="10"/>
  <c r="D91" i="10"/>
  <c r="C91" i="10"/>
  <c r="D90" i="10"/>
  <c r="C90" i="10"/>
  <c r="D89" i="10"/>
  <c r="C89" i="10"/>
  <c r="D88" i="10"/>
  <c r="C88" i="10"/>
  <c r="D87" i="10"/>
  <c r="C87" i="10"/>
  <c r="D86" i="10"/>
  <c r="C86" i="10"/>
  <c r="D85" i="10"/>
  <c r="C85" i="10"/>
  <c r="D84" i="10"/>
  <c r="C84" i="10"/>
  <c r="D83" i="10"/>
  <c r="C83" i="10"/>
  <c r="D82" i="10"/>
  <c r="C82" i="10"/>
  <c r="D81" i="10"/>
  <c r="C81" i="10"/>
  <c r="D80" i="10"/>
  <c r="C80" i="10"/>
  <c r="D79" i="10"/>
  <c r="C79" i="10"/>
  <c r="D78" i="10"/>
  <c r="C78" i="10"/>
  <c r="D77" i="10"/>
  <c r="F77" i="10" s="1"/>
  <c r="G77" i="10"/>
  <c r="C77" i="10"/>
  <c r="D76" i="10"/>
  <c r="C76" i="10"/>
  <c r="D75" i="10"/>
  <c r="C75" i="10"/>
  <c r="D74" i="10"/>
  <c r="C74" i="10"/>
  <c r="D73" i="10"/>
  <c r="C73" i="10"/>
  <c r="L72" i="10"/>
  <c r="D72" i="10"/>
  <c r="E72" i="10"/>
  <c r="I72" i="10" s="1"/>
  <c r="C72" i="10"/>
  <c r="D71" i="10"/>
  <c r="E71" i="10" s="1"/>
  <c r="I71" i="10" s="1"/>
  <c r="L71" i="10" s="1"/>
  <c r="C71" i="10"/>
  <c r="D70" i="10"/>
  <c r="H70" i="10" s="1"/>
  <c r="C70" i="10"/>
  <c r="F69" i="10"/>
  <c r="D69" i="10"/>
  <c r="H69" i="10" s="1"/>
  <c r="C69" i="10"/>
  <c r="D68" i="10"/>
  <c r="F68" i="10" s="1"/>
  <c r="C68" i="10"/>
  <c r="D67" i="10"/>
  <c r="E67" i="10" s="1"/>
  <c r="I67" i="10" s="1"/>
  <c r="L67" i="10" s="1"/>
  <c r="N67" i="10"/>
  <c r="C67" i="10"/>
  <c r="D66" i="10"/>
  <c r="C66" i="10"/>
  <c r="D65" i="10"/>
  <c r="G65" i="10" s="1"/>
  <c r="C65" i="10"/>
  <c r="D64" i="10"/>
  <c r="C64" i="10"/>
  <c r="D63" i="10"/>
  <c r="C63" i="10"/>
  <c r="F62" i="10"/>
  <c r="E62" i="10"/>
  <c r="I62" i="10" s="1"/>
  <c r="L62" i="10" s="1"/>
  <c r="D62" i="10"/>
  <c r="G62" i="10"/>
  <c r="C62" i="10"/>
  <c r="H61" i="10"/>
  <c r="E61" i="10"/>
  <c r="I61" i="10"/>
  <c r="L61" i="10" s="1"/>
  <c r="D61" i="10"/>
  <c r="F61" i="10"/>
  <c r="G61" i="10"/>
  <c r="C61" i="10"/>
  <c r="G60" i="10"/>
  <c r="D60" i="10"/>
  <c r="F60" i="10"/>
  <c r="E60" i="10"/>
  <c r="I60" i="10" s="1"/>
  <c r="L60" i="10" s="1"/>
  <c r="C60" i="10"/>
  <c r="D59" i="10"/>
  <c r="C59" i="10"/>
  <c r="G58" i="10"/>
  <c r="D58" i="10"/>
  <c r="H58" i="10"/>
  <c r="C58" i="10"/>
  <c r="D57" i="10"/>
  <c r="C57" i="10"/>
  <c r="D56" i="10"/>
  <c r="E56" i="10" s="1"/>
  <c r="I56" i="10" s="1"/>
  <c r="L56" i="10" s="1"/>
  <c r="F56" i="10"/>
  <c r="C56" i="10"/>
  <c r="D55" i="10"/>
  <c r="E55" i="10"/>
  <c r="I55" i="10" s="1"/>
  <c r="L55" i="10" s="1"/>
  <c r="N55" i="10" s="1"/>
  <c r="O55" i="10" s="1"/>
  <c r="C55" i="10"/>
  <c r="D54" i="10"/>
  <c r="H54" i="10" s="1"/>
  <c r="F54" i="10"/>
  <c r="C54" i="10"/>
  <c r="D53" i="10"/>
  <c r="C53" i="10"/>
  <c r="D52" i="10"/>
  <c r="H52" i="10" s="1"/>
  <c r="C52" i="10"/>
  <c r="D51" i="10"/>
  <c r="E51" i="10"/>
  <c r="I51" i="10" s="1"/>
  <c r="L51" i="10" s="1"/>
  <c r="C51" i="10"/>
  <c r="D50" i="10"/>
  <c r="C50" i="10"/>
  <c r="D49" i="10"/>
  <c r="E49" i="10"/>
  <c r="I49" i="10" s="1"/>
  <c r="L49" i="10" s="1"/>
  <c r="C49" i="10"/>
  <c r="D48" i="10"/>
  <c r="C48" i="10"/>
  <c r="D47" i="10"/>
  <c r="G47" i="10" s="1"/>
  <c r="C47" i="10"/>
  <c r="D46" i="10"/>
  <c r="H46" i="10" s="1"/>
  <c r="C46" i="10"/>
  <c r="D45" i="10"/>
  <c r="G45" i="10"/>
  <c r="C45" i="10"/>
  <c r="E44" i="10"/>
  <c r="I44" i="10" s="1"/>
  <c r="L44" i="10" s="1"/>
  <c r="M44" i="10" s="1"/>
  <c r="D44" i="10"/>
  <c r="C44" i="10"/>
  <c r="D43" i="10"/>
  <c r="C43" i="10"/>
  <c r="D42" i="10"/>
  <c r="F42" i="10" s="1"/>
  <c r="C42" i="10"/>
  <c r="D41" i="10"/>
  <c r="C41" i="10"/>
  <c r="D40" i="10"/>
  <c r="C40" i="10"/>
  <c r="D39" i="10"/>
  <c r="C39" i="10"/>
  <c r="G38" i="10"/>
  <c r="D38" i="10"/>
  <c r="E38" i="10" s="1"/>
  <c r="I38" i="10" s="1"/>
  <c r="L38" i="10" s="1"/>
  <c r="C38" i="10"/>
  <c r="D37" i="10"/>
  <c r="G37" i="10"/>
  <c r="C37" i="10"/>
  <c r="E36" i="10"/>
  <c r="I36" i="10" s="1"/>
  <c r="L36" i="10" s="1"/>
  <c r="N36" i="10" s="1"/>
  <c r="M36" i="10"/>
  <c r="D36" i="10"/>
  <c r="G36" i="10" s="1"/>
  <c r="H36" i="10"/>
  <c r="C36" i="10"/>
  <c r="D35" i="10"/>
  <c r="C35" i="10"/>
  <c r="D34" i="10"/>
  <c r="H34" i="10" s="1"/>
  <c r="F34" i="10"/>
  <c r="C34" i="10"/>
  <c r="D33" i="10"/>
  <c r="E33" i="10" s="1"/>
  <c r="I33" i="10" s="1"/>
  <c r="L33" i="10" s="1"/>
  <c r="C33" i="10"/>
  <c r="D32" i="10"/>
  <c r="E32" i="10"/>
  <c r="C32" i="10"/>
  <c r="CK32" i="8" s="1"/>
  <c r="D31" i="10"/>
  <c r="E31" i="10" s="1"/>
  <c r="CL31" i="8"/>
  <c r="C31" i="10"/>
  <c r="CK31" i="8" s="1"/>
  <c r="H30" i="10"/>
  <c r="CP30" i="8" s="1"/>
  <c r="D30" i="10"/>
  <c r="C30" i="10"/>
  <c r="CK30" i="8" s="1"/>
  <c r="H29" i="10"/>
  <c r="CP29" i="8"/>
  <c r="F29" i="10"/>
  <c r="CN29" i="8"/>
  <c r="E29" i="10"/>
  <c r="D29" i="10"/>
  <c r="CL29" i="8"/>
  <c r="G29" i="10"/>
  <c r="CO29" i="8"/>
  <c r="C29" i="10"/>
  <c r="CK29" i="8" s="1"/>
  <c r="E28" i="10"/>
  <c r="D28" i="10"/>
  <c r="C28" i="10"/>
  <c r="CK28" i="8"/>
  <c r="D27" i="10"/>
  <c r="CL27" i="8"/>
  <c r="E27" i="10"/>
  <c r="C27" i="10"/>
  <c r="CK27" i="8"/>
  <c r="D26" i="10"/>
  <c r="F26" i="10" s="1"/>
  <c r="CN26" i="8" s="1"/>
  <c r="C26" i="10"/>
  <c r="CK26" i="8"/>
  <c r="D25" i="10"/>
  <c r="C25" i="10"/>
  <c r="CK25" i="8" s="1"/>
  <c r="D24" i="10"/>
  <c r="CL24" i="8"/>
  <c r="C24" i="10"/>
  <c r="CK24" i="8"/>
  <c r="D23" i="10"/>
  <c r="C23" i="10"/>
  <c r="CK23" i="8"/>
  <c r="D22" i="10"/>
  <c r="H22" i="10" s="1"/>
  <c r="CP22" i="8" s="1"/>
  <c r="C22" i="10"/>
  <c r="CK22" i="8" s="1"/>
  <c r="H21" i="10"/>
  <c r="CP21" i="8" s="1"/>
  <c r="D21" i="10"/>
  <c r="G21" i="10"/>
  <c r="CO21" i="8" s="1"/>
  <c r="C21" i="10"/>
  <c r="CK21" i="8"/>
  <c r="G20" i="10"/>
  <c r="CO20" i="8"/>
  <c r="D20" i="10"/>
  <c r="F20" i="10" s="1"/>
  <c r="CN20" i="8" s="1"/>
  <c r="CL20" i="8"/>
  <c r="C20" i="10"/>
  <c r="CK20" i="8" s="1"/>
  <c r="D19" i="10"/>
  <c r="C19" i="10"/>
  <c r="CK19" i="8"/>
  <c r="D18" i="10"/>
  <c r="C18" i="10"/>
  <c r="CK18" i="8"/>
  <c r="D17" i="10"/>
  <c r="C17" i="10"/>
  <c r="CK17" i="8"/>
  <c r="D16" i="10"/>
  <c r="CL16" i="8" s="1"/>
  <c r="F16" i="10"/>
  <c r="CN16" i="8" s="1"/>
  <c r="C16" i="10"/>
  <c r="CK16" i="8" s="1"/>
  <c r="D15" i="10"/>
  <c r="C15" i="10"/>
  <c r="CK15" i="8"/>
  <c r="D14" i="10"/>
  <c r="C14" i="10"/>
  <c r="CK14" i="8"/>
  <c r="D13" i="10"/>
  <c r="C13" i="10"/>
  <c r="CK13" i="8"/>
  <c r="D12" i="10"/>
  <c r="C12" i="10"/>
  <c r="CK12" i="8"/>
  <c r="D11" i="10"/>
  <c r="CL11" i="8" s="1"/>
  <c r="E11" i="10"/>
  <c r="CM11" i="8" s="1"/>
  <c r="CQ11" i="8" s="1"/>
  <c r="C11" i="10"/>
  <c r="CK11" i="8" s="1"/>
  <c r="D10" i="10"/>
  <c r="C10" i="10"/>
  <c r="CK10" i="8" s="1"/>
  <c r="D9" i="10"/>
  <c r="CL9" i="8" s="1"/>
  <c r="C9" i="10"/>
  <c r="CK9" i="8"/>
  <c r="D8" i="10"/>
  <c r="CL8" i="8" s="1"/>
  <c r="C8" i="10"/>
  <c r="CK8" i="8"/>
  <c r="G7" i="10"/>
  <c r="CO7" i="8" s="1"/>
  <c r="E7" i="10"/>
  <c r="D7" i="10"/>
  <c r="CL7" i="8" s="1"/>
  <c r="C7" i="10"/>
  <c r="CK7" i="8"/>
  <c r="G6" i="10"/>
  <c r="CO6" i="8" s="1"/>
  <c r="D6" i="10"/>
  <c r="E6" i="10" s="1"/>
  <c r="C6" i="10"/>
  <c r="CK6" i="8"/>
  <c r="D5" i="10"/>
  <c r="H5" i="10"/>
  <c r="CP5" i="8"/>
  <c r="C5" i="10"/>
  <c r="CK5" i="8"/>
  <c r="D4" i="10"/>
  <c r="C4" i="10"/>
  <c r="CK4" i="8"/>
  <c r="D3" i="10"/>
  <c r="CL3" i="8"/>
  <c r="C3" i="10"/>
  <c r="CK3" i="8" s="1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2" i="8"/>
  <c r="C5" i="4"/>
  <c r="E61" i="4" s="1"/>
  <c r="C4" i="4"/>
  <c r="D4" i="4" s="1"/>
  <c r="AU32" i="8"/>
  <c r="AT32" i="8"/>
  <c r="AK32" i="8"/>
  <c r="AJ32" i="8"/>
  <c r="AU31" i="8"/>
  <c r="AT31" i="8"/>
  <c r="AK31" i="8"/>
  <c r="AJ31" i="8"/>
  <c r="AU30" i="8"/>
  <c r="AT30" i="8"/>
  <c r="AK30" i="8"/>
  <c r="AJ30" i="8"/>
  <c r="AU29" i="8"/>
  <c r="AT29" i="8"/>
  <c r="AK29" i="8"/>
  <c r="AJ29" i="8"/>
  <c r="AU28" i="8"/>
  <c r="AT28" i="8"/>
  <c r="AK28" i="8"/>
  <c r="AJ28" i="8"/>
  <c r="AU27" i="8"/>
  <c r="AT27" i="8"/>
  <c r="AK27" i="8"/>
  <c r="AJ27" i="8"/>
  <c r="AU26" i="8"/>
  <c r="AT26" i="8"/>
  <c r="AK26" i="8"/>
  <c r="AJ26" i="8"/>
  <c r="AU25" i="8"/>
  <c r="AT25" i="8"/>
  <c r="AK25" i="8"/>
  <c r="AJ25" i="8"/>
  <c r="AU24" i="8"/>
  <c r="AT24" i="8"/>
  <c r="AK24" i="8"/>
  <c r="AJ24" i="8"/>
  <c r="AU23" i="8"/>
  <c r="AT23" i="8"/>
  <c r="AK23" i="8"/>
  <c r="AJ23" i="8"/>
  <c r="AU22" i="8"/>
  <c r="AT22" i="8"/>
  <c r="AK22" i="8"/>
  <c r="AJ22" i="8"/>
  <c r="AU21" i="8"/>
  <c r="AT21" i="8"/>
  <c r="AK21" i="8"/>
  <c r="AJ21" i="8"/>
  <c r="AU20" i="8"/>
  <c r="AT20" i="8"/>
  <c r="AK20" i="8"/>
  <c r="AJ20" i="8"/>
  <c r="AU19" i="8"/>
  <c r="AT19" i="8"/>
  <c r="AK19" i="8"/>
  <c r="AJ19" i="8"/>
  <c r="AU18" i="8"/>
  <c r="AT18" i="8"/>
  <c r="AK18" i="8"/>
  <c r="AJ18" i="8"/>
  <c r="AU17" i="8"/>
  <c r="AT17" i="8"/>
  <c r="AK17" i="8"/>
  <c r="AJ17" i="8"/>
  <c r="AU16" i="8"/>
  <c r="AT16" i="8"/>
  <c r="AK16" i="8"/>
  <c r="AJ16" i="8"/>
  <c r="AU15" i="8"/>
  <c r="AT15" i="8"/>
  <c r="AK15" i="8"/>
  <c r="AJ15" i="8"/>
  <c r="AU14" i="8"/>
  <c r="AT14" i="8"/>
  <c r="AK14" i="8"/>
  <c r="AJ14" i="8"/>
  <c r="AU13" i="8"/>
  <c r="AT13" i="8"/>
  <c r="AK13" i="8"/>
  <c r="AJ13" i="8"/>
  <c r="AU12" i="8"/>
  <c r="AT12" i="8"/>
  <c r="AK12" i="8"/>
  <c r="AJ12" i="8"/>
  <c r="AU11" i="8"/>
  <c r="AT11" i="8"/>
  <c r="AK11" i="8"/>
  <c r="AJ11" i="8"/>
  <c r="AU10" i="8"/>
  <c r="AT10" i="8"/>
  <c r="AK10" i="8"/>
  <c r="AJ10" i="8"/>
  <c r="AU9" i="8"/>
  <c r="AT9" i="8"/>
  <c r="AK9" i="8"/>
  <c r="AJ9" i="8"/>
  <c r="AU8" i="8"/>
  <c r="AT8" i="8"/>
  <c r="AK8" i="8"/>
  <c r="AJ8" i="8"/>
  <c r="AU7" i="8"/>
  <c r="AT7" i="8"/>
  <c r="AK7" i="8"/>
  <c r="AJ7" i="8"/>
  <c r="AU6" i="8"/>
  <c r="AT6" i="8"/>
  <c r="AK6" i="8"/>
  <c r="AJ6" i="8"/>
  <c r="AU5" i="8"/>
  <c r="AT5" i="8"/>
  <c r="AK5" i="8"/>
  <c r="AJ5" i="8"/>
  <c r="AU4" i="8"/>
  <c r="AT4" i="8"/>
  <c r="AK4" i="8"/>
  <c r="AJ4" i="8"/>
  <c r="AU3" i="8"/>
  <c r="AT3" i="8"/>
  <c r="AK3" i="8"/>
  <c r="AJ3" i="8"/>
  <c r="AY2" i="8"/>
  <c r="AX2" i="8"/>
  <c r="AW2" i="8"/>
  <c r="AV2" i="8"/>
  <c r="AU2" i="8"/>
  <c r="AT2" i="8"/>
  <c r="AS2" i="8"/>
  <c r="AQ2" i="8"/>
  <c r="AP2" i="8"/>
  <c r="AO2" i="8"/>
  <c r="AN2" i="8"/>
  <c r="AM2" i="8"/>
  <c r="AL2" i="8"/>
  <c r="AK2" i="8"/>
  <c r="AK33" i="8"/>
  <c r="AJ2" i="8"/>
  <c r="AJ33" i="8"/>
  <c r="G35" i="4"/>
  <c r="D35" i="4"/>
  <c r="C35" i="4"/>
  <c r="C34" i="4"/>
  <c r="D34" i="4"/>
  <c r="G34" i="4"/>
  <c r="AJ257" i="1"/>
  <c r="AK257" i="1"/>
  <c r="AJ256" i="1"/>
  <c r="AK256" i="1"/>
  <c r="AJ255" i="1"/>
  <c r="AK255" i="1"/>
  <c r="AJ254" i="1"/>
  <c r="AK254" i="1"/>
  <c r="AJ253" i="1"/>
  <c r="AK253" i="1"/>
  <c r="AJ252" i="1"/>
  <c r="AK252" i="1"/>
  <c r="AJ251" i="1"/>
  <c r="AK251" i="1"/>
  <c r="AJ250" i="1"/>
  <c r="AK250" i="1"/>
  <c r="AJ249" i="1"/>
  <c r="AK249" i="1"/>
  <c r="AJ248" i="1"/>
  <c r="AK248" i="1"/>
  <c r="AJ247" i="1"/>
  <c r="AK247" i="1"/>
  <c r="AJ246" i="1"/>
  <c r="AK246" i="1"/>
  <c r="AJ245" i="1"/>
  <c r="AK245" i="1"/>
  <c r="AJ244" i="1"/>
  <c r="AK244" i="1"/>
  <c r="AJ243" i="1"/>
  <c r="AK243" i="1"/>
  <c r="AJ242" i="1"/>
  <c r="AK242" i="1"/>
  <c r="AJ241" i="1"/>
  <c r="AK241" i="1"/>
  <c r="AJ240" i="1"/>
  <c r="AK240" i="1"/>
  <c r="AJ239" i="1"/>
  <c r="AK239" i="1"/>
  <c r="AJ238" i="1"/>
  <c r="AK238" i="1"/>
  <c r="AK237" i="1"/>
  <c r="AJ237" i="1"/>
  <c r="AJ236" i="1"/>
  <c r="AK236" i="1"/>
  <c r="AJ235" i="1"/>
  <c r="AK235" i="1"/>
  <c r="AJ234" i="1"/>
  <c r="AK234" i="1"/>
  <c r="AK233" i="1"/>
  <c r="AJ233" i="1"/>
  <c r="AJ232" i="1"/>
  <c r="AK232" i="1"/>
  <c r="AJ231" i="1"/>
  <c r="AK231" i="1"/>
  <c r="AJ230" i="1"/>
  <c r="AK230" i="1"/>
  <c r="AK229" i="1"/>
  <c r="AJ229" i="1"/>
  <c r="AJ228" i="1"/>
  <c r="AK228" i="1"/>
  <c r="AJ227" i="1"/>
  <c r="AK227" i="1"/>
  <c r="AJ226" i="1"/>
  <c r="AK226" i="1"/>
  <c r="AK225" i="1"/>
  <c r="AJ225" i="1"/>
  <c r="AJ224" i="1"/>
  <c r="AK224" i="1"/>
  <c r="AJ223" i="1"/>
  <c r="AK223" i="1"/>
  <c r="AJ222" i="1"/>
  <c r="AK222" i="1"/>
  <c r="AK221" i="1"/>
  <c r="AJ221" i="1"/>
  <c r="AJ220" i="1"/>
  <c r="AK220" i="1"/>
  <c r="AJ219" i="1"/>
  <c r="AK219" i="1"/>
  <c r="AJ218" i="1"/>
  <c r="AK218" i="1"/>
  <c r="AK217" i="1"/>
  <c r="AJ217" i="1"/>
  <c r="AJ216" i="1"/>
  <c r="AK216" i="1"/>
  <c r="AJ215" i="1"/>
  <c r="AK215" i="1"/>
  <c r="AJ214" i="1"/>
  <c r="AK214" i="1"/>
  <c r="AK213" i="1"/>
  <c r="AJ213" i="1"/>
  <c r="AJ212" i="1"/>
  <c r="AK212" i="1"/>
  <c r="AJ211" i="1"/>
  <c r="AK211" i="1"/>
  <c r="AJ210" i="1"/>
  <c r="AK210" i="1"/>
  <c r="AK209" i="1"/>
  <c r="AJ209" i="1"/>
  <c r="AJ208" i="1"/>
  <c r="AK208" i="1"/>
  <c r="AJ207" i="1"/>
  <c r="AK207" i="1"/>
  <c r="AJ206" i="1"/>
  <c r="AK206" i="1"/>
  <c r="AK205" i="1"/>
  <c r="AJ205" i="1"/>
  <c r="AJ204" i="1"/>
  <c r="AK204" i="1"/>
  <c r="AJ203" i="1"/>
  <c r="AK203" i="1"/>
  <c r="AJ202" i="1"/>
  <c r="AK202" i="1"/>
  <c r="AK201" i="1"/>
  <c r="AJ201" i="1"/>
  <c r="AJ200" i="1"/>
  <c r="AK200" i="1"/>
  <c r="AJ199" i="1"/>
  <c r="AK199" i="1"/>
  <c r="AJ198" i="1"/>
  <c r="AK198" i="1"/>
  <c r="AK197" i="1"/>
  <c r="AJ197" i="1"/>
  <c r="AJ196" i="1"/>
  <c r="AK196" i="1"/>
  <c r="AJ195" i="1"/>
  <c r="AK195" i="1"/>
  <c r="AJ194" i="1"/>
  <c r="AK194" i="1"/>
  <c r="AK193" i="1"/>
  <c r="AJ193" i="1"/>
  <c r="AJ192" i="1"/>
  <c r="AK192" i="1"/>
  <c r="AJ191" i="1"/>
  <c r="AK191" i="1"/>
  <c r="AJ190" i="1"/>
  <c r="AK190" i="1"/>
  <c r="AK189" i="1"/>
  <c r="AJ189" i="1"/>
  <c r="AJ188" i="1"/>
  <c r="AK188" i="1"/>
  <c r="AJ187" i="1"/>
  <c r="AK187" i="1"/>
  <c r="AJ186" i="1"/>
  <c r="AK186" i="1"/>
  <c r="AK185" i="1"/>
  <c r="AJ185" i="1"/>
  <c r="AJ184" i="1"/>
  <c r="AK184" i="1"/>
  <c r="AJ183" i="1"/>
  <c r="AK183" i="1"/>
  <c r="AJ182" i="1"/>
  <c r="AK182" i="1"/>
  <c r="AK181" i="1"/>
  <c r="AJ181" i="1"/>
  <c r="AJ180" i="1"/>
  <c r="AK180" i="1"/>
  <c r="AJ179" i="1"/>
  <c r="AK179" i="1"/>
  <c r="AJ178" i="1"/>
  <c r="AK178" i="1"/>
  <c r="AK177" i="1"/>
  <c r="AJ177" i="1"/>
  <c r="AJ176" i="1"/>
  <c r="AK176" i="1"/>
  <c r="AJ175" i="1"/>
  <c r="AK175" i="1"/>
  <c r="AJ174" i="1"/>
  <c r="AK174" i="1"/>
  <c r="AK173" i="1"/>
  <c r="AJ173" i="1"/>
  <c r="AJ172" i="1"/>
  <c r="AK172" i="1"/>
  <c r="AJ171" i="1"/>
  <c r="AK171" i="1"/>
  <c r="AJ170" i="1"/>
  <c r="AK170" i="1"/>
  <c r="AK169" i="1"/>
  <c r="AJ169" i="1"/>
  <c r="AJ168" i="1"/>
  <c r="AK168" i="1"/>
  <c r="AJ167" i="1"/>
  <c r="AK167" i="1"/>
  <c r="AJ166" i="1"/>
  <c r="AK166" i="1"/>
  <c r="AK165" i="1"/>
  <c r="AJ165" i="1"/>
  <c r="AJ164" i="1"/>
  <c r="AK164" i="1"/>
  <c r="AJ163" i="1"/>
  <c r="AK163" i="1"/>
  <c r="AJ162" i="1"/>
  <c r="AK162" i="1"/>
  <c r="AK161" i="1"/>
  <c r="AJ161" i="1"/>
  <c r="AJ160" i="1"/>
  <c r="AK160" i="1"/>
  <c r="AJ159" i="1"/>
  <c r="AK159" i="1"/>
  <c r="AJ158" i="1"/>
  <c r="AK158" i="1"/>
  <c r="AK157" i="1"/>
  <c r="AJ157" i="1"/>
  <c r="AJ156" i="1"/>
  <c r="AK156" i="1"/>
  <c r="AJ155" i="1"/>
  <c r="AK155" i="1"/>
  <c r="AJ154" i="1"/>
  <c r="AK154" i="1"/>
  <c r="AK153" i="1"/>
  <c r="AJ153" i="1"/>
  <c r="AJ152" i="1"/>
  <c r="AK152" i="1"/>
  <c r="AJ151" i="1"/>
  <c r="AK151" i="1"/>
  <c r="AJ150" i="1"/>
  <c r="AK150" i="1"/>
  <c r="AK149" i="1"/>
  <c r="AJ149" i="1"/>
  <c r="AJ148" i="1"/>
  <c r="AK148" i="1"/>
  <c r="AJ147" i="1"/>
  <c r="AK147" i="1"/>
  <c r="AJ146" i="1"/>
  <c r="AK146" i="1"/>
  <c r="AK145" i="1"/>
  <c r="AJ145" i="1"/>
  <c r="AJ144" i="1"/>
  <c r="AK144" i="1"/>
  <c r="AJ143" i="1"/>
  <c r="AK143" i="1"/>
  <c r="AJ142" i="1"/>
  <c r="AK142" i="1"/>
  <c r="AK141" i="1"/>
  <c r="AJ141" i="1"/>
  <c r="AJ140" i="1"/>
  <c r="AK140" i="1"/>
  <c r="AJ139" i="1"/>
  <c r="AK139" i="1"/>
  <c r="AJ138" i="1"/>
  <c r="AK138" i="1"/>
  <c r="AK137" i="1"/>
  <c r="AJ137" i="1"/>
  <c r="AJ136" i="1"/>
  <c r="AK136" i="1"/>
  <c r="AJ135" i="1"/>
  <c r="AK135" i="1"/>
  <c r="AJ134" i="1"/>
  <c r="AK134" i="1"/>
  <c r="AK133" i="1"/>
  <c r="AJ133" i="1"/>
  <c r="AJ132" i="1"/>
  <c r="AK132" i="1"/>
  <c r="AJ131" i="1"/>
  <c r="AK131" i="1"/>
  <c r="AJ130" i="1"/>
  <c r="AK130" i="1"/>
  <c r="AK129" i="1"/>
  <c r="AJ129" i="1"/>
  <c r="AJ128" i="1"/>
  <c r="AK128" i="1"/>
  <c r="AJ127" i="1"/>
  <c r="AK127" i="1"/>
  <c r="AJ126" i="1"/>
  <c r="AK126" i="1"/>
  <c r="AK125" i="1"/>
  <c r="AJ125" i="1"/>
  <c r="AJ124" i="1"/>
  <c r="AK124" i="1"/>
  <c r="AJ123" i="1"/>
  <c r="AK123" i="1"/>
  <c r="AJ122" i="1"/>
  <c r="AK122" i="1"/>
  <c r="AK121" i="1"/>
  <c r="AJ121" i="1"/>
  <c r="AJ120" i="1"/>
  <c r="AK120" i="1"/>
  <c r="AJ119" i="1"/>
  <c r="AK119" i="1"/>
  <c r="AJ118" i="1"/>
  <c r="AK118" i="1"/>
  <c r="AK117" i="1"/>
  <c r="AJ117" i="1"/>
  <c r="AJ116" i="1"/>
  <c r="AK116" i="1"/>
  <c r="AJ115" i="1"/>
  <c r="AK115" i="1"/>
  <c r="AJ114" i="1"/>
  <c r="AK114" i="1"/>
  <c r="AK113" i="1"/>
  <c r="AJ113" i="1"/>
  <c r="AJ112" i="1"/>
  <c r="AK112" i="1"/>
  <c r="AJ111" i="1"/>
  <c r="AK111" i="1"/>
  <c r="AJ110" i="1"/>
  <c r="AK110" i="1"/>
  <c r="AK109" i="1"/>
  <c r="AJ109" i="1"/>
  <c r="AJ108" i="1"/>
  <c r="AK108" i="1"/>
  <c r="AJ107" i="1"/>
  <c r="AK107" i="1"/>
  <c r="AJ106" i="1"/>
  <c r="AK106" i="1"/>
  <c r="AK105" i="1"/>
  <c r="AJ105" i="1"/>
  <c r="AJ104" i="1"/>
  <c r="AK104" i="1"/>
  <c r="AJ103" i="1"/>
  <c r="AK103" i="1"/>
  <c r="AJ102" i="1"/>
  <c r="AK102" i="1"/>
  <c r="AK101" i="1"/>
  <c r="AJ101" i="1"/>
  <c r="AJ100" i="1"/>
  <c r="AK100" i="1"/>
  <c r="AJ99" i="1"/>
  <c r="AK99" i="1"/>
  <c r="AJ98" i="1"/>
  <c r="AK98" i="1"/>
  <c r="AK97" i="1"/>
  <c r="AJ97" i="1"/>
  <c r="AJ96" i="1"/>
  <c r="AK96" i="1"/>
  <c r="AJ95" i="1"/>
  <c r="AK95" i="1"/>
  <c r="AJ94" i="1"/>
  <c r="AK94" i="1"/>
  <c r="AK93" i="1"/>
  <c r="AJ93" i="1"/>
  <c r="AJ92" i="1"/>
  <c r="AK92" i="1"/>
  <c r="AJ91" i="1"/>
  <c r="AK91" i="1"/>
  <c r="AJ90" i="1"/>
  <c r="AK90" i="1"/>
  <c r="AK89" i="1"/>
  <c r="AJ89" i="1"/>
  <c r="AJ88" i="1"/>
  <c r="AK88" i="1"/>
  <c r="AJ87" i="1"/>
  <c r="AK87" i="1"/>
  <c r="AJ86" i="1"/>
  <c r="AK86" i="1"/>
  <c r="AK85" i="1"/>
  <c r="AJ85" i="1"/>
  <c r="AJ84" i="1"/>
  <c r="AK84" i="1"/>
  <c r="AJ83" i="1"/>
  <c r="AK83" i="1"/>
  <c r="AJ82" i="1"/>
  <c r="AK82" i="1"/>
  <c r="AK81" i="1"/>
  <c r="AJ81" i="1"/>
  <c r="AJ80" i="1"/>
  <c r="AK80" i="1"/>
  <c r="AJ79" i="1"/>
  <c r="AK79" i="1"/>
  <c r="AJ78" i="1"/>
  <c r="AK78" i="1"/>
  <c r="AK77" i="1"/>
  <c r="AJ77" i="1"/>
  <c r="AJ76" i="1"/>
  <c r="AK76" i="1"/>
  <c r="AJ75" i="1"/>
  <c r="AK75" i="1"/>
  <c r="AJ74" i="1"/>
  <c r="AK74" i="1"/>
  <c r="AN74" i="1" s="1"/>
  <c r="AJ73" i="1"/>
  <c r="AK73" i="1"/>
  <c r="AM73" i="1"/>
  <c r="AO73" i="1"/>
  <c r="AJ72" i="1"/>
  <c r="AK72" i="1"/>
  <c r="AJ71" i="1"/>
  <c r="AK71" i="1"/>
  <c r="AJ70" i="1"/>
  <c r="AK70" i="1"/>
  <c r="AL70" i="1"/>
  <c r="AP70" i="1"/>
  <c r="AS70" i="1" s="1"/>
  <c r="AU70" i="1" s="1"/>
  <c r="AV70" i="1" s="1"/>
  <c r="AK69" i="1"/>
  <c r="AJ69" i="1"/>
  <c r="AJ68" i="1"/>
  <c r="AK68" i="1"/>
  <c r="AM68" i="1"/>
  <c r="AJ67" i="1"/>
  <c r="AK67" i="1"/>
  <c r="AJ66" i="1"/>
  <c r="AK66" i="1"/>
  <c r="AK65" i="1"/>
  <c r="AJ65" i="1"/>
  <c r="AJ64" i="1"/>
  <c r="AK64" i="1"/>
  <c r="AJ63" i="1"/>
  <c r="AK63" i="1"/>
  <c r="AJ62" i="1"/>
  <c r="AK62" i="1"/>
  <c r="AO62" i="1"/>
  <c r="AJ61" i="1"/>
  <c r="AK61" i="1"/>
  <c r="AJ60" i="1"/>
  <c r="AK60" i="1"/>
  <c r="AL60" i="1"/>
  <c r="AP60" i="1" s="1"/>
  <c r="AS60" i="1" s="1"/>
  <c r="AJ59" i="1"/>
  <c r="AK59" i="1"/>
  <c r="AM59" i="1"/>
  <c r="AJ58" i="1"/>
  <c r="AK58" i="1"/>
  <c r="AJ57" i="1"/>
  <c r="AK57" i="1"/>
  <c r="AJ56" i="1"/>
  <c r="AK56" i="1"/>
  <c r="AJ55" i="1"/>
  <c r="AK55" i="1"/>
  <c r="AL55" i="1"/>
  <c r="AP55" i="1"/>
  <c r="AS55" i="1" s="1"/>
  <c r="AJ54" i="1"/>
  <c r="AK54" i="1"/>
  <c r="AJ53" i="1"/>
  <c r="AK53" i="1"/>
  <c r="AN53" i="1"/>
  <c r="AJ52" i="1"/>
  <c r="AK52" i="1"/>
  <c r="AM52" i="1" s="1"/>
  <c r="AJ51" i="1"/>
  <c r="AK51" i="1"/>
  <c r="AK50" i="1"/>
  <c r="AJ50" i="1"/>
  <c r="AK49" i="1"/>
  <c r="AN49" i="1"/>
  <c r="AJ49" i="1"/>
  <c r="AJ48" i="1"/>
  <c r="AK48" i="1"/>
  <c r="AN48" i="1" s="1"/>
  <c r="AJ47" i="1"/>
  <c r="AK47" i="1"/>
  <c r="AL47" i="1"/>
  <c r="AP47" i="1"/>
  <c r="AS47" i="1"/>
  <c r="AJ46" i="1"/>
  <c r="AK46" i="1"/>
  <c r="AL46" i="1" s="1"/>
  <c r="AP46" i="1" s="1"/>
  <c r="AS46" i="1" s="1"/>
  <c r="AJ45" i="1"/>
  <c r="AK45" i="1"/>
  <c r="AM45" i="1"/>
  <c r="AJ44" i="1"/>
  <c r="AK44" i="1"/>
  <c r="AM44" i="1" s="1"/>
  <c r="AJ43" i="1"/>
  <c r="AK43" i="1"/>
  <c r="AJ42" i="1"/>
  <c r="AK42" i="1"/>
  <c r="AO42" i="1"/>
  <c r="AJ41" i="1"/>
  <c r="AK41" i="1"/>
  <c r="AN41" i="1" s="1"/>
  <c r="AJ40" i="1"/>
  <c r="AK40" i="1"/>
  <c r="AJ39" i="1"/>
  <c r="AK39" i="1"/>
  <c r="AN39" i="1"/>
  <c r="AJ38" i="1"/>
  <c r="AK38" i="1"/>
  <c r="AJ37" i="1"/>
  <c r="AK37" i="1"/>
  <c r="AJ36" i="1"/>
  <c r="AK36" i="1"/>
  <c r="AJ35" i="1"/>
  <c r="AK35" i="1"/>
  <c r="AJ34" i="1"/>
  <c r="AK34" i="1"/>
  <c r="AJ33" i="1"/>
  <c r="AK33" i="1"/>
  <c r="AJ32" i="1"/>
  <c r="AL32" i="8"/>
  <c r="AK32" i="1"/>
  <c r="AJ31" i="1"/>
  <c r="AL31" i="8" s="1"/>
  <c r="AK31" i="1"/>
  <c r="AM31" i="8" s="1"/>
  <c r="AJ30" i="1"/>
  <c r="AL30" i="8"/>
  <c r="AK30" i="1"/>
  <c r="AN30" i="1"/>
  <c r="AP30" i="8"/>
  <c r="AK29" i="1"/>
  <c r="AL29" i="1"/>
  <c r="AP29" i="1" s="1"/>
  <c r="AS29" i="8" s="1"/>
  <c r="AJ29" i="1"/>
  <c r="AL29" i="8"/>
  <c r="AJ28" i="1"/>
  <c r="AL28" i="8"/>
  <c r="AK28" i="1"/>
  <c r="AM28" i="1"/>
  <c r="AO28" i="8" s="1"/>
  <c r="AK27" i="1"/>
  <c r="AJ27" i="1"/>
  <c r="AL27" i="8"/>
  <c r="AK26" i="1"/>
  <c r="AJ26" i="1"/>
  <c r="AL26" i="8" s="1"/>
  <c r="AK25" i="1"/>
  <c r="AJ25" i="1"/>
  <c r="AL25" i="8" s="1"/>
  <c r="AJ24" i="1"/>
  <c r="AL24" i="8"/>
  <c r="AK24" i="1"/>
  <c r="AJ23" i="1"/>
  <c r="AL23" i="8" s="1"/>
  <c r="AK23" i="1"/>
  <c r="AM23" i="8" s="1"/>
  <c r="AK22" i="1"/>
  <c r="AJ22" i="1"/>
  <c r="AL22" i="8"/>
  <c r="AJ21" i="1"/>
  <c r="AL21" i="8"/>
  <c r="AJ20" i="1"/>
  <c r="AL20" i="8"/>
  <c r="AJ19" i="1"/>
  <c r="AL19" i="8" s="1"/>
  <c r="AJ18" i="1"/>
  <c r="AL18" i="8"/>
  <c r="AJ17" i="1"/>
  <c r="AL17" i="8"/>
  <c r="AJ16" i="1"/>
  <c r="AL16" i="8"/>
  <c r="AJ15" i="1"/>
  <c r="AL15" i="8" s="1"/>
  <c r="AJ14" i="1"/>
  <c r="AL14" i="8"/>
  <c r="AK14" i="1"/>
  <c r="AN14" i="1"/>
  <c r="AJ13" i="1"/>
  <c r="AL13" i="8"/>
  <c r="AK13" i="1"/>
  <c r="AL13" i="1" s="1"/>
  <c r="AN13" i="8" s="1"/>
  <c r="AR13" i="8" s="1"/>
  <c r="AJ12" i="1"/>
  <c r="AL12" i="8"/>
  <c r="AK12" i="1"/>
  <c r="AK11" i="1"/>
  <c r="AJ11" i="1"/>
  <c r="AL11" i="8" s="1"/>
  <c r="AK10" i="1"/>
  <c r="AJ10" i="1"/>
  <c r="AL10" i="8"/>
  <c r="AJ9" i="1"/>
  <c r="AL9" i="8" s="1"/>
  <c r="AK9" i="1"/>
  <c r="AJ8" i="1"/>
  <c r="AL8" i="8" s="1"/>
  <c r="AK8" i="1"/>
  <c r="AK7" i="1"/>
  <c r="AO7" i="1"/>
  <c r="AQ7" i="8"/>
  <c r="AJ7" i="1"/>
  <c r="AL7" i="8"/>
  <c r="AJ6" i="1"/>
  <c r="AL6" i="8" s="1"/>
  <c r="AJ5" i="1"/>
  <c r="AL5" i="8"/>
  <c r="AJ4" i="1"/>
  <c r="AL4" i="8"/>
  <c r="AJ3" i="1"/>
  <c r="AL3" i="8"/>
  <c r="AK3" i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" i="8"/>
  <c r="AD32" i="8"/>
  <c r="AC32" i="8"/>
  <c r="T32" i="8"/>
  <c r="AD31" i="8"/>
  <c r="AC31" i="8"/>
  <c r="T31" i="8"/>
  <c r="AD30" i="8"/>
  <c r="AC30" i="8"/>
  <c r="T30" i="8"/>
  <c r="AD29" i="8"/>
  <c r="AC29" i="8"/>
  <c r="T29" i="8"/>
  <c r="AD28" i="8"/>
  <c r="AC28" i="8"/>
  <c r="T28" i="8"/>
  <c r="AD27" i="8"/>
  <c r="AC27" i="8"/>
  <c r="T27" i="8"/>
  <c r="AD26" i="8"/>
  <c r="AC26" i="8"/>
  <c r="T26" i="8"/>
  <c r="AD25" i="8"/>
  <c r="AC25" i="8"/>
  <c r="T25" i="8"/>
  <c r="AD24" i="8"/>
  <c r="AC24" i="8"/>
  <c r="T24" i="8"/>
  <c r="AD23" i="8"/>
  <c r="AC23" i="8"/>
  <c r="T23" i="8"/>
  <c r="AD22" i="8"/>
  <c r="AC22" i="8"/>
  <c r="T22" i="8"/>
  <c r="AD21" i="8"/>
  <c r="AC21" i="8"/>
  <c r="T21" i="8"/>
  <c r="AD20" i="8"/>
  <c r="AC20" i="8"/>
  <c r="T20" i="8"/>
  <c r="AD19" i="8"/>
  <c r="AC19" i="8"/>
  <c r="T19" i="8"/>
  <c r="AD18" i="8"/>
  <c r="AC18" i="8"/>
  <c r="T18" i="8"/>
  <c r="AD17" i="8"/>
  <c r="AC17" i="8"/>
  <c r="T17" i="8"/>
  <c r="AD16" i="8"/>
  <c r="AC16" i="8"/>
  <c r="T16" i="8"/>
  <c r="AD15" i="8"/>
  <c r="AC15" i="8"/>
  <c r="T15" i="8"/>
  <c r="AD14" i="8"/>
  <c r="AC14" i="8"/>
  <c r="T14" i="8"/>
  <c r="AD13" i="8"/>
  <c r="AC13" i="8"/>
  <c r="T13" i="8"/>
  <c r="AD12" i="8"/>
  <c r="AC12" i="8"/>
  <c r="T12" i="8"/>
  <c r="AD11" i="8"/>
  <c r="AC11" i="8"/>
  <c r="T11" i="8"/>
  <c r="AD10" i="8"/>
  <c r="AC10" i="8"/>
  <c r="T10" i="8"/>
  <c r="AD9" i="8"/>
  <c r="AC9" i="8"/>
  <c r="T9" i="8"/>
  <c r="AD8" i="8"/>
  <c r="AC8" i="8"/>
  <c r="T8" i="8"/>
  <c r="AD7" i="8"/>
  <c r="AC7" i="8"/>
  <c r="T7" i="8"/>
  <c r="AD6" i="8"/>
  <c r="AC6" i="8"/>
  <c r="T6" i="8"/>
  <c r="AD5" i="8"/>
  <c r="AC5" i="8"/>
  <c r="T5" i="8"/>
  <c r="AD4" i="8"/>
  <c r="AC4" i="8"/>
  <c r="T4" i="8"/>
  <c r="AD3" i="8"/>
  <c r="AC3" i="8"/>
  <c r="T3" i="8"/>
  <c r="AH2" i="8"/>
  <c r="AG2" i="8"/>
  <c r="AF2" i="8"/>
  <c r="AE2" i="8"/>
  <c r="AD2" i="8"/>
  <c r="AC2" i="8"/>
  <c r="AB2" i="8"/>
  <c r="Z2" i="8"/>
  <c r="Y2" i="8"/>
  <c r="X2" i="8"/>
  <c r="W2" i="8"/>
  <c r="V2" i="8"/>
  <c r="U2" i="8"/>
  <c r="T2" i="8"/>
  <c r="T33" i="8"/>
  <c r="S2" i="8"/>
  <c r="S33" i="8" s="1"/>
  <c r="G33" i="4"/>
  <c r="D33" i="4"/>
  <c r="C33" i="4"/>
  <c r="T257" i="1"/>
  <c r="U257" i="1"/>
  <c r="U256" i="1"/>
  <c r="T256" i="1"/>
  <c r="T255" i="1"/>
  <c r="U255" i="1"/>
  <c r="T254" i="1"/>
  <c r="U254" i="1"/>
  <c r="T253" i="1"/>
  <c r="U253" i="1"/>
  <c r="T252" i="1"/>
  <c r="U252" i="1"/>
  <c r="T251" i="1"/>
  <c r="U251" i="1"/>
  <c r="T250" i="1"/>
  <c r="U250" i="1"/>
  <c r="T249" i="1"/>
  <c r="U249" i="1"/>
  <c r="U248" i="1"/>
  <c r="T248" i="1"/>
  <c r="T247" i="1"/>
  <c r="U247" i="1"/>
  <c r="T246" i="1"/>
  <c r="U246" i="1"/>
  <c r="T245" i="1"/>
  <c r="U245" i="1"/>
  <c r="T244" i="1"/>
  <c r="U244" i="1"/>
  <c r="T243" i="1"/>
  <c r="U243" i="1"/>
  <c r="T242" i="1"/>
  <c r="U242" i="1"/>
  <c r="T241" i="1"/>
  <c r="U241" i="1"/>
  <c r="U240" i="1"/>
  <c r="T240" i="1"/>
  <c r="T239" i="1"/>
  <c r="U239" i="1"/>
  <c r="T238" i="1"/>
  <c r="U238" i="1"/>
  <c r="T237" i="1"/>
  <c r="U237" i="1"/>
  <c r="T236" i="1"/>
  <c r="U236" i="1"/>
  <c r="T235" i="1"/>
  <c r="U235" i="1"/>
  <c r="T234" i="1"/>
  <c r="U234" i="1"/>
  <c r="T233" i="1"/>
  <c r="U233" i="1"/>
  <c r="U232" i="1"/>
  <c r="T232" i="1"/>
  <c r="T231" i="1"/>
  <c r="U231" i="1"/>
  <c r="T230" i="1"/>
  <c r="U230" i="1"/>
  <c r="T229" i="1"/>
  <c r="U229" i="1"/>
  <c r="T228" i="1"/>
  <c r="U228" i="1"/>
  <c r="T227" i="1"/>
  <c r="U227" i="1"/>
  <c r="T226" i="1"/>
  <c r="U226" i="1"/>
  <c r="T225" i="1"/>
  <c r="U225" i="1"/>
  <c r="U224" i="1"/>
  <c r="T224" i="1"/>
  <c r="T223" i="1"/>
  <c r="U223" i="1"/>
  <c r="T222" i="1"/>
  <c r="U222" i="1"/>
  <c r="T221" i="1"/>
  <c r="U221" i="1"/>
  <c r="T220" i="1"/>
  <c r="U220" i="1"/>
  <c r="T219" i="1"/>
  <c r="U219" i="1"/>
  <c r="T218" i="1"/>
  <c r="U218" i="1"/>
  <c r="T217" i="1"/>
  <c r="U217" i="1"/>
  <c r="U216" i="1"/>
  <c r="T216" i="1"/>
  <c r="T215" i="1"/>
  <c r="U215" i="1"/>
  <c r="T214" i="1"/>
  <c r="U214" i="1"/>
  <c r="T213" i="1"/>
  <c r="U213" i="1"/>
  <c r="T212" i="1"/>
  <c r="U212" i="1"/>
  <c r="T211" i="1"/>
  <c r="U211" i="1"/>
  <c r="T210" i="1"/>
  <c r="U210" i="1"/>
  <c r="T209" i="1"/>
  <c r="U209" i="1"/>
  <c r="U208" i="1"/>
  <c r="T208" i="1"/>
  <c r="T207" i="1"/>
  <c r="U207" i="1"/>
  <c r="T206" i="1"/>
  <c r="U206" i="1"/>
  <c r="T205" i="1"/>
  <c r="U205" i="1"/>
  <c r="T204" i="1"/>
  <c r="U204" i="1"/>
  <c r="T203" i="1"/>
  <c r="U203" i="1"/>
  <c r="T202" i="1"/>
  <c r="U202" i="1"/>
  <c r="T201" i="1"/>
  <c r="U201" i="1"/>
  <c r="U200" i="1"/>
  <c r="T200" i="1"/>
  <c r="T199" i="1"/>
  <c r="U199" i="1"/>
  <c r="T198" i="1"/>
  <c r="U198" i="1"/>
  <c r="T197" i="1"/>
  <c r="U197" i="1"/>
  <c r="T196" i="1"/>
  <c r="U196" i="1"/>
  <c r="T195" i="1"/>
  <c r="U195" i="1"/>
  <c r="T194" i="1"/>
  <c r="U194" i="1"/>
  <c r="T193" i="1"/>
  <c r="U193" i="1"/>
  <c r="U192" i="1"/>
  <c r="T192" i="1"/>
  <c r="T191" i="1"/>
  <c r="U191" i="1"/>
  <c r="T190" i="1"/>
  <c r="U190" i="1"/>
  <c r="T189" i="1"/>
  <c r="U189" i="1"/>
  <c r="T188" i="1"/>
  <c r="U188" i="1"/>
  <c r="T187" i="1"/>
  <c r="U187" i="1"/>
  <c r="T186" i="1"/>
  <c r="U186" i="1"/>
  <c r="T185" i="1"/>
  <c r="U185" i="1"/>
  <c r="U184" i="1"/>
  <c r="T184" i="1"/>
  <c r="T183" i="1"/>
  <c r="U183" i="1"/>
  <c r="T182" i="1"/>
  <c r="U182" i="1"/>
  <c r="T181" i="1"/>
  <c r="U181" i="1"/>
  <c r="T180" i="1"/>
  <c r="U180" i="1"/>
  <c r="T179" i="1"/>
  <c r="U179" i="1"/>
  <c r="T178" i="1"/>
  <c r="U178" i="1"/>
  <c r="T177" i="1"/>
  <c r="U177" i="1"/>
  <c r="U176" i="1"/>
  <c r="T176" i="1"/>
  <c r="T175" i="1"/>
  <c r="U175" i="1"/>
  <c r="T174" i="1"/>
  <c r="U174" i="1"/>
  <c r="T173" i="1"/>
  <c r="U173" i="1"/>
  <c r="T172" i="1"/>
  <c r="U172" i="1"/>
  <c r="T171" i="1"/>
  <c r="U171" i="1"/>
  <c r="T170" i="1"/>
  <c r="U170" i="1"/>
  <c r="T169" i="1"/>
  <c r="U169" i="1"/>
  <c r="U168" i="1"/>
  <c r="T168" i="1"/>
  <c r="T167" i="1"/>
  <c r="U167" i="1"/>
  <c r="T166" i="1"/>
  <c r="U166" i="1"/>
  <c r="T165" i="1"/>
  <c r="U165" i="1"/>
  <c r="T164" i="1"/>
  <c r="U164" i="1"/>
  <c r="T163" i="1"/>
  <c r="U163" i="1"/>
  <c r="T162" i="1"/>
  <c r="U162" i="1"/>
  <c r="T161" i="1"/>
  <c r="U161" i="1"/>
  <c r="U160" i="1"/>
  <c r="T160" i="1"/>
  <c r="T159" i="1"/>
  <c r="U159" i="1"/>
  <c r="T158" i="1"/>
  <c r="U158" i="1"/>
  <c r="T157" i="1"/>
  <c r="U157" i="1"/>
  <c r="T156" i="1"/>
  <c r="U156" i="1"/>
  <c r="T155" i="1"/>
  <c r="U155" i="1"/>
  <c r="T154" i="1"/>
  <c r="U154" i="1"/>
  <c r="T153" i="1"/>
  <c r="U153" i="1"/>
  <c r="U152" i="1"/>
  <c r="T152" i="1"/>
  <c r="T151" i="1"/>
  <c r="U151" i="1"/>
  <c r="T150" i="1"/>
  <c r="U150" i="1"/>
  <c r="T149" i="1"/>
  <c r="U149" i="1"/>
  <c r="T148" i="1"/>
  <c r="U148" i="1"/>
  <c r="T147" i="1"/>
  <c r="U147" i="1"/>
  <c r="T146" i="1"/>
  <c r="U146" i="1"/>
  <c r="T145" i="1"/>
  <c r="U145" i="1"/>
  <c r="U144" i="1"/>
  <c r="T144" i="1"/>
  <c r="T143" i="1"/>
  <c r="U143" i="1"/>
  <c r="T142" i="1"/>
  <c r="U142" i="1"/>
  <c r="T141" i="1"/>
  <c r="U141" i="1"/>
  <c r="T140" i="1"/>
  <c r="U140" i="1"/>
  <c r="T139" i="1"/>
  <c r="U139" i="1"/>
  <c r="T138" i="1"/>
  <c r="U138" i="1"/>
  <c r="T137" i="1"/>
  <c r="U137" i="1"/>
  <c r="U136" i="1"/>
  <c r="T136" i="1"/>
  <c r="T135" i="1"/>
  <c r="U135" i="1"/>
  <c r="T134" i="1"/>
  <c r="U134" i="1"/>
  <c r="T133" i="1"/>
  <c r="U133" i="1"/>
  <c r="T132" i="1"/>
  <c r="U132" i="1"/>
  <c r="T131" i="1"/>
  <c r="U131" i="1"/>
  <c r="T130" i="1"/>
  <c r="U130" i="1"/>
  <c r="T129" i="1"/>
  <c r="U129" i="1"/>
  <c r="U128" i="1"/>
  <c r="T128" i="1"/>
  <c r="T127" i="1"/>
  <c r="U127" i="1"/>
  <c r="T126" i="1"/>
  <c r="U126" i="1"/>
  <c r="T125" i="1"/>
  <c r="U125" i="1"/>
  <c r="T124" i="1"/>
  <c r="U124" i="1"/>
  <c r="T123" i="1"/>
  <c r="U123" i="1"/>
  <c r="T122" i="1"/>
  <c r="U122" i="1"/>
  <c r="T121" i="1"/>
  <c r="U121" i="1"/>
  <c r="U120" i="1"/>
  <c r="T120" i="1"/>
  <c r="T119" i="1"/>
  <c r="U119" i="1"/>
  <c r="T118" i="1"/>
  <c r="U118" i="1"/>
  <c r="T117" i="1"/>
  <c r="U117" i="1"/>
  <c r="T116" i="1"/>
  <c r="U116" i="1"/>
  <c r="T115" i="1"/>
  <c r="U115" i="1"/>
  <c r="T114" i="1"/>
  <c r="U114" i="1"/>
  <c r="T113" i="1"/>
  <c r="U113" i="1"/>
  <c r="U112" i="1"/>
  <c r="T112" i="1"/>
  <c r="T111" i="1"/>
  <c r="U111" i="1"/>
  <c r="T110" i="1"/>
  <c r="U110" i="1"/>
  <c r="T109" i="1"/>
  <c r="U109" i="1"/>
  <c r="T108" i="1"/>
  <c r="U108" i="1"/>
  <c r="T107" i="1"/>
  <c r="U107" i="1"/>
  <c r="T106" i="1"/>
  <c r="U106" i="1"/>
  <c r="T105" i="1"/>
  <c r="U105" i="1"/>
  <c r="U104" i="1"/>
  <c r="T104" i="1"/>
  <c r="T103" i="1"/>
  <c r="U103" i="1"/>
  <c r="T102" i="1"/>
  <c r="U102" i="1"/>
  <c r="T101" i="1"/>
  <c r="U101" i="1"/>
  <c r="T100" i="1"/>
  <c r="U100" i="1"/>
  <c r="T99" i="1"/>
  <c r="U99" i="1"/>
  <c r="T98" i="1"/>
  <c r="U98" i="1"/>
  <c r="T97" i="1"/>
  <c r="U97" i="1"/>
  <c r="U96" i="1"/>
  <c r="T96" i="1"/>
  <c r="T95" i="1"/>
  <c r="U95" i="1"/>
  <c r="T94" i="1"/>
  <c r="U94" i="1"/>
  <c r="T93" i="1"/>
  <c r="U93" i="1"/>
  <c r="T92" i="1"/>
  <c r="U92" i="1"/>
  <c r="T91" i="1"/>
  <c r="U91" i="1"/>
  <c r="T90" i="1"/>
  <c r="U90" i="1"/>
  <c r="T89" i="1"/>
  <c r="U89" i="1"/>
  <c r="U88" i="1"/>
  <c r="T88" i="1"/>
  <c r="T87" i="1"/>
  <c r="U87" i="1"/>
  <c r="T86" i="1"/>
  <c r="U86" i="1"/>
  <c r="T85" i="1"/>
  <c r="U85" i="1"/>
  <c r="T84" i="1"/>
  <c r="U84" i="1"/>
  <c r="T83" i="1"/>
  <c r="U83" i="1"/>
  <c r="T82" i="1"/>
  <c r="U82" i="1"/>
  <c r="T81" i="1"/>
  <c r="U81" i="1"/>
  <c r="U80" i="1"/>
  <c r="T80" i="1"/>
  <c r="T79" i="1"/>
  <c r="U79" i="1"/>
  <c r="T78" i="1"/>
  <c r="U78" i="1"/>
  <c r="T77" i="1"/>
  <c r="U77" i="1"/>
  <c r="T76" i="1"/>
  <c r="U76" i="1"/>
  <c r="V76" i="1" s="1"/>
  <c r="Z76" i="1"/>
  <c r="AC76" i="1" s="1"/>
  <c r="T75" i="1"/>
  <c r="U75" i="1"/>
  <c r="T74" i="1"/>
  <c r="U74" i="1"/>
  <c r="W74" i="1"/>
  <c r="T73" i="1"/>
  <c r="U73" i="1"/>
  <c r="T72" i="1"/>
  <c r="U72" i="1"/>
  <c r="T71" i="1"/>
  <c r="U71" i="1"/>
  <c r="X71" i="1" s="1"/>
  <c r="T70" i="1"/>
  <c r="U70" i="1"/>
  <c r="W70" i="1"/>
  <c r="T69" i="1"/>
  <c r="U69" i="1"/>
  <c r="W69" i="1"/>
  <c r="T68" i="1"/>
  <c r="U68" i="1"/>
  <c r="W68" i="1"/>
  <c r="T67" i="1"/>
  <c r="U67" i="1"/>
  <c r="V67" i="1" s="1"/>
  <c r="Z67" i="1" s="1"/>
  <c r="AC67" i="1" s="1"/>
  <c r="AD67" i="1" s="1"/>
  <c r="Y67" i="1"/>
  <c r="T66" i="1"/>
  <c r="U66" i="1"/>
  <c r="Y66" i="1" s="1"/>
  <c r="T65" i="1"/>
  <c r="U65" i="1"/>
  <c r="T64" i="1"/>
  <c r="U64" i="1"/>
  <c r="X64" i="1" s="1"/>
  <c r="T63" i="1"/>
  <c r="U63" i="1"/>
  <c r="Y63" i="1"/>
  <c r="T62" i="1"/>
  <c r="U62" i="1"/>
  <c r="W62" i="1"/>
  <c r="T61" i="1"/>
  <c r="U61" i="1"/>
  <c r="V61" i="1" s="1"/>
  <c r="Z61" i="1" s="1"/>
  <c r="AC61" i="1" s="1"/>
  <c r="AE61" i="1" s="1"/>
  <c r="AF61" i="1" s="1"/>
  <c r="T60" i="1"/>
  <c r="U60" i="1"/>
  <c r="W60" i="1"/>
  <c r="T59" i="1"/>
  <c r="U59" i="1"/>
  <c r="V59" i="1"/>
  <c r="Z59" i="1" s="1"/>
  <c r="AC59" i="1" s="1"/>
  <c r="T58" i="1"/>
  <c r="U58" i="1"/>
  <c r="Y58" i="1"/>
  <c r="T57" i="1"/>
  <c r="U57" i="1"/>
  <c r="T56" i="1"/>
  <c r="U56" i="1"/>
  <c r="V56" i="1" s="1"/>
  <c r="Z56" i="1" s="1"/>
  <c r="X56" i="1"/>
  <c r="T55" i="1"/>
  <c r="U55" i="1"/>
  <c r="X55" i="1" s="1"/>
  <c r="T54" i="1"/>
  <c r="U54" i="1"/>
  <c r="X54" i="1" s="1"/>
  <c r="T53" i="1"/>
  <c r="U53" i="1"/>
  <c r="T52" i="1"/>
  <c r="U52" i="1"/>
  <c r="T51" i="1"/>
  <c r="U51" i="1"/>
  <c r="T50" i="1"/>
  <c r="U50" i="1"/>
  <c r="V50" i="1" s="1"/>
  <c r="Z50" i="1" s="1"/>
  <c r="AC50" i="1" s="1"/>
  <c r="T49" i="1"/>
  <c r="U49" i="1"/>
  <c r="W49" i="1" s="1"/>
  <c r="T48" i="1"/>
  <c r="U48" i="1"/>
  <c r="T47" i="1"/>
  <c r="U47" i="1"/>
  <c r="T46" i="1"/>
  <c r="U46" i="1"/>
  <c r="W46" i="1"/>
  <c r="T45" i="1"/>
  <c r="U45" i="1"/>
  <c r="Y45" i="1" s="1"/>
  <c r="T44" i="1"/>
  <c r="U44" i="1"/>
  <c r="T43" i="1"/>
  <c r="U43" i="1"/>
  <c r="V43" i="1" s="1"/>
  <c r="Z43" i="1" s="1"/>
  <c r="AC43" i="1" s="1"/>
  <c r="T42" i="1"/>
  <c r="U42" i="1"/>
  <c r="T41" i="1"/>
  <c r="U41" i="1"/>
  <c r="W41" i="1"/>
  <c r="T40" i="1"/>
  <c r="U40" i="1"/>
  <c r="W40" i="1"/>
  <c r="T39" i="1"/>
  <c r="U39" i="1"/>
  <c r="Y39" i="1"/>
  <c r="T38" i="1"/>
  <c r="U38" i="1"/>
  <c r="V38" i="1" s="1"/>
  <c r="Z38" i="1" s="1"/>
  <c r="AC38" i="1" s="1"/>
  <c r="T37" i="1"/>
  <c r="U37" i="1"/>
  <c r="T36" i="1"/>
  <c r="U36" i="1"/>
  <c r="T35" i="1"/>
  <c r="U35" i="1"/>
  <c r="T34" i="1"/>
  <c r="U34" i="1"/>
  <c r="W34" i="1"/>
  <c r="T33" i="1"/>
  <c r="U33" i="1"/>
  <c r="T32" i="1"/>
  <c r="U32" i="8" s="1"/>
  <c r="T31" i="1"/>
  <c r="U31" i="8" s="1"/>
  <c r="T30" i="1"/>
  <c r="U30" i="8"/>
  <c r="T29" i="1"/>
  <c r="U29" i="1"/>
  <c r="V29" i="8"/>
  <c r="T28" i="1"/>
  <c r="U28" i="8"/>
  <c r="U28" i="1"/>
  <c r="T27" i="1"/>
  <c r="U27" i="8"/>
  <c r="T26" i="1"/>
  <c r="U26" i="8" s="1"/>
  <c r="T25" i="1"/>
  <c r="U25" i="8" s="1"/>
  <c r="T24" i="1"/>
  <c r="U24" i="8" s="1"/>
  <c r="T23" i="1"/>
  <c r="U23" i="8"/>
  <c r="T22" i="1"/>
  <c r="U22" i="8" s="1"/>
  <c r="T21" i="1"/>
  <c r="U21" i="8" s="1"/>
  <c r="T20" i="1"/>
  <c r="U20" i="8" s="1"/>
  <c r="T19" i="1"/>
  <c r="U19" i="8"/>
  <c r="U19" i="1"/>
  <c r="V19" i="1" s="1"/>
  <c r="T18" i="1"/>
  <c r="U18" i="8" s="1"/>
  <c r="T17" i="1"/>
  <c r="U17" i="8" s="1"/>
  <c r="T16" i="1"/>
  <c r="U16" i="8"/>
  <c r="T15" i="1"/>
  <c r="U15" i="8" s="1"/>
  <c r="T14" i="1"/>
  <c r="U14" i="8" s="1"/>
  <c r="U14" i="1"/>
  <c r="T13" i="1"/>
  <c r="U13" i="8" s="1"/>
  <c r="T12" i="1"/>
  <c r="U12" i="8" s="1"/>
  <c r="U12" i="1"/>
  <c r="V12" i="8"/>
  <c r="T11" i="1"/>
  <c r="U11" i="8"/>
  <c r="T10" i="1"/>
  <c r="U10" i="8" s="1"/>
  <c r="T9" i="1"/>
  <c r="U9" i="8" s="1"/>
  <c r="U9" i="1"/>
  <c r="T8" i="1"/>
  <c r="U8" i="8" s="1"/>
  <c r="T7" i="1"/>
  <c r="U7" i="8"/>
  <c r="T6" i="1"/>
  <c r="U6" i="8"/>
  <c r="T5" i="1"/>
  <c r="U5" i="8" s="1"/>
  <c r="T4" i="1"/>
  <c r="U4" i="8" s="1"/>
  <c r="U4" i="1"/>
  <c r="W4" i="1"/>
  <c r="X4" i="8" s="1"/>
  <c r="T3" i="1"/>
  <c r="U3" i="8" s="1"/>
  <c r="U3" i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Q2" i="8"/>
  <c r="P2" i="8"/>
  <c r="O2" i="8"/>
  <c r="N2" i="8"/>
  <c r="M2" i="8"/>
  <c r="L2" i="8"/>
  <c r="K2" i="8"/>
  <c r="I2" i="8"/>
  <c r="H2" i="8"/>
  <c r="G2" i="8"/>
  <c r="F2" i="8"/>
  <c r="E2" i="8"/>
  <c r="D2" i="8"/>
  <c r="C2" i="8"/>
  <c r="B2" i="8"/>
  <c r="B33" i="8" s="1"/>
  <c r="C3" i="4"/>
  <c r="D3" i="4" s="1"/>
  <c r="D4" i="1"/>
  <c r="D4" i="8"/>
  <c r="D5" i="1"/>
  <c r="D5" i="8"/>
  <c r="D6" i="1"/>
  <c r="D6" i="8" s="1"/>
  <c r="D7" i="1"/>
  <c r="D7" i="8" s="1"/>
  <c r="E7" i="1"/>
  <c r="D12" i="1"/>
  <c r="D12" i="8" s="1"/>
  <c r="E12" i="1"/>
  <c r="E12" i="8" s="1"/>
  <c r="D13" i="1"/>
  <c r="D20" i="1"/>
  <c r="D20" i="8" s="1"/>
  <c r="D23" i="1"/>
  <c r="D23" i="8" s="1"/>
  <c r="E23" i="1"/>
  <c r="D28" i="1"/>
  <c r="D28" i="8" s="1"/>
  <c r="E28" i="1"/>
  <c r="G28" i="1"/>
  <c r="D30" i="1"/>
  <c r="D30" i="8"/>
  <c r="D31" i="1"/>
  <c r="D31" i="8" s="1"/>
  <c r="D37" i="1"/>
  <c r="E37" i="1"/>
  <c r="D38" i="1"/>
  <c r="E38" i="1"/>
  <c r="I38" i="1" s="1"/>
  <c r="D39" i="1"/>
  <c r="E39" i="1"/>
  <c r="D44" i="1"/>
  <c r="E44" i="1"/>
  <c r="D45" i="1"/>
  <c r="E45" i="1"/>
  <c r="D46" i="1"/>
  <c r="E46" i="1"/>
  <c r="G46" i="1"/>
  <c r="D52" i="1"/>
  <c r="E52" i="1"/>
  <c r="D53" i="1"/>
  <c r="E53" i="1"/>
  <c r="G53" i="1" s="1"/>
  <c r="D54" i="1"/>
  <c r="E54" i="1"/>
  <c r="D60" i="1"/>
  <c r="E60" i="1"/>
  <c r="D63" i="1"/>
  <c r="E63" i="1"/>
  <c r="H63" i="1" s="1"/>
  <c r="D68" i="1"/>
  <c r="E68" i="1"/>
  <c r="D69" i="1"/>
  <c r="E69" i="1"/>
  <c r="D70" i="1"/>
  <c r="E70" i="1"/>
  <c r="H70" i="1"/>
  <c r="D71" i="1"/>
  <c r="E71" i="1"/>
  <c r="H71" i="1"/>
  <c r="D76" i="1"/>
  <c r="E76" i="1"/>
  <c r="F76" i="1" s="1"/>
  <c r="J76" i="1" s="1"/>
  <c r="D77" i="1"/>
  <c r="E77" i="1"/>
  <c r="D84" i="1"/>
  <c r="E84" i="1"/>
  <c r="D85" i="1"/>
  <c r="E85" i="1"/>
  <c r="D86" i="1"/>
  <c r="E86" i="1"/>
  <c r="D92" i="1"/>
  <c r="E92" i="1"/>
  <c r="D93" i="1"/>
  <c r="E93" i="1"/>
  <c r="D100" i="1"/>
  <c r="E100" i="1"/>
  <c r="D102" i="1"/>
  <c r="E102" i="1"/>
  <c r="D103" i="1"/>
  <c r="E103" i="1"/>
  <c r="D108" i="1"/>
  <c r="E108" i="1"/>
  <c r="D109" i="1"/>
  <c r="E109" i="1"/>
  <c r="D110" i="1"/>
  <c r="E110" i="1"/>
  <c r="D115" i="1"/>
  <c r="E115" i="1"/>
  <c r="D116" i="1"/>
  <c r="E116" i="1"/>
  <c r="D117" i="1"/>
  <c r="E117" i="1"/>
  <c r="D119" i="1"/>
  <c r="E119" i="1"/>
  <c r="D121" i="1"/>
  <c r="E121" i="1"/>
  <c r="D124" i="1"/>
  <c r="E124" i="1"/>
  <c r="D125" i="1"/>
  <c r="E125" i="1"/>
  <c r="D126" i="1"/>
  <c r="E126" i="1"/>
  <c r="D127" i="1"/>
  <c r="E127" i="1"/>
  <c r="D132" i="1"/>
  <c r="E132" i="1"/>
  <c r="D133" i="1"/>
  <c r="E133" i="1"/>
  <c r="D139" i="1"/>
  <c r="E139" i="1"/>
  <c r="D140" i="1"/>
  <c r="E140" i="1"/>
  <c r="D142" i="1"/>
  <c r="E142" i="1"/>
  <c r="D143" i="1"/>
  <c r="E143" i="1"/>
  <c r="D148" i="1"/>
  <c r="E148" i="1"/>
  <c r="D149" i="1"/>
  <c r="E149" i="1"/>
  <c r="D150" i="1"/>
  <c r="E150" i="1"/>
  <c r="D156" i="1"/>
  <c r="E156" i="1"/>
  <c r="D157" i="1"/>
  <c r="E157" i="1"/>
  <c r="D164" i="1"/>
  <c r="E164" i="1"/>
  <c r="D166" i="1"/>
  <c r="E166" i="1"/>
  <c r="D167" i="1"/>
  <c r="E167" i="1"/>
  <c r="D172" i="1"/>
  <c r="E172" i="1"/>
  <c r="D173" i="1"/>
  <c r="E173" i="1"/>
  <c r="D174" i="1"/>
  <c r="E174" i="1"/>
  <c r="D179" i="1"/>
  <c r="E179" i="1"/>
  <c r="D180" i="1"/>
  <c r="E180" i="1"/>
  <c r="D181" i="1"/>
  <c r="E181" i="1"/>
  <c r="D183" i="1"/>
  <c r="E183" i="1"/>
  <c r="D185" i="1"/>
  <c r="E185" i="1"/>
  <c r="D188" i="1"/>
  <c r="E188" i="1"/>
  <c r="D189" i="1"/>
  <c r="E189" i="1"/>
  <c r="D190" i="1"/>
  <c r="E190" i="1"/>
  <c r="D191" i="1"/>
  <c r="E191" i="1"/>
  <c r="D196" i="1"/>
  <c r="E196" i="1"/>
  <c r="D197" i="1"/>
  <c r="E197" i="1"/>
  <c r="D203" i="1"/>
  <c r="E203" i="1"/>
  <c r="D204" i="1"/>
  <c r="E204" i="1"/>
  <c r="D206" i="1"/>
  <c r="E206" i="1"/>
  <c r="D207" i="1"/>
  <c r="E207" i="1"/>
  <c r="D212" i="1"/>
  <c r="E212" i="1"/>
  <c r="D213" i="1"/>
  <c r="E213" i="1"/>
  <c r="D214" i="1"/>
  <c r="E214" i="1"/>
  <c r="D220" i="1"/>
  <c r="E220" i="1"/>
  <c r="D221" i="1"/>
  <c r="E221" i="1"/>
  <c r="D228" i="1"/>
  <c r="E228" i="1"/>
  <c r="D230" i="1"/>
  <c r="E230" i="1"/>
  <c r="D231" i="1"/>
  <c r="E231" i="1"/>
  <c r="D237" i="1"/>
  <c r="E237" i="1"/>
  <c r="D238" i="1"/>
  <c r="E238" i="1"/>
  <c r="D239" i="1"/>
  <c r="E239" i="1"/>
  <c r="D244" i="1"/>
  <c r="E244" i="1"/>
  <c r="D245" i="1"/>
  <c r="E245" i="1"/>
  <c r="D252" i="1"/>
  <c r="E252" i="1"/>
  <c r="D253" i="1"/>
  <c r="E253" i="1"/>
  <c r="D254" i="1"/>
  <c r="E254" i="1"/>
  <c r="D255" i="1"/>
  <c r="E255" i="1"/>
  <c r="D3" i="1"/>
  <c r="D3" i="8"/>
  <c r="E3" i="1"/>
  <c r="E3" i="8"/>
  <c r="D257" i="1"/>
  <c r="E257" i="1"/>
  <c r="D256" i="1"/>
  <c r="E256" i="1"/>
  <c r="D251" i="1"/>
  <c r="E251" i="1"/>
  <c r="D250" i="1"/>
  <c r="E250" i="1"/>
  <c r="D249" i="1"/>
  <c r="E249" i="1"/>
  <c r="D248" i="1"/>
  <c r="E248" i="1"/>
  <c r="D247" i="1"/>
  <c r="E247" i="1"/>
  <c r="D246" i="1"/>
  <c r="E246" i="1"/>
  <c r="D243" i="1"/>
  <c r="E243" i="1"/>
  <c r="D242" i="1"/>
  <c r="E242" i="1"/>
  <c r="D241" i="1"/>
  <c r="E241" i="1"/>
  <c r="D240" i="1"/>
  <c r="E240" i="1"/>
  <c r="D236" i="1"/>
  <c r="E236" i="1"/>
  <c r="D235" i="1"/>
  <c r="E235" i="1"/>
  <c r="D234" i="1"/>
  <c r="E234" i="1"/>
  <c r="D233" i="1"/>
  <c r="E233" i="1"/>
  <c r="D232" i="1"/>
  <c r="E232" i="1"/>
  <c r="D229" i="1"/>
  <c r="E229" i="1"/>
  <c r="D227" i="1"/>
  <c r="E227" i="1"/>
  <c r="D226" i="1"/>
  <c r="E226" i="1"/>
  <c r="D225" i="1"/>
  <c r="E225" i="1"/>
  <c r="D224" i="1"/>
  <c r="E224" i="1"/>
  <c r="D223" i="1"/>
  <c r="E223" i="1"/>
  <c r="D222" i="1"/>
  <c r="E222" i="1"/>
  <c r="D219" i="1"/>
  <c r="E219" i="1"/>
  <c r="D218" i="1"/>
  <c r="E218" i="1"/>
  <c r="D217" i="1"/>
  <c r="E217" i="1"/>
  <c r="D216" i="1"/>
  <c r="E216" i="1"/>
  <c r="D215" i="1"/>
  <c r="E215" i="1"/>
  <c r="D211" i="1"/>
  <c r="E211" i="1"/>
  <c r="D210" i="1"/>
  <c r="E210" i="1"/>
  <c r="D209" i="1"/>
  <c r="E209" i="1"/>
  <c r="D208" i="1"/>
  <c r="E208" i="1"/>
  <c r="D205" i="1"/>
  <c r="E205" i="1"/>
  <c r="D202" i="1"/>
  <c r="E202" i="1"/>
  <c r="D201" i="1"/>
  <c r="E201" i="1"/>
  <c r="D200" i="1"/>
  <c r="E200" i="1"/>
  <c r="D199" i="1"/>
  <c r="E199" i="1"/>
  <c r="D198" i="1"/>
  <c r="E198" i="1"/>
  <c r="D195" i="1"/>
  <c r="E195" i="1"/>
  <c r="D194" i="1"/>
  <c r="E194" i="1"/>
  <c r="D193" i="1"/>
  <c r="E193" i="1"/>
  <c r="D192" i="1"/>
  <c r="E192" i="1"/>
  <c r="D187" i="1"/>
  <c r="E187" i="1"/>
  <c r="D186" i="1"/>
  <c r="E186" i="1"/>
  <c r="D184" i="1"/>
  <c r="E184" i="1"/>
  <c r="D182" i="1"/>
  <c r="E182" i="1"/>
  <c r="D178" i="1"/>
  <c r="E178" i="1"/>
  <c r="D177" i="1"/>
  <c r="E177" i="1"/>
  <c r="D176" i="1"/>
  <c r="E176" i="1"/>
  <c r="D175" i="1"/>
  <c r="E175" i="1"/>
  <c r="D171" i="1"/>
  <c r="E171" i="1"/>
  <c r="D170" i="1"/>
  <c r="E170" i="1"/>
  <c r="D169" i="1"/>
  <c r="E169" i="1"/>
  <c r="D168" i="1"/>
  <c r="E168" i="1"/>
  <c r="D165" i="1"/>
  <c r="E165" i="1"/>
  <c r="D163" i="1"/>
  <c r="E163" i="1"/>
  <c r="D162" i="1"/>
  <c r="E162" i="1"/>
  <c r="D161" i="1"/>
  <c r="E161" i="1"/>
  <c r="D160" i="1"/>
  <c r="E160" i="1"/>
  <c r="D159" i="1"/>
  <c r="E159" i="1"/>
  <c r="D158" i="1"/>
  <c r="E158" i="1"/>
  <c r="D155" i="1"/>
  <c r="E155" i="1"/>
  <c r="D154" i="1"/>
  <c r="E154" i="1"/>
  <c r="D153" i="1"/>
  <c r="E153" i="1"/>
  <c r="D152" i="1"/>
  <c r="E152" i="1"/>
  <c r="D151" i="1"/>
  <c r="E151" i="1"/>
  <c r="D147" i="1"/>
  <c r="E147" i="1"/>
  <c r="D146" i="1"/>
  <c r="E146" i="1"/>
  <c r="D145" i="1"/>
  <c r="E145" i="1"/>
  <c r="D144" i="1"/>
  <c r="E144" i="1"/>
  <c r="D141" i="1"/>
  <c r="E141" i="1"/>
  <c r="D138" i="1"/>
  <c r="E138" i="1"/>
  <c r="D137" i="1"/>
  <c r="E137" i="1"/>
  <c r="D136" i="1"/>
  <c r="E136" i="1"/>
  <c r="D135" i="1"/>
  <c r="E135" i="1"/>
  <c r="D134" i="1"/>
  <c r="E134" i="1"/>
  <c r="D131" i="1"/>
  <c r="E131" i="1"/>
  <c r="D130" i="1"/>
  <c r="E130" i="1"/>
  <c r="D129" i="1"/>
  <c r="E129" i="1"/>
  <c r="D128" i="1"/>
  <c r="E128" i="1"/>
  <c r="D123" i="1"/>
  <c r="E123" i="1"/>
  <c r="D122" i="1"/>
  <c r="E122" i="1"/>
  <c r="D120" i="1"/>
  <c r="E120" i="1"/>
  <c r="D118" i="1"/>
  <c r="E118" i="1"/>
  <c r="D114" i="1"/>
  <c r="E114" i="1"/>
  <c r="D113" i="1"/>
  <c r="E113" i="1"/>
  <c r="D112" i="1"/>
  <c r="E112" i="1"/>
  <c r="D111" i="1"/>
  <c r="E111" i="1"/>
  <c r="D107" i="1"/>
  <c r="E107" i="1"/>
  <c r="D106" i="1"/>
  <c r="E106" i="1"/>
  <c r="D105" i="1"/>
  <c r="E105" i="1"/>
  <c r="D104" i="1"/>
  <c r="E104" i="1"/>
  <c r="D101" i="1"/>
  <c r="E101" i="1"/>
  <c r="D99" i="1"/>
  <c r="E99" i="1"/>
  <c r="D98" i="1"/>
  <c r="E98" i="1"/>
  <c r="D97" i="1"/>
  <c r="E97" i="1"/>
  <c r="D96" i="1"/>
  <c r="E96" i="1"/>
  <c r="D95" i="1"/>
  <c r="E95" i="1"/>
  <c r="D94" i="1"/>
  <c r="E94" i="1"/>
  <c r="D91" i="1"/>
  <c r="E91" i="1"/>
  <c r="D90" i="1"/>
  <c r="E90" i="1"/>
  <c r="D89" i="1"/>
  <c r="E89" i="1"/>
  <c r="D88" i="1"/>
  <c r="E88" i="1"/>
  <c r="D87" i="1"/>
  <c r="E87" i="1"/>
  <c r="D83" i="1"/>
  <c r="E83" i="1"/>
  <c r="D82" i="1"/>
  <c r="E82" i="1"/>
  <c r="D81" i="1"/>
  <c r="E81" i="1"/>
  <c r="D80" i="1"/>
  <c r="E80" i="1"/>
  <c r="D79" i="1"/>
  <c r="E79" i="1"/>
  <c r="D78" i="1"/>
  <c r="E78" i="1"/>
  <c r="F78" i="1" s="1"/>
  <c r="J78" i="1"/>
  <c r="M78" i="1" s="1"/>
  <c r="D75" i="1"/>
  <c r="E75" i="1"/>
  <c r="F75" i="1" s="1"/>
  <c r="J75" i="1" s="1"/>
  <c r="M75" i="1" s="1"/>
  <c r="D74" i="1"/>
  <c r="E74" i="1"/>
  <c r="I74" i="1" s="1"/>
  <c r="G74" i="1"/>
  <c r="D73" i="1"/>
  <c r="E73" i="1"/>
  <c r="D72" i="1"/>
  <c r="E72" i="1"/>
  <c r="D67" i="1"/>
  <c r="E67" i="1"/>
  <c r="D66" i="1"/>
  <c r="E66" i="1"/>
  <c r="I66" i="1" s="1"/>
  <c r="D65" i="1"/>
  <c r="E65" i="1"/>
  <c r="D64" i="1"/>
  <c r="E64" i="1"/>
  <c r="D62" i="1"/>
  <c r="E62" i="1"/>
  <c r="D61" i="1"/>
  <c r="E61" i="1"/>
  <c r="G61" i="1"/>
  <c r="D59" i="1"/>
  <c r="E59" i="1"/>
  <c r="D58" i="1"/>
  <c r="E58" i="1"/>
  <c r="D57" i="1"/>
  <c r="E57" i="1"/>
  <c r="D56" i="1"/>
  <c r="E56" i="1"/>
  <c r="D55" i="1"/>
  <c r="E55" i="1"/>
  <c r="D51" i="1"/>
  <c r="E51" i="1"/>
  <c r="F51" i="1"/>
  <c r="J51" i="1" s="1"/>
  <c r="G51" i="1"/>
  <c r="D50" i="1"/>
  <c r="E50" i="1"/>
  <c r="H50" i="1" s="1"/>
  <c r="D49" i="1"/>
  <c r="E49" i="1"/>
  <c r="D48" i="1"/>
  <c r="E48" i="1"/>
  <c r="I48" i="1"/>
  <c r="D47" i="1"/>
  <c r="E47" i="1"/>
  <c r="I47" i="1" s="1"/>
  <c r="D43" i="1"/>
  <c r="E43" i="1"/>
  <c r="D42" i="1"/>
  <c r="E42" i="1"/>
  <c r="D41" i="1"/>
  <c r="E41" i="1"/>
  <c r="I41" i="1"/>
  <c r="D40" i="1"/>
  <c r="E40" i="1"/>
  <c r="G40" i="1"/>
  <c r="D36" i="1"/>
  <c r="E36" i="1"/>
  <c r="D35" i="1"/>
  <c r="E35" i="1"/>
  <c r="D34" i="1"/>
  <c r="E34" i="1"/>
  <c r="D33" i="1"/>
  <c r="E33" i="1"/>
  <c r="G33" i="1" s="1"/>
  <c r="D32" i="1"/>
  <c r="D32" i="8" s="1"/>
  <c r="E32" i="1"/>
  <c r="E32" i="8"/>
  <c r="D29" i="1"/>
  <c r="D29" i="8"/>
  <c r="D27" i="1"/>
  <c r="D27" i="8" s="1"/>
  <c r="D26" i="1"/>
  <c r="D26" i="8" s="1"/>
  <c r="D25" i="1"/>
  <c r="D25" i="8"/>
  <c r="D24" i="1"/>
  <c r="E24" i="1"/>
  <c r="D22" i="1"/>
  <c r="D22" i="8" s="1"/>
  <c r="E22" i="1"/>
  <c r="D21" i="1"/>
  <c r="D21" i="8" s="1"/>
  <c r="E21" i="1"/>
  <c r="D19" i="1"/>
  <c r="D19" i="8"/>
  <c r="D18" i="1"/>
  <c r="D18" i="8" s="1"/>
  <c r="D17" i="1"/>
  <c r="D17" i="8"/>
  <c r="E17" i="1"/>
  <c r="D16" i="1"/>
  <c r="D16" i="8" s="1"/>
  <c r="E16" i="1"/>
  <c r="D15" i="1"/>
  <c r="D15" i="8" s="1"/>
  <c r="D14" i="1"/>
  <c r="D14" i="8"/>
  <c r="E14" i="1"/>
  <c r="F14" i="1"/>
  <c r="D11" i="1"/>
  <c r="D11" i="8"/>
  <c r="E11" i="1"/>
  <c r="E11" i="8" s="1"/>
  <c r="D10" i="1"/>
  <c r="D10" i="8" s="1"/>
  <c r="E10" i="1"/>
  <c r="D9" i="1"/>
  <c r="D9" i="8" s="1"/>
  <c r="D8" i="1"/>
  <c r="D8" i="8"/>
  <c r="A28" i="8"/>
  <c r="A29" i="8"/>
  <c r="A30" i="8"/>
  <c r="A31" i="8"/>
  <c r="A32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U31" i="1"/>
  <c r="V31" i="8" s="1"/>
  <c r="U13" i="1"/>
  <c r="E18" i="1"/>
  <c r="E29" i="1"/>
  <c r="E31" i="1"/>
  <c r="U25" i="1"/>
  <c r="D24" i="8"/>
  <c r="U29" i="8"/>
  <c r="E27" i="1"/>
  <c r="AK18" i="1"/>
  <c r="AM18" i="8" s="1"/>
  <c r="AK21" i="1"/>
  <c r="AO21" i="1"/>
  <c r="AM63" i="1"/>
  <c r="AK17" i="1"/>
  <c r="AN10" i="1"/>
  <c r="AP10" i="8" s="1"/>
  <c r="V62" i="1"/>
  <c r="Z62" i="1"/>
  <c r="AC62" i="1" s="1"/>
  <c r="Y62" i="1"/>
  <c r="U20" i="1"/>
  <c r="U8" i="1"/>
  <c r="M76" i="1"/>
  <c r="N76" i="1" s="1"/>
  <c r="E4" i="1"/>
  <c r="I4" i="1"/>
  <c r="I4" i="8" s="1"/>
  <c r="E5" i="1"/>
  <c r="E8" i="1"/>
  <c r="AN67" i="1"/>
  <c r="AN57" i="1"/>
  <c r="AO59" i="1"/>
  <c r="AO44" i="1"/>
  <c r="E25" i="1"/>
  <c r="G25" i="1"/>
  <c r="G25" i="8" s="1"/>
  <c r="U22" i="1"/>
  <c r="V22" i="1" s="1"/>
  <c r="V34" i="1"/>
  <c r="Z34" i="1"/>
  <c r="AC34" i="1" s="1"/>
  <c r="U5" i="1"/>
  <c r="U16" i="1"/>
  <c r="E13" i="1"/>
  <c r="D13" i="8"/>
  <c r="E20" i="1"/>
  <c r="G20" i="1"/>
  <c r="G20" i="8" s="1"/>
  <c r="H20" i="1"/>
  <c r="H20" i="8" s="1"/>
  <c r="U17" i="1"/>
  <c r="Y17" i="1" s="1"/>
  <c r="Z17" i="8" s="1"/>
  <c r="U30" i="1"/>
  <c r="X74" i="1"/>
  <c r="AL10" i="1"/>
  <c r="AP10" i="1" s="1"/>
  <c r="AM47" i="1"/>
  <c r="AL41" i="1"/>
  <c r="AP41" i="1"/>
  <c r="AS41" i="1" s="1"/>
  <c r="AT41" i="1" s="1"/>
  <c r="AN47" i="1"/>
  <c r="AK16" i="1"/>
  <c r="AM16" i="1"/>
  <c r="AK20" i="1"/>
  <c r="AM20" i="1" s="1"/>
  <c r="AO20" i="8"/>
  <c r="AO57" i="1"/>
  <c r="AO10" i="1"/>
  <c r="AQ10" i="8" s="1"/>
  <c r="AM28" i="8"/>
  <c r="AN28" i="1"/>
  <c r="AP28" i="8" s="1"/>
  <c r="AO28" i="1"/>
  <c r="AQ28" i="8"/>
  <c r="AM34" i="1"/>
  <c r="AL28" i="1"/>
  <c r="AP28" i="1" s="1"/>
  <c r="AK5" i="1"/>
  <c r="AM5" i="8" s="1"/>
  <c r="AQ21" i="8"/>
  <c r="AN77" i="1"/>
  <c r="AK15" i="1"/>
  <c r="AM15" i="1" s="1"/>
  <c r="AO15" i="8" s="1"/>
  <c r="AK19" i="1"/>
  <c r="AO19" i="1" s="1"/>
  <c r="AQ19" i="8" s="1"/>
  <c r="AK4" i="1"/>
  <c r="AK6" i="1"/>
  <c r="AN6" i="1"/>
  <c r="AP6" i="8" s="1"/>
  <c r="W44" i="1"/>
  <c r="Y44" i="1"/>
  <c r="U7" i="1"/>
  <c r="V7" i="1" s="1"/>
  <c r="Y7" i="1"/>
  <c r="Z7" i="8" s="1"/>
  <c r="W7" i="8"/>
  <c r="AA7" i="8" s="1"/>
  <c r="U15" i="1"/>
  <c r="AC56" i="1"/>
  <c r="AE56" i="1" s="1"/>
  <c r="AF56" i="1" s="1"/>
  <c r="U11" i="1"/>
  <c r="X11" i="1" s="1"/>
  <c r="Y11" i="8"/>
  <c r="U24" i="1"/>
  <c r="V52" i="1"/>
  <c r="Z52" i="1" s="1"/>
  <c r="AC52" i="1" s="1"/>
  <c r="AE52" i="1" s="1"/>
  <c r="AF52" i="1" s="1"/>
  <c r="W55" i="1"/>
  <c r="U10" i="1"/>
  <c r="X10" i="1" s="1"/>
  <c r="Y10" i="8" s="1"/>
  <c r="Y8" i="1"/>
  <c r="Z8" i="8" s="1"/>
  <c r="V58" i="1"/>
  <c r="Z58" i="1"/>
  <c r="AC58" i="1" s="1"/>
  <c r="U21" i="1"/>
  <c r="U18" i="1"/>
  <c r="U27" i="1"/>
  <c r="U32" i="1"/>
  <c r="U23" i="1"/>
  <c r="X23" i="1" s="1"/>
  <c r="Y23" i="8" s="1"/>
  <c r="U6" i="1"/>
  <c r="U26" i="1"/>
  <c r="H33" i="1"/>
  <c r="E6" i="1"/>
  <c r="E26" i="1"/>
  <c r="I26" i="1" s="1"/>
  <c r="I26" i="8" s="1"/>
  <c r="F28" i="1"/>
  <c r="G28" i="8"/>
  <c r="E15" i="1"/>
  <c r="I15" i="1" s="1"/>
  <c r="I15" i="8" s="1"/>
  <c r="E9" i="1"/>
  <c r="E19" i="1"/>
  <c r="E30" i="1"/>
  <c r="V11" i="8"/>
  <c r="H30" i="1"/>
  <c r="H30" i="8"/>
  <c r="I68" i="1"/>
  <c r="AN73" i="1"/>
  <c r="AL11" i="1"/>
  <c r="AM11" i="8"/>
  <c r="AO11" i="1"/>
  <c r="AQ11" i="8" s="1"/>
  <c r="Y76" i="1"/>
  <c r="AN3" i="1"/>
  <c r="AP3" i="8" s="1"/>
  <c r="AO3" i="1"/>
  <c r="AQ3" i="8" s="1"/>
  <c r="AN17" i="1"/>
  <c r="AP17" i="8" s="1"/>
  <c r="AM17" i="1"/>
  <c r="AO17" i="8"/>
  <c r="W50" i="1"/>
  <c r="F4" i="1"/>
  <c r="AL72" i="1"/>
  <c r="AP72" i="1" s="1"/>
  <c r="AS72" i="1" s="1"/>
  <c r="AM8" i="1"/>
  <c r="AO8" i="8" s="1"/>
  <c r="AL33" i="1"/>
  <c r="AP33" i="1"/>
  <c r="AS33" i="1" s="1"/>
  <c r="W75" i="1"/>
  <c r="AL25" i="1"/>
  <c r="AN25" i="8"/>
  <c r="AR25" i="8"/>
  <c r="AM25" i="1"/>
  <c r="AO25" i="8"/>
  <c r="V44" i="1"/>
  <c r="Z44" i="1" s="1"/>
  <c r="AC44" i="1" s="1"/>
  <c r="AD44" i="1" s="1"/>
  <c r="X44" i="1"/>
  <c r="W58" i="1"/>
  <c r="AM32" i="1"/>
  <c r="AO32" i="8"/>
  <c r="AO32" i="1"/>
  <c r="AQ32" i="8" s="1"/>
  <c r="AO36" i="1"/>
  <c r="AL36" i="1"/>
  <c r="AP36" i="1"/>
  <c r="AS36" i="1"/>
  <c r="AT36" i="1" s="1"/>
  <c r="AN36" i="1"/>
  <c r="AM36" i="1"/>
  <c r="G14" i="1"/>
  <c r="G14" i="8"/>
  <c r="H41" i="1"/>
  <c r="AM65" i="1"/>
  <c r="X58" i="1"/>
  <c r="AL32" i="1"/>
  <c r="AN32" i="8"/>
  <c r="AR32" i="8"/>
  <c r="O67" i="10"/>
  <c r="M67" i="10"/>
  <c r="O36" i="10"/>
  <c r="N44" i="10"/>
  <c r="O44" i="10" s="1"/>
  <c r="F74" i="10"/>
  <c r="E77" i="10"/>
  <c r="I77" i="10"/>
  <c r="L77" i="10"/>
  <c r="F50" i="10"/>
  <c r="F58" i="10"/>
  <c r="H9" i="10"/>
  <c r="CP9" i="8" s="1"/>
  <c r="E26" i="10"/>
  <c r="H33" i="10"/>
  <c r="E34" i="10"/>
  <c r="I34" i="10"/>
  <c r="L34" i="10" s="1"/>
  <c r="M34" i="10" s="1"/>
  <c r="H49" i="10"/>
  <c r="E50" i="10"/>
  <c r="I50" i="10" s="1"/>
  <c r="L50" i="10"/>
  <c r="E58" i="10"/>
  <c r="I58" i="10"/>
  <c r="L58" i="10" s="1"/>
  <c r="H65" i="10"/>
  <c r="H73" i="10"/>
  <c r="G25" i="10"/>
  <c r="CO25" i="8" s="1"/>
  <c r="F9" i="10"/>
  <c r="CN9" i="8" s="1"/>
  <c r="H11" i="10"/>
  <c r="CP11" i="8" s="1"/>
  <c r="F25" i="10"/>
  <c r="CN25" i="8" s="1"/>
  <c r="H27" i="10"/>
  <c r="CP27" i="8" s="1"/>
  <c r="F33" i="10"/>
  <c r="F41" i="10"/>
  <c r="F49" i="10"/>
  <c r="H51" i="10"/>
  <c r="H59" i="10"/>
  <c r="F65" i="10"/>
  <c r="H67" i="10"/>
  <c r="F73" i="10"/>
  <c r="G9" i="10"/>
  <c r="CO9" i="8" s="1"/>
  <c r="G33" i="10"/>
  <c r="G49" i="10"/>
  <c r="H8" i="10"/>
  <c r="CP8" i="8"/>
  <c r="G11" i="10"/>
  <c r="CO11" i="8"/>
  <c r="H16" i="10"/>
  <c r="CP16" i="8" s="1"/>
  <c r="H24" i="10"/>
  <c r="CP24" i="8"/>
  <c r="G27" i="10"/>
  <c r="CO27" i="8"/>
  <c r="H32" i="10"/>
  <c r="CP32" i="8" s="1"/>
  <c r="G51" i="10"/>
  <c r="H56" i="10"/>
  <c r="G59" i="10"/>
  <c r="H64" i="10"/>
  <c r="G67" i="10"/>
  <c r="H72" i="10"/>
  <c r="H77" i="10"/>
  <c r="G8" i="10"/>
  <c r="CO8" i="8"/>
  <c r="F11" i="10"/>
  <c r="CN11" i="8" s="1"/>
  <c r="G16" i="10"/>
  <c r="CO16" i="8" s="1"/>
  <c r="G24" i="10"/>
  <c r="CO24" i="8"/>
  <c r="F27" i="10"/>
  <c r="CN27" i="8"/>
  <c r="G32" i="10"/>
  <c r="CO32" i="8" s="1"/>
  <c r="G40" i="10"/>
  <c r="F51" i="10"/>
  <c r="G56" i="10"/>
  <c r="F67" i="10"/>
  <c r="G72" i="10"/>
  <c r="AR45" i="10"/>
  <c r="AS45" i="10"/>
  <c r="AJ16" i="10"/>
  <c r="DU16" i="8" s="1"/>
  <c r="AK16" i="10"/>
  <c r="DV16" i="8" s="1"/>
  <c r="AL16" i="10"/>
  <c r="DW16" i="8" s="1"/>
  <c r="AI16" i="10"/>
  <c r="DT16" i="8" s="1"/>
  <c r="DX16" i="8"/>
  <c r="AI75" i="10"/>
  <c r="AM75" i="10" s="1"/>
  <c r="AP75" i="10" s="1"/>
  <c r="AJ75" i="10"/>
  <c r="AK75" i="10"/>
  <c r="AQ65" i="10"/>
  <c r="CL17" i="8"/>
  <c r="E17" i="10"/>
  <c r="F17" i="10"/>
  <c r="CN17" i="8"/>
  <c r="G17" i="10"/>
  <c r="CO17" i="8" s="1"/>
  <c r="H17" i="10"/>
  <c r="CP17" i="8" s="1"/>
  <c r="I28" i="10"/>
  <c r="CM28" i="8"/>
  <c r="CQ28" i="8" s="1"/>
  <c r="AJ23" i="10"/>
  <c r="DU23" i="8" s="1"/>
  <c r="AK23" i="10"/>
  <c r="DV23" i="8" s="1"/>
  <c r="AL23" i="10"/>
  <c r="DW23" i="8" s="1"/>
  <c r="AI23" i="10"/>
  <c r="DT23" i="8" s="1"/>
  <c r="DX23" i="8" s="1"/>
  <c r="M62" i="10"/>
  <c r="N62" i="10"/>
  <c r="O62" i="10" s="1"/>
  <c r="N71" i="10"/>
  <c r="O71" i="10" s="1"/>
  <c r="M71" i="10"/>
  <c r="AQ55" i="10"/>
  <c r="AR55" i="10"/>
  <c r="AS55" i="10"/>
  <c r="AR61" i="10"/>
  <c r="AS61" i="10" s="1"/>
  <c r="AJ71" i="10"/>
  <c r="AI71" i="10"/>
  <c r="AM71" i="10"/>
  <c r="AP71" i="10" s="1"/>
  <c r="AK71" i="10"/>
  <c r="AL71" i="10"/>
  <c r="AQ38" i="10"/>
  <c r="CL28" i="8"/>
  <c r="F28" i="10"/>
  <c r="CN28" i="8" s="1"/>
  <c r="G28" i="10"/>
  <c r="CO28" i="8"/>
  <c r="H28" i="10"/>
  <c r="CP28" i="8" s="1"/>
  <c r="DC9" i="8"/>
  <c r="AI35" i="10"/>
  <c r="AM35" i="10" s="1"/>
  <c r="AP35" i="10" s="1"/>
  <c r="AR35" i="10" s="1"/>
  <c r="AS35" i="10" s="1"/>
  <c r="AJ35" i="10"/>
  <c r="AK35" i="10"/>
  <c r="E40" i="10"/>
  <c r="I40" i="10"/>
  <c r="L40" i="10" s="1"/>
  <c r="F40" i="10"/>
  <c r="H40" i="10"/>
  <c r="F43" i="10"/>
  <c r="DC4" i="8"/>
  <c r="DC11" i="8"/>
  <c r="DC27" i="8"/>
  <c r="AL26" i="10"/>
  <c r="DW26" i="8" s="1"/>
  <c r="AI26" i="10"/>
  <c r="DT26" i="8" s="1"/>
  <c r="DX26" i="8" s="1"/>
  <c r="AJ26" i="10"/>
  <c r="DU26" i="8" s="1"/>
  <c r="AK26" i="10"/>
  <c r="DV26" i="8" s="1"/>
  <c r="AQ56" i="10"/>
  <c r="AR56" i="10"/>
  <c r="AS56" i="10" s="1"/>
  <c r="AJ67" i="10"/>
  <c r="AK67" i="10"/>
  <c r="F14" i="10"/>
  <c r="CN14" i="8" s="1"/>
  <c r="E14" i="10"/>
  <c r="H66" i="10"/>
  <c r="E75" i="10"/>
  <c r="I75" i="10" s="1"/>
  <c r="L75" i="10" s="1"/>
  <c r="H75" i="10"/>
  <c r="G75" i="10"/>
  <c r="F75" i="10"/>
  <c r="CL30" i="8"/>
  <c r="E30" i="10"/>
  <c r="F30" i="10"/>
  <c r="CN30" i="8" s="1"/>
  <c r="G30" i="10"/>
  <c r="CO30" i="8" s="1"/>
  <c r="DC13" i="8"/>
  <c r="AJ47" i="10"/>
  <c r="AI47" i="10"/>
  <c r="AM47" i="10" s="1"/>
  <c r="AP47" i="10"/>
  <c r="AK47" i="10"/>
  <c r="AL47" i="10"/>
  <c r="M55" i="10"/>
  <c r="F4" i="10"/>
  <c r="CN4" i="8" s="1"/>
  <c r="G4" i="10"/>
  <c r="CO4" i="8"/>
  <c r="CL4" i="8"/>
  <c r="H4" i="10"/>
  <c r="CP4" i="8" s="1"/>
  <c r="E4" i="10"/>
  <c r="F19" i="10"/>
  <c r="CN19" i="8" s="1"/>
  <c r="E19" i="10"/>
  <c r="E78" i="10"/>
  <c r="I78" i="10" s="1"/>
  <c r="L78" i="10" s="1"/>
  <c r="F78" i="10"/>
  <c r="DC17" i="8"/>
  <c r="AI50" i="10"/>
  <c r="AM50" i="10" s="1"/>
  <c r="AP50" i="10" s="1"/>
  <c r="AQ50" i="10" s="1"/>
  <c r="AK50" i="10"/>
  <c r="H74" i="10"/>
  <c r="G74" i="10"/>
  <c r="E74" i="10"/>
  <c r="I74" i="10"/>
  <c r="L74" i="10" s="1"/>
  <c r="T61" i="10"/>
  <c r="W67" i="10"/>
  <c r="AI19" i="10"/>
  <c r="DT19" i="8"/>
  <c r="DX19" i="8" s="1"/>
  <c r="AJ19" i="10"/>
  <c r="DU19" i="8"/>
  <c r="AK19" i="10"/>
  <c r="DV19" i="8"/>
  <c r="AJ48" i="10"/>
  <c r="AK48" i="10"/>
  <c r="AL48" i="10"/>
  <c r="AJ55" i="10"/>
  <c r="AK55" i="10"/>
  <c r="I7" i="10"/>
  <c r="CM7" i="8"/>
  <c r="CQ7" i="8"/>
  <c r="G42" i="10"/>
  <c r="H42" i="10"/>
  <c r="E42" i="10"/>
  <c r="I42" i="10" s="1"/>
  <c r="L42" i="10" s="1"/>
  <c r="M42" i="10" s="1"/>
  <c r="DC19" i="8"/>
  <c r="AJ7" i="10"/>
  <c r="DU7" i="8"/>
  <c r="AK7" i="10"/>
  <c r="DV7" i="8"/>
  <c r="AL7" i="10"/>
  <c r="DW7" i="8" s="1"/>
  <c r="AJ42" i="10"/>
  <c r="AJ64" i="10"/>
  <c r="AK64" i="10"/>
  <c r="AL64" i="10"/>
  <c r="AI64" i="10"/>
  <c r="AM64" i="10"/>
  <c r="AP64" i="10" s="1"/>
  <c r="AJ72" i="10"/>
  <c r="AK72" i="10"/>
  <c r="AL72" i="10"/>
  <c r="AQ73" i="10"/>
  <c r="AR73" i="10"/>
  <c r="AS73" i="10" s="1"/>
  <c r="CL19" i="8"/>
  <c r="H26" i="10"/>
  <c r="CP26" i="8" s="1"/>
  <c r="G26" i="10"/>
  <c r="CO26" i="8" s="1"/>
  <c r="F53" i="10"/>
  <c r="G53" i="10"/>
  <c r="E70" i="10"/>
  <c r="I70" i="10"/>
  <c r="L70" i="10" s="1"/>
  <c r="N70" i="10" s="1"/>
  <c r="F70" i="10"/>
  <c r="G70" i="10"/>
  <c r="AJ8" i="10"/>
  <c r="DU8" i="8"/>
  <c r="AK8" i="10"/>
  <c r="DV8" i="8" s="1"/>
  <c r="AL8" i="10"/>
  <c r="DW8" i="8" s="1"/>
  <c r="AI27" i="10"/>
  <c r="DT27" i="8" s="1"/>
  <c r="DX27" i="8"/>
  <c r="AJ27" i="10"/>
  <c r="DU27" i="8" s="1"/>
  <c r="AK27" i="10"/>
  <c r="DV27" i="8"/>
  <c r="AL34" i="10"/>
  <c r="AI34" i="10"/>
  <c r="AM34" i="10" s="1"/>
  <c r="AP34" i="10" s="1"/>
  <c r="AJ56" i="10"/>
  <c r="AK56" i="10"/>
  <c r="AL56" i="10"/>
  <c r="E52" i="10"/>
  <c r="I52" i="10"/>
  <c r="L52" i="10" s="1"/>
  <c r="F52" i="10"/>
  <c r="G52" i="10"/>
  <c r="DC26" i="8"/>
  <c r="AI3" i="10"/>
  <c r="AJ3" i="10"/>
  <c r="DU3" i="8" s="1"/>
  <c r="AK3" i="10"/>
  <c r="DV3" i="8" s="1"/>
  <c r="AL10" i="10"/>
  <c r="DW10" i="8" s="1"/>
  <c r="AJ24" i="10"/>
  <c r="DU24" i="8"/>
  <c r="AK24" i="10"/>
  <c r="DV24" i="8" s="1"/>
  <c r="AL24" i="10"/>
  <c r="DW24" i="8" s="1"/>
  <c r="AI43" i="10"/>
  <c r="AM43" i="10" s="1"/>
  <c r="AP43" i="10" s="1"/>
  <c r="AJ43" i="10"/>
  <c r="AK43" i="10"/>
  <c r="AL58" i="10"/>
  <c r="AI58" i="10"/>
  <c r="AM58" i="10"/>
  <c r="AP58" i="10" s="1"/>
  <c r="H37" i="10"/>
  <c r="G54" i="10"/>
  <c r="AK18" i="10"/>
  <c r="DV18" i="8" s="1"/>
  <c r="AI31" i="10"/>
  <c r="DT31" i="8" s="1"/>
  <c r="DX31" i="8" s="1"/>
  <c r="AK39" i="10"/>
  <c r="AK74" i="10"/>
  <c r="I27" i="10"/>
  <c r="CM27" i="8"/>
  <c r="CQ27" i="8"/>
  <c r="G31" i="10"/>
  <c r="CO31" i="8"/>
  <c r="H31" i="10"/>
  <c r="CP31" i="8" s="1"/>
  <c r="F31" i="10"/>
  <c r="CN31" i="8" s="1"/>
  <c r="F44" i="10"/>
  <c r="G44" i="10"/>
  <c r="H44" i="10"/>
  <c r="G71" i="10"/>
  <c r="H71" i="10"/>
  <c r="F71" i="10"/>
  <c r="H76" i="10"/>
  <c r="T60" i="10"/>
  <c r="AP51" i="10"/>
  <c r="AJ51" i="10"/>
  <c r="AK51" i="10"/>
  <c r="AL66" i="10"/>
  <c r="F37" i="10"/>
  <c r="E54" i="10"/>
  <c r="I54" i="10"/>
  <c r="L54" i="10" s="1"/>
  <c r="E65" i="10"/>
  <c r="I65" i="10" s="1"/>
  <c r="L65" i="10" s="1"/>
  <c r="CL12" i="8"/>
  <c r="G12" i="10"/>
  <c r="CO12" i="8" s="1"/>
  <c r="T70" i="10"/>
  <c r="AI11" i="10"/>
  <c r="AJ11" i="10"/>
  <c r="DU11" i="8"/>
  <c r="AK11" i="10"/>
  <c r="DV11" i="8" s="1"/>
  <c r="AL18" i="10"/>
  <c r="DW18" i="8" s="1"/>
  <c r="AI18" i="10"/>
  <c r="DT18" i="8" s="1"/>
  <c r="DX18" i="8" s="1"/>
  <c r="AJ32" i="10"/>
  <c r="DU32" i="8"/>
  <c r="AK32" i="10"/>
  <c r="DV32" i="8" s="1"/>
  <c r="AL32" i="10"/>
  <c r="DW32" i="8" s="1"/>
  <c r="AI59" i="10"/>
  <c r="AM59" i="10" s="1"/>
  <c r="AP59" i="10" s="1"/>
  <c r="AJ59" i="10"/>
  <c r="AK59" i="10"/>
  <c r="AL74" i="10"/>
  <c r="AI74" i="10"/>
  <c r="AM74" i="10" s="1"/>
  <c r="AP74" i="10" s="1"/>
  <c r="AQ74" i="10" s="1"/>
  <c r="I11" i="10"/>
  <c r="H7" i="10"/>
  <c r="CP7" i="8" s="1"/>
  <c r="H20" i="10"/>
  <c r="CP20" i="8" s="1"/>
  <c r="H38" i="10"/>
  <c r="H60" i="10"/>
  <c r="DC23" i="8"/>
  <c r="AL9" i="10"/>
  <c r="DW9" i="8"/>
  <c r="AL17" i="10"/>
  <c r="DW17" i="8" s="1"/>
  <c r="AL25" i="10"/>
  <c r="DW25" i="8" s="1"/>
  <c r="AL33" i="10"/>
  <c r="AL41" i="10"/>
  <c r="AL49" i="10"/>
  <c r="AL65" i="10"/>
  <c r="AL73" i="10"/>
  <c r="E20" i="10"/>
  <c r="E47" i="10"/>
  <c r="I47" i="10" s="1"/>
  <c r="L47" i="10" s="1"/>
  <c r="E69" i="10"/>
  <c r="I69" i="10"/>
  <c r="L69" i="10" s="1"/>
  <c r="N69" i="10" s="1"/>
  <c r="O69" i="10" s="1"/>
  <c r="H62" i="10"/>
  <c r="G22" i="10"/>
  <c r="CO22" i="8"/>
  <c r="W76" i="1"/>
  <c r="F64" i="1"/>
  <c r="J64" i="1" s="1"/>
  <c r="M64" i="1" s="1"/>
  <c r="O64" i="1" s="1"/>
  <c r="P64" i="1" s="1"/>
  <c r="I60" i="1"/>
  <c r="X31" i="1"/>
  <c r="Y31" i="8" s="1"/>
  <c r="V31" i="1"/>
  <c r="AN55" i="1"/>
  <c r="F6" i="1"/>
  <c r="AL6" i="1"/>
  <c r="AP6" i="1"/>
  <c r="H38" i="1"/>
  <c r="AO47" i="1"/>
  <c r="I25" i="1"/>
  <c r="I25" i="8"/>
  <c r="X62" i="1"/>
  <c r="X13" i="1"/>
  <c r="Y13" i="8" s="1"/>
  <c r="BE14" i="1"/>
  <c r="BH14" i="8" s="1"/>
  <c r="BC44" i="1"/>
  <c r="BT17" i="1"/>
  <c r="BX17" i="8"/>
  <c r="BR21" i="1"/>
  <c r="BT62" i="1"/>
  <c r="H25" i="1"/>
  <c r="H25" i="8"/>
  <c r="Y4" i="1"/>
  <c r="Z4" i="8" s="1"/>
  <c r="W11" i="1"/>
  <c r="X11" i="8" s="1"/>
  <c r="AO6" i="1"/>
  <c r="AQ6" i="8" s="1"/>
  <c r="G70" i="1"/>
  <c r="I78" i="1"/>
  <c r="H16" i="1"/>
  <c r="H16" i="8" s="1"/>
  <c r="X68" i="1"/>
  <c r="Y31" i="1"/>
  <c r="Z31" i="8"/>
  <c r="W29" i="1"/>
  <c r="X29" i="8"/>
  <c r="AL42" i="1"/>
  <c r="AP42" i="1"/>
  <c r="AS42" i="1" s="1"/>
  <c r="W17" i="1"/>
  <c r="X17" i="8" s="1"/>
  <c r="G41" i="1"/>
  <c r="W67" i="1"/>
  <c r="BD18" i="1"/>
  <c r="BG18" i="8" s="1"/>
  <c r="BE22" i="1"/>
  <c r="BH22" i="8" s="1"/>
  <c r="BE29" i="1"/>
  <c r="BH29" i="8" s="1"/>
  <c r="BD73" i="1"/>
  <c r="BT6" i="1"/>
  <c r="BX6" i="8"/>
  <c r="BS29" i="1"/>
  <c r="BW29" i="8"/>
  <c r="BT50" i="1"/>
  <c r="BT65" i="1"/>
  <c r="BS77" i="1"/>
  <c r="AO55" i="1"/>
  <c r="H15" i="1"/>
  <c r="H15" i="8"/>
  <c r="G78" i="1"/>
  <c r="W31" i="1"/>
  <c r="X31" i="8" s="1"/>
  <c r="I20" i="1"/>
  <c r="I20" i="8" s="1"/>
  <c r="BU6" i="1"/>
  <c r="BY6" i="8" s="1"/>
  <c r="BU29" i="1"/>
  <c r="BY29" i="8" s="1"/>
  <c r="BU45" i="1"/>
  <c r="BU77" i="1"/>
  <c r="X22" i="1"/>
  <c r="Y22" i="8" s="1"/>
  <c r="V4" i="8"/>
  <c r="Y11" i="1"/>
  <c r="Z11" i="8"/>
  <c r="H78" i="1"/>
  <c r="G60" i="1"/>
  <c r="BD22" i="1"/>
  <c r="BG22" i="8"/>
  <c r="BB29" i="1"/>
  <c r="BD31" i="1"/>
  <c r="BG31" i="8" s="1"/>
  <c r="BC73" i="1"/>
  <c r="BU4" i="1"/>
  <c r="BY4" i="8" s="1"/>
  <c r="BR6" i="1"/>
  <c r="BS9" i="1"/>
  <c r="BW9" i="8"/>
  <c r="BU20" i="1"/>
  <c r="BY20" i="8"/>
  <c r="BT23" i="1"/>
  <c r="BX23" i="8"/>
  <c r="BR29" i="1"/>
  <c r="BT30" i="1"/>
  <c r="BX30" i="8" s="1"/>
  <c r="BU31" i="1"/>
  <c r="BY31" i="8" s="1"/>
  <c r="BT39" i="1"/>
  <c r="BR45" i="1"/>
  <c r="BV45" i="1"/>
  <c r="BY45" i="1" s="1"/>
  <c r="BY46" i="1"/>
  <c r="BU54" i="1"/>
  <c r="BS65" i="1"/>
  <c r="BT70" i="1"/>
  <c r="BT73" i="1"/>
  <c r="BR77" i="1"/>
  <c r="BV77" i="1"/>
  <c r="BY77" i="1" s="1"/>
  <c r="I46" i="1"/>
  <c r="AM55" i="1"/>
  <c r="BC22" i="1"/>
  <c r="BF22" i="8" s="1"/>
  <c r="BE60" i="1"/>
  <c r="BT31" i="1"/>
  <c r="BX31" i="8"/>
  <c r="BS53" i="1"/>
  <c r="BT54" i="1"/>
  <c r="F41" i="1"/>
  <c r="J41" i="1"/>
  <c r="M41" i="1" s="1"/>
  <c r="O41" i="1" s="1"/>
  <c r="P41" i="1" s="1"/>
  <c r="Y22" i="1"/>
  <c r="Z22" i="8" s="1"/>
  <c r="H4" i="1"/>
  <c r="H4" i="8" s="1"/>
  <c r="X18" i="1"/>
  <c r="Y18" i="8" s="1"/>
  <c r="V6" i="1"/>
  <c r="W6" i="8" s="1"/>
  <c r="AA6" i="8" s="1"/>
  <c r="Y13" i="1"/>
  <c r="Z13" i="8"/>
  <c r="X67" i="1"/>
  <c r="BC70" i="1"/>
  <c r="BS41" i="1"/>
  <c r="BR54" i="1"/>
  <c r="BV54" i="1" s="1"/>
  <c r="BY54" i="1"/>
  <c r="BS61" i="1"/>
  <c r="BU71" i="1"/>
  <c r="CA49" i="1"/>
  <c r="CB49" i="1"/>
  <c r="BD30" i="1"/>
  <c r="BG30" i="8"/>
  <c r="BR11" i="1"/>
  <c r="BS11" i="1"/>
  <c r="BW11" i="8" s="1"/>
  <c r="BT11" i="1"/>
  <c r="BX11" i="8" s="1"/>
  <c r="AL20" i="1"/>
  <c r="AO20" i="1"/>
  <c r="AQ20" i="8"/>
  <c r="BD53" i="1"/>
  <c r="BR19" i="1"/>
  <c r="BS19" i="1"/>
  <c r="BW19" i="8"/>
  <c r="BT19" i="1"/>
  <c r="BX19" i="8"/>
  <c r="BE76" i="1"/>
  <c r="BR27" i="1"/>
  <c r="BS27" i="1"/>
  <c r="BW27" i="8"/>
  <c r="BT27" i="1"/>
  <c r="BX27" i="8"/>
  <c r="G17" i="1"/>
  <c r="G17" i="8"/>
  <c r="E17" i="8"/>
  <c r="H17" i="1"/>
  <c r="H17" i="8" s="1"/>
  <c r="I56" i="1"/>
  <c r="F56" i="1"/>
  <c r="J56" i="1"/>
  <c r="M56" i="1" s="1"/>
  <c r="G56" i="1"/>
  <c r="H56" i="1"/>
  <c r="H66" i="1"/>
  <c r="G66" i="1"/>
  <c r="H74" i="1"/>
  <c r="F74" i="1"/>
  <c r="J74" i="1"/>
  <c r="M74" i="1" s="1"/>
  <c r="N74" i="1" s="1"/>
  <c r="F68" i="1"/>
  <c r="J68" i="1"/>
  <c r="M68" i="1" s="1"/>
  <c r="W45" i="1"/>
  <c r="V45" i="1"/>
  <c r="Z45" i="1"/>
  <c r="AC45" i="1" s="1"/>
  <c r="X45" i="1"/>
  <c r="W52" i="1"/>
  <c r="X60" i="1"/>
  <c r="Y60" i="1"/>
  <c r="V60" i="1"/>
  <c r="Z60" i="1" s="1"/>
  <c r="AC60" i="1" s="1"/>
  <c r="AM25" i="8"/>
  <c r="AN25" i="1"/>
  <c r="AP25" i="8" s="1"/>
  <c r="AO25" i="1"/>
  <c r="AQ25" i="8" s="1"/>
  <c r="AO72" i="1"/>
  <c r="AN72" i="1"/>
  <c r="AM72" i="1"/>
  <c r="BT8" i="1"/>
  <c r="BX8" i="8"/>
  <c r="BR35" i="1"/>
  <c r="BV35" i="1"/>
  <c r="BY35" i="1" s="1"/>
  <c r="BS35" i="1"/>
  <c r="BT35" i="1"/>
  <c r="BS72" i="1"/>
  <c r="BT72" i="1"/>
  <c r="BU72" i="1"/>
  <c r="AS10" i="8"/>
  <c r="W19" i="1"/>
  <c r="X19" i="8" s="1"/>
  <c r="H47" i="1"/>
  <c r="V73" i="1"/>
  <c r="Z73" i="1"/>
  <c r="AC73" i="1" s="1"/>
  <c r="AD73" i="1" s="1"/>
  <c r="BD12" i="1"/>
  <c r="BG12" i="8"/>
  <c r="BC12" i="1"/>
  <c r="BF12" i="8"/>
  <c r="BU18" i="1"/>
  <c r="BY18" i="8"/>
  <c r="AO15" i="1"/>
  <c r="AQ15" i="8"/>
  <c r="BR26" i="1"/>
  <c r="BV26" i="8"/>
  <c r="BZ26" i="8" s="1"/>
  <c r="V24" i="8"/>
  <c r="Y24" i="1"/>
  <c r="Z24" i="8"/>
  <c r="X24" i="1"/>
  <c r="Y24" i="8"/>
  <c r="I75" i="1"/>
  <c r="BU34" i="1"/>
  <c r="BR34" i="1"/>
  <c r="BV34" i="1"/>
  <c r="BY34" i="1" s="1"/>
  <c r="AM53" i="1"/>
  <c r="AL53" i="1"/>
  <c r="AP53" i="1" s="1"/>
  <c r="AS53" i="1" s="1"/>
  <c r="BU42" i="1"/>
  <c r="BR42" i="1"/>
  <c r="BV42" i="1" s="1"/>
  <c r="BY42" i="1" s="1"/>
  <c r="W21" i="1"/>
  <c r="X21" i="8" s="1"/>
  <c r="V21" i="8"/>
  <c r="W12" i="1"/>
  <c r="X12" i="8"/>
  <c r="BB49" i="1"/>
  <c r="BF49" i="1"/>
  <c r="BI49" i="1" s="1"/>
  <c r="BK49" i="1" s="1"/>
  <c r="BL49" i="1" s="1"/>
  <c r="BC49" i="1"/>
  <c r="BR43" i="1"/>
  <c r="BV43" i="1"/>
  <c r="BY43" i="1" s="1"/>
  <c r="BS43" i="1"/>
  <c r="AM42" i="1"/>
  <c r="F66" i="1"/>
  <c r="J66" i="1" s="1"/>
  <c r="M66" i="1" s="1"/>
  <c r="AM20" i="8"/>
  <c r="H10" i="1"/>
  <c r="H10" i="8"/>
  <c r="I51" i="1"/>
  <c r="V68" i="1"/>
  <c r="Z68" i="1" s="1"/>
  <c r="AC68" i="1"/>
  <c r="Y40" i="1"/>
  <c r="BT74" i="1"/>
  <c r="BS3" i="1"/>
  <c r="BW3" i="8"/>
  <c r="BX3" i="8"/>
  <c r="BS40" i="1"/>
  <c r="BT40" i="1"/>
  <c r="BU40" i="1"/>
  <c r="BR67" i="1"/>
  <c r="BV67" i="1"/>
  <c r="BY67" i="1" s="1"/>
  <c r="BS67" i="1"/>
  <c r="BT67" i="1"/>
  <c r="BR75" i="1"/>
  <c r="BV75" i="1" s="1"/>
  <c r="BY75" i="1"/>
  <c r="BS75" i="1"/>
  <c r="BT75" i="1"/>
  <c r="AM19" i="1"/>
  <c r="AO19" i="8"/>
  <c r="F3" i="1"/>
  <c r="F33" i="4"/>
  <c r="Y14" i="1"/>
  <c r="Z14" i="8"/>
  <c r="V42" i="1"/>
  <c r="Z42" i="1"/>
  <c r="AC42" i="1" s="1"/>
  <c r="X42" i="1"/>
  <c r="W53" i="1"/>
  <c r="V53" i="1"/>
  <c r="Z53" i="1" s="1"/>
  <c r="AC53" i="1" s="1"/>
  <c r="Y53" i="1"/>
  <c r="AL22" i="1"/>
  <c r="AM22" i="1"/>
  <c r="AO22" i="8"/>
  <c r="AN22" i="1"/>
  <c r="AP22" i="8"/>
  <c r="AM22" i="8"/>
  <c r="AL57" i="1"/>
  <c r="AP57" i="1" s="1"/>
  <c r="AS57" i="1" s="1"/>
  <c r="AU57" i="1" s="1"/>
  <c r="AV57" i="1" s="1"/>
  <c r="AM57" i="1"/>
  <c r="BS64" i="1"/>
  <c r="AO5" i="1"/>
  <c r="AQ5" i="8"/>
  <c r="AN5" i="1"/>
  <c r="AP5" i="8"/>
  <c r="E25" i="8"/>
  <c r="F25" i="1"/>
  <c r="F25" i="8" s="1"/>
  <c r="J25" i="8" s="1"/>
  <c r="I22" i="1"/>
  <c r="I22" i="8"/>
  <c r="G22" i="1"/>
  <c r="G22" i="8"/>
  <c r="V55" i="1"/>
  <c r="Z55" i="1"/>
  <c r="AC55" i="1" s="1"/>
  <c r="Y55" i="1"/>
  <c r="V70" i="1"/>
  <c r="Z70" i="1"/>
  <c r="AC70" i="1" s="1"/>
  <c r="Y70" i="1"/>
  <c r="X70" i="1"/>
  <c r="AM10" i="1"/>
  <c r="AO10" i="8" s="1"/>
  <c r="AM10" i="8"/>
  <c r="AL44" i="1"/>
  <c r="AP44" i="1"/>
  <c r="AS44" i="1" s="1"/>
  <c r="AT44" i="1" s="1"/>
  <c r="AN44" i="1"/>
  <c r="AM48" i="1"/>
  <c r="AN59" i="1"/>
  <c r="AO63" i="1"/>
  <c r="AN63" i="1"/>
  <c r="AL63" i="1"/>
  <c r="AP63" i="1" s="1"/>
  <c r="AS63" i="1" s="1"/>
  <c r="AL75" i="1"/>
  <c r="AP75" i="1"/>
  <c r="AS75" i="1" s="1"/>
  <c r="AO75" i="1"/>
  <c r="BB5" i="1"/>
  <c r="BE5" i="8"/>
  <c r="BI5" i="8" s="1"/>
  <c r="BC5" i="1"/>
  <c r="BF5" i="8" s="1"/>
  <c r="BE52" i="1"/>
  <c r="BD65" i="1"/>
  <c r="BS24" i="1"/>
  <c r="BW24" i="8" s="1"/>
  <c r="BT24" i="1"/>
  <c r="BX24" i="8" s="1"/>
  <c r="BU24" i="1"/>
  <c r="BY24" i="8" s="1"/>
  <c r="BR51" i="1"/>
  <c r="BV51" i="1" s="1"/>
  <c r="BY51" i="1" s="1"/>
  <c r="BZ51" i="1" s="1"/>
  <c r="BU66" i="1"/>
  <c r="BR66" i="1"/>
  <c r="BV66" i="1"/>
  <c r="BY66" i="1" s="1"/>
  <c r="X53" i="1"/>
  <c r="AO22" i="1"/>
  <c r="AQ22" i="8"/>
  <c r="I12" i="1"/>
  <c r="I12" i="8"/>
  <c r="AN42" i="1"/>
  <c r="AO35" i="1"/>
  <c r="AN20" i="1"/>
  <c r="AP20" i="8"/>
  <c r="W24" i="1"/>
  <c r="X24" i="8"/>
  <c r="F47" i="1"/>
  <c r="J47" i="1" s="1"/>
  <c r="M47" i="1" s="1"/>
  <c r="M51" i="1"/>
  <c r="Y42" i="1"/>
  <c r="X40" i="1"/>
  <c r="W42" i="1"/>
  <c r="BE12" i="1"/>
  <c r="BH12" i="8" s="1"/>
  <c r="BT18" i="1"/>
  <c r="BX18" i="8" s="1"/>
  <c r="BR39" i="1"/>
  <c r="BV39" i="1" s="1"/>
  <c r="BY39" i="1" s="1"/>
  <c r="BZ39" i="1" s="1"/>
  <c r="BU55" i="1"/>
  <c r="AO39" i="1"/>
  <c r="AL39" i="1"/>
  <c r="AP39" i="1" s="1"/>
  <c r="AS39" i="1"/>
  <c r="X9" i="1"/>
  <c r="Y9" i="8"/>
  <c r="Y9" i="1"/>
  <c r="Z9" i="8"/>
  <c r="BT48" i="1"/>
  <c r="BU48" i="1"/>
  <c r="V16" i="1"/>
  <c r="Z16" i="1"/>
  <c r="V19" i="8"/>
  <c r="X19" i="1"/>
  <c r="Y19" i="8" s="1"/>
  <c r="Y19" i="1"/>
  <c r="Z19" i="8" s="1"/>
  <c r="Y49" i="1"/>
  <c r="X49" i="1"/>
  <c r="V49" i="1"/>
  <c r="Z49" i="1" s="1"/>
  <c r="AC49" i="1" s="1"/>
  <c r="AD49" i="1" s="1"/>
  <c r="AN46" i="1"/>
  <c r="AO46" i="1"/>
  <c r="AM46" i="1"/>
  <c r="BB37" i="1"/>
  <c r="BF37" i="1" s="1"/>
  <c r="BI37" i="1"/>
  <c r="BS56" i="1"/>
  <c r="F13" i="1"/>
  <c r="BD78" i="1"/>
  <c r="G15" i="1"/>
  <c r="G15" i="8" s="1"/>
  <c r="F15" i="1"/>
  <c r="J15" i="1" s="1"/>
  <c r="X7" i="1"/>
  <c r="Y7" i="8" s="1"/>
  <c r="V7" i="8"/>
  <c r="W7" i="1"/>
  <c r="X7" i="8"/>
  <c r="I31" i="1"/>
  <c r="I31" i="8"/>
  <c r="G31" i="1"/>
  <c r="G31" i="8"/>
  <c r="H34" i="1"/>
  <c r="AM24" i="1"/>
  <c r="AO24" i="8" s="1"/>
  <c r="AL24" i="1"/>
  <c r="AN24" i="8" s="1"/>
  <c r="AR24" i="8"/>
  <c r="AO24" i="1"/>
  <c r="AQ24" i="8"/>
  <c r="AL78" i="1"/>
  <c r="AP78" i="1"/>
  <c r="AS78" i="1" s="1"/>
  <c r="AU78" i="1" s="1"/>
  <c r="AV78" i="1" s="1"/>
  <c r="BB68" i="1"/>
  <c r="BF68" i="1" s="1"/>
  <c r="BI68" i="1"/>
  <c r="BJ68" i="1" s="1"/>
  <c r="BS32" i="1"/>
  <c r="BW32" i="8" s="1"/>
  <c r="BR59" i="1"/>
  <c r="BV59" i="1" s="1"/>
  <c r="BY59" i="1" s="1"/>
  <c r="BS59" i="1"/>
  <c r="BT59" i="1"/>
  <c r="BR74" i="1"/>
  <c r="BV74" i="1"/>
  <c r="BY74" i="1" s="1"/>
  <c r="H12" i="1"/>
  <c r="H12" i="8" s="1"/>
  <c r="AM39" i="1"/>
  <c r="V24" i="1"/>
  <c r="Z24" i="1"/>
  <c r="W24" i="8"/>
  <c r="AA24" i="8"/>
  <c r="H51" i="1"/>
  <c r="Y68" i="1"/>
  <c r="V40" i="1"/>
  <c r="Z40" i="1"/>
  <c r="AC40" i="1" s="1"/>
  <c r="BB12" i="1"/>
  <c r="BU3" i="1"/>
  <c r="BY3" i="8"/>
  <c r="BR40" i="1"/>
  <c r="BV40" i="1"/>
  <c r="BY40" i="1" s="1"/>
  <c r="BZ40" i="1"/>
  <c r="BU67" i="1"/>
  <c r="V11" i="1"/>
  <c r="BE44" i="1"/>
  <c r="BE70" i="1"/>
  <c r="BU17" i="1"/>
  <c r="BY17" i="8"/>
  <c r="BU49" i="1"/>
  <c r="BU57" i="1"/>
  <c r="BU65" i="1"/>
  <c r="BU73" i="1"/>
  <c r="BC9" i="1"/>
  <c r="BF9" i="8"/>
  <c r="BC29" i="1"/>
  <c r="BF29" i="8"/>
  <c r="W22" i="1"/>
  <c r="X22" i="8" s="1"/>
  <c r="BE21" i="1"/>
  <c r="BH21" i="8" s="1"/>
  <c r="BJ56" i="1"/>
  <c r="BL56" i="1"/>
  <c r="V15" i="1"/>
  <c r="Z15" i="1" s="1"/>
  <c r="W16" i="8"/>
  <c r="AA16" i="8" s="1"/>
  <c r="I77" i="1"/>
  <c r="H77" i="1"/>
  <c r="I69" i="1"/>
  <c r="I54" i="1"/>
  <c r="F54" i="1"/>
  <c r="J54" i="1" s="1"/>
  <c r="M54" i="1"/>
  <c r="O54" i="1" s="1"/>
  <c r="P54" i="1" s="1"/>
  <c r="G54" i="1"/>
  <c r="H54" i="1"/>
  <c r="Y47" i="1"/>
  <c r="X47" i="1"/>
  <c r="W47" i="1"/>
  <c r="V47" i="1"/>
  <c r="Z47" i="1" s="1"/>
  <c r="AC47" i="1"/>
  <c r="X69" i="1"/>
  <c r="BC75" i="1"/>
  <c r="W57" i="1"/>
  <c r="Y57" i="1"/>
  <c r="Y65" i="1"/>
  <c r="X65" i="1"/>
  <c r="V65" i="1"/>
  <c r="Z65" i="1"/>
  <c r="AC65" i="1" s="1"/>
  <c r="W65" i="1"/>
  <c r="AP25" i="1"/>
  <c r="AL18" i="1"/>
  <c r="G29" i="1"/>
  <c r="G29" i="8"/>
  <c r="F21" i="1"/>
  <c r="F21" i="8"/>
  <c r="J21" i="8" s="1"/>
  <c r="I21" i="1"/>
  <c r="I21" i="8" s="1"/>
  <c r="H43" i="1"/>
  <c r="F43" i="1"/>
  <c r="J43" i="1"/>
  <c r="M43" i="1" s="1"/>
  <c r="G43" i="1"/>
  <c r="I43" i="1"/>
  <c r="F50" i="1"/>
  <c r="J50" i="1" s="1"/>
  <c r="M50" i="1" s="1"/>
  <c r="N50" i="1" s="1"/>
  <c r="I61" i="1"/>
  <c r="Y38" i="1"/>
  <c r="W38" i="1"/>
  <c r="X38" i="1"/>
  <c r="X50" i="1"/>
  <c r="Y50" i="1"/>
  <c r="AM26" i="1"/>
  <c r="AO26" i="8"/>
  <c r="AM26" i="8"/>
  <c r="AL26" i="1"/>
  <c r="AN26" i="1"/>
  <c r="AP26" i="8"/>
  <c r="AO26" i="1"/>
  <c r="AQ26" i="8"/>
  <c r="AM30" i="8"/>
  <c r="AO29" i="1"/>
  <c r="AQ29" i="8" s="1"/>
  <c r="BB27" i="1"/>
  <c r="BF27" i="1" s="1"/>
  <c r="BI27" i="1" s="1"/>
  <c r="BC27" i="1"/>
  <c r="BF27" i="8"/>
  <c r="BD27" i="1"/>
  <c r="BG27" i="8"/>
  <c r="BE27" i="1"/>
  <c r="BH27" i="8"/>
  <c r="BB71" i="1"/>
  <c r="BF71" i="1" s="1"/>
  <c r="BI71" i="1" s="1"/>
  <c r="BK71" i="1" s="1"/>
  <c r="BL71" i="1" s="1"/>
  <c r="BE71" i="1"/>
  <c r="AE67" i="1"/>
  <c r="AF67" i="1" s="1"/>
  <c r="AN16" i="1"/>
  <c r="AP16" i="8"/>
  <c r="AO16" i="1"/>
  <c r="AQ16" i="8" s="1"/>
  <c r="Y56" i="1"/>
  <c r="W56" i="1"/>
  <c r="BD8" i="1"/>
  <c r="BG8" i="8" s="1"/>
  <c r="BB35" i="1"/>
  <c r="BF35" i="1"/>
  <c r="BI35" i="1" s="1"/>
  <c r="BK35" i="1" s="1"/>
  <c r="BL35" i="1" s="1"/>
  <c r="BC35" i="1"/>
  <c r="BD35" i="1"/>
  <c r="BB39" i="1"/>
  <c r="BF39" i="1"/>
  <c r="BI39" i="1" s="1"/>
  <c r="BC56" i="1"/>
  <c r="BD56" i="1"/>
  <c r="BE56" i="1"/>
  <c r="F19" i="1"/>
  <c r="J19" i="1"/>
  <c r="V16" i="8"/>
  <c r="O76" i="1"/>
  <c r="P76" i="1" s="1"/>
  <c r="AO66" i="1"/>
  <c r="AO70" i="1"/>
  <c r="AN70" i="1"/>
  <c r="AM70" i="1"/>
  <c r="BC47" i="1"/>
  <c r="AL16" i="1"/>
  <c r="AN16" i="8"/>
  <c r="AR16" i="8" s="1"/>
  <c r="AD56" i="1"/>
  <c r="AL65" i="1"/>
  <c r="AP65" i="1"/>
  <c r="AS65" i="1" s="1"/>
  <c r="AT65" i="1" s="1"/>
  <c r="AO65" i="1"/>
  <c r="AN65" i="1"/>
  <c r="AL69" i="1"/>
  <c r="AP69" i="1"/>
  <c r="AS69" i="1" s="1"/>
  <c r="BD24" i="1"/>
  <c r="BG24" i="8" s="1"/>
  <c r="BE24" i="1"/>
  <c r="BH24" i="8" s="1"/>
  <c r="BC32" i="1"/>
  <c r="BF32" i="8" s="1"/>
  <c r="BD32" i="1"/>
  <c r="BG32" i="8" s="1"/>
  <c r="BE32" i="1"/>
  <c r="BH32" i="8" s="1"/>
  <c r="AM16" i="8"/>
  <c r="AE44" i="1"/>
  <c r="AF44" i="1"/>
  <c r="V6" i="8"/>
  <c r="BE15" i="1"/>
  <c r="BH15" i="8"/>
  <c r="BB15" i="1"/>
  <c r="BE15" i="8" s="1"/>
  <c r="BI15" i="8"/>
  <c r="AO16" i="8"/>
  <c r="AN15" i="1"/>
  <c r="AP15" i="8" s="1"/>
  <c r="I8" i="1"/>
  <c r="I8" i="8"/>
  <c r="AL49" i="1"/>
  <c r="AP49" i="1" s="1"/>
  <c r="AS49" i="1"/>
  <c r="AO53" i="1"/>
  <c r="BC40" i="1"/>
  <c r="BD40" i="1"/>
  <c r="BB51" i="1"/>
  <c r="BF51" i="1" s="1"/>
  <c r="BI51" i="1" s="1"/>
  <c r="BC51" i="1"/>
  <c r="BC72" i="1"/>
  <c r="BD72" i="1"/>
  <c r="BE72" i="1"/>
  <c r="E4" i="8"/>
  <c r="G4" i="1"/>
  <c r="G4" i="8" s="1"/>
  <c r="I71" i="1"/>
  <c r="G71" i="1"/>
  <c r="F71" i="1"/>
  <c r="J71" i="1"/>
  <c r="M71" i="1" s="1"/>
  <c r="N71" i="1"/>
  <c r="F52" i="1"/>
  <c r="J52" i="1"/>
  <c r="M52" i="1" s="1"/>
  <c r="G52" i="1"/>
  <c r="G12" i="1"/>
  <c r="G12" i="8"/>
  <c r="F12" i="1"/>
  <c r="AO61" i="1"/>
  <c r="AL73" i="1"/>
  <c r="AP73" i="1" s="1"/>
  <c r="AS73" i="1" s="1"/>
  <c r="AU73" i="1" s="1"/>
  <c r="AV73" i="1" s="1"/>
  <c r="BC7" i="1"/>
  <c r="BF7" i="8" s="1"/>
  <c r="BB7" i="1"/>
  <c r="BE7" i="8" s="1"/>
  <c r="BI7" i="8" s="1"/>
  <c r="BE7" i="1"/>
  <c r="BH7" i="8"/>
  <c r="BC31" i="1"/>
  <c r="BF31" i="8"/>
  <c r="BB31" i="1"/>
  <c r="BE31" i="8"/>
  <c r="BI31" i="8" s="1"/>
  <c r="BD48" i="1"/>
  <c r="BE48" i="1"/>
  <c r="BB59" i="1"/>
  <c r="BF59" i="1" s="1"/>
  <c r="BI59" i="1" s="1"/>
  <c r="BC59" i="1"/>
  <c r="BD59" i="1"/>
  <c r="BC63" i="1"/>
  <c r="BB63" i="1"/>
  <c r="BF63" i="1" s="1"/>
  <c r="BI63" i="1"/>
  <c r="BE55" i="1"/>
  <c r="V21" i="1"/>
  <c r="Y21" i="1"/>
  <c r="Z21" i="8"/>
  <c r="X21" i="1"/>
  <c r="Y21" i="8" s="1"/>
  <c r="X63" i="1"/>
  <c r="V63" i="1"/>
  <c r="Z63" i="1"/>
  <c r="AC63" i="1" s="1"/>
  <c r="W63" i="1"/>
  <c r="AL9" i="1"/>
  <c r="AN9" i="8" s="1"/>
  <c r="AR9" i="8" s="1"/>
  <c r="BB40" i="1"/>
  <c r="BF40" i="1" s="1"/>
  <c r="BI40" i="1" s="1"/>
  <c r="BJ40" i="1" s="1"/>
  <c r="BE51" i="1"/>
  <c r="BB72" i="1"/>
  <c r="BF72" i="1"/>
  <c r="BI72" i="1" s="1"/>
  <c r="AM6" i="1"/>
  <c r="AO6" i="8"/>
  <c r="AM6" i="8"/>
  <c r="V17" i="8"/>
  <c r="V17" i="1"/>
  <c r="Z17" i="1" s="1"/>
  <c r="X17" i="1"/>
  <c r="Y17" i="8"/>
  <c r="V14" i="8"/>
  <c r="AO41" i="1"/>
  <c r="AM41" i="1"/>
  <c r="BC16" i="1"/>
  <c r="BF16" i="8"/>
  <c r="BB3" i="1"/>
  <c r="F36" i="4" s="1"/>
  <c r="BC3" i="1"/>
  <c r="BF3" i="8" s="1"/>
  <c r="BD3" i="1"/>
  <c r="BG3" i="8"/>
  <c r="BE18" i="1"/>
  <c r="BH18" i="8"/>
  <c r="BB18" i="1"/>
  <c r="BE18" i="8" s="1"/>
  <c r="BI18" i="8" s="1"/>
  <c r="BD34" i="1"/>
  <c r="BD42" i="1"/>
  <c r="BD50" i="1"/>
  <c r="BD58" i="1"/>
  <c r="BD74" i="1"/>
  <c r="AM21" i="8"/>
  <c r="AL21" i="1"/>
  <c r="AO8" i="1"/>
  <c r="AQ8" i="8" s="1"/>
  <c r="AM8" i="8"/>
  <c r="AN23" i="1"/>
  <c r="AP23" i="8" s="1"/>
  <c r="BB11" i="1"/>
  <c r="BE11" i="8" s="1"/>
  <c r="BI11" i="8" s="1"/>
  <c r="BE26" i="1"/>
  <c r="BH26" i="8"/>
  <c r="E16" i="8"/>
  <c r="I16" i="1"/>
  <c r="I16" i="8"/>
  <c r="F40" i="1"/>
  <c r="J40" i="1" s="1"/>
  <c r="M40" i="1" s="1"/>
  <c r="H40" i="1"/>
  <c r="F57" i="1"/>
  <c r="J57" i="1"/>
  <c r="M57" i="1" s="1"/>
  <c r="O57" i="1"/>
  <c r="P57" i="1"/>
  <c r="H57" i="1"/>
  <c r="Y59" i="1"/>
  <c r="X59" i="1"/>
  <c r="W59" i="1"/>
  <c r="AL7" i="1"/>
  <c r="AO14" i="1"/>
  <c r="AQ14" i="8"/>
  <c r="AP14" i="8"/>
  <c r="AN32" i="1"/>
  <c r="AP32" i="8" s="1"/>
  <c r="AM32" i="8"/>
  <c r="BE42" i="1"/>
  <c r="BB42" i="1"/>
  <c r="BF42" i="1" s="1"/>
  <c r="BI42" i="1" s="1"/>
  <c r="BE50" i="1"/>
  <c r="BB50" i="1"/>
  <c r="BF50" i="1"/>
  <c r="BI50" i="1" s="1"/>
  <c r="BE58" i="1"/>
  <c r="BB58" i="1"/>
  <c r="BF58" i="1" s="1"/>
  <c r="BI58" i="1" s="1"/>
  <c r="BE66" i="1"/>
  <c r="BB74" i="1"/>
  <c r="BF74" i="1"/>
  <c r="BI74" i="1" s="1"/>
  <c r="BE9" i="1"/>
  <c r="BH9" i="8" s="1"/>
  <c r="BE49" i="1"/>
  <c r="BE57" i="1"/>
  <c r="BE65" i="1"/>
  <c r="BE73" i="1"/>
  <c r="AN28" i="8"/>
  <c r="AR28" i="8" s="1"/>
  <c r="E13" i="8"/>
  <c r="AM23" i="10"/>
  <c r="DY23" i="8" s="1"/>
  <c r="AR74" i="10"/>
  <c r="AS74" i="10" s="1"/>
  <c r="AQ35" i="10"/>
  <c r="L7" i="10"/>
  <c r="M7" i="10"/>
  <c r="CV7" i="8" s="1"/>
  <c r="CR7" i="8"/>
  <c r="N74" i="10"/>
  <c r="O74" i="10"/>
  <c r="M74" i="10"/>
  <c r="AM19" i="10"/>
  <c r="DY19" i="8" s="1"/>
  <c r="I14" i="10"/>
  <c r="CM14" i="8"/>
  <c r="CQ14" i="8" s="1"/>
  <c r="AM16" i="10"/>
  <c r="CM19" i="8"/>
  <c r="CQ19" i="8" s="1"/>
  <c r="I19" i="10"/>
  <c r="L19" i="10" s="1"/>
  <c r="CM17" i="8"/>
  <c r="CQ17" i="8" s="1"/>
  <c r="I17" i="10"/>
  <c r="L17" i="10" s="1"/>
  <c r="M17" i="10" s="1"/>
  <c r="CV17" i="8" s="1"/>
  <c r="AM31" i="10"/>
  <c r="DY31" i="8"/>
  <c r="O70" i="10"/>
  <c r="M70" i="10"/>
  <c r="CM4" i="8"/>
  <c r="CQ4" i="8" s="1"/>
  <c r="I4" i="10"/>
  <c r="CM30" i="8"/>
  <c r="CQ30" i="8" s="1"/>
  <c r="I30" i="10"/>
  <c r="CR30" i="8" s="1"/>
  <c r="I20" i="10"/>
  <c r="CR20" i="8" s="1"/>
  <c r="CM20" i="8"/>
  <c r="CQ20" i="8" s="1"/>
  <c r="CR11" i="8"/>
  <c r="L11" i="10"/>
  <c r="M11" i="10"/>
  <c r="CV11" i="8"/>
  <c r="AM26" i="10"/>
  <c r="DY26" i="8" s="1"/>
  <c r="AM18" i="10"/>
  <c r="AP18" i="10"/>
  <c r="EB18" i="8" s="1"/>
  <c r="AM27" i="10"/>
  <c r="DY27" i="8"/>
  <c r="AS10" i="1"/>
  <c r="AT10" i="1" s="1"/>
  <c r="AW10" i="8"/>
  <c r="Z31" i="1"/>
  <c r="AB31" i="8"/>
  <c r="W31" i="8"/>
  <c r="AA31" i="8"/>
  <c r="AN6" i="8"/>
  <c r="AR6" i="8"/>
  <c r="AP13" i="1"/>
  <c r="AS13" i="8"/>
  <c r="AP24" i="1"/>
  <c r="AS24" i="1"/>
  <c r="F15" i="8"/>
  <c r="J15" i="8" s="1"/>
  <c r="J25" i="1"/>
  <c r="AP20" i="1"/>
  <c r="AN20" i="8"/>
  <c r="AR20" i="8"/>
  <c r="BF5" i="1"/>
  <c r="AV10" i="8"/>
  <c r="AU10" i="1"/>
  <c r="J21" i="1"/>
  <c r="AC17" i="1"/>
  <c r="AE17" i="8" s="1"/>
  <c r="AD17" i="1"/>
  <c r="AF17" i="8" s="1"/>
  <c r="J12" i="1"/>
  <c r="F12" i="8"/>
  <c r="J12" i="8"/>
  <c r="AN29" i="8"/>
  <c r="AR29" i="8" s="1"/>
  <c r="BF11" i="1"/>
  <c r="BF15" i="1"/>
  <c r="AP16" i="1"/>
  <c r="AS16" i="8" s="1"/>
  <c r="L30" i="10"/>
  <c r="CU7" i="8"/>
  <c r="AP26" i="10"/>
  <c r="AQ26" i="10" s="1"/>
  <c r="EC26" i="8" s="1"/>
  <c r="L20" i="10"/>
  <c r="M20" i="10" s="1"/>
  <c r="CV20" i="8" s="1"/>
  <c r="N11" i="10"/>
  <c r="CU11" i="8"/>
  <c r="AP31" i="10"/>
  <c r="AQ31" i="10" s="1"/>
  <c r="EC31" i="8" s="1"/>
  <c r="E87" i="11"/>
  <c r="AS16" i="1"/>
  <c r="AV16" i="8" s="1"/>
  <c r="K12" i="8"/>
  <c r="M12" i="1"/>
  <c r="O12" i="1"/>
  <c r="AQ18" i="10"/>
  <c r="EC18" i="8" s="1"/>
  <c r="AR18" i="10"/>
  <c r="M19" i="10"/>
  <c r="CV19" i="8" s="1"/>
  <c r="N12" i="8"/>
  <c r="CA64" i="1"/>
  <c r="CB64" i="1" s="1"/>
  <c r="AE43" i="1"/>
  <c r="AF43" i="1"/>
  <c r="AD43" i="1"/>
  <c r="BZ52" i="1"/>
  <c r="AE59" i="1"/>
  <c r="AF59" i="1"/>
  <c r="AD59" i="1"/>
  <c r="AN11" i="8"/>
  <c r="AR11" i="8" s="1"/>
  <c r="AP11" i="1"/>
  <c r="AN19" i="1"/>
  <c r="AP19" i="8"/>
  <c r="AM19" i="8"/>
  <c r="AL19" i="1"/>
  <c r="E8" i="8"/>
  <c r="F8" i="1"/>
  <c r="H8" i="1"/>
  <c r="H8" i="8"/>
  <c r="G8" i="1"/>
  <c r="G8" i="8"/>
  <c r="W25" i="1"/>
  <c r="X25" i="8"/>
  <c r="V25" i="8"/>
  <c r="Y25" i="1"/>
  <c r="Z25" i="8" s="1"/>
  <c r="V25" i="1"/>
  <c r="X25" i="1"/>
  <c r="Y25" i="8"/>
  <c r="E22" i="8"/>
  <c r="H22" i="1"/>
  <c r="H22" i="8" s="1"/>
  <c r="I33" i="1"/>
  <c r="F33" i="1"/>
  <c r="J33" i="1"/>
  <c r="M33" i="1"/>
  <c r="H35" i="1"/>
  <c r="I35" i="1"/>
  <c r="G55" i="1"/>
  <c r="G77" i="1"/>
  <c r="F77" i="1"/>
  <c r="J77" i="1" s="1"/>
  <c r="M77" i="1" s="1"/>
  <c r="G68" i="1"/>
  <c r="H68" i="1"/>
  <c r="F60" i="1"/>
  <c r="J60" i="1" s="1"/>
  <c r="M60" i="1"/>
  <c r="H60" i="1"/>
  <c r="E28" i="8"/>
  <c r="H28" i="1"/>
  <c r="H28" i="8"/>
  <c r="I28" i="1"/>
  <c r="I28" i="8"/>
  <c r="Y34" i="1"/>
  <c r="X34" i="1"/>
  <c r="V57" i="1"/>
  <c r="Z57" i="1"/>
  <c r="AC57" i="1"/>
  <c r="X57" i="1"/>
  <c r="V69" i="1"/>
  <c r="Z69" i="1"/>
  <c r="AC69" i="1" s="1"/>
  <c r="Y69" i="1"/>
  <c r="AM3" i="1"/>
  <c r="AO3" i="8"/>
  <c r="AL3" i="1"/>
  <c r="F35" i="4"/>
  <c r="AM3" i="8"/>
  <c r="AL8" i="1"/>
  <c r="AN8" i="1"/>
  <c r="AP8" i="8"/>
  <c r="AM11" i="1"/>
  <c r="AO11" i="8"/>
  <c r="AN11" i="1"/>
  <c r="AP11" i="8"/>
  <c r="BB33" i="1"/>
  <c r="BF33" i="1"/>
  <c r="BI33" i="1" s="1"/>
  <c r="BC33" i="1"/>
  <c r="BC53" i="1"/>
  <c r="BE53" i="1"/>
  <c r="BS39" i="1"/>
  <c r="BU39" i="1"/>
  <c r="BS78" i="1"/>
  <c r="BU78" i="1"/>
  <c r="BT78" i="1"/>
  <c r="N12" i="1"/>
  <c r="O12" i="8" s="1"/>
  <c r="AP9" i="1"/>
  <c r="W15" i="8"/>
  <c r="AA15" i="8"/>
  <c r="BF18" i="1"/>
  <c r="BB34" i="1"/>
  <c r="BF34" i="1" s="1"/>
  <c r="BI34" i="1" s="1"/>
  <c r="BK34" i="1" s="1"/>
  <c r="BL34" i="1" s="1"/>
  <c r="AM7" i="8"/>
  <c r="AO49" i="1"/>
  <c r="AC24" i="1"/>
  <c r="AE24" i="8"/>
  <c r="BC8" i="1"/>
  <c r="BF8" i="8"/>
  <c r="AL30" i="1"/>
  <c r="G50" i="1"/>
  <c r="Y15" i="1"/>
  <c r="Z15" i="8"/>
  <c r="AL5" i="1"/>
  <c r="AN31" i="1"/>
  <c r="AP31" i="8" s="1"/>
  <c r="BZ73" i="1"/>
  <c r="G47" i="1"/>
  <c r="BS8" i="1"/>
  <c r="BW8" i="8"/>
  <c r="W71" i="1"/>
  <c r="G38" i="1"/>
  <c r="V39" i="1"/>
  <c r="Z39" i="1" s="1"/>
  <c r="AC39" i="1"/>
  <c r="AD39" i="1" s="1"/>
  <c r="Y54" i="1"/>
  <c r="AM5" i="1"/>
  <c r="AO5" i="8"/>
  <c r="AL48" i="1"/>
  <c r="AP48" i="1"/>
  <c r="AS48" i="1" s="1"/>
  <c r="AN10" i="8"/>
  <c r="AR10" i="8" s="1"/>
  <c r="I40" i="1"/>
  <c r="Y71" i="1"/>
  <c r="X76" i="1"/>
  <c r="AL59" i="1"/>
  <c r="AP59" i="1"/>
  <c r="AS59" i="1" s="1"/>
  <c r="AT59" i="1" s="1"/>
  <c r="BD45" i="1"/>
  <c r="BT45" i="1"/>
  <c r="BV6" i="1"/>
  <c r="CA6" i="8"/>
  <c r="BV6" i="8"/>
  <c r="BZ6" i="8" s="1"/>
  <c r="AN4" i="1"/>
  <c r="AP4" i="8"/>
  <c r="AE62" i="1"/>
  <c r="AF62" i="1"/>
  <c r="AD62" i="1"/>
  <c r="AN18" i="1"/>
  <c r="AP18" i="8" s="1"/>
  <c r="AO18" i="1"/>
  <c r="AQ18" i="8" s="1"/>
  <c r="H18" i="1"/>
  <c r="H18" i="8"/>
  <c r="F18" i="1"/>
  <c r="F18" i="8" s="1"/>
  <c r="J18" i="8" s="1"/>
  <c r="E18" i="8"/>
  <c r="I18" i="1"/>
  <c r="I18" i="8" s="1"/>
  <c r="H11" i="1"/>
  <c r="H11" i="8"/>
  <c r="G11" i="1"/>
  <c r="G11" i="8" s="1"/>
  <c r="F11" i="1"/>
  <c r="I11" i="1"/>
  <c r="I11" i="8"/>
  <c r="G48" i="1"/>
  <c r="H48" i="1"/>
  <c r="F48" i="1"/>
  <c r="J48" i="1"/>
  <c r="M48" i="1" s="1"/>
  <c r="F58" i="1"/>
  <c r="J58" i="1" s="1"/>
  <c r="M58" i="1" s="1"/>
  <c r="O58" i="1" s="1"/>
  <c r="I58" i="1"/>
  <c r="G58" i="1"/>
  <c r="H58" i="1"/>
  <c r="I65" i="1"/>
  <c r="H65" i="1"/>
  <c r="G75" i="1"/>
  <c r="H75" i="1"/>
  <c r="I39" i="1"/>
  <c r="F39" i="1"/>
  <c r="J39" i="1"/>
  <c r="M39" i="1"/>
  <c r="H39" i="1"/>
  <c r="AL23" i="1"/>
  <c r="AO23" i="1"/>
  <c r="AQ23" i="8" s="1"/>
  <c r="AO33" i="1"/>
  <c r="AN33" i="1"/>
  <c r="AM33" i="1"/>
  <c r="AL35" i="1"/>
  <c r="AP35" i="1"/>
  <c r="AS35" i="1" s="1"/>
  <c r="AU35" i="1" s="1"/>
  <c r="AV35" i="1" s="1"/>
  <c r="AM35" i="1"/>
  <c r="AN37" i="1"/>
  <c r="AO37" i="1"/>
  <c r="AM60" i="1"/>
  <c r="AO60" i="1"/>
  <c r="AN60" i="1"/>
  <c r="AM62" i="1"/>
  <c r="AN62" i="1"/>
  <c r="AL62" i="1"/>
  <c r="AP62" i="1" s="1"/>
  <c r="AS62" i="1" s="1"/>
  <c r="AM66" i="1"/>
  <c r="AL66" i="1"/>
  <c r="AP66" i="1" s="1"/>
  <c r="AS66" i="1" s="1"/>
  <c r="AT66" i="1" s="1"/>
  <c r="AN66" i="1"/>
  <c r="AM69" i="1"/>
  <c r="AO69" i="1"/>
  <c r="AN69" i="1"/>
  <c r="AM74" i="1"/>
  <c r="AO74" i="1"/>
  <c r="AL74" i="1"/>
  <c r="AP74" i="1" s="1"/>
  <c r="AS74" i="1"/>
  <c r="AN78" i="1"/>
  <c r="AO78" i="1"/>
  <c r="BD4" i="8"/>
  <c r="BD4" i="1"/>
  <c r="BG4" i="8" s="1"/>
  <c r="BC6" i="1"/>
  <c r="BF6" i="8" s="1"/>
  <c r="BE6" i="1"/>
  <c r="BH6" i="8" s="1"/>
  <c r="BD8" i="8"/>
  <c r="BE8" i="1"/>
  <c r="BH8" i="8"/>
  <c r="BC25" i="1"/>
  <c r="BF25" i="8"/>
  <c r="BB46" i="1"/>
  <c r="BF46" i="1"/>
  <c r="BI46" i="1" s="1"/>
  <c r="BJ46" i="1" s="1"/>
  <c r="BE46" i="1"/>
  <c r="BC54" i="1"/>
  <c r="BD54" i="1"/>
  <c r="BE54" i="1"/>
  <c r="BD61" i="1"/>
  <c r="BE61" i="1"/>
  <c r="BB61" i="1"/>
  <c r="BF61" i="1"/>
  <c r="BI61" i="1"/>
  <c r="BE75" i="1"/>
  <c r="BD75" i="1"/>
  <c r="BB75" i="1"/>
  <c r="BF75" i="1" s="1"/>
  <c r="BI75" i="1" s="1"/>
  <c r="BV28" i="8"/>
  <c r="BZ28" i="8"/>
  <c r="BV28" i="1"/>
  <c r="BR33" i="1"/>
  <c r="BV33" i="1" s="1"/>
  <c r="BY33" i="1" s="1"/>
  <c r="BU33" i="1"/>
  <c r="BT33" i="1"/>
  <c r="BU36" i="1"/>
  <c r="BT36" i="1"/>
  <c r="BT52" i="1"/>
  <c r="BS52" i="1"/>
  <c r="BZ65" i="1"/>
  <c r="CA65" i="1"/>
  <c r="CB65" i="1"/>
  <c r="BT76" i="1"/>
  <c r="BR76" i="1"/>
  <c r="BV76" i="1"/>
  <c r="BY76" i="1"/>
  <c r="W10" i="1"/>
  <c r="X10" i="8" s="1"/>
  <c r="Y10" i="1"/>
  <c r="Z10" i="8"/>
  <c r="E29" i="8"/>
  <c r="H29" i="1"/>
  <c r="H29" i="8" s="1"/>
  <c r="F29" i="1"/>
  <c r="I63" i="1"/>
  <c r="G63" i="1"/>
  <c r="V37" i="1"/>
  <c r="Z37" i="1"/>
  <c r="AC37" i="1" s="1"/>
  <c r="AL40" i="1"/>
  <c r="AP40" i="1" s="1"/>
  <c r="AS40" i="1" s="1"/>
  <c r="AO40" i="1"/>
  <c r="AM40" i="1"/>
  <c r="AN43" i="1"/>
  <c r="AL43" i="1"/>
  <c r="AP43" i="1" s="1"/>
  <c r="AS43" i="1" s="1"/>
  <c r="BD11" i="8"/>
  <c r="BE11" i="1"/>
  <c r="BH11" i="8" s="1"/>
  <c r="BD39" i="1"/>
  <c r="BC39" i="1"/>
  <c r="BC57" i="1"/>
  <c r="BB57" i="1"/>
  <c r="BF57" i="1"/>
  <c r="BI57" i="1" s="1"/>
  <c r="BD64" i="1"/>
  <c r="BE64" i="1"/>
  <c r="BB69" i="1"/>
  <c r="BF69" i="1" s="1"/>
  <c r="BI69" i="1" s="1"/>
  <c r="BC69" i="1"/>
  <c r="BE69" i="1"/>
  <c r="BU10" i="8"/>
  <c r="BU10" i="1"/>
  <c r="BY10" i="8" s="1"/>
  <c r="BR10" i="1"/>
  <c r="BT15" i="1"/>
  <c r="BX15" i="8"/>
  <c r="BU15" i="1"/>
  <c r="BY15" i="8"/>
  <c r="BT28" i="1"/>
  <c r="BX28" i="8"/>
  <c r="BS28" i="1"/>
  <c r="BW28" i="8"/>
  <c r="BT53" i="1"/>
  <c r="BR53" i="1"/>
  <c r="BV53" i="1" s="1"/>
  <c r="BY53" i="1" s="1"/>
  <c r="BZ53" i="1" s="1"/>
  <c r="BU69" i="1"/>
  <c r="BS69" i="1"/>
  <c r="BS74" i="1"/>
  <c r="BU74" i="1"/>
  <c r="AS13" i="1"/>
  <c r="AC31" i="1"/>
  <c r="BF31" i="1"/>
  <c r="BF7" i="1"/>
  <c r="BI7" i="1" s="1"/>
  <c r="BJ7" i="1" s="1"/>
  <c r="BN7" i="8" s="1"/>
  <c r="AT78" i="1"/>
  <c r="AN7" i="1"/>
  <c r="AP7" i="8"/>
  <c r="BJ53" i="1"/>
  <c r="H3" i="1"/>
  <c r="H3" i="8" s="1"/>
  <c r="AL37" i="1"/>
  <c r="AP37" i="1" s="1"/>
  <c r="AS37" i="1" s="1"/>
  <c r="AO30" i="1"/>
  <c r="AQ30" i="8"/>
  <c r="I50" i="1"/>
  <c r="G65" i="1"/>
  <c r="AM78" i="1"/>
  <c r="AO48" i="1"/>
  <c r="G39" i="1"/>
  <c r="AN35" i="1"/>
  <c r="BB6" i="1"/>
  <c r="BE6" i="8" s="1"/>
  <c r="BI6" i="8" s="1"/>
  <c r="AL4" i="1"/>
  <c r="AP4" i="1"/>
  <c r="AS4" i="8" s="1"/>
  <c r="G24" i="1"/>
  <c r="G24" i="8"/>
  <c r="BB41" i="1"/>
  <c r="BF41" i="1" s="1"/>
  <c r="BI41" i="1" s="1"/>
  <c r="BB54" i="1"/>
  <c r="BF54" i="1"/>
  <c r="BI54" i="1" s="1"/>
  <c r="BJ54" i="1" s="1"/>
  <c r="BS76" i="1"/>
  <c r="F9" i="1"/>
  <c r="J9" i="1" s="1"/>
  <c r="E9" i="8"/>
  <c r="Y6" i="1"/>
  <c r="Z6" i="8"/>
  <c r="W6" i="1"/>
  <c r="X6" i="8"/>
  <c r="X6" i="1"/>
  <c r="Y6" i="8"/>
  <c r="X27" i="1"/>
  <c r="Y27" i="8"/>
  <c r="W27" i="1"/>
  <c r="X27" i="8"/>
  <c r="V27" i="1"/>
  <c r="Z27" i="1"/>
  <c r="AC27" i="1" s="1"/>
  <c r="AL15" i="1"/>
  <c r="AN15" i="8" s="1"/>
  <c r="AR15" i="8" s="1"/>
  <c r="AM15" i="8"/>
  <c r="W30" i="1"/>
  <c r="X30" i="8"/>
  <c r="X30" i="1"/>
  <c r="Y30" i="8" s="1"/>
  <c r="E20" i="8"/>
  <c r="F20" i="1"/>
  <c r="X5" i="1"/>
  <c r="Y5" i="8" s="1"/>
  <c r="V5" i="1"/>
  <c r="W5" i="8" s="1"/>
  <c r="AA5" i="8" s="1"/>
  <c r="F46" i="1"/>
  <c r="J46" i="1"/>
  <c r="M46" i="1" s="1"/>
  <c r="H46" i="1"/>
  <c r="W9" i="1"/>
  <c r="X9" i="8"/>
  <c r="V9" i="8"/>
  <c r="V9" i="1"/>
  <c r="Z9" i="1" s="1"/>
  <c r="AB9" i="8" s="1"/>
  <c r="V12" i="1"/>
  <c r="X12" i="1"/>
  <c r="Y12" i="8" s="1"/>
  <c r="Y12" i="1"/>
  <c r="Z12" i="8" s="1"/>
  <c r="X46" i="1"/>
  <c r="V46" i="1"/>
  <c r="Z46" i="1" s="1"/>
  <c r="AC46" i="1" s="1"/>
  <c r="W66" i="1"/>
  <c r="V66" i="1"/>
  <c r="Z66" i="1"/>
  <c r="AC66" i="1" s="1"/>
  <c r="AE66" i="1" s="1"/>
  <c r="AF66" i="1" s="1"/>
  <c r="X66" i="1"/>
  <c r="Y73" i="1"/>
  <c r="X73" i="1"/>
  <c r="W73" i="1"/>
  <c r="AM14" i="1"/>
  <c r="AO14" i="8"/>
  <c r="AM14" i="8"/>
  <c r="AL14" i="1"/>
  <c r="AN14" i="8" s="1"/>
  <c r="AR14" i="8" s="1"/>
  <c r="AN51" i="1"/>
  <c r="AO51" i="1"/>
  <c r="AL51" i="1"/>
  <c r="AP51" i="1"/>
  <c r="AS51" i="1" s="1"/>
  <c r="AM51" i="1"/>
  <c r="BB30" i="1"/>
  <c r="BF30" i="1" s="1"/>
  <c r="BC30" i="1"/>
  <c r="BF30" i="8"/>
  <c r="BC37" i="1"/>
  <c r="BE37" i="1"/>
  <c r="BD37" i="1"/>
  <c r="BB47" i="1"/>
  <c r="BF47" i="1" s="1"/>
  <c r="BI47" i="1" s="1"/>
  <c r="BE47" i="1"/>
  <c r="BC52" i="1"/>
  <c r="BD52" i="1"/>
  <c r="BB52" i="1"/>
  <c r="BF52" i="1" s="1"/>
  <c r="BI52" i="1" s="1"/>
  <c r="BB60" i="1"/>
  <c r="BF60" i="1" s="1"/>
  <c r="BI60" i="1" s="1"/>
  <c r="BD60" i="1"/>
  <c r="BB76" i="1"/>
  <c r="BF76" i="1"/>
  <c r="BI76" i="1" s="1"/>
  <c r="BK76" i="1" s="1"/>
  <c r="BL76" i="1" s="1"/>
  <c r="BC76" i="1"/>
  <c r="BD76" i="1"/>
  <c r="BB78" i="1"/>
  <c r="BF78" i="1" s="1"/>
  <c r="BI78" i="1" s="1"/>
  <c r="BE78" i="1"/>
  <c r="BC78" i="1"/>
  <c r="BU3" i="8"/>
  <c r="BR3" i="1"/>
  <c r="BV3" i="1"/>
  <c r="BU18" i="8"/>
  <c r="BS18" i="1"/>
  <c r="BW18" i="8" s="1"/>
  <c r="BR32" i="1"/>
  <c r="BV32" i="8" s="1"/>
  <c r="BZ32" i="8" s="1"/>
  <c r="BT32" i="1"/>
  <c r="BX32" i="8"/>
  <c r="BU32" i="1"/>
  <c r="BY32" i="8"/>
  <c r="BU37" i="1"/>
  <c r="BR37" i="1"/>
  <c r="BV37" i="1" s="1"/>
  <c r="BY37" i="1" s="1"/>
  <c r="BR41" i="1"/>
  <c r="BV41" i="1" s="1"/>
  <c r="BY41" i="1" s="1"/>
  <c r="BZ41" i="1" s="1"/>
  <c r="BT41" i="1"/>
  <c r="BU41" i="1"/>
  <c r="BU43" i="1"/>
  <c r="BT43" i="1"/>
  <c r="BS47" i="1"/>
  <c r="BT47" i="1"/>
  <c r="BU51" i="1"/>
  <c r="BS51" i="1"/>
  <c r="BT51" i="1"/>
  <c r="BR56" i="1"/>
  <c r="BV56" i="1" s="1"/>
  <c r="BY56" i="1" s="1"/>
  <c r="BT56" i="1"/>
  <c r="BU56" i="1"/>
  <c r="BT60" i="1"/>
  <c r="BR60" i="1"/>
  <c r="BV60" i="1"/>
  <c r="BY60" i="1" s="1"/>
  <c r="CA60" i="1" s="1"/>
  <c r="CB60" i="1" s="1"/>
  <c r="BT64" i="1"/>
  <c r="BU64" i="1"/>
  <c r="CA78" i="1"/>
  <c r="CB78" i="1" s="1"/>
  <c r="BZ78" i="1"/>
  <c r="AB17" i="8"/>
  <c r="BF3" i="1"/>
  <c r="N41" i="1"/>
  <c r="BE34" i="1"/>
  <c r="AM7" i="1"/>
  <c r="AO7" i="8" s="1"/>
  <c r="BC11" i="1"/>
  <c r="BF11" i="8" s="1"/>
  <c r="AM23" i="1"/>
  <c r="AO23" i="8" s="1"/>
  <c r="F63" i="1"/>
  <c r="J63" i="1" s="1"/>
  <c r="M63" i="1" s="1"/>
  <c r="AM49" i="1"/>
  <c r="V10" i="8"/>
  <c r="E26" i="8"/>
  <c r="AM37" i="1"/>
  <c r="AN45" i="1"/>
  <c r="AM30" i="1"/>
  <c r="AO30" i="8"/>
  <c r="I29" i="1"/>
  <c r="I29" i="8"/>
  <c r="AM18" i="1"/>
  <c r="AO18" i="8"/>
  <c r="F65" i="1"/>
  <c r="J65" i="1"/>
  <c r="M65" i="1" s="1"/>
  <c r="V15" i="8"/>
  <c r="E24" i="8"/>
  <c r="BB4" i="1"/>
  <c r="BC46" i="1"/>
  <c r="AM4" i="1"/>
  <c r="AO4" i="8" s="1"/>
  <c r="BD69" i="1"/>
  <c r="AM31" i="1"/>
  <c r="AO31" i="8"/>
  <c r="BC61" i="1"/>
  <c r="V23" i="8"/>
  <c r="BD57" i="1"/>
  <c r="CA69" i="1"/>
  <c r="CB69" i="1" s="1"/>
  <c r="G18" i="1"/>
  <c r="G18" i="8" s="1"/>
  <c r="BT10" i="1"/>
  <c r="BX10" i="8" s="1"/>
  <c r="BU53" i="1"/>
  <c r="H24" i="1"/>
  <c r="H24" i="8" s="1"/>
  <c r="BE4" i="1"/>
  <c r="BH4" i="8"/>
  <c r="H26" i="1"/>
  <c r="H26" i="8"/>
  <c r="G26" i="1"/>
  <c r="G26" i="8"/>
  <c r="V10" i="1"/>
  <c r="Z10" i="1" s="1"/>
  <c r="AN40" i="1"/>
  <c r="F38" i="1"/>
  <c r="J38" i="1" s="1"/>
  <c r="M38" i="1" s="1"/>
  <c r="N38" i="1" s="1"/>
  <c r="BE39" i="1"/>
  <c r="BT69" i="1"/>
  <c r="AT57" i="1"/>
  <c r="BD29" i="1"/>
  <c r="BG29" i="8"/>
  <c r="BU68" i="1"/>
  <c r="BS5" i="1"/>
  <c r="BW5" i="8" s="1"/>
  <c r="BR22" i="1"/>
  <c r="BR23" i="1"/>
  <c r="BV23" i="8" s="1"/>
  <c r="BZ23" i="8" s="1"/>
  <c r="BT58" i="1"/>
  <c r="AU55" i="1"/>
  <c r="AV55" i="1" s="1"/>
  <c r="AT55" i="1"/>
  <c r="AU63" i="1"/>
  <c r="AV63" i="1"/>
  <c r="AT63" i="1"/>
  <c r="AT75" i="1"/>
  <c r="AU75" i="1"/>
  <c r="AV75" i="1"/>
  <c r="BK50" i="1"/>
  <c r="BL50" i="1" s="1"/>
  <c r="BJ50" i="1"/>
  <c r="BK40" i="1"/>
  <c r="BL40" i="1" s="1"/>
  <c r="AE49" i="1"/>
  <c r="AF49" i="1" s="1"/>
  <c r="AU44" i="1"/>
  <c r="AV44" i="1" s="1"/>
  <c r="AT42" i="1"/>
  <c r="AU42" i="1"/>
  <c r="AV42" i="1" s="1"/>
  <c r="W35" i="1"/>
  <c r="Y35" i="1"/>
  <c r="V35" i="1"/>
  <c r="Z35" i="1" s="1"/>
  <c r="AC35" i="1" s="1"/>
  <c r="X35" i="1"/>
  <c r="AN9" i="1"/>
  <c r="AP9" i="8" s="1"/>
  <c r="AM9" i="8"/>
  <c r="AO9" i="1"/>
  <c r="AQ9" i="8"/>
  <c r="AO34" i="1"/>
  <c r="AL34" i="1"/>
  <c r="AP34" i="1"/>
  <c r="AS34" i="1"/>
  <c r="AN34" i="1"/>
  <c r="AM38" i="1"/>
  <c r="AN38" i="1"/>
  <c r="AO38" i="1"/>
  <c r="AL38" i="1"/>
  <c r="AP38" i="1"/>
  <c r="AS38" i="1" s="1"/>
  <c r="AN56" i="1"/>
  <c r="AM56" i="1"/>
  <c r="AO56" i="1"/>
  <c r="AL58" i="1"/>
  <c r="AP58" i="1"/>
  <c r="AS58" i="1" s="1"/>
  <c r="AO58" i="1"/>
  <c r="AM58" i="1"/>
  <c r="AN71" i="1"/>
  <c r="AM71" i="1"/>
  <c r="AL71" i="1"/>
  <c r="AP71" i="1" s="1"/>
  <c r="AS71" i="1" s="1"/>
  <c r="AO71" i="1"/>
  <c r="BD10" i="8"/>
  <c r="BC10" i="1"/>
  <c r="BF10" i="8"/>
  <c r="BE10" i="1"/>
  <c r="BH10" i="8" s="1"/>
  <c r="BD10" i="1"/>
  <c r="BG10" i="8"/>
  <c r="BB10" i="1"/>
  <c r="BV12" i="1"/>
  <c r="AO12" i="1"/>
  <c r="AQ12" i="8" s="1"/>
  <c r="AM12" i="1"/>
  <c r="AO12" i="8" s="1"/>
  <c r="AN12" i="1"/>
  <c r="AP12" i="8" s="1"/>
  <c r="AM12" i="8"/>
  <c r="AL12" i="1"/>
  <c r="AN50" i="1"/>
  <c r="AO76" i="1"/>
  <c r="AM76" i="1"/>
  <c r="AN76" i="1"/>
  <c r="AL76" i="1"/>
  <c r="AP76" i="1" s="1"/>
  <c r="AS76" i="1" s="1"/>
  <c r="BD13" i="8"/>
  <c r="BD13" i="1"/>
  <c r="BG13" i="8" s="1"/>
  <c r="BB38" i="1"/>
  <c r="BF38" i="1" s="1"/>
  <c r="BI38" i="1"/>
  <c r="BE38" i="1"/>
  <c r="BD38" i="1"/>
  <c r="BU16" i="8"/>
  <c r="BR16" i="1"/>
  <c r="BT16" i="1"/>
  <c r="BX16" i="8"/>
  <c r="BU16" i="1"/>
  <c r="BY16" i="8" s="1"/>
  <c r="BJ71" i="1"/>
  <c r="J18" i="1"/>
  <c r="X32" i="1"/>
  <c r="Y32" i="8"/>
  <c r="V32" i="1"/>
  <c r="V32" i="8"/>
  <c r="AD34" i="1"/>
  <c r="AE34" i="1"/>
  <c r="AF34" i="1" s="1"/>
  <c r="F61" i="1"/>
  <c r="J61" i="1" s="1"/>
  <c r="M61" i="1" s="1"/>
  <c r="O61" i="1" s="1"/>
  <c r="P61" i="1" s="1"/>
  <c r="H61" i="1"/>
  <c r="V14" i="1"/>
  <c r="X14" i="1"/>
  <c r="Y14" i="8"/>
  <c r="W14" i="1"/>
  <c r="X14" i="8"/>
  <c r="W28" i="1"/>
  <c r="X28" i="8"/>
  <c r="X28" i="1"/>
  <c r="Y28" i="8" s="1"/>
  <c r="Y29" i="1"/>
  <c r="Z29" i="8"/>
  <c r="X29" i="1"/>
  <c r="Y29" i="8"/>
  <c r="V29" i="1"/>
  <c r="W29" i="8"/>
  <c r="AA29" i="8" s="1"/>
  <c r="BD23" i="8"/>
  <c r="BC23" i="1"/>
  <c r="BF23" i="8"/>
  <c r="BE23" i="1"/>
  <c r="BH23" i="8"/>
  <c r="BD23" i="1"/>
  <c r="BG23" i="8"/>
  <c r="BB23" i="1"/>
  <c r="BD30" i="8"/>
  <c r="BE30" i="1"/>
  <c r="BH30" i="8"/>
  <c r="BB36" i="1"/>
  <c r="BF36" i="1"/>
  <c r="BI36" i="1"/>
  <c r="BD36" i="1"/>
  <c r="BC36" i="1"/>
  <c r="AS24" i="8"/>
  <c r="AL52" i="1"/>
  <c r="AP52" i="1"/>
  <c r="AS52" i="1" s="1"/>
  <c r="AU52" i="1" s="1"/>
  <c r="AV52" i="1" s="1"/>
  <c r="AE17" i="1"/>
  <c r="AG17" i="8" s="1"/>
  <c r="AD24" i="1"/>
  <c r="AF24" i="8" s="1"/>
  <c r="AS29" i="1"/>
  <c r="N57" i="1"/>
  <c r="AU65" i="1"/>
  <c r="AV65" i="1"/>
  <c r="AE73" i="1"/>
  <c r="AF73" i="1" s="1"/>
  <c r="AO52" i="1"/>
  <c r="AD52" i="1"/>
  <c r="AT70" i="1"/>
  <c r="AE50" i="1"/>
  <c r="AF50" i="1" s="1"/>
  <c r="AD50" i="1"/>
  <c r="CA40" i="1"/>
  <c r="CB40" i="1"/>
  <c r="BK68" i="1"/>
  <c r="BL68" i="1"/>
  <c r="AU39" i="1"/>
  <c r="AV39" i="1"/>
  <c r="AT39" i="1"/>
  <c r="AD61" i="1"/>
  <c r="AP32" i="1"/>
  <c r="Y77" i="1"/>
  <c r="W77" i="1"/>
  <c r="V77" i="1"/>
  <c r="Z77" i="1" s="1"/>
  <c r="AC77" i="1"/>
  <c r="X77" i="1"/>
  <c r="BE8" i="8"/>
  <c r="BI8" i="8" s="1"/>
  <c r="BF8" i="1"/>
  <c r="BK73" i="1"/>
  <c r="BL73" i="1"/>
  <c r="BJ73" i="1"/>
  <c r="BV15" i="8"/>
  <c r="BZ15" i="8" s="1"/>
  <c r="BV15" i="1"/>
  <c r="BJ35" i="1"/>
  <c r="AD58" i="1"/>
  <c r="AE58" i="1"/>
  <c r="AF58" i="1" s="1"/>
  <c r="Z22" i="1"/>
  <c r="W22" i="8"/>
  <c r="AA22" i="8"/>
  <c r="AT46" i="1"/>
  <c r="AU46" i="1"/>
  <c r="AV46" i="1" s="1"/>
  <c r="BE20" i="1"/>
  <c r="BH20" i="8" s="1"/>
  <c r="BE30" i="8"/>
  <c r="BI30" i="8" s="1"/>
  <c r="BU12" i="8"/>
  <c r="BS12" i="1"/>
  <c r="BW12" i="8"/>
  <c r="BU12" i="1"/>
  <c r="BY12" i="8" s="1"/>
  <c r="BT12" i="1"/>
  <c r="BX12" i="8"/>
  <c r="AT73" i="1"/>
  <c r="BE12" i="8"/>
  <c r="BI12" i="8"/>
  <c r="BF12" i="1"/>
  <c r="CA39" i="1"/>
  <c r="CB39" i="1" s="1"/>
  <c r="AD55" i="1"/>
  <c r="AE55" i="1"/>
  <c r="AF55" i="1"/>
  <c r="BV19" i="8"/>
  <c r="BZ19" i="8"/>
  <c r="BV19" i="1"/>
  <c r="BF29" i="1"/>
  <c r="BE29" i="8"/>
  <c r="BI29" i="8"/>
  <c r="AU33" i="1"/>
  <c r="AV33" i="1"/>
  <c r="AT33" i="1"/>
  <c r="J4" i="1"/>
  <c r="M4" i="1" s="1"/>
  <c r="F4" i="8"/>
  <c r="J4" i="8" s="1"/>
  <c r="I19" i="1"/>
  <c r="I19" i="8" s="1"/>
  <c r="E19" i="8"/>
  <c r="G19" i="1"/>
  <c r="G19" i="8"/>
  <c r="H19" i="1"/>
  <c r="H19" i="8" s="1"/>
  <c r="Z7" i="1"/>
  <c r="V13" i="1"/>
  <c r="V13" i="8"/>
  <c r="W13" i="1"/>
  <c r="X13" i="8"/>
  <c r="G10" i="1"/>
  <c r="G10" i="8" s="1"/>
  <c r="F10" i="1"/>
  <c r="F10" i="8" s="1"/>
  <c r="J10" i="8" s="1"/>
  <c r="I10" i="1"/>
  <c r="I10" i="8"/>
  <c r="E10" i="8"/>
  <c r="I67" i="1"/>
  <c r="H67" i="1"/>
  <c r="G67" i="1"/>
  <c r="F67" i="1"/>
  <c r="J67" i="1"/>
  <c r="M67" i="1" s="1"/>
  <c r="I73" i="1"/>
  <c r="G73" i="1"/>
  <c r="F73" i="1"/>
  <c r="J73" i="1" s="1"/>
  <c r="M73" i="1" s="1"/>
  <c r="H73" i="1"/>
  <c r="BC55" i="1"/>
  <c r="BD55" i="1"/>
  <c r="BB55" i="1"/>
  <c r="BF55" i="1" s="1"/>
  <c r="BI55" i="1" s="1"/>
  <c r="BC77" i="1"/>
  <c r="BB77" i="1"/>
  <c r="BF77" i="1" s="1"/>
  <c r="BI77" i="1" s="1"/>
  <c r="BK77" i="1" s="1"/>
  <c r="BE77" i="1"/>
  <c r="BU25" i="8"/>
  <c r="BS25" i="1"/>
  <c r="BW25" i="8" s="1"/>
  <c r="BT25" i="1"/>
  <c r="BX25" i="8" s="1"/>
  <c r="BU25" i="1"/>
  <c r="BY25" i="8" s="1"/>
  <c r="BR25" i="1"/>
  <c r="BI3" i="1"/>
  <c r="O71" i="1"/>
  <c r="P71" i="1" s="1"/>
  <c r="Z5" i="1"/>
  <c r="AU36" i="1"/>
  <c r="AV36" i="1"/>
  <c r="AN52" i="1"/>
  <c r="AB24" i="8"/>
  <c r="BJ49" i="1"/>
  <c r="CA51" i="1"/>
  <c r="CB51" i="1" s="1"/>
  <c r="AN58" i="1"/>
  <c r="AU41" i="1"/>
  <c r="AV41" i="1" s="1"/>
  <c r="AL56" i="1"/>
  <c r="AP56" i="1" s="1"/>
  <c r="AS56" i="1" s="1"/>
  <c r="BB13" i="1"/>
  <c r="BF13" i="1" s="1"/>
  <c r="AM9" i="1"/>
  <c r="AO9" i="8" s="1"/>
  <c r="I13" i="1"/>
  <c r="I13" i="8" s="1"/>
  <c r="H13" i="1"/>
  <c r="H13" i="8" s="1"/>
  <c r="G13" i="1"/>
  <c r="G13" i="8" s="1"/>
  <c r="X20" i="1"/>
  <c r="Y20" i="8" s="1"/>
  <c r="G76" i="1"/>
  <c r="H76" i="1"/>
  <c r="I76" i="1"/>
  <c r="F69" i="1"/>
  <c r="J69" i="1"/>
  <c r="M69" i="1" s="1"/>
  <c r="O69" i="1" s="1"/>
  <c r="P69" i="1" s="1"/>
  <c r="H69" i="1"/>
  <c r="G69" i="1"/>
  <c r="H37" i="1"/>
  <c r="I37" i="1"/>
  <c r="F37" i="1"/>
  <c r="J37" i="1" s="1"/>
  <c r="M37" i="1" s="1"/>
  <c r="G37" i="1"/>
  <c r="V54" i="1"/>
  <c r="Z54" i="1" s="1"/>
  <c r="AC54" i="1" s="1"/>
  <c r="AD54" i="1" s="1"/>
  <c r="W54" i="1"/>
  <c r="AN13" i="1"/>
  <c r="AP13" i="8" s="1"/>
  <c r="AO13" i="1"/>
  <c r="AQ13" i="8" s="1"/>
  <c r="AM13" i="8"/>
  <c r="AM13" i="1"/>
  <c r="AO13" i="8"/>
  <c r="AT35" i="1"/>
  <c r="AO77" i="1"/>
  <c r="AM77" i="1"/>
  <c r="AL77" i="1"/>
  <c r="AP77" i="1" s="1"/>
  <c r="AS77" i="1"/>
  <c r="AU77" i="1" s="1"/>
  <c r="BD15" i="8"/>
  <c r="BC15" i="1"/>
  <c r="BF15" i="8"/>
  <c r="BD15" i="1"/>
  <c r="BG15" i="8"/>
  <c r="BD26" i="8"/>
  <c r="BC26" i="1"/>
  <c r="BF26" i="8" s="1"/>
  <c r="BD26" i="1"/>
  <c r="BG26" i="8"/>
  <c r="BB26" i="1"/>
  <c r="BD28" i="8"/>
  <c r="BB28" i="1"/>
  <c r="BE28" i="1"/>
  <c r="BH28" i="8"/>
  <c r="BU13" i="8"/>
  <c r="BT13" i="1"/>
  <c r="BX13" i="8"/>
  <c r="BU13" i="1"/>
  <c r="BY13" i="8"/>
  <c r="BR13" i="1"/>
  <c r="BU30" i="8"/>
  <c r="BR30" i="1"/>
  <c r="BS30" i="1"/>
  <c r="BW30" i="8"/>
  <c r="BT42" i="1"/>
  <c r="BS42" i="1"/>
  <c r="BS46" i="1"/>
  <c r="BT46" i="1"/>
  <c r="BU46" i="1"/>
  <c r="BS50" i="1"/>
  <c r="BU50" i="1"/>
  <c r="BR50" i="1"/>
  <c r="BV50" i="1" s="1"/>
  <c r="BY50" i="1" s="1"/>
  <c r="BV11" i="8"/>
  <c r="BZ11" i="8" s="1"/>
  <c r="BV11" i="1"/>
  <c r="Y23" i="1"/>
  <c r="Z23" i="8" s="1"/>
  <c r="V23" i="1"/>
  <c r="W23" i="8" s="1"/>
  <c r="AA23" i="8"/>
  <c r="W23" i="1"/>
  <c r="X23" i="8"/>
  <c r="V8" i="8"/>
  <c r="V8" i="1"/>
  <c r="Z8" i="1" s="1"/>
  <c r="AB8" i="8"/>
  <c r="X8" i="1"/>
  <c r="Y8" i="8"/>
  <c r="W8" i="1"/>
  <c r="X8" i="8" s="1"/>
  <c r="AM21" i="1"/>
  <c r="AO21" i="8" s="1"/>
  <c r="AN21" i="1"/>
  <c r="AP21" i="8"/>
  <c r="G21" i="1"/>
  <c r="G21" i="8"/>
  <c r="E21" i="8"/>
  <c r="H21" i="1"/>
  <c r="H21" i="8" s="1"/>
  <c r="F34" i="1"/>
  <c r="J34" i="1" s="1"/>
  <c r="M34" i="1"/>
  <c r="N34" i="1" s="1"/>
  <c r="I34" i="1"/>
  <c r="G34" i="1"/>
  <c r="N78" i="1"/>
  <c r="O78" i="1"/>
  <c r="P78" i="1"/>
  <c r="I52" i="1"/>
  <c r="H52" i="1"/>
  <c r="I44" i="1"/>
  <c r="H44" i="1"/>
  <c r="F44" i="1"/>
  <c r="J44" i="1"/>
  <c r="M44" i="1" s="1"/>
  <c r="G44" i="1"/>
  <c r="V41" i="1"/>
  <c r="Z41" i="1"/>
  <c r="AC41" i="1" s="1"/>
  <c r="AD41" i="1" s="1"/>
  <c r="Y41" i="1"/>
  <c r="X41" i="1"/>
  <c r="Y43" i="1"/>
  <c r="W43" i="1"/>
  <c r="X43" i="1"/>
  <c r="X52" i="1"/>
  <c r="Y52" i="1"/>
  <c r="X61" i="1"/>
  <c r="Y61" i="1"/>
  <c r="W61" i="1"/>
  <c r="V64" i="1"/>
  <c r="Z64" i="1" s="1"/>
  <c r="AC64" i="1" s="1"/>
  <c r="AE64" i="1" s="1"/>
  <c r="Y64" i="1"/>
  <c r="W64" i="1"/>
  <c r="AN27" i="1"/>
  <c r="AP27" i="8"/>
  <c r="AO27" i="1"/>
  <c r="AQ27" i="8" s="1"/>
  <c r="AM27" i="1"/>
  <c r="AO27" i="8" s="1"/>
  <c r="AM27" i="8"/>
  <c r="AL27" i="1"/>
  <c r="AN29" i="1"/>
  <c r="AP29" i="8"/>
  <c r="AM29" i="8"/>
  <c r="AM29" i="1"/>
  <c r="AO29" i="8"/>
  <c r="AO31" i="1"/>
  <c r="AQ31" i="8"/>
  <c r="AL31" i="1"/>
  <c r="AP31" i="1"/>
  <c r="AL45" i="1"/>
  <c r="AP45" i="1"/>
  <c r="AS45" i="1" s="1"/>
  <c r="AO45" i="1"/>
  <c r="AM61" i="1"/>
  <c r="AL61" i="1"/>
  <c r="AP61" i="1" s="1"/>
  <c r="AS61" i="1"/>
  <c r="AN61" i="1"/>
  <c r="AL67" i="1"/>
  <c r="AP67" i="1" s="1"/>
  <c r="AS67" i="1"/>
  <c r="AO67" i="1"/>
  <c r="AM67" i="1"/>
  <c r="BD5" i="8"/>
  <c r="BE5" i="1"/>
  <c r="BH5" i="8"/>
  <c r="BD5" i="1"/>
  <c r="BG5" i="8" s="1"/>
  <c r="BD24" i="8"/>
  <c r="BB24" i="1"/>
  <c r="BC24" i="1"/>
  <c r="BF24" i="8" s="1"/>
  <c r="BC43" i="1"/>
  <c r="BB43" i="1"/>
  <c r="BF43" i="1" s="1"/>
  <c r="BI43" i="1" s="1"/>
  <c r="BD43" i="1"/>
  <c r="BE62" i="1"/>
  <c r="BC62" i="1"/>
  <c r="BD62" i="1"/>
  <c r="BB62" i="1"/>
  <c r="BF62" i="1" s="1"/>
  <c r="BI62" i="1" s="1"/>
  <c r="BB64" i="1"/>
  <c r="BF64" i="1" s="1"/>
  <c r="BI64" i="1" s="1"/>
  <c r="BC64" i="1"/>
  <c r="BC67" i="1"/>
  <c r="BB67" i="1"/>
  <c r="BF67" i="1" s="1"/>
  <c r="BI67" i="1" s="1"/>
  <c r="BD67" i="1"/>
  <c r="BB70" i="1"/>
  <c r="BF70" i="1"/>
  <c r="BI70" i="1" s="1"/>
  <c r="BK70" i="1"/>
  <c r="BL70" i="1"/>
  <c r="BD70" i="1"/>
  <c r="BU9" i="8"/>
  <c r="BR9" i="1"/>
  <c r="BT9" i="1"/>
  <c r="BX9" i="8"/>
  <c r="BU9" i="1"/>
  <c r="BY9" i="8"/>
  <c r="BU11" i="8"/>
  <c r="BU11" i="1"/>
  <c r="BY11" i="8"/>
  <c r="BU14" i="8"/>
  <c r="BS14" i="1"/>
  <c r="BW14" i="8"/>
  <c r="BU14" i="1"/>
  <c r="BY14" i="8"/>
  <c r="BT14" i="1"/>
  <c r="BX14" i="8"/>
  <c r="BR14" i="1"/>
  <c r="BS63" i="1"/>
  <c r="BR63" i="1"/>
  <c r="BV63" i="1"/>
  <c r="BY63" i="1"/>
  <c r="CA63" i="1" s="1"/>
  <c r="CB63" i="1" s="1"/>
  <c r="BZ63" i="1"/>
  <c r="BU63" i="1"/>
  <c r="BV18" i="1"/>
  <c r="CA18" i="8"/>
  <c r="O74" i="1"/>
  <c r="P74" i="1"/>
  <c r="BY6" i="1"/>
  <c r="CA6" i="1" s="1"/>
  <c r="BZ6" i="1"/>
  <c r="CE6" i="8"/>
  <c r="BF6" i="1"/>
  <c r="BJ6" i="8" s="1"/>
  <c r="W27" i="8"/>
  <c r="AA27" i="8" s="1"/>
  <c r="BE9" i="8"/>
  <c r="BI9" i="8"/>
  <c r="BV3" i="8"/>
  <c r="BZ3" i="8"/>
  <c r="F37" i="4"/>
  <c r="Y18" i="1"/>
  <c r="Z18" i="8"/>
  <c r="W18" i="1"/>
  <c r="X18" i="8"/>
  <c r="W39" i="1"/>
  <c r="X39" i="1"/>
  <c r="BD21" i="8"/>
  <c r="BB21" i="1"/>
  <c r="BF21" i="1" s="1"/>
  <c r="BI21" i="1" s="1"/>
  <c r="BD21" i="1"/>
  <c r="BG21" i="8"/>
  <c r="BD25" i="8"/>
  <c r="BB25" i="1"/>
  <c r="BR8" i="1"/>
  <c r="BV8" i="1" s="1"/>
  <c r="BY8" i="1" s="1"/>
  <c r="BU8" i="8"/>
  <c r="BS15" i="1"/>
  <c r="BW15" i="8" s="1"/>
  <c r="BU15" i="8"/>
  <c r="BV23" i="1"/>
  <c r="BU62" i="1"/>
  <c r="BR62" i="1"/>
  <c r="BV62" i="1"/>
  <c r="BY62" i="1" s="1"/>
  <c r="CA62" i="1" s="1"/>
  <c r="CB62" i="1" s="1"/>
  <c r="BV26" i="1"/>
  <c r="BY26" i="1" s="1"/>
  <c r="H9" i="1"/>
  <c r="H9" i="8" s="1"/>
  <c r="E6" i="8"/>
  <c r="E14" i="8"/>
  <c r="V22" i="8"/>
  <c r="Y74" i="1"/>
  <c r="V74" i="1"/>
  <c r="Z74" i="1" s="1"/>
  <c r="AC74" i="1"/>
  <c r="AD74" i="1"/>
  <c r="Y46" i="1"/>
  <c r="F22" i="1"/>
  <c r="BB22" i="1"/>
  <c r="BE3" i="8"/>
  <c r="BI3" i="8"/>
  <c r="H14" i="1"/>
  <c r="H14" i="8"/>
  <c r="I14" i="1"/>
  <c r="I14" i="8" s="1"/>
  <c r="F35" i="1"/>
  <c r="J35" i="1"/>
  <c r="M35" i="1" s="1"/>
  <c r="G35" i="1"/>
  <c r="BD6" i="8"/>
  <c r="BD6" i="1"/>
  <c r="BG6" i="8"/>
  <c r="BD9" i="8"/>
  <c r="BD9" i="1"/>
  <c r="BG9" i="8" s="1"/>
  <c r="BD32" i="8"/>
  <c r="BB32" i="1"/>
  <c r="BR36" i="1"/>
  <c r="BV36" i="1"/>
  <c r="BY36" i="1"/>
  <c r="BS36" i="1"/>
  <c r="BS55" i="1"/>
  <c r="BR55" i="1"/>
  <c r="BV55" i="1" s="1"/>
  <c r="BY55" i="1"/>
  <c r="CA55" i="1" s="1"/>
  <c r="CB55" i="1"/>
  <c r="BS4" i="1"/>
  <c r="BW4" i="8"/>
  <c r="BR4" i="1"/>
  <c r="BS6" i="1"/>
  <c r="BW6" i="8" s="1"/>
  <c r="BS10" i="1"/>
  <c r="BW10" i="8" s="1"/>
  <c r="BS22" i="1"/>
  <c r="BW22" i="8"/>
  <c r="BU22" i="1"/>
  <c r="BY22" i="8"/>
  <c r="BU23" i="1"/>
  <c r="BY23" i="8"/>
  <c r="BU28" i="1"/>
  <c r="BY28" i="8"/>
  <c r="BT29" i="1"/>
  <c r="BX29" i="8"/>
  <c r="BV32" i="1"/>
  <c r="CA32" i="8"/>
  <c r="BU4" i="8"/>
  <c r="BU23" i="8"/>
  <c r="BU28" i="8"/>
  <c r="BU32" i="8"/>
  <c r="BU17" i="8"/>
  <c r="BR17" i="1"/>
  <c r="BU21" i="8"/>
  <c r="BU21" i="1"/>
  <c r="BY21" i="8" s="1"/>
  <c r="BS37" i="1"/>
  <c r="BT37" i="1"/>
  <c r="BE3" i="1"/>
  <c r="BH3" i="8" s="1"/>
  <c r="BC4" i="1"/>
  <c r="BF4" i="8"/>
  <c r="BB16" i="1"/>
  <c r="BU52" i="1"/>
  <c r="BU60" i="1"/>
  <c r="BU76" i="1"/>
  <c r="E6" i="4"/>
  <c r="H6" i="4" s="1"/>
  <c r="D6" i="4"/>
  <c r="E7" i="4"/>
  <c r="E3" i="4"/>
  <c r="H3" i="4" s="1"/>
  <c r="E60" i="4"/>
  <c r="J3" i="1"/>
  <c r="F3" i="8"/>
  <c r="J3" i="8"/>
  <c r="G3" i="1"/>
  <c r="G3" i="8"/>
  <c r="I3" i="1"/>
  <c r="I3" i="8" s="1"/>
  <c r="AD31" i="1"/>
  <c r="AF31" i="8"/>
  <c r="AE31" i="8"/>
  <c r="AE31" i="1"/>
  <c r="F11" i="8"/>
  <c r="J11" i="8"/>
  <c r="J11" i="1"/>
  <c r="M11" i="1"/>
  <c r="AU59" i="1"/>
  <c r="AV59" i="1"/>
  <c r="AP30" i="1"/>
  <c r="AN30" i="8"/>
  <c r="AR30" i="8"/>
  <c r="BJ31" i="8"/>
  <c r="BI31" i="1"/>
  <c r="BK31" i="1" s="1"/>
  <c r="BV10" i="8"/>
  <c r="BZ10" i="8"/>
  <c r="BV10" i="1"/>
  <c r="CA10" i="8" s="1"/>
  <c r="F29" i="8"/>
  <c r="J29" i="8" s="1"/>
  <c r="J29" i="1"/>
  <c r="M29" i="1" s="1"/>
  <c r="AS9" i="8"/>
  <c r="AS9" i="1"/>
  <c r="AP3" i="1"/>
  <c r="AS3" i="8" s="1"/>
  <c r="AN3" i="8"/>
  <c r="AR3" i="8" s="1"/>
  <c r="O60" i="1"/>
  <c r="P60" i="1" s="1"/>
  <c r="N60" i="1"/>
  <c r="CA41" i="1"/>
  <c r="CB41" i="1" s="1"/>
  <c r="AP14" i="1"/>
  <c r="Z12" i="1"/>
  <c r="W12" i="8"/>
  <c r="AA12" i="8" s="1"/>
  <c r="AN4" i="8"/>
  <c r="AR4" i="8" s="1"/>
  <c r="AU13" i="1"/>
  <c r="AV13" i="8"/>
  <c r="AT13" i="1"/>
  <c r="AW13" i="8"/>
  <c r="BZ76" i="1"/>
  <c r="CA76" i="1"/>
  <c r="CB76" i="1" s="1"/>
  <c r="AN23" i="8"/>
  <c r="AR23" i="8"/>
  <c r="AP23" i="1"/>
  <c r="AE24" i="1"/>
  <c r="AG24" i="8"/>
  <c r="W25" i="8"/>
  <c r="AA25" i="8" s="1"/>
  <c r="Z25" i="1"/>
  <c r="AC25" i="1" s="1"/>
  <c r="AD25" i="1" s="1"/>
  <c r="J8" i="1"/>
  <c r="M8" i="1" s="1"/>
  <c r="O8" i="1" s="1"/>
  <c r="F8" i="8"/>
  <c r="J8" i="8"/>
  <c r="BZ60" i="1"/>
  <c r="AP15" i="1"/>
  <c r="AE39" i="1"/>
  <c r="AF39" i="1" s="1"/>
  <c r="AP5" i="1"/>
  <c r="AS5" i="1" s="1"/>
  <c r="AS5" i="8"/>
  <c r="AN5" i="8"/>
  <c r="AR5" i="8"/>
  <c r="AE57" i="1"/>
  <c r="AF57" i="1"/>
  <c r="AD57" i="1"/>
  <c r="O38" i="1"/>
  <c r="P38" i="1"/>
  <c r="F20" i="8"/>
  <c r="J20" i="8" s="1"/>
  <c r="J20" i="1"/>
  <c r="K20" i="8" s="1"/>
  <c r="W10" i="8"/>
  <c r="AA10" i="8"/>
  <c r="N65" i="1"/>
  <c r="O65" i="1"/>
  <c r="P65" i="1"/>
  <c r="AB27" i="8"/>
  <c r="BJ7" i="8"/>
  <c r="AU66" i="1"/>
  <c r="AV66" i="1" s="1"/>
  <c r="AT48" i="1"/>
  <c r="AU48" i="1"/>
  <c r="AV48" i="1" s="1"/>
  <c r="AN8" i="8"/>
  <c r="AR8" i="8"/>
  <c r="AP8" i="1"/>
  <c r="AS8" i="8"/>
  <c r="O33" i="1"/>
  <c r="P33" i="1"/>
  <c r="N33" i="1"/>
  <c r="CD6" i="8"/>
  <c r="AD64" i="1"/>
  <c r="AF64" i="1"/>
  <c r="AB5" i="8"/>
  <c r="AC5" i="1"/>
  <c r="AE5" i="1" s="1"/>
  <c r="AF5" i="1" s="1"/>
  <c r="AH5" i="8" s="1"/>
  <c r="AS32" i="1"/>
  <c r="AV32" i="8" s="1"/>
  <c r="AS32" i="8"/>
  <c r="AU29" i="1"/>
  <c r="AX29" i="8" s="1"/>
  <c r="AV29" i="8"/>
  <c r="AT29" i="1"/>
  <c r="AW29" i="8"/>
  <c r="BE23" i="8"/>
  <c r="BI23" i="8" s="1"/>
  <c r="BF23" i="1"/>
  <c r="CA26" i="8"/>
  <c r="BE21" i="8"/>
  <c r="BI21" i="8" s="1"/>
  <c r="BV13" i="8"/>
  <c r="BZ13" i="8"/>
  <c r="BV13" i="1"/>
  <c r="N69" i="1"/>
  <c r="BV16" i="8"/>
  <c r="BZ16" i="8" s="1"/>
  <c r="BV16" i="1"/>
  <c r="BY16" i="1" s="1"/>
  <c r="BV4" i="8"/>
  <c r="BZ4" i="8" s="1"/>
  <c r="BV4" i="1"/>
  <c r="BE22" i="8"/>
  <c r="BI22" i="8"/>
  <c r="BF22" i="1"/>
  <c r="BJ70" i="1"/>
  <c r="AP27" i="1"/>
  <c r="AN27" i="8"/>
  <c r="AR27" i="8"/>
  <c r="W8" i="8"/>
  <c r="AA8" i="8"/>
  <c r="O67" i="1"/>
  <c r="P67" i="1" s="1"/>
  <c r="N67" i="1"/>
  <c r="J10" i="1"/>
  <c r="K4" i="8"/>
  <c r="BJ29" i="8"/>
  <c r="BI29" i="1"/>
  <c r="AF17" i="1"/>
  <c r="AH17" i="8"/>
  <c r="Z29" i="1"/>
  <c r="AE35" i="1"/>
  <c r="AF35" i="1"/>
  <c r="AD35" i="1"/>
  <c r="AE74" i="1"/>
  <c r="AF74" i="1"/>
  <c r="AN31" i="8"/>
  <c r="AR31" i="8" s="1"/>
  <c r="BE26" i="8"/>
  <c r="BI26" i="8"/>
  <c r="BF26" i="1"/>
  <c r="BV25" i="1"/>
  <c r="BV25" i="8"/>
  <c r="BZ25" i="8"/>
  <c r="CA15" i="8"/>
  <c r="BY15" i="1"/>
  <c r="CD15" i="8" s="1"/>
  <c r="W32" i="8"/>
  <c r="AA32" i="8"/>
  <c r="Z32" i="1"/>
  <c r="AC32" i="1" s="1"/>
  <c r="AD32" i="1" s="1"/>
  <c r="AF32" i="8" s="1"/>
  <c r="AU45" i="1"/>
  <c r="AV45" i="1"/>
  <c r="AT45" i="1"/>
  <c r="AV77" i="1"/>
  <c r="AT77" i="1"/>
  <c r="BE13" i="8"/>
  <c r="BI13" i="8"/>
  <c r="AC7" i="1"/>
  <c r="AE7" i="8" s="1"/>
  <c r="AB7" i="8"/>
  <c r="BK38" i="1"/>
  <c r="BL38" i="1"/>
  <c r="BJ38" i="1"/>
  <c r="BE10" i="8"/>
  <c r="BI10" i="8" s="1"/>
  <c r="BF10" i="1"/>
  <c r="AU34" i="1"/>
  <c r="AV34" i="1" s="1"/>
  <c r="AT34" i="1"/>
  <c r="BE16" i="8"/>
  <c r="BI16" i="8"/>
  <c r="BF16" i="1"/>
  <c r="J22" i="1"/>
  <c r="M22" i="1"/>
  <c r="N22" i="8"/>
  <c r="F22" i="8"/>
  <c r="J22" i="8"/>
  <c r="BY18" i="1"/>
  <c r="CA18" i="1" s="1"/>
  <c r="BZ18" i="1"/>
  <c r="CE18" i="8"/>
  <c r="BE28" i="8"/>
  <c r="BI28" i="8"/>
  <c r="BF28" i="1"/>
  <c r="BJ28" i="8"/>
  <c r="N37" i="1"/>
  <c r="O37" i="1"/>
  <c r="P37" i="1"/>
  <c r="BL77" i="1"/>
  <c r="BJ77" i="1"/>
  <c r="BJ12" i="8"/>
  <c r="BI12" i="1"/>
  <c r="BM12" i="8" s="1"/>
  <c r="BJ12" i="1"/>
  <c r="BN12" i="8" s="1"/>
  <c r="BI30" i="1"/>
  <c r="BJ30" i="8"/>
  <c r="BI8" i="1"/>
  <c r="BJ8" i="1" s="1"/>
  <c r="BN8" i="8" s="1"/>
  <c r="BJ8" i="8"/>
  <c r="Z14" i="1"/>
  <c r="AB14" i="8" s="1"/>
  <c r="W14" i="8"/>
  <c r="AA14" i="8"/>
  <c r="K18" i="8"/>
  <c r="M18" i="1"/>
  <c r="N18" i="1" s="1"/>
  <c r="AP12" i="1"/>
  <c r="AN12" i="8"/>
  <c r="AR12" i="8"/>
  <c r="AT38" i="1"/>
  <c r="AU38" i="1"/>
  <c r="AV38" i="1"/>
  <c r="AE27" i="1"/>
  <c r="AE27" i="8"/>
  <c r="AD27" i="1"/>
  <c r="AF27" i="8"/>
  <c r="AS3" i="1"/>
  <c r="AT3" i="1" s="1"/>
  <c r="E35" i="4"/>
  <c r="M9" i="1"/>
  <c r="N9" i="1" s="1"/>
  <c r="O9" i="8" s="1"/>
  <c r="N9" i="8"/>
  <c r="K9" i="8"/>
  <c r="K11" i="8"/>
  <c r="AF31" i="1"/>
  <c r="AH31" i="8"/>
  <c r="AG31" i="8"/>
  <c r="M20" i="1"/>
  <c r="N20" i="1"/>
  <c r="O20" i="8" s="1"/>
  <c r="K8" i="8"/>
  <c r="AF24" i="1"/>
  <c r="AH24" i="8" s="1"/>
  <c r="AS23" i="8"/>
  <c r="AS23" i="1"/>
  <c r="AU23" i="1" s="1"/>
  <c r="AS14" i="1"/>
  <c r="AS14" i="8"/>
  <c r="K29" i="8"/>
  <c r="BM31" i="8"/>
  <c r="BJ31" i="1"/>
  <c r="BN31" i="8"/>
  <c r="AB10" i="8"/>
  <c r="AC10" i="1"/>
  <c r="AF25" i="8"/>
  <c r="AV13" i="1"/>
  <c r="AY13" i="8"/>
  <c r="AX13" i="8"/>
  <c r="AV9" i="8"/>
  <c r="AT9" i="1"/>
  <c r="AW9" i="8"/>
  <c r="AU9" i="1"/>
  <c r="AX9" i="8" s="1"/>
  <c r="BJ30" i="1"/>
  <c r="BN30" i="8"/>
  <c r="BI28" i="1"/>
  <c r="BZ15" i="1"/>
  <c r="CE15" i="8"/>
  <c r="N4" i="1"/>
  <c r="O4" i="8"/>
  <c r="N4" i="8"/>
  <c r="O4" i="1"/>
  <c r="P4" i="1" s="1"/>
  <c r="Q4" i="8" s="1"/>
  <c r="AE5" i="8"/>
  <c r="AD5" i="1"/>
  <c r="AF5" i="8" s="1"/>
  <c r="BY25" i="1"/>
  <c r="CA25" i="8"/>
  <c r="AS31" i="8"/>
  <c r="AS31" i="1"/>
  <c r="M10" i="1"/>
  <c r="O10" i="1" s="1"/>
  <c r="P10" i="1" s="1"/>
  <c r="N10" i="1"/>
  <c r="O10" i="8" s="1"/>
  <c r="K10" i="8"/>
  <c r="AS27" i="1"/>
  <c r="AU27" i="1" s="1"/>
  <c r="AS27" i="8"/>
  <c r="CD26" i="8"/>
  <c r="CA26" i="1"/>
  <c r="BZ26" i="1"/>
  <c r="CE26" i="8"/>
  <c r="AV29" i="1"/>
  <c r="AY29" i="8" s="1"/>
  <c r="O18" i="8"/>
  <c r="BJ10" i="8"/>
  <c r="BI10" i="1"/>
  <c r="BK10" i="1" s="1"/>
  <c r="AB29" i="8"/>
  <c r="AC29" i="1"/>
  <c r="AE29" i="1" s="1"/>
  <c r="AE29" i="8"/>
  <c r="AC8" i="1"/>
  <c r="CA16" i="8"/>
  <c r="BM8" i="8"/>
  <c r="BK8" i="1"/>
  <c r="CD18" i="8"/>
  <c r="AS12" i="8"/>
  <c r="AS12" i="1"/>
  <c r="AC14" i="1"/>
  <c r="AD7" i="1"/>
  <c r="AF7" i="8" s="1"/>
  <c r="AE7" i="1"/>
  <c r="AG7" i="8" s="1"/>
  <c r="AF7" i="1"/>
  <c r="AH7" i="8" s="1"/>
  <c r="BJ13" i="8"/>
  <c r="BI13" i="1"/>
  <c r="BM13" i="8"/>
  <c r="AE32" i="8"/>
  <c r="BJ26" i="8"/>
  <c r="BI26" i="1"/>
  <c r="O11" i="1"/>
  <c r="AV5" i="8"/>
  <c r="AG27" i="8"/>
  <c r="AF27" i="1"/>
  <c r="AH27" i="8" s="1"/>
  <c r="AD10" i="1"/>
  <c r="AF10" i="8" s="1"/>
  <c r="AE25" i="1"/>
  <c r="AG25" i="8" s="1"/>
  <c r="AE25" i="8"/>
  <c r="N8" i="1"/>
  <c r="O8" i="8" s="1"/>
  <c r="AU12" i="1"/>
  <c r="AV12" i="1" s="1"/>
  <c r="AY12" i="8"/>
  <c r="CD16" i="8"/>
  <c r="CA16" i="1"/>
  <c r="BZ16" i="1"/>
  <c r="CE16" i="8" s="1"/>
  <c r="AX27" i="8"/>
  <c r="AV27" i="8"/>
  <c r="AV31" i="8"/>
  <c r="AT31" i="1"/>
  <c r="AW31" i="8" s="1"/>
  <c r="AU31" i="1"/>
  <c r="AV31" i="1" s="1"/>
  <c r="AY31" i="8" s="1"/>
  <c r="BJ13" i="1"/>
  <c r="BN13" i="8" s="1"/>
  <c r="BM21" i="8"/>
  <c r="BM10" i="8"/>
  <c r="O22" i="1"/>
  <c r="N10" i="8"/>
  <c r="Q10" i="8"/>
  <c r="CA25" i="1"/>
  <c r="AG5" i="8"/>
  <c r="P4" i="8"/>
  <c r="AX31" i="8"/>
  <c r="AV27" i="1"/>
  <c r="AY27" i="8" s="1"/>
  <c r="CF16" i="8"/>
  <c r="CB16" i="1"/>
  <c r="CG16" i="8"/>
  <c r="G9" i="11"/>
  <c r="G10" i="11"/>
  <c r="G7" i="4"/>
  <c r="D5" i="4"/>
  <c r="F5" i="4"/>
  <c r="H7" i="4"/>
  <c r="E5" i="4"/>
  <c r="H5" i="4"/>
  <c r="E63" i="4"/>
  <c r="E4" i="4"/>
  <c r="H4" i="4"/>
  <c r="E11" i="11"/>
  <c r="E12" i="11"/>
  <c r="G5" i="4"/>
  <c r="C10" i="11"/>
  <c r="E88" i="11"/>
  <c r="E59" i="4"/>
  <c r="G6" i="4"/>
  <c r="G4" i="4"/>
  <c r="E90" i="11"/>
  <c r="BK55" i="1"/>
  <c r="BL55" i="1" s="1"/>
  <c r="BJ55" i="1"/>
  <c r="BK61" i="1"/>
  <c r="BL61" i="1"/>
  <c r="BJ61" i="1"/>
  <c r="AR36" i="10"/>
  <c r="AS36" i="10"/>
  <c r="AQ36" i="10"/>
  <c r="N44" i="1"/>
  <c r="O44" i="1"/>
  <c r="P44" i="1" s="1"/>
  <c r="AE77" i="1"/>
  <c r="AF77" i="1"/>
  <c r="AD77" i="1"/>
  <c r="N63" i="1"/>
  <c r="O63" i="1"/>
  <c r="P63" i="1"/>
  <c r="AE41" i="1"/>
  <c r="AF41" i="1" s="1"/>
  <c r="N61" i="1"/>
  <c r="AU76" i="1"/>
  <c r="AV76" i="1" s="1"/>
  <c r="AT76" i="1"/>
  <c r="BK52" i="1"/>
  <c r="BL52" i="1"/>
  <c r="BJ52" i="1"/>
  <c r="BJ27" i="1"/>
  <c r="BN27" i="8"/>
  <c r="BK27" i="1"/>
  <c r="BM27" i="8"/>
  <c r="AU53" i="1"/>
  <c r="AV53" i="1" s="1"/>
  <c r="AT53" i="1"/>
  <c r="AD47" i="1"/>
  <c r="AE47" i="1"/>
  <c r="AF47" i="1"/>
  <c r="BJ29" i="1"/>
  <c r="BN29" i="8"/>
  <c r="BM29" i="8"/>
  <c r="BK29" i="1"/>
  <c r="BF25" i="1"/>
  <c r="BE25" i="8"/>
  <c r="BI25" i="8" s="1"/>
  <c r="BV30" i="8"/>
  <c r="BZ30" i="8" s="1"/>
  <c r="BV30" i="1"/>
  <c r="CA3" i="8"/>
  <c r="E37" i="4"/>
  <c r="BY3" i="1"/>
  <c r="CA43" i="1"/>
  <c r="CB43" i="1"/>
  <c r="BZ43" i="1"/>
  <c r="F63" i="10"/>
  <c r="E63" i="10"/>
  <c r="I63" i="10" s="1"/>
  <c r="L63" i="10" s="1"/>
  <c r="M63" i="10" s="1"/>
  <c r="H63" i="10"/>
  <c r="G63" i="10"/>
  <c r="BF4" i="1"/>
  <c r="BE4" i="8"/>
  <c r="BI4" i="8" s="1"/>
  <c r="O68" i="1"/>
  <c r="P68" i="1"/>
  <c r="N68" i="1"/>
  <c r="AQ59" i="10"/>
  <c r="AR59" i="10"/>
  <c r="AS59" i="10"/>
  <c r="N50" i="10"/>
  <c r="O50" i="10" s="1"/>
  <c r="M50" i="10"/>
  <c r="BJ26" i="1"/>
  <c r="BN26" i="8" s="1"/>
  <c r="BK26" i="1"/>
  <c r="BM26" i="8"/>
  <c r="AD8" i="1"/>
  <c r="AF8" i="8"/>
  <c r="AS15" i="1"/>
  <c r="AS15" i="8"/>
  <c r="AN19" i="8"/>
  <c r="AR19" i="8" s="1"/>
  <c r="AP19" i="1"/>
  <c r="AE65" i="1"/>
  <c r="AF65" i="1" s="1"/>
  <c r="AD65" i="1"/>
  <c r="N56" i="1"/>
  <c r="O56" i="1"/>
  <c r="P56" i="1"/>
  <c r="AQ33" i="10"/>
  <c r="AR33" i="10"/>
  <c r="AS33" i="10"/>
  <c r="BJ28" i="1"/>
  <c r="BN28" i="8" s="1"/>
  <c r="BK28" i="1"/>
  <c r="BM28" i="8"/>
  <c r="AV14" i="8"/>
  <c r="AT14" i="1"/>
  <c r="AW14" i="8" s="1"/>
  <c r="AU14" i="1"/>
  <c r="AV3" i="8"/>
  <c r="AW3" i="8"/>
  <c r="N35" i="1"/>
  <c r="O35" i="1"/>
  <c r="P35" i="1" s="1"/>
  <c r="BJ47" i="1"/>
  <c r="BK47" i="1"/>
  <c r="BL47" i="1" s="1"/>
  <c r="AU62" i="1"/>
  <c r="AV62" i="1"/>
  <c r="AT62" i="1"/>
  <c r="N39" i="1"/>
  <c r="O39" i="1"/>
  <c r="P39" i="1" s="1"/>
  <c r="BI18" i="1"/>
  <c r="BJ18" i="8"/>
  <c r="AN26" i="8"/>
  <c r="AR26" i="8"/>
  <c r="AP26" i="1"/>
  <c r="AD45" i="1"/>
  <c r="AE45" i="1"/>
  <c r="AF45" i="1" s="1"/>
  <c r="AR34" i="10"/>
  <c r="AS34" i="10"/>
  <c r="AQ34" i="10"/>
  <c r="CR28" i="8"/>
  <c r="L28" i="10"/>
  <c r="I26" i="10"/>
  <c r="CR26" i="8" s="1"/>
  <c r="CM26" i="8"/>
  <c r="CQ26" i="8" s="1"/>
  <c r="CA61" i="1"/>
  <c r="CB61" i="1" s="1"/>
  <c r="BZ61" i="1"/>
  <c r="AI6" i="10"/>
  <c r="AL6" i="10"/>
  <c r="DW6" i="8" s="1"/>
  <c r="DS6" i="8"/>
  <c r="AJ6" i="10"/>
  <c r="DU6" i="8"/>
  <c r="DT20" i="8"/>
  <c r="DX20" i="8" s="1"/>
  <c r="AM20" i="10"/>
  <c r="AJ40" i="10"/>
  <c r="AI40" i="10"/>
  <c r="AM40" i="10" s="1"/>
  <c r="AP40" i="10" s="1"/>
  <c r="AK40" i="10"/>
  <c r="AL40" i="10"/>
  <c r="BF32" i="1"/>
  <c r="BE32" i="8"/>
  <c r="BI32" i="8"/>
  <c r="BV9" i="1"/>
  <c r="BV9" i="8"/>
  <c r="BZ9" i="8" s="1"/>
  <c r="BJ3" i="1"/>
  <c r="BN3" i="8"/>
  <c r="BM3" i="8"/>
  <c r="BK3" i="1"/>
  <c r="AU51" i="1"/>
  <c r="AV51" i="1"/>
  <c r="AT51" i="1"/>
  <c r="BY28" i="1"/>
  <c r="CA28" i="8"/>
  <c r="P12" i="8"/>
  <c r="P12" i="1"/>
  <c r="Q12" i="8"/>
  <c r="CU30" i="8"/>
  <c r="N30" i="10"/>
  <c r="M30" i="10"/>
  <c r="CV30" i="8" s="1"/>
  <c r="BK74" i="1"/>
  <c r="BL74" i="1"/>
  <c r="BJ74" i="1"/>
  <c r="AE63" i="1"/>
  <c r="AF63" i="1" s="1"/>
  <c r="AD63" i="1"/>
  <c r="O43" i="1"/>
  <c r="P43" i="1" s="1"/>
  <c r="N43" i="1"/>
  <c r="AS25" i="1"/>
  <c r="AS25" i="8"/>
  <c r="BZ77" i="1"/>
  <c r="CA77" i="1"/>
  <c r="CB77" i="1"/>
  <c r="BZ45" i="1"/>
  <c r="CA45" i="1"/>
  <c r="CB45" i="1"/>
  <c r="AT60" i="1"/>
  <c r="AU60" i="1"/>
  <c r="AV60" i="1"/>
  <c r="AR48" i="10"/>
  <c r="AS48" i="10"/>
  <c r="AQ48" i="10"/>
  <c r="N22" i="1"/>
  <c r="O22" i="8" s="1"/>
  <c r="AR50" i="10"/>
  <c r="AS50" i="10" s="1"/>
  <c r="BE27" i="8"/>
  <c r="BI27" i="8"/>
  <c r="AX12" i="8"/>
  <c r="AE32" i="1"/>
  <c r="BJ21" i="8"/>
  <c r="BZ62" i="1"/>
  <c r="N64" i="1"/>
  <c r="BK46" i="1"/>
  <c r="BL46" i="1"/>
  <c r="BI6" i="1"/>
  <c r="M47" i="10"/>
  <c r="N47" i="10"/>
  <c r="O47" i="10" s="1"/>
  <c r="AL64" i="1"/>
  <c r="AP64" i="1" s="1"/>
  <c r="AS64" i="1"/>
  <c r="AM64" i="1"/>
  <c r="AO64" i="1"/>
  <c r="AN64" i="1"/>
  <c r="BI23" i="1"/>
  <c r="BJ23" i="8"/>
  <c r="BK75" i="1"/>
  <c r="BL75" i="1" s="1"/>
  <c r="BJ75" i="1"/>
  <c r="AE68" i="1"/>
  <c r="AF68" i="1"/>
  <c r="AD68" i="1"/>
  <c r="O75" i="1"/>
  <c r="P75" i="1"/>
  <c r="N75" i="1"/>
  <c r="AE54" i="1"/>
  <c r="AF54" i="1"/>
  <c r="CA67" i="1"/>
  <c r="CB67" i="1"/>
  <c r="BZ67" i="1"/>
  <c r="AE60" i="1"/>
  <c r="AF60" i="1" s="1"/>
  <c r="AD60" i="1"/>
  <c r="BZ25" i="1"/>
  <c r="CE25" i="8" s="1"/>
  <c r="CD25" i="8"/>
  <c r="BY4" i="1"/>
  <c r="CA4" i="8"/>
  <c r="BZ36" i="1"/>
  <c r="CA36" i="1"/>
  <c r="CB36" i="1" s="1"/>
  <c r="BF24" i="1"/>
  <c r="BJ24" i="8" s="1"/>
  <c r="BE24" i="8"/>
  <c r="BI24" i="8"/>
  <c r="AT67" i="1"/>
  <c r="AU67" i="1"/>
  <c r="AV67" i="1"/>
  <c r="BY19" i="1"/>
  <c r="CA19" i="8"/>
  <c r="BK36" i="1"/>
  <c r="BL36" i="1" s="1"/>
  <c r="BJ36" i="1"/>
  <c r="AU58" i="1"/>
  <c r="AV58" i="1" s="1"/>
  <c r="AT58" i="1"/>
  <c r="O11" i="10"/>
  <c r="CX11" i="8"/>
  <c r="CW11" i="8"/>
  <c r="AU24" i="1"/>
  <c r="AT24" i="1"/>
  <c r="AW24" i="8" s="1"/>
  <c r="AV24" i="8"/>
  <c r="BJ63" i="1"/>
  <c r="BK63" i="1"/>
  <c r="BL63" i="1"/>
  <c r="BJ39" i="1"/>
  <c r="BK39" i="1"/>
  <c r="BL39" i="1"/>
  <c r="BZ46" i="1"/>
  <c r="CA46" i="1"/>
  <c r="CB46" i="1"/>
  <c r="BV29" i="1"/>
  <c r="BV29" i="8"/>
  <c r="BZ29" i="8" s="1"/>
  <c r="N54" i="10"/>
  <c r="O54" i="10"/>
  <c r="M54" i="10"/>
  <c r="E27" i="8"/>
  <c r="I27" i="1"/>
  <c r="I27" i="8"/>
  <c r="G27" i="1"/>
  <c r="G27" i="8" s="1"/>
  <c r="H27" i="1"/>
  <c r="H27" i="8"/>
  <c r="F27" i="1"/>
  <c r="BK54" i="1"/>
  <c r="BL54" i="1"/>
  <c r="BI14" i="1"/>
  <c r="AD37" i="1"/>
  <c r="AE37" i="1"/>
  <c r="AF37" i="1"/>
  <c r="N58" i="1"/>
  <c r="P58" i="1"/>
  <c r="AT47" i="1"/>
  <c r="AU47" i="1"/>
  <c r="AV47" i="1"/>
  <c r="P11" i="8"/>
  <c r="P11" i="1"/>
  <c r="Q11" i="8"/>
  <c r="CA8" i="8"/>
  <c r="AU40" i="1"/>
  <c r="AV40" i="1" s="1"/>
  <c r="AT40" i="1"/>
  <c r="AM11" i="10"/>
  <c r="DT11" i="8"/>
  <c r="DX11" i="8"/>
  <c r="N78" i="10"/>
  <c r="O78" i="10"/>
  <c r="M78" i="10"/>
  <c r="AT61" i="1"/>
  <c r="AU61" i="1"/>
  <c r="AV61" i="1" s="1"/>
  <c r="BL8" i="1"/>
  <c r="BP8" i="8"/>
  <c r="BO8" i="8"/>
  <c r="N8" i="8"/>
  <c r="BK30" i="1"/>
  <c r="BM30" i="8"/>
  <c r="N11" i="8"/>
  <c r="N11" i="1"/>
  <c r="O11" i="8" s="1"/>
  <c r="CA12" i="8"/>
  <c r="BY12" i="1"/>
  <c r="AE46" i="1"/>
  <c r="AF46" i="1"/>
  <c r="AD46" i="1"/>
  <c r="O48" i="1"/>
  <c r="P48" i="1"/>
  <c r="N48" i="1"/>
  <c r="AX10" i="8"/>
  <c r="AV10" i="1"/>
  <c r="AY10" i="8" s="1"/>
  <c r="K25" i="8"/>
  <c r="M25" i="1"/>
  <c r="AE40" i="1"/>
  <c r="AF40" i="1"/>
  <c r="AD40" i="1"/>
  <c r="J6" i="1"/>
  <c r="F6" i="8"/>
  <c r="J6" i="8" s="1"/>
  <c r="I53" i="1"/>
  <c r="F53" i="1"/>
  <c r="J53" i="1" s="1"/>
  <c r="M53" i="1" s="1"/>
  <c r="N53" i="1" s="1"/>
  <c r="H53" i="1"/>
  <c r="E7" i="8"/>
  <c r="G7" i="1"/>
  <c r="G7" i="8" s="1"/>
  <c r="H7" i="1"/>
  <c r="H7" i="8" s="1"/>
  <c r="I7" i="1"/>
  <c r="I7" i="8" s="1"/>
  <c r="F7" i="1"/>
  <c r="V3" i="1"/>
  <c r="Y3" i="1"/>
  <c r="Z3" i="8" s="1"/>
  <c r="X3" i="1"/>
  <c r="Y3" i="8" s="1"/>
  <c r="V3" i="8"/>
  <c r="W3" i="1"/>
  <c r="X3" i="8" s="1"/>
  <c r="BM7" i="8"/>
  <c r="CA53" i="1"/>
  <c r="CB53" i="1" s="1"/>
  <c r="P10" i="8"/>
  <c r="BK13" i="1"/>
  <c r="BY10" i="1"/>
  <c r="BV8" i="8"/>
  <c r="BZ8" i="8" s="1"/>
  <c r="BZ55" i="1"/>
  <c r="O34" i="1"/>
  <c r="P34" i="1" s="1"/>
  <c r="BJ27" i="8"/>
  <c r="Z6" i="1"/>
  <c r="BY13" i="1"/>
  <c r="CA13" i="8"/>
  <c r="AT37" i="1"/>
  <c r="AU37" i="1"/>
  <c r="AV37" i="1" s="1"/>
  <c r="AT69" i="1"/>
  <c r="AU69" i="1"/>
  <c r="AV69" i="1"/>
  <c r="M75" i="10"/>
  <c r="N75" i="10"/>
  <c r="O75" i="10" s="1"/>
  <c r="AD29" i="1"/>
  <c r="AF29" i="8" s="1"/>
  <c r="AS30" i="8"/>
  <c r="AS30" i="1"/>
  <c r="AE53" i="1"/>
  <c r="AF53" i="1"/>
  <c r="AD53" i="1"/>
  <c r="AU32" i="1"/>
  <c r="BJ10" i="1"/>
  <c r="BN10" i="8"/>
  <c r="K3" i="8"/>
  <c r="E33" i="4"/>
  <c r="H33" i="4" s="1"/>
  <c r="D59" i="4" s="1"/>
  <c r="M3" i="1"/>
  <c r="BV17" i="1"/>
  <c r="BV17" i="8"/>
  <c r="BZ17" i="8" s="1"/>
  <c r="CA23" i="8"/>
  <c r="BY23" i="1"/>
  <c r="BK62" i="1"/>
  <c r="BL62" i="1" s="1"/>
  <c r="BJ62" i="1"/>
  <c r="BY11" i="1"/>
  <c r="BZ11" i="1" s="1"/>
  <c r="CE11" i="8" s="1"/>
  <c r="CA11" i="8"/>
  <c r="Z13" i="1"/>
  <c r="W13" i="8"/>
  <c r="AA13" i="8"/>
  <c r="BJ57" i="1"/>
  <c r="BK57" i="1"/>
  <c r="BL57" i="1" s="1"/>
  <c r="AU43" i="1"/>
  <c r="AV43" i="1" s="1"/>
  <c r="AT43" i="1"/>
  <c r="AT74" i="1"/>
  <c r="AU74" i="1"/>
  <c r="AV74" i="1"/>
  <c r="AE69" i="1"/>
  <c r="AF69" i="1" s="1"/>
  <c r="AD69" i="1"/>
  <c r="M21" i="1"/>
  <c r="K21" i="8"/>
  <c r="BZ74" i="1"/>
  <c r="CA74" i="1"/>
  <c r="CB74" i="1"/>
  <c r="M65" i="10"/>
  <c r="N65" i="10"/>
  <c r="O65" i="10"/>
  <c r="H45" i="1"/>
  <c r="G45" i="1"/>
  <c r="F45" i="1"/>
  <c r="J45" i="1"/>
  <c r="M45" i="1"/>
  <c r="I45" i="1"/>
  <c r="H23" i="1"/>
  <c r="H23" i="8"/>
  <c r="G23" i="1"/>
  <c r="G23" i="8"/>
  <c r="F23" i="1"/>
  <c r="I23" i="1"/>
  <c r="I23" i="8"/>
  <c r="E23" i="8"/>
  <c r="W33" i="1"/>
  <c r="Y33" i="1"/>
  <c r="X33" i="1"/>
  <c r="V33" i="1"/>
  <c r="Z33" i="1"/>
  <c r="AC33" i="1"/>
  <c r="W37" i="1"/>
  <c r="Y37" i="1"/>
  <c r="X37" i="1"/>
  <c r="AL50" i="1"/>
  <c r="AP50" i="1" s="1"/>
  <c r="AS50" i="1" s="1"/>
  <c r="AM50" i="1"/>
  <c r="AO50" i="1"/>
  <c r="AM54" i="1"/>
  <c r="AO54" i="1"/>
  <c r="AL54" i="1"/>
  <c r="AP54" i="1"/>
  <c r="AS54" i="1" s="1"/>
  <c r="AU54" i="1" s="1"/>
  <c r="AV54" i="1" s="1"/>
  <c r="AN54" i="1"/>
  <c r="AN68" i="1"/>
  <c r="AO68" i="1"/>
  <c r="AL68" i="1"/>
  <c r="AP68" i="1" s="1"/>
  <c r="AS68" i="1" s="1"/>
  <c r="CL13" i="8"/>
  <c r="F13" i="10"/>
  <c r="CN13" i="8"/>
  <c r="E13" i="10"/>
  <c r="G13" i="10"/>
  <c r="CO13" i="8"/>
  <c r="H13" i="10"/>
  <c r="CP13" i="8"/>
  <c r="M49" i="10"/>
  <c r="N49" i="10"/>
  <c r="O49" i="10"/>
  <c r="E57" i="10"/>
  <c r="I57" i="10" s="1"/>
  <c r="L57" i="10"/>
  <c r="H57" i="10"/>
  <c r="G57" i="10"/>
  <c r="F57" i="10"/>
  <c r="M60" i="10"/>
  <c r="N60" i="10"/>
  <c r="O60" i="10" s="1"/>
  <c r="BK7" i="1"/>
  <c r="AE14" i="1"/>
  <c r="AU3" i="1"/>
  <c r="O9" i="1"/>
  <c r="M69" i="10"/>
  <c r="BI15" i="1"/>
  <c r="BJ15" i="8"/>
  <c r="AR47" i="10"/>
  <c r="AS47" i="10" s="1"/>
  <c r="AQ47" i="10"/>
  <c r="I5" i="1"/>
  <c r="I5" i="8"/>
  <c r="H5" i="1"/>
  <c r="H5" i="8" s="1"/>
  <c r="F5" i="1"/>
  <c r="F36" i="1"/>
  <c r="J36" i="1" s="1"/>
  <c r="M36" i="1" s="1"/>
  <c r="H36" i="1"/>
  <c r="G36" i="1"/>
  <c r="I36" i="1"/>
  <c r="I59" i="1"/>
  <c r="G59" i="1"/>
  <c r="H59" i="1"/>
  <c r="F59" i="1"/>
  <c r="J59" i="1"/>
  <c r="M59" i="1"/>
  <c r="W36" i="1"/>
  <c r="Y36" i="1"/>
  <c r="V36" i="1"/>
  <c r="Z36" i="1" s="1"/>
  <c r="AC36" i="1"/>
  <c r="X36" i="1"/>
  <c r="BC20" i="1"/>
  <c r="BF20" i="8"/>
  <c r="BB20" i="1"/>
  <c r="BD71" i="1"/>
  <c r="BC71" i="1"/>
  <c r="BS7" i="1"/>
  <c r="BW7" i="8"/>
  <c r="BU7" i="1"/>
  <c r="BY7" i="8" s="1"/>
  <c r="BU7" i="8"/>
  <c r="BT7" i="1"/>
  <c r="BX7" i="8"/>
  <c r="AI78" i="10"/>
  <c r="AM78" i="10" s="1"/>
  <c r="AP78" i="10"/>
  <c r="AL78" i="10"/>
  <c r="AJ78" i="10"/>
  <c r="AK78" i="10"/>
  <c r="BK33" i="1"/>
  <c r="BL33" i="1"/>
  <c r="BJ33" i="1"/>
  <c r="AU16" i="1"/>
  <c r="AT16" i="1"/>
  <c r="AW16" i="8" s="1"/>
  <c r="K15" i="8"/>
  <c r="M15" i="1"/>
  <c r="O51" i="1"/>
  <c r="P51" i="1" s="1"/>
  <c r="N51" i="1"/>
  <c r="AR64" i="10"/>
  <c r="AS64" i="10" s="1"/>
  <c r="AQ64" i="10"/>
  <c r="M40" i="10"/>
  <c r="N40" i="10"/>
  <c r="O40" i="10" s="1"/>
  <c r="AR75" i="10"/>
  <c r="AS75" i="10"/>
  <c r="AQ75" i="10"/>
  <c r="V20" i="1"/>
  <c r="Y20" i="1"/>
  <c r="Z20" i="8"/>
  <c r="V20" i="8"/>
  <c r="W20" i="1"/>
  <c r="X20" i="8" s="1"/>
  <c r="H31" i="1"/>
  <c r="H31" i="8" s="1"/>
  <c r="E31" i="8"/>
  <c r="F31" i="1"/>
  <c r="F42" i="1"/>
  <c r="J42" i="1"/>
  <c r="M42" i="1" s="1"/>
  <c r="I42" i="1"/>
  <c r="G42" i="1"/>
  <c r="H42" i="1"/>
  <c r="I64" i="1"/>
  <c r="H64" i="1"/>
  <c r="G64" i="1"/>
  <c r="V28" i="1"/>
  <c r="V28" i="8"/>
  <c r="Y28" i="1"/>
  <c r="Z28" i="8"/>
  <c r="V48" i="1"/>
  <c r="Z48" i="1" s="1"/>
  <c r="AC48" i="1" s="1"/>
  <c r="X48" i="1"/>
  <c r="Y48" i="1"/>
  <c r="W48" i="1"/>
  <c r="Y51" i="1"/>
  <c r="X51" i="1"/>
  <c r="W51" i="1"/>
  <c r="V51" i="1"/>
  <c r="Z51" i="1"/>
  <c r="AC51" i="1"/>
  <c r="V72" i="1"/>
  <c r="Z72" i="1" s="1"/>
  <c r="AC72" i="1" s="1"/>
  <c r="Y72" i="1"/>
  <c r="W72" i="1"/>
  <c r="X72" i="1"/>
  <c r="AE76" i="1"/>
  <c r="AF76" i="1"/>
  <c r="AD76" i="1"/>
  <c r="G15" i="10"/>
  <c r="CO15" i="8" s="1"/>
  <c r="CL15" i="8"/>
  <c r="H15" i="10"/>
  <c r="CP15" i="8" s="1"/>
  <c r="F15" i="10"/>
  <c r="CN15" i="8"/>
  <c r="E15" i="10"/>
  <c r="CL18" i="8"/>
  <c r="F18" i="10"/>
  <c r="CN18" i="8"/>
  <c r="E18" i="10"/>
  <c r="G18" i="10"/>
  <c r="CO18" i="8"/>
  <c r="H18" i="10"/>
  <c r="CP18" i="8"/>
  <c r="BD17" i="8"/>
  <c r="BC17" i="1"/>
  <c r="BF17" i="8"/>
  <c r="BE17" i="1"/>
  <c r="BH17" i="8" s="1"/>
  <c r="BD17" i="1"/>
  <c r="BG17" i="8"/>
  <c r="BB17" i="1"/>
  <c r="BE25" i="1"/>
  <c r="BH25" i="8" s="1"/>
  <c r="BD25" i="1"/>
  <c r="BG25" i="8" s="1"/>
  <c r="BE41" i="1"/>
  <c r="BC41" i="1"/>
  <c r="BD41" i="1"/>
  <c r="AM25" i="10"/>
  <c r="DT25" i="8"/>
  <c r="DX25" i="8"/>
  <c r="AR54" i="10"/>
  <c r="AS54" i="10"/>
  <c r="AQ54" i="10"/>
  <c r="AR63" i="10"/>
  <c r="AS63" i="10"/>
  <c r="AQ63" i="10"/>
  <c r="AJ66" i="10"/>
  <c r="AI66" i="10"/>
  <c r="AM66" i="10"/>
  <c r="AP66" i="10"/>
  <c r="N20" i="8"/>
  <c r="N18" i="8"/>
  <c r="BK12" i="1"/>
  <c r="AS8" i="1"/>
  <c r="AS4" i="1"/>
  <c r="BD14" i="1"/>
  <c r="BG14" i="8" s="1"/>
  <c r="ED18" i="8"/>
  <c r="AS18" i="10"/>
  <c r="EE18" i="8" s="1"/>
  <c r="M19" i="1"/>
  <c r="K19" i="8"/>
  <c r="BZ35" i="1"/>
  <c r="CA35" i="1"/>
  <c r="CB35" i="1" s="1"/>
  <c r="H32" i="1"/>
  <c r="H32" i="8"/>
  <c r="I32" i="1"/>
  <c r="I32" i="8" s="1"/>
  <c r="G32" i="1"/>
  <c r="G32" i="8"/>
  <c r="F32" i="1"/>
  <c r="F55" i="1"/>
  <c r="J55" i="1"/>
  <c r="M55" i="1"/>
  <c r="H55" i="1"/>
  <c r="I72" i="1"/>
  <c r="F72" i="1"/>
  <c r="J72" i="1"/>
  <c r="M72" i="1"/>
  <c r="H72" i="1"/>
  <c r="G72" i="1"/>
  <c r="E36" i="4"/>
  <c r="H36" i="4" s="1"/>
  <c r="D62" i="4" s="1"/>
  <c r="BJ3" i="8"/>
  <c r="N20" i="10"/>
  <c r="CU20" i="8"/>
  <c r="BJ37" i="1"/>
  <c r="BK37" i="1"/>
  <c r="BL37" i="1" s="1"/>
  <c r="CA66" i="1"/>
  <c r="CB66" i="1"/>
  <c r="BZ66" i="1"/>
  <c r="BV21" i="8"/>
  <c r="BZ21" i="8"/>
  <c r="BV21" i="1"/>
  <c r="AQ51" i="10"/>
  <c r="AR51" i="10"/>
  <c r="AS51" i="10"/>
  <c r="G53" i="11"/>
  <c r="G54" i="11"/>
  <c r="AM3" i="10"/>
  <c r="AU72" i="1"/>
  <c r="AV72" i="1"/>
  <c r="AT72" i="1"/>
  <c r="G6" i="1"/>
  <c r="G6" i="8"/>
  <c r="H6" i="1"/>
  <c r="H6" i="8"/>
  <c r="I6" i="1"/>
  <c r="I6" i="8" s="1"/>
  <c r="H35" i="10"/>
  <c r="G35" i="10"/>
  <c r="F35" i="10"/>
  <c r="E35" i="10"/>
  <c r="I35" i="10"/>
  <c r="L35" i="10"/>
  <c r="U37" i="10"/>
  <c r="T44" i="10"/>
  <c r="BZ72" i="1"/>
  <c r="CA72" i="1"/>
  <c r="CB72" i="1" s="1"/>
  <c r="O20" i="1"/>
  <c r="Z23" i="1"/>
  <c r="BY32" i="1"/>
  <c r="F9" i="8"/>
  <c r="J9" i="8" s="1"/>
  <c r="BJ34" i="1"/>
  <c r="BE14" i="8"/>
  <c r="BI14" i="8" s="1"/>
  <c r="O47" i="1"/>
  <c r="P47" i="1"/>
  <c r="N47" i="1"/>
  <c r="H49" i="1"/>
  <c r="F49" i="1"/>
  <c r="J49" i="1"/>
  <c r="M49" i="1" s="1"/>
  <c r="G49" i="1"/>
  <c r="N46" i="1"/>
  <c r="O46" i="1"/>
  <c r="P46" i="1"/>
  <c r="CR14" i="8"/>
  <c r="L14" i="10"/>
  <c r="AE70" i="1"/>
  <c r="AF70" i="1"/>
  <c r="AD70" i="1"/>
  <c r="AE42" i="1"/>
  <c r="AF42" i="1"/>
  <c r="AD42" i="1"/>
  <c r="BV27" i="8"/>
  <c r="BZ27" i="8"/>
  <c r="BV27" i="1"/>
  <c r="AR71" i="10"/>
  <c r="AS71" i="10" s="1"/>
  <c r="AQ71" i="10"/>
  <c r="M77" i="10"/>
  <c r="N77" i="10"/>
  <c r="O77" i="10" s="1"/>
  <c r="BD16" i="8"/>
  <c r="BE16" i="1"/>
  <c r="BH16" i="8"/>
  <c r="BD16" i="1"/>
  <c r="BG16" i="8" s="1"/>
  <c r="BD19" i="8"/>
  <c r="BB19" i="1"/>
  <c r="BC19" i="1"/>
  <c r="BF19" i="8" s="1"/>
  <c r="BE19" i="1"/>
  <c r="BH19" i="8"/>
  <c r="BD19" i="1"/>
  <c r="BG19" i="8" s="1"/>
  <c r="BC28" i="1"/>
  <c r="BF28" i="8" s="1"/>
  <c r="BD28" i="1"/>
  <c r="BG28" i="8" s="1"/>
  <c r="BK44" i="1"/>
  <c r="BL44" i="1"/>
  <c r="BJ44" i="1"/>
  <c r="AI13" i="10"/>
  <c r="AL13" i="10"/>
  <c r="DW13" i="8"/>
  <c r="DS13" i="8"/>
  <c r="AK13" i="10"/>
  <c r="DV13" i="8" s="1"/>
  <c r="AJ13" i="10"/>
  <c r="DU13" i="8" s="1"/>
  <c r="K22" i="8"/>
  <c r="AC9" i="1"/>
  <c r="AT52" i="1"/>
  <c r="BD14" i="8"/>
  <c r="E5" i="8"/>
  <c r="BD20" i="8"/>
  <c r="AN18" i="8"/>
  <c r="AR18" i="8" s="1"/>
  <c r="AP18" i="1"/>
  <c r="AS11" i="8"/>
  <c r="AS11" i="1"/>
  <c r="EB31" i="8"/>
  <c r="AR31" i="10"/>
  <c r="BI5" i="1"/>
  <c r="BJ5" i="8"/>
  <c r="AN21" i="8"/>
  <c r="AR21" i="8" s="1"/>
  <c r="AP21" i="1"/>
  <c r="AB15" i="8"/>
  <c r="AC15" i="1"/>
  <c r="G30" i="1"/>
  <c r="G30" i="8"/>
  <c r="E30" i="8"/>
  <c r="I30" i="1"/>
  <c r="I30" i="8" s="1"/>
  <c r="F30" i="1"/>
  <c r="I31" i="10"/>
  <c r="CM31" i="8"/>
  <c r="CQ31" i="8"/>
  <c r="T66" i="10"/>
  <c r="BD33" i="1"/>
  <c r="BE33" i="1"/>
  <c r="BC66" i="1"/>
  <c r="BD66" i="1"/>
  <c r="BB66" i="1"/>
  <c r="BF66" i="1" s="1"/>
  <c r="BI66" i="1" s="1"/>
  <c r="AR77" i="10"/>
  <c r="AS77" i="10"/>
  <c r="AQ77" i="10"/>
  <c r="W9" i="8"/>
  <c r="AA9" i="8"/>
  <c r="BR7" i="1"/>
  <c r="BC14" i="1"/>
  <c r="BF14" i="8" s="1"/>
  <c r="BJ76" i="1"/>
  <c r="BD20" i="1"/>
  <c r="BG20" i="8" s="1"/>
  <c r="AD66" i="1"/>
  <c r="I55" i="1"/>
  <c r="F19" i="8"/>
  <c r="J19" i="8"/>
  <c r="N42" i="10"/>
  <c r="O42" i="10" s="1"/>
  <c r="O50" i="1"/>
  <c r="P50" i="1"/>
  <c r="G5" i="1"/>
  <c r="G5" i="8" s="1"/>
  <c r="I49" i="1"/>
  <c r="DT3" i="8"/>
  <c r="DX3" i="8"/>
  <c r="DY16" i="8"/>
  <c r="AP16" i="10"/>
  <c r="N52" i="1"/>
  <c r="O52" i="1"/>
  <c r="P52" i="1" s="1"/>
  <c r="Y32" i="1"/>
  <c r="Z32" i="8"/>
  <c r="W32" i="1"/>
  <c r="X32" i="8" s="1"/>
  <c r="W19" i="8"/>
  <c r="AA19" i="8"/>
  <c r="Z19" i="1"/>
  <c r="F64" i="10"/>
  <c r="G64" i="10"/>
  <c r="E64" i="10"/>
  <c r="I64" i="10"/>
  <c r="L64" i="10" s="1"/>
  <c r="T18" i="10"/>
  <c r="BU47" i="1"/>
  <c r="BR47" i="1"/>
  <c r="BV47" i="1" s="1"/>
  <c r="BY47" i="1" s="1"/>
  <c r="DS15" i="8"/>
  <c r="AI15" i="10"/>
  <c r="AJ15" i="10"/>
  <c r="DU15" i="8" s="1"/>
  <c r="AL15" i="10"/>
  <c r="DW15" i="8" s="1"/>
  <c r="AK15" i="10"/>
  <c r="DV15" i="8" s="1"/>
  <c r="AJ50" i="10"/>
  <c r="AL50" i="10"/>
  <c r="N54" i="1"/>
  <c r="CR19" i="8"/>
  <c r="AC16" i="1"/>
  <c r="AB16" i="8"/>
  <c r="AS6" i="1"/>
  <c r="AS6" i="8"/>
  <c r="F28" i="8"/>
  <c r="J28" i="8"/>
  <c r="J28" i="1"/>
  <c r="X26" i="1"/>
  <c r="Y26" i="8" s="1"/>
  <c r="W26" i="1"/>
  <c r="X26" i="8"/>
  <c r="F24" i="1"/>
  <c r="I24" i="1"/>
  <c r="I24" i="8"/>
  <c r="E25" i="10"/>
  <c r="CL25" i="8"/>
  <c r="H25" i="10"/>
  <c r="CP25" i="8"/>
  <c r="F66" i="10"/>
  <c r="G66" i="10"/>
  <c r="E66" i="10"/>
  <c r="I66" i="10"/>
  <c r="L66" i="10" s="1"/>
  <c r="BS70" i="1"/>
  <c r="BU70" i="1"/>
  <c r="BR70" i="1"/>
  <c r="BV70" i="1"/>
  <c r="BY70" i="1" s="1"/>
  <c r="BZ70" i="1" s="1"/>
  <c r="AQ62" i="10"/>
  <c r="AR62" i="10"/>
  <c r="AS62" i="10" s="1"/>
  <c r="G3" i="4"/>
  <c r="CR27" i="8"/>
  <c r="L27" i="10"/>
  <c r="AR58" i="10"/>
  <c r="AS58" i="10" s="1"/>
  <c r="AQ58" i="10"/>
  <c r="AM4" i="8"/>
  <c r="AO4" i="1"/>
  <c r="AQ4" i="8"/>
  <c r="V5" i="8"/>
  <c r="W5" i="1"/>
  <c r="X5" i="8"/>
  <c r="Y5" i="1"/>
  <c r="Z5" i="8" s="1"/>
  <c r="J14" i="1"/>
  <c r="F14" i="8"/>
  <c r="J14" i="8"/>
  <c r="F17" i="1"/>
  <c r="I17" i="1"/>
  <c r="I17" i="8"/>
  <c r="F48" i="10"/>
  <c r="H48" i="10"/>
  <c r="E48" i="10"/>
  <c r="I48" i="10" s="1"/>
  <c r="L48" i="10" s="1"/>
  <c r="G48" i="10"/>
  <c r="BC65" i="1"/>
  <c r="BB65" i="1"/>
  <c r="BF65" i="1" s="1"/>
  <c r="BI65" i="1" s="1"/>
  <c r="BC68" i="1"/>
  <c r="BE68" i="1"/>
  <c r="BS26" i="1"/>
  <c r="BW26" i="8" s="1"/>
  <c r="BU26" i="8"/>
  <c r="BU26" i="1"/>
  <c r="BY26" i="8" s="1"/>
  <c r="BT26" i="1"/>
  <c r="BX26" i="8"/>
  <c r="BT38" i="1"/>
  <c r="BU38" i="1"/>
  <c r="BR38" i="1"/>
  <c r="BV38" i="1"/>
  <c r="BY38" i="1"/>
  <c r="BS38" i="1"/>
  <c r="BS58" i="1"/>
  <c r="BR58" i="1"/>
  <c r="BV58" i="1" s="1"/>
  <c r="BY58" i="1" s="1"/>
  <c r="BZ58" i="1" s="1"/>
  <c r="BU58" i="1"/>
  <c r="AI46" i="10"/>
  <c r="AM46" i="10"/>
  <c r="AP46" i="10" s="1"/>
  <c r="AL46" i="10"/>
  <c r="AJ46" i="10"/>
  <c r="AK46" i="10"/>
  <c r="AI67" i="10"/>
  <c r="AM67" i="10" s="1"/>
  <c r="AP67" i="10" s="1"/>
  <c r="AQ67" i="10" s="1"/>
  <c r="AL67" i="10"/>
  <c r="AQ72" i="10"/>
  <c r="AR72" i="10"/>
  <c r="AS72" i="10"/>
  <c r="N7" i="10"/>
  <c r="N17" i="10"/>
  <c r="CU17" i="8"/>
  <c r="EB26" i="8"/>
  <c r="AR26" i="10"/>
  <c r="V30" i="1"/>
  <c r="Y30" i="1"/>
  <c r="Z30" i="8" s="1"/>
  <c r="V30" i="8"/>
  <c r="Y16" i="1"/>
  <c r="Z16" i="8"/>
  <c r="W16" i="1"/>
  <c r="X16" i="8" s="1"/>
  <c r="X16" i="1"/>
  <c r="Y16" i="8"/>
  <c r="G57" i="1"/>
  <c r="I57" i="1"/>
  <c r="F39" i="10"/>
  <c r="E39" i="10"/>
  <c r="I39" i="10"/>
  <c r="L39" i="10" s="1"/>
  <c r="H39" i="10"/>
  <c r="G39" i="10"/>
  <c r="E53" i="10"/>
  <c r="I53" i="10"/>
  <c r="L53" i="10" s="1"/>
  <c r="H53" i="10"/>
  <c r="N72" i="10"/>
  <c r="O72" i="10" s="1"/>
  <c r="M72" i="10"/>
  <c r="E76" i="10"/>
  <c r="I76" i="10" s="1"/>
  <c r="L76" i="10" s="1"/>
  <c r="N76" i="10" s="1"/>
  <c r="G76" i="10"/>
  <c r="F76" i="10"/>
  <c r="BB48" i="1"/>
  <c r="BF48" i="1" s="1"/>
  <c r="BI48" i="1" s="1"/>
  <c r="BK48" i="1" s="1"/>
  <c r="BL48" i="1" s="1"/>
  <c r="BC48" i="1"/>
  <c r="BU5" i="1"/>
  <c r="BY5" i="8"/>
  <c r="BT5" i="1"/>
  <c r="BX5" i="8"/>
  <c r="BU5" i="8"/>
  <c r="BR5" i="1"/>
  <c r="W15" i="1"/>
  <c r="X15" i="8"/>
  <c r="X15" i="1"/>
  <c r="Y15" i="8"/>
  <c r="I70" i="1"/>
  <c r="F70" i="1"/>
  <c r="J70" i="1"/>
  <c r="M70" i="1" s="1"/>
  <c r="F10" i="10"/>
  <c r="CN10" i="8"/>
  <c r="G10" i="10"/>
  <c r="CO10" i="8"/>
  <c r="CL10" i="8"/>
  <c r="H10" i="10"/>
  <c r="CP10" i="8"/>
  <c r="E10" i="10"/>
  <c r="H12" i="10"/>
  <c r="CP12" i="8"/>
  <c r="F12" i="10"/>
  <c r="CN12" i="8"/>
  <c r="E12" i="10"/>
  <c r="CM29" i="8"/>
  <c r="CQ29" i="8"/>
  <c r="I29" i="10"/>
  <c r="AM8" i="10"/>
  <c r="DT8" i="8"/>
  <c r="DX8" i="8" s="1"/>
  <c r="DS11" i="8"/>
  <c r="AL11" i="10"/>
  <c r="DW11" i="8"/>
  <c r="AR60" i="10"/>
  <c r="AS60" i="10" s="1"/>
  <c r="AQ60" i="10"/>
  <c r="AL69" i="10"/>
  <c r="AI69" i="10"/>
  <c r="AM69" i="10"/>
  <c r="AP69" i="10" s="1"/>
  <c r="AK69" i="10"/>
  <c r="DY18" i="8"/>
  <c r="I9" i="1"/>
  <c r="I9" i="8"/>
  <c r="G9" i="1"/>
  <c r="G9" i="8" s="1"/>
  <c r="V18" i="1"/>
  <c r="V18" i="8"/>
  <c r="Y75" i="1"/>
  <c r="V75" i="1"/>
  <c r="Z75" i="1" s="1"/>
  <c r="AC75" i="1" s="1"/>
  <c r="AD75" i="1" s="1"/>
  <c r="X75" i="1"/>
  <c r="F3" i="10"/>
  <c r="CN3" i="8"/>
  <c r="H3" i="10"/>
  <c r="CP3" i="8"/>
  <c r="E23" i="10"/>
  <c r="G23" i="10"/>
  <c r="CO23" i="8"/>
  <c r="CM32" i="8"/>
  <c r="CQ32" i="8" s="1"/>
  <c r="I32" i="10"/>
  <c r="E59" i="10"/>
  <c r="I59" i="10"/>
  <c r="L59" i="10"/>
  <c r="F59" i="10"/>
  <c r="N61" i="10"/>
  <c r="O61" i="10"/>
  <c r="M61" i="10"/>
  <c r="DC12" i="8"/>
  <c r="BC74" i="1"/>
  <c r="BE74" i="1"/>
  <c r="BR24" i="1"/>
  <c r="BU24" i="8"/>
  <c r="DS3" i="8"/>
  <c r="AL3" i="10"/>
  <c r="DW3" i="8" s="1"/>
  <c r="AJ10" i="10"/>
  <c r="DU10" i="8" s="1"/>
  <c r="AI10" i="10"/>
  <c r="DT28" i="8"/>
  <c r="DX28" i="8" s="1"/>
  <c r="AM28" i="10"/>
  <c r="AJ39" i="10"/>
  <c r="AL39" i="10"/>
  <c r="AI39" i="10"/>
  <c r="AM39" i="10" s="1"/>
  <c r="AP39" i="10" s="1"/>
  <c r="AJ57" i="10"/>
  <c r="AL57" i="10"/>
  <c r="DC14" i="8"/>
  <c r="AL17" i="1"/>
  <c r="AM17" i="8"/>
  <c r="AO17" i="1"/>
  <c r="AQ17" i="8" s="1"/>
  <c r="AN24" i="1"/>
  <c r="AP24" i="8"/>
  <c r="AM24" i="8"/>
  <c r="CL21" i="8"/>
  <c r="E21" i="10"/>
  <c r="F21" i="10"/>
  <c r="CN21" i="8"/>
  <c r="E46" i="10"/>
  <c r="I46" i="10"/>
  <c r="L46" i="10"/>
  <c r="G46" i="10"/>
  <c r="E68" i="10"/>
  <c r="I68" i="10" s="1"/>
  <c r="L68" i="10" s="1"/>
  <c r="M68" i="10" s="1"/>
  <c r="G68" i="10"/>
  <c r="H68" i="10"/>
  <c r="BD7" i="8"/>
  <c r="BD7" i="1"/>
  <c r="BG7" i="8" s="1"/>
  <c r="BS31" i="1"/>
  <c r="BW31" i="8" s="1"/>
  <c r="BU31" i="8"/>
  <c r="BR31" i="1"/>
  <c r="BR48" i="1"/>
  <c r="BV48" i="1" s="1"/>
  <c r="BY48" i="1"/>
  <c r="BS48" i="1"/>
  <c r="BT57" i="1"/>
  <c r="BR57" i="1"/>
  <c r="BV57" i="1"/>
  <c r="BY57" i="1"/>
  <c r="BS57" i="1"/>
  <c r="AM29" i="10"/>
  <c r="DT29" i="8"/>
  <c r="DX29" i="8" s="1"/>
  <c r="AJ65" i="10"/>
  <c r="AK65" i="10"/>
  <c r="AI70" i="10"/>
  <c r="AM70" i="10"/>
  <c r="AP70" i="10" s="1"/>
  <c r="AL70" i="10"/>
  <c r="V71" i="1"/>
  <c r="Z71" i="1" s="1"/>
  <c r="AC71" i="1" s="1"/>
  <c r="AD71" i="1" s="1"/>
  <c r="F23" i="10"/>
  <c r="CN23" i="8"/>
  <c r="BS34" i="1"/>
  <c r="AJ5" i="10"/>
  <c r="DU5" i="8" s="1"/>
  <c r="AI32" i="10"/>
  <c r="AM32" i="10" s="1"/>
  <c r="AI57" i="10"/>
  <c r="AM57" i="10"/>
  <c r="AP57" i="10" s="1"/>
  <c r="Y27" i="1"/>
  <c r="Z27" i="8"/>
  <c r="V27" i="8"/>
  <c r="G16" i="1"/>
  <c r="G16" i="8"/>
  <c r="F16" i="1"/>
  <c r="AO43" i="1"/>
  <c r="AM43" i="1"/>
  <c r="E5" i="10"/>
  <c r="F5" i="10"/>
  <c r="CN5" i="8" s="1"/>
  <c r="G5" i="10"/>
  <c r="CO5" i="8"/>
  <c r="CL5" i="8"/>
  <c r="H78" i="10"/>
  <c r="G78" i="10"/>
  <c r="T9" i="10"/>
  <c r="U38" i="10"/>
  <c r="BJ9" i="8"/>
  <c r="BI9" i="1"/>
  <c r="BS44" i="1"/>
  <c r="BU44" i="1"/>
  <c r="AK5" i="10"/>
  <c r="DV5" i="8" s="1"/>
  <c r="AI5" i="10"/>
  <c r="AI21" i="10"/>
  <c r="AK21" i="10"/>
  <c r="DV21" i="8"/>
  <c r="AL21" i="10"/>
  <c r="DW21" i="8" s="1"/>
  <c r="DY24" i="8"/>
  <c r="AP24" i="10"/>
  <c r="AJ37" i="10"/>
  <c r="AK37" i="10"/>
  <c r="AK42" i="10"/>
  <c r="AI42" i="10"/>
  <c r="AM42" i="10"/>
  <c r="AP42" i="10" s="1"/>
  <c r="AL42" i="10"/>
  <c r="AR44" i="10"/>
  <c r="AS44" i="10"/>
  <c r="AQ44" i="10"/>
  <c r="AP27" i="10"/>
  <c r="AI7" i="10"/>
  <c r="DS7" i="8"/>
  <c r="AI14" i="10"/>
  <c r="AL14" i="10"/>
  <c r="DW14" i="8" s="1"/>
  <c r="DS14" i="8"/>
  <c r="AM17" i="10"/>
  <c r="DT17" i="8"/>
  <c r="DX17" i="8"/>
  <c r="DY30" i="8"/>
  <c r="AP30" i="10"/>
  <c r="AI41" i="10"/>
  <c r="AM41" i="10" s="1"/>
  <c r="AP41" i="10" s="1"/>
  <c r="AJ41" i="10"/>
  <c r="AK41" i="10"/>
  <c r="AJ76" i="10"/>
  <c r="AK76" i="10"/>
  <c r="F6" i="10"/>
  <c r="CN6" i="8"/>
  <c r="H37" i="4"/>
  <c r="D63" i="4"/>
  <c r="K63" i="4" s="1"/>
  <c r="L63" i="4" s="1"/>
  <c r="F63" i="4"/>
  <c r="CL22" i="8"/>
  <c r="E22" i="10"/>
  <c r="H45" i="10"/>
  <c r="E45" i="10"/>
  <c r="I45" i="10"/>
  <c r="L45" i="10" s="1"/>
  <c r="F45" i="10"/>
  <c r="H50" i="10"/>
  <c r="G50" i="10"/>
  <c r="F55" i="10"/>
  <c r="G55" i="10"/>
  <c r="H55" i="10"/>
  <c r="AK4" i="10"/>
  <c r="DV4" i="8" s="1"/>
  <c r="AI4" i="10"/>
  <c r="AJ4" i="10"/>
  <c r="DU4" i="8" s="1"/>
  <c r="DS4" i="8"/>
  <c r="AK12" i="10"/>
  <c r="DV12" i="8" s="1"/>
  <c r="AI12" i="10"/>
  <c r="AL12" i="10"/>
  <c r="DW12" i="8"/>
  <c r="DS12" i="8"/>
  <c r="AL38" i="10"/>
  <c r="AJ38" i="10"/>
  <c r="AJ44" i="10"/>
  <c r="AK44" i="10"/>
  <c r="E16" i="10"/>
  <c r="G34" i="10"/>
  <c r="AJ14" i="10"/>
  <c r="DU14" i="8"/>
  <c r="H6" i="10"/>
  <c r="CP6" i="8"/>
  <c r="CL6" i="8"/>
  <c r="F24" i="10"/>
  <c r="CN24" i="8"/>
  <c r="E24" i="10"/>
  <c r="F32" i="10"/>
  <c r="CN32" i="8"/>
  <c r="CL32" i="8"/>
  <c r="H47" i="10"/>
  <c r="F47" i="10"/>
  <c r="E73" i="10"/>
  <c r="I73" i="10"/>
  <c r="L73" i="10" s="1"/>
  <c r="G73" i="10"/>
  <c r="BR71" i="1"/>
  <c r="BV71" i="1" s="1"/>
  <c r="BY71" i="1" s="1"/>
  <c r="CA71" i="1" s="1"/>
  <c r="CB71" i="1" s="1"/>
  <c r="BS71" i="1"/>
  <c r="DS9" i="8"/>
  <c r="AI9" i="10"/>
  <c r="AJ9" i="10"/>
  <c r="DU9" i="8"/>
  <c r="AK9" i="10"/>
  <c r="DV9" i="8" s="1"/>
  <c r="AI53" i="10"/>
  <c r="AM53" i="10"/>
  <c r="AP53" i="10" s="1"/>
  <c r="AQ53" i="10" s="1"/>
  <c r="AJ53" i="10"/>
  <c r="F4" i="4"/>
  <c r="DC25" i="8"/>
  <c r="E37" i="10"/>
  <c r="I37" i="10" s="1"/>
  <c r="L37" i="10" s="1"/>
  <c r="F72" i="10"/>
  <c r="BU61" i="1"/>
  <c r="AL19" i="10"/>
  <c r="DW19" i="8" s="1"/>
  <c r="AK60" i="10"/>
  <c r="AJ62" i="10"/>
  <c r="AJ63" i="10"/>
  <c r="AL45" i="10"/>
  <c r="AL60" i="10"/>
  <c r="AL62" i="10"/>
  <c r="AL63" i="10"/>
  <c r="AK77" i="10"/>
  <c r="H35" i="4"/>
  <c r="D61" i="4"/>
  <c r="F61" i="4" s="1"/>
  <c r="F3" i="4"/>
  <c r="F6" i="4"/>
  <c r="F7" i="4"/>
  <c r="G11" i="11"/>
  <c r="G12" i="11" s="1"/>
  <c r="G13" i="11"/>
  <c r="G14" i="11"/>
  <c r="E13" i="11"/>
  <c r="E14" i="11"/>
  <c r="E91" i="11"/>
  <c r="E89" i="11"/>
  <c r="K61" i="4"/>
  <c r="N68" i="10"/>
  <c r="O68" i="10" s="1"/>
  <c r="BE17" i="8"/>
  <c r="BI17" i="8"/>
  <c r="BF17" i="1"/>
  <c r="AD33" i="1"/>
  <c r="AE33" i="1"/>
  <c r="AF33" i="1"/>
  <c r="AC6" i="1"/>
  <c r="AB6" i="8"/>
  <c r="M6" i="1"/>
  <c r="K6" i="8"/>
  <c r="BO30" i="8"/>
  <c r="BL30" i="1"/>
  <c r="BP30" i="8" s="1"/>
  <c r="AV24" i="1"/>
  <c r="AY24" i="8"/>
  <c r="AX24" i="8"/>
  <c r="BZ19" i="1"/>
  <c r="CE19" i="8"/>
  <c r="CA19" i="1"/>
  <c r="CD19" i="8"/>
  <c r="CD4" i="8"/>
  <c r="BZ4" i="1"/>
  <c r="CE4" i="8"/>
  <c r="CA4" i="1"/>
  <c r="BK23" i="1"/>
  <c r="BM23" i="8"/>
  <c r="BJ23" i="1"/>
  <c r="BN23" i="8" s="1"/>
  <c r="AT64" i="1"/>
  <c r="AU64" i="1"/>
  <c r="AV64" i="1"/>
  <c r="CD3" i="8"/>
  <c r="AE71" i="1"/>
  <c r="AF71" i="1" s="1"/>
  <c r="CA57" i="1"/>
  <c r="CB57" i="1" s="1"/>
  <c r="BZ57" i="1"/>
  <c r="W18" i="8"/>
  <c r="AA18" i="8" s="1"/>
  <c r="Z18" i="1"/>
  <c r="BJ48" i="1"/>
  <c r="CW17" i="8"/>
  <c r="O17" i="10"/>
  <c r="CX17" i="8"/>
  <c r="BZ38" i="1"/>
  <c r="CA38" i="1"/>
  <c r="CB38" i="1"/>
  <c r="EB16" i="8"/>
  <c r="AR16" i="10"/>
  <c r="AQ16" i="10"/>
  <c r="EC16" i="8"/>
  <c r="AD15" i="1"/>
  <c r="AF15" i="8" s="1"/>
  <c r="AE15" i="8"/>
  <c r="AE15" i="1"/>
  <c r="AT11" i="1"/>
  <c r="AW11" i="8"/>
  <c r="AV11" i="8"/>
  <c r="AU11" i="1"/>
  <c r="M35" i="10"/>
  <c r="N35" i="10"/>
  <c r="O35" i="10"/>
  <c r="DY25" i="8"/>
  <c r="AP25" i="10"/>
  <c r="AX3" i="8"/>
  <c r="AV3" i="1"/>
  <c r="AY3" i="8"/>
  <c r="AT54" i="1"/>
  <c r="BZ13" i="1"/>
  <c r="CE13" i="8"/>
  <c r="CD13" i="8"/>
  <c r="CA13" i="1"/>
  <c r="F7" i="8"/>
  <c r="J7" i="8" s="1"/>
  <c r="J7" i="1"/>
  <c r="F27" i="8"/>
  <c r="J27" i="8" s="1"/>
  <c r="J27" i="1"/>
  <c r="BY29" i="1"/>
  <c r="CA29" i="8"/>
  <c r="BO3" i="8"/>
  <c r="BL3" i="1"/>
  <c r="BP3" i="8"/>
  <c r="DT6" i="8"/>
  <c r="DX6" i="8" s="1"/>
  <c r="AM6" i="10"/>
  <c r="BM18" i="8"/>
  <c r="BK18" i="1"/>
  <c r="BJ18" i="1"/>
  <c r="BN18" i="8" s="1"/>
  <c r="BL29" i="1"/>
  <c r="BP29" i="8"/>
  <c r="BO29" i="8"/>
  <c r="I24" i="10"/>
  <c r="CM24" i="8"/>
  <c r="CQ24" i="8" s="1"/>
  <c r="DY17" i="8"/>
  <c r="AP17" i="10"/>
  <c r="BM9" i="8"/>
  <c r="BK9" i="1"/>
  <c r="BJ9" i="1"/>
  <c r="BN9" i="8"/>
  <c r="DT10" i="8"/>
  <c r="DX10" i="8" s="1"/>
  <c r="AM10" i="10"/>
  <c r="CM23" i="8"/>
  <c r="CQ23" i="8"/>
  <c r="I23" i="10"/>
  <c r="I12" i="10"/>
  <c r="CM12" i="8"/>
  <c r="CQ12" i="8"/>
  <c r="M66" i="10"/>
  <c r="N66" i="10"/>
  <c r="O66" i="10" s="1"/>
  <c r="BV7" i="8"/>
  <c r="BZ7" i="8" s="1"/>
  <c r="BV7" i="1"/>
  <c r="BY27" i="1"/>
  <c r="CA27" i="8"/>
  <c r="O15" i="1"/>
  <c r="N15" i="8"/>
  <c r="N15" i="1"/>
  <c r="O15" i="8"/>
  <c r="AV16" i="1"/>
  <c r="AY16" i="8"/>
  <c r="AX16" i="8"/>
  <c r="P9" i="8"/>
  <c r="P9" i="1"/>
  <c r="Q9" i="8" s="1"/>
  <c r="I13" i="10"/>
  <c r="CM13" i="8"/>
  <c r="CQ13" i="8" s="1"/>
  <c r="J23" i="1"/>
  <c r="F23" i="8"/>
  <c r="J23" i="8" s="1"/>
  <c r="CA11" i="1"/>
  <c r="CD11" i="8"/>
  <c r="AG29" i="8"/>
  <c r="AF29" i="1"/>
  <c r="AH29" i="8"/>
  <c r="BL13" i="1"/>
  <c r="BP13" i="8"/>
  <c r="BO13" i="8"/>
  <c r="W3" i="8"/>
  <c r="AA3" i="8"/>
  <c r="F34" i="4"/>
  <c r="Z3" i="1"/>
  <c r="DY11" i="8"/>
  <c r="AP11" i="10"/>
  <c r="AG32" i="8"/>
  <c r="AF32" i="1"/>
  <c r="AH32" i="8" s="1"/>
  <c r="BO28" i="8"/>
  <c r="BL28" i="1"/>
  <c r="BP28" i="8"/>
  <c r="AS19" i="8"/>
  <c r="AS19" i="1"/>
  <c r="BL26" i="1"/>
  <c r="BP26" i="8" s="1"/>
  <c r="BO26" i="8"/>
  <c r="BJ25" i="8"/>
  <c r="BI25" i="1"/>
  <c r="DT4" i="8"/>
  <c r="DX4" i="8"/>
  <c r="AM4" i="10"/>
  <c r="DT32" i="8"/>
  <c r="DX32" i="8" s="1"/>
  <c r="AR66" i="10"/>
  <c r="AS66" i="10"/>
  <c r="AQ66" i="10"/>
  <c r="M48" i="10"/>
  <c r="N48" i="10"/>
  <c r="O48" i="10" s="1"/>
  <c r="ED31" i="8"/>
  <c r="AS31" i="10"/>
  <c r="EE31" i="8"/>
  <c r="W28" i="8"/>
  <c r="AA28" i="8" s="1"/>
  <c r="Z28" i="1"/>
  <c r="O53" i="1"/>
  <c r="P53" i="1" s="1"/>
  <c r="CW30" i="8"/>
  <c r="O30" i="10"/>
  <c r="CX30" i="8"/>
  <c r="BI32" i="1"/>
  <c r="BJ32" i="8"/>
  <c r="AE75" i="1"/>
  <c r="AF75" i="1" s="1"/>
  <c r="CR29" i="8"/>
  <c r="L29" i="10"/>
  <c r="ED26" i="8"/>
  <c r="AS26" i="10"/>
  <c r="EE26" i="8"/>
  <c r="M14" i="10"/>
  <c r="CV14" i="8"/>
  <c r="CU14" i="8"/>
  <c r="N14" i="10"/>
  <c r="N55" i="1"/>
  <c r="O55" i="1"/>
  <c r="P55" i="1" s="1"/>
  <c r="BM15" i="8"/>
  <c r="BK15" i="1"/>
  <c r="BJ15" i="1"/>
  <c r="BN15" i="8" s="1"/>
  <c r="CA17" i="8"/>
  <c r="BY17" i="1"/>
  <c r="AU30" i="1"/>
  <c r="BZ28" i="1"/>
  <c r="CE28" i="8" s="1"/>
  <c r="CD28" i="8"/>
  <c r="CA28" i="1"/>
  <c r="N28" i="10"/>
  <c r="CU28" i="8"/>
  <c r="M28" i="10"/>
  <c r="CV28" i="8" s="1"/>
  <c r="J16" i="1"/>
  <c r="F16" i="8"/>
  <c r="J16" i="8"/>
  <c r="N39" i="10"/>
  <c r="O39" i="10" s="1"/>
  <c r="M39" i="10"/>
  <c r="CU27" i="8"/>
  <c r="M27" i="10"/>
  <c r="CV27" i="8"/>
  <c r="N27" i="10"/>
  <c r="CM25" i="8"/>
  <c r="CQ25" i="8"/>
  <c r="I25" i="10"/>
  <c r="AE16" i="1"/>
  <c r="AD16" i="1"/>
  <c r="AF16" i="8" s="1"/>
  <c r="AE16" i="8"/>
  <c r="AE9" i="8"/>
  <c r="AD9" i="1"/>
  <c r="AF9" i="8"/>
  <c r="AE9" i="1"/>
  <c r="BE19" i="8"/>
  <c r="BI19" i="8"/>
  <c r="BF19" i="1"/>
  <c r="CA32" i="1"/>
  <c r="BZ32" i="1"/>
  <c r="CE32" i="8" s="1"/>
  <c r="CD32" i="8"/>
  <c r="BO12" i="8"/>
  <c r="BL12" i="1"/>
  <c r="BP12" i="8"/>
  <c r="AD51" i="1"/>
  <c r="AE51" i="1"/>
  <c r="AF51" i="1"/>
  <c r="Z20" i="1"/>
  <c r="W20" i="8"/>
  <c r="AA20" i="8" s="1"/>
  <c r="BF20" i="1"/>
  <c r="BE20" i="8"/>
  <c r="BI20" i="8" s="1"/>
  <c r="O59" i="1"/>
  <c r="P59" i="1"/>
  <c r="N59" i="1"/>
  <c r="F5" i="8"/>
  <c r="J5" i="8" s="1"/>
  <c r="J5" i="1"/>
  <c r="AU68" i="1"/>
  <c r="AV68" i="1" s="1"/>
  <c r="AT68" i="1"/>
  <c r="AX32" i="8"/>
  <c r="AV32" i="1"/>
  <c r="AY32" i="8"/>
  <c r="N25" i="1"/>
  <c r="O25" i="8"/>
  <c r="N25" i="8"/>
  <c r="O25" i="1"/>
  <c r="CA12" i="1"/>
  <c r="CD12" i="8"/>
  <c r="BZ12" i="1"/>
  <c r="CE12" i="8"/>
  <c r="P8" i="8"/>
  <c r="P8" i="1"/>
  <c r="Q8" i="8" s="1"/>
  <c r="BY9" i="1"/>
  <c r="CA9" i="8"/>
  <c r="L26" i="10"/>
  <c r="BY30" i="1"/>
  <c r="CA30" i="8"/>
  <c r="N45" i="10"/>
  <c r="O45" i="10" s="1"/>
  <c r="M45" i="10"/>
  <c r="CM5" i="8"/>
  <c r="CQ5" i="8"/>
  <c r="I5" i="10"/>
  <c r="CA70" i="1"/>
  <c r="CB70" i="1"/>
  <c r="DT15" i="8"/>
  <c r="DX15" i="8"/>
  <c r="AM15" i="10"/>
  <c r="CM15" i="8"/>
  <c r="CQ15" i="8" s="1"/>
  <c r="I15" i="10"/>
  <c r="AE36" i="1"/>
  <c r="AF36" i="1" s="1"/>
  <c r="AD36" i="1"/>
  <c r="BO10" i="8"/>
  <c r="BL10" i="1"/>
  <c r="BP10" i="8"/>
  <c r="AR53" i="10"/>
  <c r="AS53" i="10" s="1"/>
  <c r="EB27" i="8"/>
  <c r="AR27" i="10"/>
  <c r="AQ27" i="10"/>
  <c r="EC27" i="8" s="1"/>
  <c r="DY29" i="8"/>
  <c r="AP29" i="10"/>
  <c r="N3" i="8"/>
  <c r="O3" i="1"/>
  <c r="N3" i="1"/>
  <c r="O3" i="8"/>
  <c r="CD10" i="8"/>
  <c r="BZ10" i="1"/>
  <c r="CE10" i="8"/>
  <c r="CA10" i="1"/>
  <c r="AT25" i="1"/>
  <c r="AW25" i="8"/>
  <c r="AV25" i="8"/>
  <c r="AU25" i="1"/>
  <c r="DT12" i="8"/>
  <c r="DX12" i="8" s="1"/>
  <c r="AM12" i="10"/>
  <c r="CM21" i="8"/>
  <c r="CQ21" i="8" s="1"/>
  <c r="I21" i="10"/>
  <c r="AR69" i="10"/>
  <c r="AS69" i="10" s="1"/>
  <c r="AQ69" i="10"/>
  <c r="O76" i="10"/>
  <c r="M76" i="10"/>
  <c r="W30" i="8"/>
  <c r="AA30" i="8" s="1"/>
  <c r="Z30" i="1"/>
  <c r="CA58" i="1"/>
  <c r="CB58" i="1" s="1"/>
  <c r="BJ5" i="1"/>
  <c r="BN5" i="8" s="1"/>
  <c r="BM5" i="8"/>
  <c r="BK5" i="1"/>
  <c r="N49" i="1"/>
  <c r="O49" i="1"/>
  <c r="P49" i="1"/>
  <c r="AB23" i="8"/>
  <c r="AC23" i="1"/>
  <c r="O19" i="1"/>
  <c r="N19" i="1"/>
  <c r="O19" i="8"/>
  <c r="N19" i="8"/>
  <c r="O42" i="1"/>
  <c r="P42" i="1" s="1"/>
  <c r="N42" i="1"/>
  <c r="AT50" i="1"/>
  <c r="AU50" i="1"/>
  <c r="AV50" i="1" s="1"/>
  <c r="AC13" i="1"/>
  <c r="AE13" i="1" s="1"/>
  <c r="AB13" i="8"/>
  <c r="BZ8" i="1"/>
  <c r="CE8" i="8" s="1"/>
  <c r="CA8" i="1"/>
  <c r="CD8" i="8"/>
  <c r="BI24" i="1"/>
  <c r="BK6" i="1"/>
  <c r="BM6" i="8"/>
  <c r="BJ6" i="1"/>
  <c r="BN6" i="8"/>
  <c r="N63" i="10"/>
  <c r="O63" i="10" s="1"/>
  <c r="EB30" i="8"/>
  <c r="AQ30" i="10"/>
  <c r="EC30" i="8"/>
  <c r="AR30" i="10"/>
  <c r="DT7" i="8"/>
  <c r="DX7" i="8"/>
  <c r="AM7" i="10"/>
  <c r="BV31" i="1"/>
  <c r="BV31" i="8"/>
  <c r="BZ31" i="8" s="1"/>
  <c r="BV24" i="1"/>
  <c r="BV24" i="8"/>
  <c r="BZ24" i="8"/>
  <c r="L32" i="10"/>
  <c r="CR32" i="8"/>
  <c r="DY8" i="8"/>
  <c r="AP8" i="10"/>
  <c r="I22" i="10"/>
  <c r="CM22" i="8"/>
  <c r="CQ22" i="8" s="1"/>
  <c r="AR41" i="10"/>
  <c r="AS41" i="10"/>
  <c r="AQ41" i="10"/>
  <c r="AM5" i="10"/>
  <c r="DT5" i="8"/>
  <c r="DX5" i="8" s="1"/>
  <c r="CA48" i="1"/>
  <c r="CB48" i="1" s="1"/>
  <c r="BZ48" i="1"/>
  <c r="N46" i="10"/>
  <c r="O46" i="10" s="1"/>
  <c r="M46" i="10"/>
  <c r="AP17" i="1"/>
  <c r="AN17" i="8"/>
  <c r="AR17" i="8"/>
  <c r="N59" i="10"/>
  <c r="O59" i="10"/>
  <c r="M59" i="10"/>
  <c r="BV5" i="8"/>
  <c r="BZ5" i="8" s="1"/>
  <c r="BV5" i="1"/>
  <c r="AQ46" i="10"/>
  <c r="AR46" i="10"/>
  <c r="AS46" i="10" s="1"/>
  <c r="CA47" i="1"/>
  <c r="CB47" i="1"/>
  <c r="BZ47" i="1"/>
  <c r="AC19" i="1"/>
  <c r="AB19" i="8"/>
  <c r="BK66" i="1"/>
  <c r="BL66" i="1"/>
  <c r="BJ66" i="1"/>
  <c r="DY3" i="8"/>
  <c r="F53" i="11"/>
  <c r="AP3" i="10"/>
  <c r="O20" i="10"/>
  <c r="CX20" i="8" s="1"/>
  <c r="CW20" i="8"/>
  <c r="AT8" i="1"/>
  <c r="AW8" i="8" s="1"/>
  <c r="AU8" i="1"/>
  <c r="AV8" i="8"/>
  <c r="AE72" i="1"/>
  <c r="AF72" i="1"/>
  <c r="AD72" i="1"/>
  <c r="AD48" i="1"/>
  <c r="AE48" i="1"/>
  <c r="AF48" i="1" s="1"/>
  <c r="O36" i="1"/>
  <c r="P36" i="1" s="1"/>
  <c r="N36" i="1"/>
  <c r="BL7" i="1"/>
  <c r="BP7" i="8" s="1"/>
  <c r="BO7" i="8"/>
  <c r="O45" i="1"/>
  <c r="P45" i="1" s="1"/>
  <c r="N45" i="1"/>
  <c r="N21" i="8"/>
  <c r="O21" i="1"/>
  <c r="N21" i="1"/>
  <c r="O21" i="8" s="1"/>
  <c r="BJ14" i="1"/>
  <c r="BN14" i="8"/>
  <c r="BM14" i="8"/>
  <c r="BK14" i="1"/>
  <c r="DY20" i="8"/>
  <c r="AP20" i="10"/>
  <c r="AS26" i="1"/>
  <c r="AS26" i="8"/>
  <c r="AV14" i="1"/>
  <c r="AY14" i="8"/>
  <c r="AX14" i="8"/>
  <c r="DT9" i="8"/>
  <c r="DX9" i="8" s="1"/>
  <c r="AM9" i="10"/>
  <c r="N53" i="10"/>
  <c r="O53" i="10" s="1"/>
  <c r="M53" i="10"/>
  <c r="M28" i="1"/>
  <c r="K28" i="8"/>
  <c r="CR31" i="8"/>
  <c r="L31" i="10"/>
  <c r="CU31" i="8" s="1"/>
  <c r="I16" i="10"/>
  <c r="CM16" i="8"/>
  <c r="CQ16" i="8" s="1"/>
  <c r="AR24" i="10"/>
  <c r="EB24" i="8"/>
  <c r="AQ24" i="10"/>
  <c r="EC24" i="8"/>
  <c r="F24" i="8"/>
  <c r="J24" i="8" s="1"/>
  <c r="J24" i="1"/>
  <c r="P20" i="8"/>
  <c r="P20" i="1"/>
  <c r="Q20" i="8" s="1"/>
  <c r="F32" i="8"/>
  <c r="J32" i="8"/>
  <c r="J32" i="1"/>
  <c r="I18" i="10"/>
  <c r="CM18" i="8"/>
  <c r="CQ18" i="8" s="1"/>
  <c r="J31" i="1"/>
  <c r="F31" i="8"/>
  <c r="J31" i="8"/>
  <c r="DY28" i="8"/>
  <c r="AP28" i="10"/>
  <c r="M37" i="10"/>
  <c r="N37" i="10"/>
  <c r="O37" i="10"/>
  <c r="N73" i="10"/>
  <c r="O73" i="10" s="1"/>
  <c r="M73" i="10"/>
  <c r="DT14" i="8"/>
  <c r="DX14" i="8" s="1"/>
  <c r="AM14" i="10"/>
  <c r="AR42" i="10"/>
  <c r="AS42" i="10"/>
  <c r="AQ42" i="10"/>
  <c r="DT21" i="8"/>
  <c r="DX21" i="8" s="1"/>
  <c r="AM21" i="10"/>
  <c r="AR70" i="10"/>
  <c r="AS70" i="10"/>
  <c r="AQ70" i="10"/>
  <c r="AR39" i="10"/>
  <c r="AS39" i="10"/>
  <c r="AQ39" i="10"/>
  <c r="I10" i="10"/>
  <c r="CM10" i="8"/>
  <c r="CQ10" i="8" s="1"/>
  <c r="CW7" i="8"/>
  <c r="O7" i="10"/>
  <c r="CX7" i="8"/>
  <c r="F17" i="8"/>
  <c r="J17" i="8" s="1"/>
  <c r="J17" i="1"/>
  <c r="AV6" i="8"/>
  <c r="AT6" i="1"/>
  <c r="AW6" i="8"/>
  <c r="AU6" i="1"/>
  <c r="F30" i="8"/>
  <c r="J30" i="8"/>
  <c r="J30" i="1"/>
  <c r="AS21" i="1"/>
  <c r="AS21" i="8"/>
  <c r="AS18" i="8"/>
  <c r="AS18" i="1"/>
  <c r="DT13" i="8"/>
  <c r="DX13" i="8"/>
  <c r="AM13" i="10"/>
  <c r="O72" i="1"/>
  <c r="P72" i="1" s="1"/>
  <c r="N72" i="1"/>
  <c r="AU4" i="1"/>
  <c r="AV4" i="8"/>
  <c r="AT4" i="1"/>
  <c r="AW4" i="8"/>
  <c r="AF14" i="1"/>
  <c r="AH14" i="8" s="1"/>
  <c r="AG14" i="8"/>
  <c r="M57" i="10"/>
  <c r="N57" i="10"/>
  <c r="O57" i="10"/>
  <c r="CA23" i="1"/>
  <c r="CF23" i="8" s="1"/>
  <c r="CD23" i="8"/>
  <c r="BZ23" i="1"/>
  <c r="CE23" i="8"/>
  <c r="AV15" i="8"/>
  <c r="AT15" i="1"/>
  <c r="AW15" i="8" s="1"/>
  <c r="AU15" i="1"/>
  <c r="BI4" i="1"/>
  <c r="BJ4" i="1" s="1"/>
  <c r="BN4" i="8" s="1"/>
  <c r="BJ4" i="8"/>
  <c r="BL27" i="1"/>
  <c r="BP27" i="8" s="1"/>
  <c r="BO27" i="8"/>
  <c r="K59" i="4"/>
  <c r="F59" i="4"/>
  <c r="M61" i="4"/>
  <c r="L61" i="4"/>
  <c r="M63" i="4"/>
  <c r="BO15" i="8"/>
  <c r="BL15" i="1"/>
  <c r="BP15" i="8"/>
  <c r="CR13" i="8"/>
  <c r="L13" i="10"/>
  <c r="CB4" i="1"/>
  <c r="CG4" i="8" s="1"/>
  <c r="CF4" i="8"/>
  <c r="AV4" i="1"/>
  <c r="AY4" i="8"/>
  <c r="AX4" i="8"/>
  <c r="M17" i="1"/>
  <c r="K17" i="8"/>
  <c r="EB28" i="8"/>
  <c r="AR28" i="10"/>
  <c r="AQ28" i="10"/>
  <c r="EC28" i="8" s="1"/>
  <c r="M31" i="1"/>
  <c r="K31" i="8"/>
  <c r="M31" i="10"/>
  <c r="CV31" i="8" s="1"/>
  <c r="N31" i="10"/>
  <c r="AD19" i="1"/>
  <c r="AF19" i="8" s="1"/>
  <c r="AE19" i="1"/>
  <c r="AE19" i="8"/>
  <c r="ED30" i="8"/>
  <c r="AS30" i="10"/>
  <c r="EE30" i="8"/>
  <c r="BJ24" i="1"/>
  <c r="BN24" i="8"/>
  <c r="BK24" i="1"/>
  <c r="BM24" i="8"/>
  <c r="AD13" i="1"/>
  <c r="AF13" i="8" s="1"/>
  <c r="AE13" i="8"/>
  <c r="EB29" i="8"/>
  <c r="AR29" i="10"/>
  <c r="AQ29" i="10"/>
  <c r="EC29" i="8"/>
  <c r="L5" i="10"/>
  <c r="CR5" i="8"/>
  <c r="BI20" i="1"/>
  <c r="BJ20" i="8"/>
  <c r="K16" i="8"/>
  <c r="M16" i="1"/>
  <c r="CU29" i="8"/>
  <c r="M29" i="10"/>
  <c r="CV29" i="8"/>
  <c r="N29" i="10"/>
  <c r="BJ25" i="1"/>
  <c r="BN25" i="8"/>
  <c r="BM25" i="8"/>
  <c r="BK25" i="1"/>
  <c r="P15" i="1"/>
  <c r="Q15" i="8"/>
  <c r="P15" i="8"/>
  <c r="BO9" i="8"/>
  <c r="BL9" i="1"/>
  <c r="BP9" i="8"/>
  <c r="BL23" i="1"/>
  <c r="BP23" i="8" s="1"/>
  <c r="BO23" i="8"/>
  <c r="AT18" i="1"/>
  <c r="AW18" i="8" s="1"/>
  <c r="AV18" i="8"/>
  <c r="AU18" i="1"/>
  <c r="L16" i="10"/>
  <c r="CR16" i="8"/>
  <c r="EB20" i="8"/>
  <c r="AR20" i="10"/>
  <c r="AQ20" i="10"/>
  <c r="EC20" i="8" s="1"/>
  <c r="F54" i="11"/>
  <c r="H54" i="11" s="1"/>
  <c r="C92" i="11" s="1"/>
  <c r="G92" i="11" s="1"/>
  <c r="H53" i="11"/>
  <c r="C91" i="11" s="1"/>
  <c r="AP5" i="10"/>
  <c r="DY5" i="8"/>
  <c r="BL6" i="1"/>
  <c r="BP6" i="8"/>
  <c r="BO6" i="8"/>
  <c r="P19" i="8"/>
  <c r="P19" i="1"/>
  <c r="Q19" i="8"/>
  <c r="AX25" i="8"/>
  <c r="AV25" i="1"/>
  <c r="AY25" i="8" s="1"/>
  <c r="CW14" i="8"/>
  <c r="O14" i="10"/>
  <c r="CX14" i="8"/>
  <c r="K23" i="8"/>
  <c r="M23" i="1"/>
  <c r="BY7" i="1"/>
  <c r="CA7" i="8"/>
  <c r="CB13" i="1"/>
  <c r="CG13" i="8"/>
  <c r="CF13" i="8"/>
  <c r="AF15" i="1"/>
  <c r="AH15" i="8" s="1"/>
  <c r="AG15" i="8"/>
  <c r="AB18" i="8"/>
  <c r="AC18" i="1"/>
  <c r="DY9" i="8"/>
  <c r="AP9" i="10"/>
  <c r="EB8" i="8"/>
  <c r="AR8" i="10"/>
  <c r="AQ8" i="10"/>
  <c r="EC8" i="8" s="1"/>
  <c r="BO5" i="8"/>
  <c r="BL5" i="1"/>
  <c r="BP5" i="8"/>
  <c r="P3" i="8"/>
  <c r="P3" i="1"/>
  <c r="Q3" i="8"/>
  <c r="AF9" i="1"/>
  <c r="AH9" i="8" s="1"/>
  <c r="AG9" i="8"/>
  <c r="EB25" i="8"/>
  <c r="AQ25" i="10"/>
  <c r="EC25" i="8" s="1"/>
  <c r="AR25" i="10"/>
  <c r="CD30" i="8"/>
  <c r="BZ30" i="1"/>
  <c r="CE30" i="8" s="1"/>
  <c r="CA30" i="1"/>
  <c r="AC28" i="1"/>
  <c r="AB28" i="8"/>
  <c r="DY6" i="8"/>
  <c r="AP6" i="10"/>
  <c r="P25" i="1"/>
  <c r="Q25" i="8" s="1"/>
  <c r="P25" i="8"/>
  <c r="BJ19" i="8"/>
  <c r="BI19" i="1"/>
  <c r="O27" i="10"/>
  <c r="CX27" i="8" s="1"/>
  <c r="CW27" i="8"/>
  <c r="AX30" i="8"/>
  <c r="AV30" i="1"/>
  <c r="AY30" i="8" s="1"/>
  <c r="AT19" i="1"/>
  <c r="AW19" i="8" s="1"/>
  <c r="AU19" i="1"/>
  <c r="AV19" i="8"/>
  <c r="AB3" i="8"/>
  <c r="E34" i="4"/>
  <c r="H34" i="4" s="1"/>
  <c r="D60" i="4" s="1"/>
  <c r="AC3" i="1"/>
  <c r="AD3" i="1" s="1"/>
  <c r="AF3" i="8" s="1"/>
  <c r="AV11" i="1"/>
  <c r="AY11" i="8"/>
  <c r="AX11" i="8"/>
  <c r="AE6" i="8"/>
  <c r="AD6" i="1"/>
  <c r="AF6" i="8" s="1"/>
  <c r="AE6" i="1"/>
  <c r="BI17" i="1"/>
  <c r="BM17" i="8" s="1"/>
  <c r="BJ17" i="8"/>
  <c r="BO14" i="8"/>
  <c r="BL14" i="1"/>
  <c r="BP14" i="8"/>
  <c r="AS17" i="1"/>
  <c r="AU17" i="1" s="1"/>
  <c r="AS17" i="8"/>
  <c r="CR21" i="8"/>
  <c r="L21" i="10"/>
  <c r="AP21" i="10"/>
  <c r="AR21" i="10" s="1"/>
  <c r="DY21" i="8"/>
  <c r="AP7" i="10"/>
  <c r="DY7" i="8"/>
  <c r="AG16" i="8"/>
  <c r="AF16" i="1"/>
  <c r="AH16" i="8" s="1"/>
  <c r="CB28" i="1"/>
  <c r="CG28" i="8"/>
  <c r="CF28" i="8"/>
  <c r="BZ27" i="1"/>
  <c r="CE27" i="8" s="1"/>
  <c r="CA27" i="1"/>
  <c r="CD27" i="8"/>
  <c r="L10" i="10"/>
  <c r="CR10" i="8"/>
  <c r="CA31" i="8"/>
  <c r="BY31" i="1"/>
  <c r="CW28" i="8"/>
  <c r="O28" i="10"/>
  <c r="CX28" i="8"/>
  <c r="BJ32" i="1"/>
  <c r="BN32" i="8" s="1"/>
  <c r="BK32" i="1"/>
  <c r="BM32" i="8"/>
  <c r="DY4" i="8"/>
  <c r="AP4" i="10"/>
  <c r="CF11" i="8"/>
  <c r="CB11" i="1"/>
  <c r="CG11" i="8"/>
  <c r="DY10" i="8"/>
  <c r="AP10" i="10"/>
  <c r="L24" i="10"/>
  <c r="M24" i="10" s="1"/>
  <c r="CV24" i="8" s="1"/>
  <c r="CR24" i="8"/>
  <c r="K7" i="8"/>
  <c r="M7" i="1"/>
  <c r="CB19" i="1"/>
  <c r="CG19" i="8"/>
  <c r="CF19" i="8"/>
  <c r="BZ9" i="1"/>
  <c r="CE9" i="8" s="1"/>
  <c r="CD9" i="8"/>
  <c r="CA9" i="1"/>
  <c r="CB9" i="1" s="1"/>
  <c r="CG9" i="8" s="1"/>
  <c r="AC20" i="1"/>
  <c r="AB20" i="8"/>
  <c r="M30" i="1"/>
  <c r="N30" i="1" s="1"/>
  <c r="O30" i="8" s="1"/>
  <c r="K30" i="8"/>
  <c r="K32" i="8"/>
  <c r="M32" i="1"/>
  <c r="N28" i="1"/>
  <c r="O28" i="8"/>
  <c r="N28" i="8"/>
  <c r="O28" i="1"/>
  <c r="L22" i="10"/>
  <c r="CR22" i="8"/>
  <c r="BY24" i="1"/>
  <c r="CA24" i="1" s="1"/>
  <c r="CA24" i="8"/>
  <c r="CB8" i="1"/>
  <c r="CG8" i="8"/>
  <c r="CF8" i="8"/>
  <c r="AB30" i="8"/>
  <c r="AC30" i="1"/>
  <c r="DY12" i="8"/>
  <c r="AP12" i="10"/>
  <c r="EB12" i="8" s="1"/>
  <c r="ED27" i="8"/>
  <c r="AS27" i="10"/>
  <c r="EE27" i="8"/>
  <c r="CR15" i="8"/>
  <c r="L15" i="10"/>
  <c r="CF12" i="8"/>
  <c r="CB12" i="1"/>
  <c r="CG12" i="8"/>
  <c r="K5" i="8"/>
  <c r="M5" i="1"/>
  <c r="O5" i="1" s="1"/>
  <c r="CB32" i="1"/>
  <c r="CG32" i="8" s="1"/>
  <c r="CF32" i="8"/>
  <c r="DY32" i="8"/>
  <c r="AP32" i="10"/>
  <c r="CR23" i="8"/>
  <c r="L23" i="10"/>
  <c r="BL18" i="1"/>
  <c r="BP18" i="8"/>
  <c r="BO18" i="8"/>
  <c r="M27" i="1"/>
  <c r="K27" i="8"/>
  <c r="ED16" i="8"/>
  <c r="AS16" i="10"/>
  <c r="EE16" i="8" s="1"/>
  <c r="BM4" i="8"/>
  <c r="BK4" i="1"/>
  <c r="M24" i="1"/>
  <c r="K24" i="8"/>
  <c r="CA5" i="8"/>
  <c r="BY5" i="1"/>
  <c r="N32" i="10"/>
  <c r="CW32" i="8" s="1"/>
  <c r="CU32" i="8"/>
  <c r="M32" i="10"/>
  <c r="CV32" i="8"/>
  <c r="AV26" i="8"/>
  <c r="AT26" i="1"/>
  <c r="AW26" i="8"/>
  <c r="AU26" i="1"/>
  <c r="EB3" i="8"/>
  <c r="AQ3" i="10"/>
  <c r="EC3" i="8"/>
  <c r="AR3" i="10"/>
  <c r="ED3" i="8" s="1"/>
  <c r="BZ17" i="1"/>
  <c r="CE17" i="8" s="1"/>
  <c r="CA17" i="1"/>
  <c r="CB17" i="1" s="1"/>
  <c r="CG17" i="8" s="1"/>
  <c r="CD17" i="8"/>
  <c r="AP13" i="10"/>
  <c r="DY13" i="8"/>
  <c r="AV6" i="1"/>
  <c r="AY6" i="8"/>
  <c r="AX6" i="8"/>
  <c r="ED24" i="8"/>
  <c r="AS24" i="10"/>
  <c r="EE24" i="8" s="1"/>
  <c r="P21" i="1"/>
  <c r="Q21" i="8" s="1"/>
  <c r="P21" i="8"/>
  <c r="AV15" i="1"/>
  <c r="AY15" i="8" s="1"/>
  <c r="AX15" i="8"/>
  <c r="AT21" i="1"/>
  <c r="AW21" i="8" s="1"/>
  <c r="AV21" i="8"/>
  <c r="AU21" i="1"/>
  <c r="AP14" i="10"/>
  <c r="EB14" i="8" s="1"/>
  <c r="DY14" i="8"/>
  <c r="L18" i="10"/>
  <c r="CR18" i="8"/>
  <c r="AV8" i="1"/>
  <c r="AY8" i="8" s="1"/>
  <c r="AX8" i="8"/>
  <c r="AE23" i="8"/>
  <c r="AD23" i="1"/>
  <c r="AF23" i="8"/>
  <c r="AE23" i="1"/>
  <c r="AG23" i="8" s="1"/>
  <c r="CB10" i="1"/>
  <c r="CG10" i="8"/>
  <c r="CF10" i="8"/>
  <c r="DY15" i="8"/>
  <c r="AP15" i="10"/>
  <c r="M26" i="10"/>
  <c r="CV26" i="8"/>
  <c r="CU26" i="8"/>
  <c r="N26" i="10"/>
  <c r="L25" i="10"/>
  <c r="N25" i="10" s="1"/>
  <c r="CR25" i="8"/>
  <c r="EB11" i="8"/>
  <c r="AQ11" i="10"/>
  <c r="EC11" i="8"/>
  <c r="AR11" i="10"/>
  <c r="ED11" i="8" s="1"/>
  <c r="L12" i="10"/>
  <c r="M12" i="10" s="1"/>
  <c r="CV12" i="8" s="1"/>
  <c r="CR12" i="8"/>
  <c r="EB17" i="8"/>
  <c r="AR17" i="10"/>
  <c r="AQ17" i="10"/>
  <c r="EC17" i="8" s="1"/>
  <c r="CD29" i="8"/>
  <c r="CA29" i="1"/>
  <c r="CB29" i="1" s="1"/>
  <c r="CG29" i="8" s="1"/>
  <c r="BZ29" i="1"/>
  <c r="CE29" i="8" s="1"/>
  <c r="N6" i="1"/>
  <c r="O6" i="8" s="1"/>
  <c r="N6" i="8"/>
  <c r="O6" i="1"/>
  <c r="L59" i="4"/>
  <c r="M59" i="4"/>
  <c r="N12" i="10"/>
  <c r="N5" i="1"/>
  <c r="O5" i="8" s="1"/>
  <c r="N5" i="8"/>
  <c r="AR12" i="10"/>
  <c r="AQ12" i="10"/>
  <c r="EC12" i="8"/>
  <c r="EB10" i="8"/>
  <c r="AR10" i="10"/>
  <c r="AQ10" i="10"/>
  <c r="EC10" i="8"/>
  <c r="AE3" i="8"/>
  <c r="AE3" i="1"/>
  <c r="N23" i="1"/>
  <c r="O23" i="8"/>
  <c r="O23" i="1"/>
  <c r="N23" i="8"/>
  <c r="AR5" i="10"/>
  <c r="ED5" i="8" s="1"/>
  <c r="AQ5" i="10"/>
  <c r="EC5" i="8" s="1"/>
  <c r="EB5" i="8"/>
  <c r="CA5" i="1"/>
  <c r="BZ5" i="1"/>
  <c r="CE5" i="8" s="1"/>
  <c r="CD5" i="8"/>
  <c r="N27" i="8"/>
  <c r="O27" i="1"/>
  <c r="N27" i="1"/>
  <c r="O27" i="8"/>
  <c r="BZ24" i="1"/>
  <c r="CE24" i="8" s="1"/>
  <c r="CD24" i="8"/>
  <c r="N24" i="10"/>
  <c r="CU24" i="8"/>
  <c r="BL32" i="1"/>
  <c r="BP32" i="8"/>
  <c r="BO32" i="8"/>
  <c r="BK19" i="1"/>
  <c r="BJ19" i="1"/>
  <c r="BN19" i="8" s="1"/>
  <c r="BM19" i="8"/>
  <c r="EB9" i="8"/>
  <c r="AR9" i="10"/>
  <c r="AQ9" i="10"/>
  <c r="EC9" i="8" s="1"/>
  <c r="CD7" i="8"/>
  <c r="CA7" i="1"/>
  <c r="CF7" i="8" s="1"/>
  <c r="BZ7" i="1"/>
  <c r="CE7" i="8" s="1"/>
  <c r="CU16" i="8"/>
  <c r="N16" i="10"/>
  <c r="M16" i="10"/>
  <c r="CV16" i="8" s="1"/>
  <c r="N31" i="1"/>
  <c r="O31" i="8"/>
  <c r="N31" i="8"/>
  <c r="O31" i="1"/>
  <c r="P6" i="1"/>
  <c r="Q6" i="8"/>
  <c r="P6" i="8"/>
  <c r="CW26" i="8"/>
  <c r="O26" i="10"/>
  <c r="CX26" i="8"/>
  <c r="AX21" i="8"/>
  <c r="AV21" i="1"/>
  <c r="AY21" i="8" s="1"/>
  <c r="AS3" i="10"/>
  <c r="EE3" i="8" s="1"/>
  <c r="CU10" i="8"/>
  <c r="N10" i="10"/>
  <c r="M10" i="10"/>
  <c r="CV10" i="8"/>
  <c r="AR6" i="10"/>
  <c r="EB6" i="8"/>
  <c r="AQ6" i="10"/>
  <c r="EC6" i="8"/>
  <c r="ED29" i="8"/>
  <c r="AS29" i="10"/>
  <c r="EE29" i="8" s="1"/>
  <c r="EB15" i="8"/>
  <c r="AR15" i="10"/>
  <c r="AQ15" i="10"/>
  <c r="EC15" i="8" s="1"/>
  <c r="ED17" i="8"/>
  <c r="AS17" i="10"/>
  <c r="EE17" i="8" s="1"/>
  <c r="AF23" i="1"/>
  <c r="AH23" i="8" s="1"/>
  <c r="O32" i="1"/>
  <c r="P32" i="8" s="1"/>
  <c r="N32" i="1"/>
  <c r="O32" i="8"/>
  <c r="N32" i="8"/>
  <c r="EB21" i="8"/>
  <c r="ED8" i="8"/>
  <c r="AS8" i="10"/>
  <c r="EE8" i="8"/>
  <c r="N16" i="1"/>
  <c r="O16" i="8" s="1"/>
  <c r="O16" i="1"/>
  <c r="N16" i="8"/>
  <c r="N13" i="10"/>
  <c r="CU13" i="8"/>
  <c r="M13" i="10"/>
  <c r="CV13" i="8"/>
  <c r="CF17" i="8"/>
  <c r="EB32" i="8"/>
  <c r="AR32" i="10"/>
  <c r="AQ32" i="10"/>
  <c r="EC32" i="8" s="1"/>
  <c r="N7" i="8"/>
  <c r="O7" i="1"/>
  <c r="P7" i="1" s="1"/>
  <c r="Q7" i="8" s="1"/>
  <c r="N7" i="1"/>
  <c r="O7" i="8" s="1"/>
  <c r="AV26" i="1"/>
  <c r="AY26" i="8" s="1"/>
  <c r="AX26" i="8"/>
  <c r="M25" i="10"/>
  <c r="CV25" i="8" s="1"/>
  <c r="AQ14" i="10"/>
  <c r="EC14" i="8" s="1"/>
  <c r="AR14" i="10"/>
  <c r="CF9" i="8"/>
  <c r="AE18" i="1"/>
  <c r="AD18" i="1"/>
  <c r="AF18" i="8"/>
  <c r="AE18" i="8"/>
  <c r="N15" i="10"/>
  <c r="CW15" i="8" s="1"/>
  <c r="CU15" i="8"/>
  <c r="M15" i="10"/>
  <c r="CV15" i="8"/>
  <c r="AD20" i="1"/>
  <c r="AF20" i="8"/>
  <c r="AE20" i="1"/>
  <c r="AE20" i="8"/>
  <c r="EB4" i="8"/>
  <c r="AR4" i="10"/>
  <c r="ED4" i="8" s="1"/>
  <c r="AQ4" i="10"/>
  <c r="EC4" i="8"/>
  <c r="AT17" i="1"/>
  <c r="AW17" i="8" s="1"/>
  <c r="AV17" i="8"/>
  <c r="AX19" i="8"/>
  <c r="AV19" i="1"/>
  <c r="AY19" i="8" s="1"/>
  <c r="AS20" i="10"/>
  <c r="EE20" i="8" s="1"/>
  <c r="ED20" i="8"/>
  <c r="BO25" i="8"/>
  <c r="BL25" i="1"/>
  <c r="BP25" i="8"/>
  <c r="CU5" i="8"/>
  <c r="M5" i="10"/>
  <c r="CV5" i="8"/>
  <c r="N5" i="10"/>
  <c r="BO24" i="8"/>
  <c r="BL24" i="1"/>
  <c r="BP24" i="8"/>
  <c r="CW31" i="8"/>
  <c r="O31" i="10"/>
  <c r="CX31" i="8" s="1"/>
  <c r="O17" i="1"/>
  <c r="P17" i="8" s="1"/>
  <c r="N17" i="8"/>
  <c r="N17" i="1"/>
  <c r="O17" i="8" s="1"/>
  <c r="M18" i="10"/>
  <c r="CV18" i="8"/>
  <c r="CU18" i="8"/>
  <c r="N18" i="10"/>
  <c r="BL4" i="1"/>
  <c r="BP4" i="8" s="1"/>
  <c r="BO4" i="8"/>
  <c r="CA31" i="1"/>
  <c r="CD31" i="8"/>
  <c r="BZ31" i="1"/>
  <c r="CE31" i="8" s="1"/>
  <c r="EB7" i="8"/>
  <c r="AR7" i="10"/>
  <c r="ED7" i="8" s="1"/>
  <c r="AQ7" i="10"/>
  <c r="EC7" i="8"/>
  <c r="ED25" i="8"/>
  <c r="AS25" i="10"/>
  <c r="EE25" i="8"/>
  <c r="AX18" i="8"/>
  <c r="AV18" i="1"/>
  <c r="AY18" i="8"/>
  <c r="AR13" i="10"/>
  <c r="EB13" i="8"/>
  <c r="AQ13" i="10"/>
  <c r="EC13" i="8" s="1"/>
  <c r="O24" i="1"/>
  <c r="P24" i="8" s="1"/>
  <c r="N24" i="8"/>
  <c r="N24" i="1"/>
  <c r="O24" i="8" s="1"/>
  <c r="M23" i="10"/>
  <c r="CV23" i="8"/>
  <c r="N23" i="10"/>
  <c r="CW23" i="8" s="1"/>
  <c r="CU23" i="8"/>
  <c r="AD30" i="1"/>
  <c r="AF30" i="8" s="1"/>
  <c r="AE30" i="1"/>
  <c r="AG30" i="8" s="1"/>
  <c r="AE30" i="8"/>
  <c r="P28" i="1"/>
  <c r="Q28" i="8"/>
  <c r="P28" i="8"/>
  <c r="N30" i="8"/>
  <c r="CB27" i="1"/>
  <c r="CG27" i="8"/>
  <c r="CF27" i="8"/>
  <c r="CB30" i="1"/>
  <c r="CG30" i="8" s="1"/>
  <c r="CF30" i="8"/>
  <c r="O29" i="10"/>
  <c r="CX29" i="8"/>
  <c r="CW29" i="8"/>
  <c r="BJ20" i="1"/>
  <c r="BN20" i="8"/>
  <c r="BK20" i="1"/>
  <c r="BM20" i="8"/>
  <c r="M22" i="10"/>
  <c r="CV22" i="8" s="1"/>
  <c r="N22" i="10"/>
  <c r="CU22" i="8"/>
  <c r="N21" i="10"/>
  <c r="O21" i="10" s="1"/>
  <c r="CX21" i="8" s="1"/>
  <c r="CU21" i="8"/>
  <c r="M21" i="10"/>
  <c r="CV21" i="8" s="1"/>
  <c r="AF6" i="1"/>
  <c r="AH6" i="8" s="1"/>
  <c r="AG6" i="8"/>
  <c r="AE28" i="8"/>
  <c r="AE28" i="1"/>
  <c r="AD28" i="1"/>
  <c r="AF28" i="8"/>
  <c r="AF19" i="1"/>
  <c r="AH19" i="8" s="1"/>
  <c r="AG19" i="8"/>
  <c r="AS28" i="10"/>
  <c r="EE28" i="8" s="1"/>
  <c r="ED28" i="8"/>
  <c r="ED14" i="8"/>
  <c r="AS14" i="10"/>
  <c r="EE14" i="8"/>
  <c r="CW21" i="8"/>
  <c r="O23" i="10"/>
  <c r="CX23" i="8" s="1"/>
  <c r="O5" i="10"/>
  <c r="CX5" i="8"/>
  <c r="CW5" i="8"/>
  <c r="P31" i="8"/>
  <c r="P31" i="1"/>
  <c r="Q31" i="8"/>
  <c r="BL19" i="1"/>
  <c r="BP19" i="8" s="1"/>
  <c r="BO19" i="8"/>
  <c r="ED13" i="8"/>
  <c r="AS13" i="10"/>
  <c r="EE13" i="8"/>
  <c r="AS4" i="10"/>
  <c r="EE4" i="8" s="1"/>
  <c r="AS12" i="10"/>
  <c r="EE12" i="8"/>
  <c r="ED12" i="8"/>
  <c r="O18" i="10"/>
  <c r="CX18" i="8"/>
  <c r="CW18" i="8"/>
  <c r="ED15" i="8"/>
  <c r="AS15" i="10"/>
  <c r="EE15" i="8" s="1"/>
  <c r="ED6" i="8"/>
  <c r="AS6" i="10"/>
  <c r="EE6" i="8"/>
  <c r="O16" i="10"/>
  <c r="CX16" i="8"/>
  <c r="CW16" i="8"/>
  <c r="CB5" i="1"/>
  <c r="CG5" i="8" s="1"/>
  <c r="CF5" i="8"/>
  <c r="AG28" i="8"/>
  <c r="AF28" i="1"/>
  <c r="AH28" i="8" s="1"/>
  <c r="AF30" i="1"/>
  <c r="AH30" i="8" s="1"/>
  <c r="AF3" i="1"/>
  <c r="AH3" i="8" s="1"/>
  <c r="AG3" i="8"/>
  <c r="CB7" i="1"/>
  <c r="CG7" i="8" s="1"/>
  <c r="BL20" i="1"/>
  <c r="BP20" i="8" s="1"/>
  <c r="BO20" i="8"/>
  <c r="ED32" i="8"/>
  <c r="AS32" i="10"/>
  <c r="EE32" i="8"/>
  <c r="P16" i="8"/>
  <c r="P16" i="1"/>
  <c r="Q16" i="8" s="1"/>
  <c r="O24" i="10"/>
  <c r="CX24" i="8"/>
  <c r="CW24" i="8"/>
  <c r="CW10" i="8"/>
  <c r="O10" i="10"/>
  <c r="CX10" i="8"/>
  <c r="ED9" i="8"/>
  <c r="AS9" i="10"/>
  <c r="EE9" i="8" s="1"/>
  <c r="ED10" i="8"/>
  <c r="AS10" i="10"/>
  <c r="EE10" i="8"/>
  <c r="O12" i="10"/>
  <c r="CX12" i="8"/>
  <c r="CW12" i="8"/>
  <c r="CF31" i="8"/>
  <c r="CB31" i="1"/>
  <c r="CG31" i="8"/>
  <c r="P17" i="1"/>
  <c r="Q17" i="8"/>
  <c r="AF18" i="1"/>
  <c r="AH18" i="8" s="1"/>
  <c r="AG18" i="8"/>
  <c r="CW13" i="8"/>
  <c r="O13" i="10"/>
  <c r="CX13" i="8" s="1"/>
  <c r="P23" i="1"/>
  <c r="Q23" i="8"/>
  <c r="P23" i="8"/>
  <c r="CW22" i="8"/>
  <c r="O22" i="10"/>
  <c r="CX22" i="8"/>
  <c r="AG20" i="8"/>
  <c r="AF20" i="1"/>
  <c r="AH20" i="8" s="1"/>
  <c r="P7" i="8"/>
  <c r="P27" i="1"/>
  <c r="Q27" i="8"/>
  <c r="P27" i="8"/>
  <c r="AS5" i="10"/>
  <c r="EE5" i="8" s="1"/>
  <c r="E3" i="10"/>
  <c r="G3" i="10"/>
  <c r="CO3" i="8" s="1"/>
  <c r="G49" i="11"/>
  <c r="G50" i="11" s="1"/>
  <c r="I3" i="10"/>
  <c r="CR3" i="8" s="1"/>
  <c r="CM3" i="8"/>
  <c r="CQ3" i="8" s="1"/>
  <c r="F49" i="11"/>
  <c r="F50" i="11" s="1"/>
  <c r="H50" i="11" s="1"/>
  <c r="C88" i="11" s="1"/>
  <c r="G88" i="11" s="1"/>
  <c r="U65" i="10"/>
  <c r="U51" i="10"/>
  <c r="W48" i="10"/>
  <c r="V11" i="10"/>
  <c r="DF11" i="8"/>
  <c r="W17" i="10"/>
  <c r="DG17" i="8" s="1"/>
  <c r="V42" i="10"/>
  <c r="W53" i="10"/>
  <c r="T72" i="10"/>
  <c r="W14" i="10"/>
  <c r="DG14" i="8"/>
  <c r="V63" i="10"/>
  <c r="W75" i="10"/>
  <c r="V55" i="10"/>
  <c r="U40" i="10"/>
  <c r="T78" i="10"/>
  <c r="U67" i="10"/>
  <c r="U50" i="10"/>
  <c r="U66" i="10"/>
  <c r="X66" i="10" s="1"/>
  <c r="AA66" i="10" s="1"/>
  <c r="AC66" i="10" s="1"/>
  <c r="AD66" i="10" s="1"/>
  <c r="V44" i="10"/>
  <c r="T74" i="10"/>
  <c r="V17" i="10"/>
  <c r="DF17" i="8" s="1"/>
  <c r="DH17" i="8" s="1"/>
  <c r="V49" i="10"/>
  <c r="W28" i="10"/>
  <c r="DG28" i="8" s="1"/>
  <c r="W34" i="10"/>
  <c r="W59" i="10"/>
  <c r="V25" i="10"/>
  <c r="DF25" i="8"/>
  <c r="V43" i="10"/>
  <c r="V73" i="10"/>
  <c r="W76" i="10"/>
  <c r="W78" i="10"/>
  <c r="V78" i="10"/>
  <c r="W47" i="10"/>
  <c r="W29" i="10"/>
  <c r="DG29" i="8"/>
  <c r="U59" i="10"/>
  <c r="W55" i="10"/>
  <c r="V62" i="10"/>
  <c r="W74" i="10"/>
  <c r="U56" i="10"/>
  <c r="W73" i="10"/>
  <c r="V71" i="10"/>
  <c r="W24" i="10"/>
  <c r="DG24" i="8" s="1"/>
  <c r="V15" i="10"/>
  <c r="DF15" i="8"/>
  <c r="V28" i="10"/>
  <c r="DF28" i="8" s="1"/>
  <c r="V31" i="10"/>
  <c r="DF31" i="8" s="1"/>
  <c r="W54" i="10"/>
  <c r="V61" i="10"/>
  <c r="W65" i="10"/>
  <c r="V65" i="10"/>
  <c r="T62" i="10"/>
  <c r="W38" i="10"/>
  <c r="V58" i="10"/>
  <c r="V51" i="10"/>
  <c r="U18" i="10"/>
  <c r="DE18" i="8" s="1"/>
  <c r="W66" i="10"/>
  <c r="W37" i="10"/>
  <c r="U75" i="10"/>
  <c r="T38" i="10"/>
  <c r="U53" i="10"/>
  <c r="T52" i="10"/>
  <c r="T73" i="10"/>
  <c r="X73" i="10" s="1"/>
  <c r="AA73" i="10" s="1"/>
  <c r="AC73" i="10" s="1"/>
  <c r="AD73" i="10" s="1"/>
  <c r="T71" i="10"/>
  <c r="T43" i="10"/>
  <c r="W61" i="10"/>
  <c r="U54" i="10"/>
  <c r="W35" i="10"/>
  <c r="U74" i="10"/>
  <c r="W10" i="10"/>
  <c r="DG10" i="8"/>
  <c r="DC21" i="8"/>
  <c r="W25" i="10"/>
  <c r="DG25" i="8" s="1"/>
  <c r="T28" i="10"/>
  <c r="W30" i="10"/>
  <c r="DG30" i="8"/>
  <c r="T31" i="10"/>
  <c r="W39" i="10"/>
  <c r="W42" i="10"/>
  <c r="V46" i="10"/>
  <c r="T55" i="10"/>
  <c r="U64" i="10"/>
  <c r="U72" i="10"/>
  <c r="U77" i="10"/>
  <c r="T68" i="10"/>
  <c r="V38" i="10"/>
  <c r="U17" i="10"/>
  <c r="DE17" i="8"/>
  <c r="V9" i="10"/>
  <c r="DF9" i="8"/>
  <c r="W58" i="10"/>
  <c r="U49" i="10"/>
  <c r="U58" i="10"/>
  <c r="X58" i="10"/>
  <c r="AA58" i="10" s="1"/>
  <c r="AC58" i="10" s="1"/>
  <c r="T35" i="10"/>
  <c r="V66" i="10"/>
  <c r="W44" i="10"/>
  <c r="V75" i="10"/>
  <c r="V41" i="10"/>
  <c r="W31" i="10"/>
  <c r="DG31" i="8" s="1"/>
  <c r="DH31" i="8" s="1"/>
  <c r="W70" i="10"/>
  <c r="V53" i="10"/>
  <c r="V39" i="10"/>
  <c r="V19" i="10"/>
  <c r="DF19" i="8"/>
  <c r="T17" i="10"/>
  <c r="V47" i="10"/>
  <c r="T13" i="10"/>
  <c r="V36" i="10"/>
  <c r="T27" i="10"/>
  <c r="V64" i="10"/>
  <c r="V32" i="10"/>
  <c r="DF32" i="8" s="1"/>
  <c r="W21" i="10"/>
  <c r="DG21" i="8"/>
  <c r="V59" i="10"/>
  <c r="U30" i="10"/>
  <c r="DE30" i="8"/>
  <c r="W51" i="10"/>
  <c r="T50" i="10"/>
  <c r="T10" i="10"/>
  <c r="T15" i="10"/>
  <c r="V18" i="10"/>
  <c r="DF18" i="8"/>
  <c r="W22" i="10"/>
  <c r="DG22" i="8" s="1"/>
  <c r="V23" i="10"/>
  <c r="DF23" i="8"/>
  <c r="DC29" i="8"/>
  <c r="U39" i="10"/>
  <c r="T40" i="10"/>
  <c r="U44" i="10"/>
  <c r="X44" i="10" s="1"/>
  <c r="AA44" i="10" s="1"/>
  <c r="T53" i="10"/>
  <c r="T64" i="10"/>
  <c r="V77" i="10"/>
  <c r="U78" i="10"/>
  <c r="DD18" i="8"/>
  <c r="T26" i="10"/>
  <c r="V22" i="10"/>
  <c r="DF22" i="8"/>
  <c r="W60" i="10"/>
  <c r="U62" i="10"/>
  <c r="U12" i="10"/>
  <c r="DE12" i="8" s="1"/>
  <c r="W20" i="10"/>
  <c r="DG20" i="8" s="1"/>
  <c r="T19" i="10"/>
  <c r="W9" i="10"/>
  <c r="DG9" i="8"/>
  <c r="W71" i="10"/>
  <c r="W69" i="10"/>
  <c r="V67" i="10"/>
  <c r="U26" i="10"/>
  <c r="DE26" i="8" s="1"/>
  <c r="DH26" i="8" s="1"/>
  <c r="DC20" i="8"/>
  <c r="V20" i="10"/>
  <c r="DF20" i="8" s="1"/>
  <c r="V26" i="10"/>
  <c r="DF26" i="8" s="1"/>
  <c r="W50" i="10"/>
  <c r="W63" i="10"/>
  <c r="T77" i="10"/>
  <c r="V68" i="10"/>
  <c r="T65" i="10"/>
  <c r="V35" i="10"/>
  <c r="V12" i="10"/>
  <c r="DF12" i="8" s="1"/>
  <c r="T51" i="10"/>
  <c r="T75" i="10"/>
  <c r="X75" i="10" s="1"/>
  <c r="AA75" i="10" s="1"/>
  <c r="AB75" i="10" s="1"/>
  <c r="DC18" i="8"/>
  <c r="V33" i="10"/>
  <c r="W19" i="10"/>
  <c r="DG19" i="8" s="1"/>
  <c r="W16" i="10"/>
  <c r="DG16" i="8" s="1"/>
  <c r="DH16" i="8" s="1"/>
  <c r="W56" i="10"/>
  <c r="U52" i="10"/>
  <c r="T47" i="10"/>
  <c r="T11" i="10"/>
  <c r="U76" i="10"/>
  <c r="W57" i="10"/>
  <c r="W45" i="10"/>
  <c r="W43" i="10"/>
  <c r="V72" i="10"/>
  <c r="V40" i="10"/>
  <c r="W72" i="10"/>
  <c r="U15" i="10"/>
  <c r="DE15" i="8" s="1"/>
  <c r="T22" i="10"/>
  <c r="U28" i="10"/>
  <c r="DE28" i="8" s="1"/>
  <c r="DH28" i="8" s="1"/>
  <c r="U31" i="10"/>
  <c r="DE31" i="8"/>
  <c r="U32" i="10"/>
  <c r="DE32" i="8"/>
  <c r="V34" i="10"/>
  <c r="U41" i="10"/>
  <c r="W52" i="10"/>
  <c r="U55" i="10"/>
  <c r="DC24" i="8"/>
  <c r="W36" i="10"/>
  <c r="U10" i="10"/>
  <c r="X10" i="10" s="1"/>
  <c r="V14" i="10"/>
  <c r="DF14" i="8" s="1"/>
  <c r="U25" i="10"/>
  <c r="DE25" i="8" s="1"/>
  <c r="V29" i="10"/>
  <c r="DF29" i="8"/>
  <c r="V69" i="10"/>
  <c r="V74" i="10"/>
  <c r="T54" i="10"/>
  <c r="V37" i="10"/>
  <c r="U69" i="10"/>
  <c r="T16" i="10"/>
  <c r="T67" i="10"/>
  <c r="U47" i="10"/>
  <c r="V57" i="10"/>
  <c r="V24" i="10"/>
  <c r="DF24" i="8"/>
  <c r="U14" i="10"/>
  <c r="DE14" i="8" s="1"/>
  <c r="DC15" i="8"/>
  <c r="T76" i="10"/>
  <c r="X76" i="10" s="1"/>
  <c r="AA76" i="10" s="1"/>
  <c r="DC22" i="8"/>
  <c r="U70" i="10"/>
  <c r="W18" i="10"/>
  <c r="DG18" i="8" s="1"/>
  <c r="U21" i="10"/>
  <c r="DE21" i="8"/>
  <c r="W23" i="10"/>
  <c r="DG23" i="8" s="1"/>
  <c r="U60" i="10"/>
  <c r="W26" i="10"/>
  <c r="DG26" i="8" s="1"/>
  <c r="W33" i="10"/>
  <c r="U61" i="10"/>
  <c r="V52" i="10"/>
  <c r="W13" i="10"/>
  <c r="DG13" i="8" s="1"/>
  <c r="U36" i="10"/>
  <c r="U11" i="10"/>
  <c r="DE11" i="8" s="1"/>
  <c r="V76" i="10"/>
  <c r="U57" i="10"/>
  <c r="U9" i="10"/>
  <c r="DE9" i="8"/>
  <c r="V45" i="10"/>
  <c r="W77" i="10"/>
  <c r="V48" i="10"/>
  <c r="U27" i="10"/>
  <c r="DE27" i="8" s="1"/>
  <c r="V16" i="10"/>
  <c r="DF16" i="8"/>
  <c r="W40" i="10"/>
  <c r="W15" i="10"/>
  <c r="DG15" i="8" s="1"/>
  <c r="T24" i="10"/>
  <c r="T30" i="10"/>
  <c r="U68" i="10"/>
  <c r="U13" i="10"/>
  <c r="DE13" i="8"/>
  <c r="V27" i="10"/>
  <c r="DF27" i="8" s="1"/>
  <c r="V30" i="10"/>
  <c r="DF30" i="8"/>
  <c r="W41" i="10"/>
  <c r="T46" i="10"/>
  <c r="V50" i="10"/>
  <c r="U63" i="10"/>
  <c r="T29" i="10"/>
  <c r="V21" i="10"/>
  <c r="DF21" i="8" s="1"/>
  <c r="W49" i="10"/>
  <c r="V56" i="10"/>
  <c r="U73" i="10"/>
  <c r="U45" i="10"/>
  <c r="U43" i="10"/>
  <c r="U35" i="10"/>
  <c r="W32" i="10"/>
  <c r="DG32" i="8" s="1"/>
  <c r="T34" i="10"/>
  <c r="T32" i="10"/>
  <c r="X32" i="10" s="1"/>
  <c r="U48" i="10"/>
  <c r="V70" i="10"/>
  <c r="X70" i="10" s="1"/>
  <c r="AA70" i="10" s="1"/>
  <c r="W12" i="10"/>
  <c r="X12" i="10" s="1"/>
  <c r="DI12" i="8" s="1"/>
  <c r="DG12" i="8"/>
  <c r="V54" i="10"/>
  <c r="T12" i="10"/>
  <c r="DC31" i="8"/>
  <c r="T14" i="10"/>
  <c r="V60" i="10"/>
  <c r="T33" i="10"/>
  <c r="U16" i="10"/>
  <c r="DE16" i="8" s="1"/>
  <c r="T56" i="10"/>
  <c r="W27" i="10"/>
  <c r="DG27" i="8" s="1"/>
  <c r="U46" i="10"/>
  <c r="T42" i="10"/>
  <c r="U42" i="10"/>
  <c r="V10" i="10"/>
  <c r="DF10" i="8" s="1"/>
  <c r="DC28" i="8"/>
  <c r="W62" i="10"/>
  <c r="DD11" i="8"/>
  <c r="DD9" i="8"/>
  <c r="DH9" i="8" s="1"/>
  <c r="V7" i="10"/>
  <c r="DF7" i="8"/>
  <c r="W4" i="10"/>
  <c r="DG4" i="8" s="1"/>
  <c r="V8" i="10"/>
  <c r="DF8" i="8" s="1"/>
  <c r="T4" i="10"/>
  <c r="DD4" i="8"/>
  <c r="T8" i="10"/>
  <c r="T7" i="10"/>
  <c r="X7" i="10" s="1"/>
  <c r="U8" i="10"/>
  <c r="DE8" i="8" s="1"/>
  <c r="W8" i="10"/>
  <c r="DG8" i="8" s="1"/>
  <c r="W3" i="10"/>
  <c r="DG3" i="8"/>
  <c r="W7" i="10"/>
  <c r="DG7" i="8"/>
  <c r="V6" i="10"/>
  <c r="DF6" i="8" s="1"/>
  <c r="DC7" i="8"/>
  <c r="W5" i="10"/>
  <c r="DG5" i="8" s="1"/>
  <c r="U7" i="10"/>
  <c r="DE7" i="8"/>
  <c r="W6" i="10"/>
  <c r="DG6" i="8" s="1"/>
  <c r="U6" i="10"/>
  <c r="DE6" i="8"/>
  <c r="T6" i="10"/>
  <c r="U5" i="10"/>
  <c r="DE5" i="8"/>
  <c r="DC6" i="8"/>
  <c r="T5" i="10"/>
  <c r="DD5" i="8" s="1"/>
  <c r="DH5" i="8" s="1"/>
  <c r="V5" i="10"/>
  <c r="DF5" i="8" s="1"/>
  <c r="U3" i="10"/>
  <c r="DE3" i="8" s="1"/>
  <c r="U4" i="10"/>
  <c r="DE4" i="8"/>
  <c r="V4" i="10"/>
  <c r="DF4" i="8"/>
  <c r="DC5" i="8"/>
  <c r="V3" i="10"/>
  <c r="DF3" i="8"/>
  <c r="X60" i="10"/>
  <c r="AA60" i="10"/>
  <c r="X71" i="10"/>
  <c r="AA71" i="10" s="1"/>
  <c r="X56" i="10"/>
  <c r="AA56" i="10"/>
  <c r="AC56" i="10" s="1"/>
  <c r="AD56" i="10" s="1"/>
  <c r="X45" i="10"/>
  <c r="AA45" i="10" s="1"/>
  <c r="AB45" i="10" s="1"/>
  <c r="X46" i="10"/>
  <c r="AA46" i="10" s="1"/>
  <c r="AB46" i="10" s="1"/>
  <c r="X77" i="10"/>
  <c r="AA77" i="10"/>
  <c r="AC77" i="10" s="1"/>
  <c r="AD77" i="10" s="1"/>
  <c r="X40" i="10"/>
  <c r="AA40" i="10" s="1"/>
  <c r="X50" i="10"/>
  <c r="AA50" i="10"/>
  <c r="X61" i="10"/>
  <c r="AA61" i="10" s="1"/>
  <c r="AC61" i="10" s="1"/>
  <c r="AD61" i="10"/>
  <c r="X42" i="10"/>
  <c r="AA42" i="10" s="1"/>
  <c r="X67" i="10"/>
  <c r="AA67" i="10"/>
  <c r="X18" i="10"/>
  <c r="AA18" i="10" s="1"/>
  <c r="AC18" i="10" s="1"/>
  <c r="DN18" i="8" s="1"/>
  <c r="DI18" i="8"/>
  <c r="X74" i="10"/>
  <c r="AA74" i="10"/>
  <c r="AB74" i="10" s="1"/>
  <c r="X65" i="10"/>
  <c r="AA65" i="10" s="1"/>
  <c r="AC65" i="10" s="1"/>
  <c r="AD65" i="10" s="1"/>
  <c r="X41" i="10"/>
  <c r="AA41" i="10"/>
  <c r="AC41" i="10" s="1"/>
  <c r="AD41" i="10" s="1"/>
  <c r="X51" i="10"/>
  <c r="AA51" i="10" s="1"/>
  <c r="AB51" i="10" s="1"/>
  <c r="AC51" i="10"/>
  <c r="AD51" i="10" s="1"/>
  <c r="X78" i="10"/>
  <c r="AA78" i="10"/>
  <c r="X72" i="10"/>
  <c r="AA72" i="10"/>
  <c r="AC72" i="10" s="1"/>
  <c r="AD72" i="10" s="1"/>
  <c r="AB58" i="10"/>
  <c r="AD58" i="10"/>
  <c r="AB41" i="10"/>
  <c r="DD24" i="8"/>
  <c r="X15" i="10"/>
  <c r="DD15" i="8"/>
  <c r="DH15" i="8" s="1"/>
  <c r="X28" i="10"/>
  <c r="DD28" i="8"/>
  <c r="DD12" i="8"/>
  <c r="DH12" i="8" s="1"/>
  <c r="DD30" i="8"/>
  <c r="DH30" i="8"/>
  <c r="X30" i="10"/>
  <c r="DI30" i="8" s="1"/>
  <c r="X16" i="10"/>
  <c r="DD16" i="8"/>
  <c r="X53" i="10"/>
  <c r="AA53" i="10" s="1"/>
  <c r="AB53" i="10" s="1"/>
  <c r="X6" i="10"/>
  <c r="AA6" i="10" s="1"/>
  <c r="X35" i="10"/>
  <c r="AA35" i="10"/>
  <c r="X38" i="10"/>
  <c r="AA38" i="10"/>
  <c r="AC38" i="10" s="1"/>
  <c r="AD38" i="10" s="1"/>
  <c r="X62" i="10"/>
  <c r="AA62" i="10" s="1"/>
  <c r="AC62" i="10" s="1"/>
  <c r="AD62" i="10" s="1"/>
  <c r="DD29" i="8"/>
  <c r="X31" i="10"/>
  <c r="DI31" i="8" s="1"/>
  <c r="DD31" i="8"/>
  <c r="DD32" i="8"/>
  <c r="DH32" i="8"/>
  <c r="AB73" i="10"/>
  <c r="X52" i="10"/>
  <c r="AA52" i="10"/>
  <c r="AC52" i="10" s="1"/>
  <c r="AD52" i="10" s="1"/>
  <c r="X4" i="10"/>
  <c r="AA4" i="10"/>
  <c r="AC46" i="10"/>
  <c r="AD46" i="10" s="1"/>
  <c r="X27" i="10"/>
  <c r="DD27" i="8"/>
  <c r="DH27" i="8" s="1"/>
  <c r="DD14" i="8"/>
  <c r="X14" i="10"/>
  <c r="AA14" i="10" s="1"/>
  <c r="DL14" i="8" s="1"/>
  <c r="DD22" i="8"/>
  <c r="DD26" i="8"/>
  <c r="X26" i="10"/>
  <c r="DD13" i="8"/>
  <c r="DD19" i="8"/>
  <c r="X17" i="10"/>
  <c r="DD17" i="8"/>
  <c r="X47" i="10"/>
  <c r="AA47" i="10" s="1"/>
  <c r="DD10" i="8"/>
  <c r="X54" i="10"/>
  <c r="AA54" i="10" s="1"/>
  <c r="AC54" i="10" s="1"/>
  <c r="X9" i="10"/>
  <c r="X55" i="10"/>
  <c r="AA55" i="10"/>
  <c r="AC55" i="10" s="1"/>
  <c r="AD55" i="10" s="1"/>
  <c r="X43" i="10"/>
  <c r="AA43" i="10" s="1"/>
  <c r="AB43" i="10" s="1"/>
  <c r="DD8" i="8"/>
  <c r="DH8" i="8" s="1"/>
  <c r="X8" i="10"/>
  <c r="DD6" i="8"/>
  <c r="AC78" i="10"/>
  <c r="AD78" i="10" s="1"/>
  <c r="AB78" i="10"/>
  <c r="AB72" i="10"/>
  <c r="AC74" i="10"/>
  <c r="AD74" i="10" s="1"/>
  <c r="AB61" i="10"/>
  <c r="DI28" i="8"/>
  <c r="AA28" i="10"/>
  <c r="DL28" i="8" s="1"/>
  <c r="AB18" i="10"/>
  <c r="DM18" i="8" s="1"/>
  <c r="DL18" i="8"/>
  <c r="AB54" i="10"/>
  <c r="AD54" i="10"/>
  <c r="DI9" i="8"/>
  <c r="AA9" i="10"/>
  <c r="DL9" i="8" s="1"/>
  <c r="AA31" i="10"/>
  <c r="AB31" i="10" s="1"/>
  <c r="DM31" i="8" s="1"/>
  <c r="AA15" i="10"/>
  <c r="DI15" i="8"/>
  <c r="DI4" i="8"/>
  <c r="DI16" i="8"/>
  <c r="AA16" i="10"/>
  <c r="DL16" i="8" s="1"/>
  <c r="AB62" i="10"/>
  <c r="AC35" i="10"/>
  <c r="AD35" i="10" s="1"/>
  <c r="AB35" i="10"/>
  <c r="AA27" i="10"/>
  <c r="DI27" i="8"/>
  <c r="AA30" i="10"/>
  <c r="AC30" i="10" s="1"/>
  <c r="DN30" i="8" s="1"/>
  <c r="DI7" i="8"/>
  <c r="AA7" i="10"/>
  <c r="DL7" i="8" s="1"/>
  <c r="AC28" i="10"/>
  <c r="AD28" i="10" s="1"/>
  <c r="AB14" i="10"/>
  <c r="DM14" i="8" s="1"/>
  <c r="AC14" i="10"/>
  <c r="AD14" i="10" s="1"/>
  <c r="DO14" i="8" s="1"/>
  <c r="AC16" i="10"/>
  <c r="DN16" i="8" s="1"/>
  <c r="AB16" i="10"/>
  <c r="DM16" i="8"/>
  <c r="AD18" i="10"/>
  <c r="DO18" i="8"/>
  <c r="DL15" i="8"/>
  <c r="AC15" i="10"/>
  <c r="DN15" i="8" s="1"/>
  <c r="AB15" i="10"/>
  <c r="DM15" i="8" s="1"/>
  <c r="AD16" i="10"/>
  <c r="DO16" i="8" s="1"/>
  <c r="DO28" i="8"/>
  <c r="DN28" i="8"/>
  <c r="AD15" i="10"/>
  <c r="DO15" i="8" s="1"/>
  <c r="DH6" i="8" l="1"/>
  <c r="AB40" i="10"/>
  <c r="AC40" i="10"/>
  <c r="AD40" i="10" s="1"/>
  <c r="AB47" i="10"/>
  <c r="AC47" i="10"/>
  <c r="AD47" i="10" s="1"/>
  <c r="AB42" i="10"/>
  <c r="AC42" i="10"/>
  <c r="AD42" i="10" s="1"/>
  <c r="DL6" i="8"/>
  <c r="AB6" i="10"/>
  <c r="DM6" i="8" s="1"/>
  <c r="AC6" i="10"/>
  <c r="DI6" i="8"/>
  <c r="DL4" i="8"/>
  <c r="AB4" i="10"/>
  <c r="DM4" i="8" s="1"/>
  <c r="AC4" i="10"/>
  <c r="AC7" i="10"/>
  <c r="DL30" i="8"/>
  <c r="DI26" i="8"/>
  <c r="AA26" i="10"/>
  <c r="AB65" i="10"/>
  <c r="AB38" i="10"/>
  <c r="AC53" i="10"/>
  <c r="AD53" i="10" s="1"/>
  <c r="AB50" i="10"/>
  <c r="AC50" i="10"/>
  <c r="AD50" i="10" s="1"/>
  <c r="DH4" i="8"/>
  <c r="AB7" i="10"/>
  <c r="DM7" i="8" s="1"/>
  <c r="AC31" i="10"/>
  <c r="AA12" i="10"/>
  <c r="AC43" i="10"/>
  <c r="AD43" i="10" s="1"/>
  <c r="X5" i="10"/>
  <c r="AB77" i="10"/>
  <c r="DH18" i="8"/>
  <c r="AC27" i="10"/>
  <c r="DL27" i="8"/>
  <c r="DN14" i="8"/>
  <c r="AB28" i="10"/>
  <c r="DM28" i="8" s="1"/>
  <c r="AB76" i="10"/>
  <c r="AC76" i="10"/>
  <c r="AD76" i="10" s="1"/>
  <c r="AB27" i="10"/>
  <c r="DM27" i="8" s="1"/>
  <c r="AB9" i="10"/>
  <c r="DM9" i="8" s="1"/>
  <c r="DI14" i="8"/>
  <c r="AB52" i="10"/>
  <c r="AC45" i="10"/>
  <c r="AD45" i="10" s="1"/>
  <c r="AB66" i="10"/>
  <c r="AC67" i="10"/>
  <c r="AD67" i="10" s="1"/>
  <c r="AB67" i="10"/>
  <c r="DH14" i="8"/>
  <c r="DI10" i="8"/>
  <c r="AA10" i="10"/>
  <c r="P5" i="8"/>
  <c r="P5" i="1"/>
  <c r="Q5" i="8" s="1"/>
  <c r="DL31" i="8"/>
  <c r="AX17" i="8"/>
  <c r="AV17" i="1"/>
  <c r="AY17" i="8" s="1"/>
  <c r="AD30" i="10"/>
  <c r="DO30" i="8" s="1"/>
  <c r="AB55" i="10"/>
  <c r="AA17" i="10"/>
  <c r="DI17" i="8"/>
  <c r="AC75" i="10"/>
  <c r="AD75" i="10" s="1"/>
  <c r="AB56" i="10"/>
  <c r="CF24" i="8"/>
  <c r="CB24" i="1"/>
  <c r="CG24" i="8" s="1"/>
  <c r="G91" i="11"/>
  <c r="K91" i="11"/>
  <c r="AC70" i="10"/>
  <c r="AD70" i="10" s="1"/>
  <c r="AB70" i="10"/>
  <c r="AG13" i="8"/>
  <c r="AF13" i="1"/>
  <c r="AH13" i="8" s="1"/>
  <c r="AB44" i="10"/>
  <c r="AC44" i="10"/>
  <c r="AD44" i="10" s="1"/>
  <c r="CW25" i="8"/>
  <c r="O25" i="10"/>
  <c r="CX25" i="8" s="1"/>
  <c r="AA8" i="10"/>
  <c r="DI8" i="8"/>
  <c r="AB71" i="10"/>
  <c r="AC71" i="10"/>
  <c r="AD71" i="10" s="1"/>
  <c r="ED21" i="8"/>
  <c r="AS21" i="10"/>
  <c r="EE21" i="8" s="1"/>
  <c r="AB30" i="10"/>
  <c r="DM30" i="8" s="1"/>
  <c r="DI32" i="8"/>
  <c r="AA32" i="10"/>
  <c r="AC9" i="10"/>
  <c r="AB60" i="10"/>
  <c r="AC60" i="10"/>
  <c r="AD60" i="10" s="1"/>
  <c r="K60" i="4"/>
  <c r="F60" i="4"/>
  <c r="AR78" i="10"/>
  <c r="AS78" i="10" s="1"/>
  <c r="AQ78" i="10"/>
  <c r="AU56" i="1"/>
  <c r="AV56" i="1" s="1"/>
  <c r="AT56" i="1"/>
  <c r="O73" i="1"/>
  <c r="P73" i="1" s="1"/>
  <c r="N73" i="1"/>
  <c r="L3" i="10"/>
  <c r="P24" i="1"/>
  <c r="Q24" i="8" s="1"/>
  <c r="O15" i="10"/>
  <c r="CX15" i="8" s="1"/>
  <c r="AS7" i="10"/>
  <c r="EE7" i="8" s="1"/>
  <c r="P32" i="1"/>
  <c r="Q32" i="8" s="1"/>
  <c r="O30" i="1"/>
  <c r="AQ21" i="10"/>
  <c r="EC21" i="8" s="1"/>
  <c r="O32" i="10"/>
  <c r="CX32" i="8" s="1"/>
  <c r="AS11" i="10"/>
  <c r="EE11" i="8" s="1"/>
  <c r="CB23" i="1"/>
  <c r="CG23" i="8" s="1"/>
  <c r="O70" i="1"/>
  <c r="P70" i="1" s="1"/>
  <c r="N70" i="1"/>
  <c r="K14" i="8"/>
  <c r="M14" i="1"/>
  <c r="AR40" i="10"/>
  <c r="AS40" i="10" s="1"/>
  <c r="AQ40" i="10"/>
  <c r="DE10" i="8"/>
  <c r="DH10" i="8" s="1"/>
  <c r="H49" i="11"/>
  <c r="C87" i="11" s="1"/>
  <c r="K62" i="4"/>
  <c r="F62" i="4"/>
  <c r="N29" i="8"/>
  <c r="O29" i="1"/>
  <c r="N29" i="1"/>
  <c r="O29" i="8" s="1"/>
  <c r="CU25" i="8"/>
  <c r="AT30" i="1"/>
  <c r="AW30" i="8" s="1"/>
  <c r="AV30" i="8"/>
  <c r="CF25" i="8"/>
  <c r="CB25" i="1"/>
  <c r="CG25" i="8" s="1"/>
  <c r="AU5" i="1"/>
  <c r="AT5" i="1"/>
  <c r="AW5" i="8" s="1"/>
  <c r="DD7" i="8"/>
  <c r="DH7" i="8" s="1"/>
  <c r="CF29" i="8"/>
  <c r="BJ17" i="1"/>
  <c r="BN17" i="8" s="1"/>
  <c r="CU12" i="8"/>
  <c r="BZ71" i="1"/>
  <c r="AR67" i="10"/>
  <c r="AS67" i="10" s="1"/>
  <c r="BZ3" i="1"/>
  <c r="CE3" i="8" s="1"/>
  <c r="CA3" i="1"/>
  <c r="BK17" i="1"/>
  <c r="AR57" i="10"/>
  <c r="AS57" i="10" s="1"/>
  <c r="AQ57" i="10"/>
  <c r="BJ65" i="1"/>
  <c r="BK65" i="1"/>
  <c r="BL65" i="1" s="1"/>
  <c r="M64" i="10"/>
  <c r="N64" i="10"/>
  <c r="O64" i="10" s="1"/>
  <c r="AX23" i="8"/>
  <c r="AV23" i="1"/>
  <c r="AY23" i="8" s="1"/>
  <c r="CF18" i="8"/>
  <c r="CB18" i="1"/>
  <c r="CG18" i="8" s="1"/>
  <c r="BK67" i="1"/>
  <c r="BL67" i="1" s="1"/>
  <c r="BJ67" i="1"/>
  <c r="BY21" i="1"/>
  <c r="CA21" i="8"/>
  <c r="BK64" i="1"/>
  <c r="BL64" i="1" s="1"/>
  <c r="BJ64" i="1"/>
  <c r="CF26" i="8"/>
  <c r="CB26" i="1"/>
  <c r="CG26" i="8" s="1"/>
  <c r="BK21" i="1"/>
  <c r="BJ21" i="1"/>
  <c r="BN21" i="8" s="1"/>
  <c r="P22" i="8"/>
  <c r="P22" i="1"/>
  <c r="Q22" i="8" s="1"/>
  <c r="AE10" i="8"/>
  <c r="AE10" i="1"/>
  <c r="AV23" i="8"/>
  <c r="AT23" i="1"/>
  <c r="AW23" i="8" s="1"/>
  <c r="CF6" i="8"/>
  <c r="CB6" i="1"/>
  <c r="CG6" i="8" s="1"/>
  <c r="CA50" i="1"/>
  <c r="CB50" i="1" s="1"/>
  <c r="BZ50" i="1"/>
  <c r="CA15" i="1"/>
  <c r="BI22" i="1"/>
  <c r="BJ22" i="8"/>
  <c r="AT71" i="1"/>
  <c r="AU71" i="1"/>
  <c r="AV71" i="1" s="1"/>
  <c r="BK69" i="1"/>
  <c r="BL69" i="1" s="1"/>
  <c r="BJ69" i="1"/>
  <c r="AF25" i="1"/>
  <c r="AH25" i="8" s="1"/>
  <c r="AE8" i="8"/>
  <c r="AE8" i="1"/>
  <c r="O18" i="1"/>
  <c r="AT32" i="1"/>
  <c r="AW32" i="8" s="1"/>
  <c r="BL31" i="1"/>
  <c r="BP31" i="8" s="1"/>
  <c r="BO31" i="8"/>
  <c r="AE14" i="8"/>
  <c r="AD14" i="1"/>
  <c r="AF14" i="8" s="1"/>
  <c r="BJ16" i="8"/>
  <c r="BI16" i="1"/>
  <c r="BV14" i="1"/>
  <c r="BV14" i="8"/>
  <c r="BZ14" i="8" s="1"/>
  <c r="AC22" i="1"/>
  <c r="AB22" i="8"/>
  <c r="AV9" i="1"/>
  <c r="AY9" i="8" s="1"/>
  <c r="AV12" i="8"/>
  <c r="AT12" i="1"/>
  <c r="AW12" i="8" s="1"/>
  <c r="AB12" i="8"/>
  <c r="AC12" i="1"/>
  <c r="BJ43" i="1"/>
  <c r="BK43" i="1"/>
  <c r="BL43" i="1" s="1"/>
  <c r="AT27" i="1"/>
  <c r="AW27" i="8" s="1"/>
  <c r="AB32" i="8"/>
  <c r="AB25" i="8"/>
  <c r="CA59" i="1"/>
  <c r="CB59" i="1" s="1"/>
  <c r="BZ59" i="1"/>
  <c r="N66" i="1"/>
  <c r="O66" i="1"/>
  <c r="P66" i="1" s="1"/>
  <c r="CA34" i="1"/>
  <c r="CB34" i="1" s="1"/>
  <c r="BZ34" i="1"/>
  <c r="BZ37" i="1"/>
  <c r="CA37" i="1"/>
  <c r="CB37" i="1" s="1"/>
  <c r="BJ41" i="1"/>
  <c r="BK41" i="1"/>
  <c r="BL41" i="1" s="1"/>
  <c r="BI11" i="1"/>
  <c r="BJ11" i="8"/>
  <c r="BK72" i="1"/>
  <c r="BL72" i="1" s="1"/>
  <c r="BJ72" i="1"/>
  <c r="V26" i="8"/>
  <c r="Y26" i="1"/>
  <c r="Z26" i="8" s="1"/>
  <c r="V26" i="1"/>
  <c r="AD38" i="1"/>
  <c r="AE38" i="1"/>
  <c r="AF38" i="1" s="1"/>
  <c r="W78" i="1"/>
  <c r="X78" i="1"/>
  <c r="Y78" i="1"/>
  <c r="V78" i="1"/>
  <c r="Z78" i="1" s="1"/>
  <c r="AC78" i="1" s="1"/>
  <c r="I6" i="10"/>
  <c r="CM6" i="8"/>
  <c r="CQ6" i="8" s="1"/>
  <c r="CL23" i="8"/>
  <c r="H23" i="10"/>
  <c r="CP23" i="8" s="1"/>
  <c r="T36" i="10"/>
  <c r="X36" i="10" s="1"/>
  <c r="AA36" i="10" s="1"/>
  <c r="T37" i="10"/>
  <c r="X37" i="10" s="1"/>
  <c r="AA37" i="10" s="1"/>
  <c r="U34" i="10"/>
  <c r="X34" i="10" s="1"/>
  <c r="AA34" i="10" s="1"/>
  <c r="U29" i="10"/>
  <c r="U19" i="10"/>
  <c r="W11" i="10"/>
  <c r="V13" i="10"/>
  <c r="BB45" i="1"/>
  <c r="BF45" i="1" s="1"/>
  <c r="BI45" i="1" s="1"/>
  <c r="BE45" i="1"/>
  <c r="BC45" i="1"/>
  <c r="AN7" i="8"/>
  <c r="AR7" i="8" s="1"/>
  <c r="AP7" i="1"/>
  <c r="W11" i="8"/>
  <c r="AA11" i="8" s="1"/>
  <c r="Z11" i="1"/>
  <c r="BK42" i="1"/>
  <c r="BL42" i="1" s="1"/>
  <c r="BJ42" i="1"/>
  <c r="BK51" i="1"/>
  <c r="BL51" i="1" s="1"/>
  <c r="BJ51" i="1"/>
  <c r="AQ43" i="10"/>
  <c r="AR43" i="10"/>
  <c r="AS43" i="10" s="1"/>
  <c r="BZ33" i="1"/>
  <c r="CA33" i="1"/>
  <c r="CB33" i="1" s="1"/>
  <c r="O40" i="1"/>
  <c r="P40" i="1" s="1"/>
  <c r="N40" i="1"/>
  <c r="BK59" i="1"/>
  <c r="BL59" i="1" s="1"/>
  <c r="BJ59" i="1"/>
  <c r="CA75" i="1"/>
  <c r="CB75" i="1" s="1"/>
  <c r="BZ75" i="1"/>
  <c r="BZ42" i="1"/>
  <c r="CA42" i="1"/>
  <c r="CB42" i="1" s="1"/>
  <c r="BK60" i="1"/>
  <c r="BL60" i="1" s="1"/>
  <c r="BJ60" i="1"/>
  <c r="O77" i="1"/>
  <c r="P77" i="1" s="1"/>
  <c r="N77" i="1"/>
  <c r="N19" i="10"/>
  <c r="CU19" i="8"/>
  <c r="AP22" i="1"/>
  <c r="AN22" i="8"/>
  <c r="AR22" i="8" s="1"/>
  <c r="BZ56" i="1"/>
  <c r="CA56" i="1"/>
  <c r="CB56" i="1" s="1"/>
  <c r="BJ58" i="1"/>
  <c r="BK58" i="1"/>
  <c r="BL58" i="1" s="1"/>
  <c r="BV22" i="8"/>
  <c r="BZ22" i="8" s="1"/>
  <c r="BV22" i="1"/>
  <c r="BJ78" i="1"/>
  <c r="BK78" i="1"/>
  <c r="BL78" i="1" s="1"/>
  <c r="AS20" i="1"/>
  <c r="AS20" i="8"/>
  <c r="AT49" i="1"/>
  <c r="AU49" i="1"/>
  <c r="AV49" i="1" s="1"/>
  <c r="F13" i="8"/>
  <c r="J13" i="8" s="1"/>
  <c r="J13" i="1"/>
  <c r="BZ54" i="1"/>
  <c r="CA54" i="1"/>
  <c r="CB54" i="1" s="1"/>
  <c r="W17" i="8"/>
  <c r="AA17" i="8" s="1"/>
  <c r="AS28" i="8"/>
  <c r="AS28" i="1"/>
  <c r="AP23" i="10"/>
  <c r="AP19" i="10"/>
  <c r="CR17" i="8"/>
  <c r="G62" i="1"/>
  <c r="F62" i="1"/>
  <c r="J62" i="1" s="1"/>
  <c r="M62" i="1" s="1"/>
  <c r="H62" i="1"/>
  <c r="I62" i="1"/>
  <c r="CR4" i="8"/>
  <c r="L4" i="10"/>
  <c r="N52" i="10"/>
  <c r="O52" i="10" s="1"/>
  <c r="M52" i="10"/>
  <c r="M58" i="10"/>
  <c r="N58" i="10"/>
  <c r="O58" i="10" s="1"/>
  <c r="Z21" i="1"/>
  <c r="W21" i="8"/>
  <c r="AA21" i="8" s="1"/>
  <c r="N33" i="10"/>
  <c r="O33" i="10" s="1"/>
  <c r="M33" i="10"/>
  <c r="E15" i="8"/>
  <c r="G19" i="10"/>
  <c r="CO19" i="8" s="1"/>
  <c r="H19" i="10"/>
  <c r="CP19" i="8" s="1"/>
  <c r="H43" i="10"/>
  <c r="G43" i="10"/>
  <c r="E43" i="10"/>
  <c r="I43" i="10" s="1"/>
  <c r="L43" i="10" s="1"/>
  <c r="N34" i="10"/>
  <c r="O34" i="10" s="1"/>
  <c r="G14" i="10"/>
  <c r="CO14" i="8" s="1"/>
  <c r="H14" i="10"/>
  <c r="CP14" i="8" s="1"/>
  <c r="CL14" i="8"/>
  <c r="N56" i="10"/>
  <c r="O56" i="10" s="1"/>
  <c r="M56" i="10"/>
  <c r="N51" i="10"/>
  <c r="O51" i="10" s="1"/>
  <c r="M51" i="10"/>
  <c r="T23" i="10"/>
  <c r="X4" i="1"/>
  <c r="Y4" i="8" s="1"/>
  <c r="V4" i="1"/>
  <c r="G41" i="10"/>
  <c r="E41" i="10"/>
  <c r="I41" i="10" s="1"/>
  <c r="L41" i="10" s="1"/>
  <c r="H41" i="10"/>
  <c r="AN75" i="1"/>
  <c r="AM75" i="1"/>
  <c r="N38" i="10"/>
  <c r="O38" i="10" s="1"/>
  <c r="M38" i="10"/>
  <c r="W64" i="10"/>
  <c r="X64" i="10" s="1"/>
  <c r="AA64" i="10" s="1"/>
  <c r="T57" i="10"/>
  <c r="X57" i="10" s="1"/>
  <c r="AA57" i="10" s="1"/>
  <c r="W68" i="10"/>
  <c r="X68" i="10" s="1"/>
  <c r="AA68" i="10" s="1"/>
  <c r="E8" i="10"/>
  <c r="F38" i="10"/>
  <c r="U23" i="10"/>
  <c r="DE23" i="8" s="1"/>
  <c r="BR68" i="1"/>
  <c r="BV68" i="1" s="1"/>
  <c r="BY68" i="1" s="1"/>
  <c r="BS68" i="1"/>
  <c r="AK10" i="10"/>
  <c r="DV10" i="8" s="1"/>
  <c r="DS10" i="8"/>
  <c r="AK49" i="10"/>
  <c r="AI49" i="10"/>
  <c r="AM49" i="10" s="1"/>
  <c r="AP49" i="10" s="1"/>
  <c r="BU22" i="8"/>
  <c r="BT22" i="1"/>
  <c r="BX22" i="8" s="1"/>
  <c r="AK33" i="10"/>
  <c r="AJ33" i="10"/>
  <c r="F26" i="1"/>
  <c r="F22" i="10"/>
  <c r="CN22" i="8" s="1"/>
  <c r="CL26" i="8"/>
  <c r="U24" i="10"/>
  <c r="U33" i="10"/>
  <c r="X33" i="10" s="1"/>
  <c r="AA33" i="10" s="1"/>
  <c r="T48" i="10"/>
  <c r="X48" i="10" s="1"/>
  <c r="AA48" i="10" s="1"/>
  <c r="T49" i="10"/>
  <c r="X49" i="10" s="1"/>
  <c r="AA49" i="10" s="1"/>
  <c r="T69" i="10"/>
  <c r="X69" i="10" s="1"/>
  <c r="AA69" i="10" s="1"/>
  <c r="BU20" i="8"/>
  <c r="BS20" i="1"/>
  <c r="BW20" i="8" s="1"/>
  <c r="BR20" i="1"/>
  <c r="BT20" i="1"/>
  <c r="BX20" i="8" s="1"/>
  <c r="T21" i="10"/>
  <c r="U22" i="10"/>
  <c r="AK20" i="10"/>
  <c r="DV20" i="8" s="1"/>
  <c r="AL20" i="10"/>
  <c r="DW20" i="8" s="1"/>
  <c r="AJ20" i="10"/>
  <c r="DU20" i="8" s="1"/>
  <c r="DS20" i="8"/>
  <c r="AL27" i="10"/>
  <c r="DW27" i="8" s="1"/>
  <c r="DS27" i="8"/>
  <c r="AJ70" i="10"/>
  <c r="AL76" i="10"/>
  <c r="AI76" i="10"/>
  <c r="AM76" i="10" s="1"/>
  <c r="AP76" i="10" s="1"/>
  <c r="F7" i="10"/>
  <c r="CN7" i="8" s="1"/>
  <c r="F8" i="10"/>
  <c r="CN8" i="8" s="1"/>
  <c r="E9" i="10"/>
  <c r="F36" i="10"/>
  <c r="F46" i="10"/>
  <c r="BD63" i="1"/>
  <c r="BE63" i="1"/>
  <c r="AR37" i="10"/>
  <c r="AS37" i="10" s="1"/>
  <c r="AQ37" i="10"/>
  <c r="U20" i="10"/>
  <c r="DE20" i="8" s="1"/>
  <c r="T25" i="10"/>
  <c r="T59" i="10"/>
  <c r="X59" i="10" s="1"/>
  <c r="AA59" i="10" s="1"/>
  <c r="T63" i="10"/>
  <c r="X63" i="10" s="1"/>
  <c r="AA63" i="10" s="1"/>
  <c r="BS21" i="1"/>
  <c r="BW21" i="8" s="1"/>
  <c r="BT21" i="1"/>
  <c r="BX21" i="8" s="1"/>
  <c r="T3" i="10"/>
  <c r="T39" i="10"/>
  <c r="X39" i="10" s="1"/>
  <c r="AA39" i="10" s="1"/>
  <c r="BT68" i="1"/>
  <c r="AM22" i="10"/>
  <c r="T20" i="10"/>
  <c r="AJ17" i="10"/>
  <c r="DU17" i="8" s="1"/>
  <c r="AJ25" i="10"/>
  <c r="DU25" i="8" s="1"/>
  <c r="AK34" i="10"/>
  <c r="AI52" i="10"/>
  <c r="AM52" i="10" s="1"/>
  <c r="AP52" i="10" s="1"/>
  <c r="AK58" i="10"/>
  <c r="AK62" i="10"/>
  <c r="AJ29" i="10"/>
  <c r="DU29" i="8" s="1"/>
  <c r="AJ31" i="10"/>
  <c r="DU31" i="8" s="1"/>
  <c r="AL36" i="10"/>
  <c r="AK45" i="10"/>
  <c r="AI68" i="10"/>
  <c r="AM68" i="10" s="1"/>
  <c r="AP68" i="10" s="1"/>
  <c r="DS5" i="8"/>
  <c r="AL28" i="10"/>
  <c r="DW28" i="8" s="1"/>
  <c r="DS31" i="8"/>
  <c r="AK52" i="10"/>
  <c r="AL68" i="10"/>
  <c r="BR44" i="1"/>
  <c r="BV44" i="1" s="1"/>
  <c r="BY44" i="1" s="1"/>
  <c r="G69" i="10"/>
  <c r="AC49" i="10" l="1"/>
  <c r="AD49" i="10" s="1"/>
  <c r="AB49" i="10"/>
  <c r="DE22" i="8"/>
  <c r="DH22" i="8" s="1"/>
  <c r="X22" i="10"/>
  <c r="X21" i="10"/>
  <c r="DD21" i="8"/>
  <c r="DH21" i="8" s="1"/>
  <c r="AB33" i="10"/>
  <c r="AC33" i="10"/>
  <c r="AD33" i="10" s="1"/>
  <c r="AB21" i="8"/>
  <c r="AC21" i="1"/>
  <c r="AT20" i="1"/>
  <c r="AW20" i="8" s="1"/>
  <c r="AU20" i="1"/>
  <c r="AV20" i="8"/>
  <c r="DF13" i="8"/>
  <c r="DH13" i="8" s="1"/>
  <c r="X13" i="10"/>
  <c r="BJ16" i="1"/>
  <c r="BN16" i="8" s="1"/>
  <c r="BK16" i="1"/>
  <c r="BM16" i="8"/>
  <c r="AG8" i="8"/>
  <c r="AF8" i="1"/>
  <c r="AH8" i="8" s="1"/>
  <c r="BJ22" i="1"/>
  <c r="BN22" i="8" s="1"/>
  <c r="BM22" i="8"/>
  <c r="BK22" i="1"/>
  <c r="AG10" i="8"/>
  <c r="AF10" i="1"/>
  <c r="AH10" i="8" s="1"/>
  <c r="BL17" i="1"/>
  <c r="BP17" i="8" s="1"/>
  <c r="BO17" i="8"/>
  <c r="AD7" i="10"/>
  <c r="DO7" i="8" s="1"/>
  <c r="DN7" i="8"/>
  <c r="AR76" i="10"/>
  <c r="AS76" i="10" s="1"/>
  <c r="AQ76" i="10"/>
  <c r="BZ68" i="1"/>
  <c r="CA68" i="1"/>
  <c r="CB68" i="1" s="1"/>
  <c r="AQ68" i="10"/>
  <c r="AR68" i="10"/>
  <c r="AS68" i="10" s="1"/>
  <c r="BZ44" i="1"/>
  <c r="CA44" i="1"/>
  <c r="CB44" i="1" s="1"/>
  <c r="AB63" i="10"/>
  <c r="AC63" i="10"/>
  <c r="AD63" i="10" s="1"/>
  <c r="DE24" i="8"/>
  <c r="DH24" i="8" s="1"/>
  <c r="X24" i="10"/>
  <c r="AQ49" i="10"/>
  <c r="AR49" i="10"/>
  <c r="AS49" i="10" s="1"/>
  <c r="I8" i="10"/>
  <c r="CM8" i="8"/>
  <c r="CQ8" i="8" s="1"/>
  <c r="N62" i="1"/>
  <c r="O62" i="1"/>
  <c r="P62" i="1" s="1"/>
  <c r="AB11" i="8"/>
  <c r="AC11" i="1"/>
  <c r="DG11" i="8"/>
  <c r="DH11" i="8" s="1"/>
  <c r="X11" i="10"/>
  <c r="Z26" i="1"/>
  <c r="W26" i="8"/>
  <c r="AA26" i="8" s="1"/>
  <c r="CB15" i="1"/>
  <c r="CG15" i="8" s="1"/>
  <c r="CF15" i="8"/>
  <c r="CF3" i="8"/>
  <c r="CB3" i="1"/>
  <c r="CG3" i="8" s="1"/>
  <c r="P29" i="1"/>
  <c r="Q29" i="8" s="1"/>
  <c r="P29" i="8"/>
  <c r="N14" i="8"/>
  <c r="O14" i="1"/>
  <c r="N14" i="1"/>
  <c r="O14" i="8" s="1"/>
  <c r="P30" i="1"/>
  <c r="Q30" i="8" s="1"/>
  <c r="P30" i="8"/>
  <c r="AD9" i="10"/>
  <c r="DO9" i="8" s="1"/>
  <c r="DN9" i="8"/>
  <c r="DN4" i="8"/>
  <c r="AD4" i="10"/>
  <c r="DO4" i="8" s="1"/>
  <c r="DE19" i="8"/>
  <c r="DH19" i="8" s="1"/>
  <c r="X19" i="10"/>
  <c r="CR6" i="8"/>
  <c r="L6" i="10"/>
  <c r="AX5" i="8"/>
  <c r="AV5" i="1"/>
  <c r="AY5" i="8" s="1"/>
  <c r="AC32" i="10"/>
  <c r="DL32" i="8"/>
  <c r="AB32" i="10"/>
  <c r="DM32" i="8" s="1"/>
  <c r="AB8" i="10"/>
  <c r="DM8" i="8" s="1"/>
  <c r="AC8" i="10"/>
  <c r="DL8" i="8"/>
  <c r="AA5" i="10"/>
  <c r="DI5" i="8"/>
  <c r="X20" i="10"/>
  <c r="DD20" i="8"/>
  <c r="DH20" i="8" s="1"/>
  <c r="M41" i="10"/>
  <c r="N41" i="10"/>
  <c r="O41" i="10" s="1"/>
  <c r="AS22" i="8"/>
  <c r="AS22" i="1"/>
  <c r="CM9" i="8"/>
  <c r="CQ9" i="8" s="1"/>
  <c r="I9" i="10"/>
  <c r="AC57" i="10"/>
  <c r="AD57" i="10" s="1"/>
  <c r="AB57" i="10"/>
  <c r="M13" i="1"/>
  <c r="K13" i="8"/>
  <c r="CA22" i="8"/>
  <c r="BY22" i="1"/>
  <c r="AS7" i="1"/>
  <c r="AS7" i="8"/>
  <c r="DE29" i="8"/>
  <c r="DH29" i="8" s="1"/>
  <c r="X29" i="10"/>
  <c r="AD78" i="1"/>
  <c r="AE78" i="1"/>
  <c r="AF78" i="1" s="1"/>
  <c r="CA21" i="1"/>
  <c r="CD21" i="8"/>
  <c r="BZ21" i="1"/>
  <c r="CE21" i="8" s="1"/>
  <c r="M91" i="11"/>
  <c r="M92" i="11" s="1"/>
  <c r="K92" i="11"/>
  <c r="L91" i="11"/>
  <c r="L92" i="11" s="1"/>
  <c r="AB17" i="10"/>
  <c r="DM17" i="8" s="1"/>
  <c r="DL17" i="8"/>
  <c r="AC17" i="10"/>
  <c r="AB10" i="10"/>
  <c r="DM10" i="8" s="1"/>
  <c r="DL10" i="8"/>
  <c r="AC10" i="10"/>
  <c r="AB59" i="10"/>
  <c r="AC59" i="10"/>
  <c r="AD59" i="10" s="1"/>
  <c r="BV20" i="8"/>
  <c r="BZ20" i="8" s="1"/>
  <c r="BV20" i="1"/>
  <c r="AP22" i="10"/>
  <c r="DY22" i="8"/>
  <c r="F26" i="8"/>
  <c r="J26" i="8" s="1"/>
  <c r="J26" i="1"/>
  <c r="AC64" i="10"/>
  <c r="AD64" i="10" s="1"/>
  <c r="AB64" i="10"/>
  <c r="W4" i="8"/>
  <c r="AA4" i="8" s="1"/>
  <c r="Z4" i="1"/>
  <c r="EB19" i="8"/>
  <c r="AQ19" i="10"/>
  <c r="EC19" i="8" s="1"/>
  <c r="AR19" i="10"/>
  <c r="CW19" i="8"/>
  <c r="O19" i="10"/>
  <c r="CX19" i="8" s="1"/>
  <c r="AC34" i="10"/>
  <c r="AD34" i="10" s="1"/>
  <c r="AB34" i="10"/>
  <c r="L62" i="4"/>
  <c r="M62" i="4"/>
  <c r="AB12" i="10"/>
  <c r="DM12" i="8" s="1"/>
  <c r="DL12" i="8"/>
  <c r="AC12" i="10"/>
  <c r="AB68" i="10"/>
  <c r="AC68" i="10"/>
  <c r="AD68" i="10" s="1"/>
  <c r="DD25" i="8"/>
  <c r="DH25" i="8" s="1"/>
  <c r="X25" i="10"/>
  <c r="AC39" i="10"/>
  <c r="AD39" i="10" s="1"/>
  <c r="AB39" i="10"/>
  <c r="AB69" i="10"/>
  <c r="AC69" i="10"/>
  <c r="AD69" i="10" s="1"/>
  <c r="N4" i="10"/>
  <c r="M4" i="10"/>
  <c r="CV4" i="8" s="1"/>
  <c r="CU4" i="8"/>
  <c r="EB23" i="8"/>
  <c r="AR23" i="10"/>
  <c r="AQ23" i="10"/>
  <c r="EC23" i="8" s="1"/>
  <c r="AC37" i="10"/>
  <c r="AD37" i="10" s="1"/>
  <c r="AB37" i="10"/>
  <c r="AE22" i="1"/>
  <c r="AE22" i="8"/>
  <c r="AD22" i="1"/>
  <c r="AF22" i="8" s="1"/>
  <c r="BO21" i="8"/>
  <c r="BL21" i="1"/>
  <c r="BP21" i="8" s="1"/>
  <c r="K87" i="11"/>
  <c r="G87" i="11"/>
  <c r="AD27" i="10"/>
  <c r="DO27" i="8" s="1"/>
  <c r="DN27" i="8"/>
  <c r="DN31" i="8"/>
  <c r="AD31" i="10"/>
  <c r="DO31" i="8" s="1"/>
  <c r="AB26" i="10"/>
  <c r="DM26" i="8" s="1"/>
  <c r="DL26" i="8"/>
  <c r="AC26" i="10"/>
  <c r="G51" i="11"/>
  <c r="G52" i="11" s="1"/>
  <c r="DD3" i="8"/>
  <c r="DH3" i="8" s="1"/>
  <c r="X3" i="10"/>
  <c r="X23" i="10"/>
  <c r="DD23" i="8"/>
  <c r="DH23" i="8" s="1"/>
  <c r="AC36" i="10"/>
  <c r="AD36" i="10" s="1"/>
  <c r="AB36" i="10"/>
  <c r="M3" i="10"/>
  <c r="CV3" i="8" s="1"/>
  <c r="N3" i="10"/>
  <c r="CU3" i="8"/>
  <c r="L60" i="4"/>
  <c r="M60" i="4"/>
  <c r="DN6" i="8"/>
  <c r="AD6" i="10"/>
  <c r="DO6" i="8" s="1"/>
  <c r="AR52" i="10"/>
  <c r="AS52" i="10" s="1"/>
  <c r="AQ52" i="10"/>
  <c r="AV28" i="8"/>
  <c r="AT28" i="1"/>
  <c r="AW28" i="8" s="1"/>
  <c r="AU28" i="1"/>
  <c r="AB48" i="10"/>
  <c r="AC48" i="10"/>
  <c r="AD48" i="10" s="1"/>
  <c r="M43" i="10"/>
  <c r="N43" i="10"/>
  <c r="O43" i="10" s="1"/>
  <c r="BK45" i="1"/>
  <c r="BL45" i="1" s="1"/>
  <c r="BJ45" i="1"/>
  <c r="BJ11" i="1"/>
  <c r="BN11" i="8" s="1"/>
  <c r="BK11" i="1"/>
  <c r="BM11" i="8"/>
  <c r="AE12" i="1"/>
  <c r="AD12" i="1"/>
  <c r="AF12" i="8" s="1"/>
  <c r="AE12" i="8"/>
  <c r="BY14" i="1"/>
  <c r="CA14" i="8"/>
  <c r="P18" i="1"/>
  <c r="Q18" i="8" s="1"/>
  <c r="P18" i="8"/>
  <c r="L8" i="10" l="1"/>
  <c r="CR8" i="8"/>
  <c r="AX28" i="8"/>
  <c r="AV28" i="1"/>
  <c r="AY28" i="8" s="1"/>
  <c r="O4" i="10"/>
  <c r="CX4" i="8" s="1"/>
  <c r="CW4" i="8"/>
  <c r="AD32" i="10"/>
  <c r="DO32" i="8" s="1"/>
  <c r="DN32" i="8"/>
  <c r="CR9" i="8"/>
  <c r="L9" i="10"/>
  <c r="AB5" i="10"/>
  <c r="DM5" i="8" s="1"/>
  <c r="AC5" i="10"/>
  <c r="DL5" i="8"/>
  <c r="AE11" i="8"/>
  <c r="AE11" i="1"/>
  <c r="AD11" i="1"/>
  <c r="AF11" i="8" s="1"/>
  <c r="BO16" i="8"/>
  <c r="BL16" i="1"/>
  <c r="BP16" i="8" s="1"/>
  <c r="CD14" i="8"/>
  <c r="BZ14" i="1"/>
  <c r="CE14" i="8" s="1"/>
  <c r="CA14" i="1"/>
  <c r="AD26" i="10"/>
  <c r="DO26" i="8" s="1"/>
  <c r="DN26" i="8"/>
  <c r="L87" i="11"/>
  <c r="L88" i="11" s="1"/>
  <c r="K88" i="11"/>
  <c r="M87" i="11"/>
  <c r="M88" i="11" s="1"/>
  <c r="BZ22" i="1"/>
  <c r="CE22" i="8" s="1"/>
  <c r="CD22" i="8"/>
  <c r="CA22" i="1"/>
  <c r="AT22" i="1"/>
  <c r="AW22" i="8" s="1"/>
  <c r="AU22" i="1"/>
  <c r="AV22" i="8"/>
  <c r="M6" i="10"/>
  <c r="CV6" i="8" s="1"/>
  <c r="N6" i="10"/>
  <c r="CU6" i="8"/>
  <c r="AA11" i="10"/>
  <c r="DI11" i="8"/>
  <c r="AS23" i="10"/>
  <c r="EE23" i="8" s="1"/>
  <c r="ED23" i="8"/>
  <c r="EB22" i="8"/>
  <c r="AQ22" i="10"/>
  <c r="EC22" i="8" s="1"/>
  <c r="AR22" i="10"/>
  <c r="DN17" i="8"/>
  <c r="AD17" i="10"/>
  <c r="DO17" i="8" s="1"/>
  <c r="CF21" i="8"/>
  <c r="CB21" i="1"/>
  <c r="CG21" i="8" s="1"/>
  <c r="DN8" i="8"/>
  <c r="AD8" i="10"/>
  <c r="DO8" i="8" s="1"/>
  <c r="BL22" i="1"/>
  <c r="BP22" i="8" s="1"/>
  <c r="BO22" i="8"/>
  <c r="DI13" i="8"/>
  <c r="AA13" i="10"/>
  <c r="DI3" i="8"/>
  <c r="AA3" i="10"/>
  <c r="F51" i="11"/>
  <c r="AF22" i="1"/>
  <c r="AH22" i="8" s="1"/>
  <c r="AG22" i="8"/>
  <c r="DI20" i="8"/>
  <c r="AA20" i="10"/>
  <c r="DN12" i="8"/>
  <c r="AD12" i="10"/>
  <c r="DO12" i="8" s="1"/>
  <c r="AA25" i="10"/>
  <c r="DI25" i="8"/>
  <c r="AC4" i="1"/>
  <c r="AB4" i="8"/>
  <c r="CA20" i="8"/>
  <c r="BY20" i="1"/>
  <c r="DI19" i="8"/>
  <c r="AA19" i="10"/>
  <c r="AG12" i="8"/>
  <c r="AF12" i="1"/>
  <c r="AH12" i="8" s="1"/>
  <c r="N13" i="8"/>
  <c r="O13" i="1"/>
  <c r="N13" i="1"/>
  <c r="O13" i="8" s="1"/>
  <c r="P14" i="1"/>
  <c r="Q14" i="8" s="1"/>
  <c r="P14" i="8"/>
  <c r="AA21" i="10"/>
  <c r="DI21" i="8"/>
  <c r="AA29" i="10"/>
  <c r="DI29" i="8"/>
  <c r="AB26" i="8"/>
  <c r="AC26" i="1"/>
  <c r="AV20" i="1"/>
  <c r="AY20" i="8" s="1"/>
  <c r="AX20" i="8"/>
  <c r="AA22" i="10"/>
  <c r="DI22" i="8"/>
  <c r="AA23" i="10"/>
  <c r="DI23" i="8"/>
  <c r="BL11" i="1"/>
  <c r="BP11" i="8" s="1"/>
  <c r="BO11" i="8"/>
  <c r="K26" i="8"/>
  <c r="M26" i="1"/>
  <c r="AD10" i="10"/>
  <c r="DO10" i="8" s="1"/>
  <c r="DN10" i="8"/>
  <c r="AE21" i="1"/>
  <c r="AE21" i="8"/>
  <c r="AD21" i="1"/>
  <c r="AF21" i="8" s="1"/>
  <c r="CW3" i="8"/>
  <c r="O3" i="10"/>
  <c r="CX3" i="8" s="1"/>
  <c r="ED19" i="8"/>
  <c r="AS19" i="10"/>
  <c r="EE19" i="8" s="1"/>
  <c r="AU7" i="1"/>
  <c r="AV7" i="8"/>
  <c r="AT7" i="1"/>
  <c r="AW7" i="8" s="1"/>
  <c r="DI24" i="8"/>
  <c r="AA24" i="10"/>
  <c r="DL20" i="8" l="1"/>
  <c r="AB20" i="10"/>
  <c r="DM20" i="8" s="1"/>
  <c r="AC20" i="10"/>
  <c r="AD4" i="1"/>
  <c r="AF4" i="8" s="1"/>
  <c r="AE4" i="1"/>
  <c r="AE4" i="8"/>
  <c r="N26" i="8"/>
  <c r="O26" i="1"/>
  <c r="N26" i="1"/>
  <c r="O26" i="8" s="1"/>
  <c r="AB11" i="10"/>
  <c r="DM11" i="8" s="1"/>
  <c r="DL11" i="8"/>
  <c r="AC11" i="10"/>
  <c r="CD20" i="8"/>
  <c r="BZ20" i="1"/>
  <c r="CE20" i="8" s="1"/>
  <c r="CA20" i="1"/>
  <c r="DL24" i="8"/>
  <c r="AC24" i="10"/>
  <c r="AB24" i="10"/>
  <c r="DM24" i="8" s="1"/>
  <c r="AD26" i="1"/>
  <c r="AF26" i="8" s="1"/>
  <c r="AE26" i="1"/>
  <c r="AE26" i="8"/>
  <c r="AG21" i="8"/>
  <c r="AF21" i="1"/>
  <c r="AH21" i="8" s="1"/>
  <c r="DL23" i="8"/>
  <c r="AB23" i="10"/>
  <c r="DM23" i="8" s="1"/>
  <c r="AC23" i="10"/>
  <c r="AC29" i="10"/>
  <c r="AB29" i="10"/>
  <c r="DM29" i="8" s="1"/>
  <c r="DL29" i="8"/>
  <c r="H51" i="11"/>
  <c r="C89" i="11" s="1"/>
  <c r="F52" i="11"/>
  <c r="H52" i="11" s="1"/>
  <c r="C90" i="11" s="1"/>
  <c r="G90" i="11" s="1"/>
  <c r="AV22" i="1"/>
  <c r="AY22" i="8" s="1"/>
  <c r="AX22" i="8"/>
  <c r="AF11" i="1"/>
  <c r="AH11" i="8" s="1"/>
  <c r="AG11" i="8"/>
  <c r="AC13" i="10"/>
  <c r="AB13" i="10"/>
  <c r="DM13" i="8" s="1"/>
  <c r="DL13" i="8"/>
  <c r="AV7" i="1"/>
  <c r="AY7" i="8" s="1"/>
  <c r="AX7" i="8"/>
  <c r="AC25" i="10"/>
  <c r="DL25" i="8"/>
  <c r="AB25" i="10"/>
  <c r="DM25" i="8" s="1"/>
  <c r="AC3" i="10"/>
  <c r="DL3" i="8"/>
  <c r="AB3" i="10"/>
  <c r="DM3" i="8" s="1"/>
  <c r="AB22" i="10"/>
  <c r="DM22" i="8" s="1"/>
  <c r="AC22" i="10"/>
  <c r="DL22" i="8"/>
  <c r="AC21" i="10"/>
  <c r="AB21" i="10"/>
  <c r="DM21" i="8" s="1"/>
  <c r="DL21" i="8"/>
  <c r="AC19" i="10"/>
  <c r="DL19" i="8"/>
  <c r="AB19" i="10"/>
  <c r="DM19" i="8" s="1"/>
  <c r="CB22" i="1"/>
  <c r="CG22" i="8" s="1"/>
  <c r="CF22" i="8"/>
  <c r="CB14" i="1"/>
  <c r="CG14" i="8" s="1"/>
  <c r="CF14" i="8"/>
  <c r="AD5" i="10"/>
  <c r="DO5" i="8" s="1"/>
  <c r="DN5" i="8"/>
  <c r="ED22" i="8"/>
  <c r="AS22" i="10"/>
  <c r="EE22" i="8" s="1"/>
  <c r="CW6" i="8"/>
  <c r="O6" i="10"/>
  <c r="CX6" i="8" s="1"/>
  <c r="CU9" i="8"/>
  <c r="M9" i="10"/>
  <c r="CV9" i="8" s="1"/>
  <c r="N9" i="10"/>
  <c r="P13" i="8"/>
  <c r="P13" i="1"/>
  <c r="Q13" i="8" s="1"/>
  <c r="M8" i="10"/>
  <c r="CV8" i="8" s="1"/>
  <c r="CU8" i="8"/>
  <c r="N8" i="10"/>
  <c r="K89" i="11" l="1"/>
  <c r="G89" i="11"/>
  <c r="O9" i="10"/>
  <c r="CX9" i="8" s="1"/>
  <c r="CW9" i="8"/>
  <c r="AD3" i="10"/>
  <c r="DO3" i="8" s="1"/>
  <c r="DN3" i="8"/>
  <c r="AD11" i="10"/>
  <c r="DO11" i="8" s="1"/>
  <c r="DN11" i="8"/>
  <c r="DN29" i="8"/>
  <c r="AD29" i="10"/>
  <c r="DO29" i="8" s="1"/>
  <c r="DN23" i="8"/>
  <c r="AD23" i="10"/>
  <c r="DO23" i="8" s="1"/>
  <c r="DN25" i="8"/>
  <c r="AD25" i="10"/>
  <c r="DO25" i="8" s="1"/>
  <c r="AD24" i="10"/>
  <c r="DO24" i="8" s="1"/>
  <c r="DN24" i="8"/>
  <c r="AD22" i="10"/>
  <c r="DO22" i="8" s="1"/>
  <c r="DN22" i="8"/>
  <c r="P26" i="8"/>
  <c r="P26" i="1"/>
  <c r="Q26" i="8" s="1"/>
  <c r="DN19" i="8"/>
  <c r="AD19" i="10"/>
  <c r="DO19" i="8" s="1"/>
  <c r="AG4" i="8"/>
  <c r="AF4" i="1"/>
  <c r="AH4" i="8" s="1"/>
  <c r="DN13" i="8"/>
  <c r="AD13" i="10"/>
  <c r="DO13" i="8" s="1"/>
  <c r="AF26" i="1"/>
  <c r="AH26" i="8" s="1"/>
  <c r="AG26" i="8"/>
  <c r="DN20" i="8"/>
  <c r="AD20" i="10"/>
  <c r="DO20" i="8" s="1"/>
  <c r="DN21" i="8"/>
  <c r="AD21" i="10"/>
  <c r="DO21" i="8" s="1"/>
  <c r="O8" i="10"/>
  <c r="CX8" i="8" s="1"/>
  <c r="CW8" i="8"/>
  <c r="CB20" i="1"/>
  <c r="CG20" i="8" s="1"/>
  <c r="CF20" i="8"/>
  <c r="L89" i="11" l="1"/>
  <c r="L90" i="11" s="1"/>
  <c r="K90" i="11"/>
  <c r="M89" i="11"/>
  <c r="M90" i="11" s="1"/>
</calcChain>
</file>

<file path=xl/sharedStrings.xml><?xml version="1.0" encoding="utf-8"?>
<sst xmlns="http://schemas.openxmlformats.org/spreadsheetml/2006/main" count="279" uniqueCount="169">
  <si>
    <t>日期</t>
  </si>
  <si>
    <t>契約規格</t>
    <phoneticPr fontId="3" type="noConversion"/>
  </si>
  <si>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13" type="noConversion"/>
  </si>
  <si>
    <t>1.</t>
    <phoneticPr fontId="3" type="noConversion"/>
  </si>
  <si>
    <t>當日漲跌點數
(結算價-參考價)</t>
    <phoneticPr fontId="3" type="noConversion"/>
  </si>
  <si>
    <t>30天R</t>
    <phoneticPr fontId="2" type="noConversion"/>
  </si>
  <si>
    <t>60天R</t>
    <phoneticPr fontId="2" type="noConversion"/>
  </si>
  <si>
    <t>90天R</t>
    <phoneticPr fontId="2" type="noConversion"/>
  </si>
  <si>
    <t>180天R</t>
    <phoneticPr fontId="2" type="noConversion"/>
  </si>
  <si>
    <t>現行結算保證金</t>
    <phoneticPr fontId="3" type="noConversion"/>
  </si>
  <si>
    <t>變動幅度</t>
    <phoneticPr fontId="2" type="noConversion"/>
  </si>
  <si>
    <r>
      <t>註：自</t>
    </r>
    <r>
      <rPr>
        <sz val="12"/>
        <color indexed="10"/>
        <rFont val="Times New Roman"/>
        <family val="1"/>
      </rPr>
      <t>99</t>
    </r>
    <r>
      <rPr>
        <sz val="12"/>
        <color indexed="10"/>
        <rFont val="細明體"/>
        <family val="3"/>
        <charset val="136"/>
      </rPr>
      <t>年</t>
    </r>
    <r>
      <rPr>
        <sz val="12"/>
        <color indexed="10"/>
        <rFont val="Times New Roman"/>
        <family val="1"/>
      </rPr>
      <t>10</t>
    </r>
    <r>
      <rPr>
        <sz val="12"/>
        <color indexed="10"/>
        <rFont val="細明體"/>
        <family val="3"/>
        <charset val="136"/>
      </rPr>
      <t>月</t>
    </r>
    <r>
      <rPr>
        <sz val="12"/>
        <color indexed="10"/>
        <rFont val="Times New Roman"/>
        <family val="1"/>
      </rPr>
      <t>1</t>
    </r>
    <r>
      <rPr>
        <sz val="12"/>
        <color indexed="10"/>
        <rFont val="細明體"/>
        <family val="3"/>
        <charset val="136"/>
      </rPr>
      <t>日起，各期貨契約之報酬率改以「當日結算價」及「當日開盤參考價」計算。</t>
    </r>
    <phoneticPr fontId="3" type="noConversion"/>
  </si>
  <si>
    <t>適用風險價格係數</t>
    <phoneticPr fontId="2" type="noConversion"/>
  </si>
  <si>
    <t>本日計算結算保證金</t>
    <phoneticPr fontId="2" type="noConversion"/>
  </si>
  <si>
    <t>本日調整後結算保證金</t>
  </si>
  <si>
    <t>調整幅度</t>
  </si>
  <si>
    <t>|報酬率|</t>
  </si>
  <si>
    <t>實際風險價格係數</t>
    <phoneticPr fontId="3" type="noConversion"/>
  </si>
  <si>
    <t>RHF 
結算價</t>
    <phoneticPr fontId="2" type="noConversion"/>
  </si>
  <si>
    <t>RHF
開盤參考價</t>
    <phoneticPr fontId="3" type="noConversion"/>
  </si>
  <si>
    <t>RTF 
結算價</t>
    <phoneticPr fontId="2" type="noConversion"/>
  </si>
  <si>
    <t>RTF
開盤參考價</t>
    <phoneticPr fontId="3" type="noConversion"/>
  </si>
  <si>
    <t>RHF</t>
    <phoneticPr fontId="3" type="noConversion"/>
  </si>
  <si>
    <t>RTF</t>
    <phoneticPr fontId="3" type="noConversion"/>
  </si>
  <si>
    <r>
      <rPr>
        <sz val="16"/>
        <rFont val="標楷體"/>
        <family val="4"/>
        <charset val="136"/>
      </rPr>
      <t>一、</t>
    </r>
  </si>
  <si>
    <r>
      <rPr>
        <sz val="16"/>
        <rFont val="標楷體"/>
        <family val="4"/>
        <charset val="136"/>
      </rPr>
      <t>現行收取保證金金額</t>
    </r>
  </si>
  <si>
    <r>
      <rPr>
        <sz val="14"/>
        <color indexed="10"/>
        <rFont val="細明體"/>
        <family val="3"/>
        <charset val="136"/>
      </rPr>
      <t>資料日期：</t>
    </r>
    <r>
      <rPr>
        <sz val="14"/>
        <color indexed="10"/>
        <rFont val="Times New Roman"/>
        <family val="1"/>
      </rPr>
      <t>2014</t>
    </r>
    <r>
      <rPr>
        <sz val="14"/>
        <color indexed="10"/>
        <rFont val="細明體"/>
        <family val="3"/>
        <charset val="136"/>
      </rPr>
      <t>年</t>
    </r>
    <r>
      <rPr>
        <sz val="14"/>
        <color indexed="10"/>
        <rFont val="Times New Roman"/>
        <family val="1"/>
      </rPr>
      <t>11</t>
    </r>
    <r>
      <rPr>
        <sz val="14"/>
        <color indexed="10"/>
        <rFont val="細明體"/>
        <family val="3"/>
        <charset val="136"/>
      </rPr>
      <t>月</t>
    </r>
    <r>
      <rPr>
        <sz val="14"/>
        <color indexed="10"/>
        <rFont val="Times New Roman"/>
        <family val="1"/>
      </rPr>
      <t>24</t>
    </r>
    <r>
      <rPr>
        <sz val="14"/>
        <color indexed="10"/>
        <rFont val="細明體"/>
        <family val="3"/>
        <charset val="136"/>
      </rPr>
      <t>日</t>
    </r>
    <phoneticPr fontId="3" type="noConversion"/>
  </si>
  <si>
    <r>
      <rPr>
        <sz val="14"/>
        <rFont val="標楷體"/>
        <family val="4"/>
        <charset val="136"/>
      </rPr>
      <t>商品別</t>
    </r>
  </si>
  <si>
    <r>
      <rPr>
        <sz val="14"/>
        <rFont val="標楷體"/>
        <family val="4"/>
        <charset val="136"/>
      </rPr>
      <t>結算保證金</t>
    </r>
  </si>
  <si>
    <r>
      <rPr>
        <sz val="14"/>
        <rFont val="標楷體"/>
        <family val="4"/>
        <charset val="136"/>
      </rPr>
      <t>維持保證金</t>
    </r>
  </si>
  <si>
    <r>
      <rPr>
        <sz val="14"/>
        <rFont val="標楷體"/>
        <family val="4"/>
        <charset val="136"/>
      </rPr>
      <t>原始保證金</t>
    </r>
  </si>
  <si>
    <r>
      <rPr>
        <sz val="10"/>
        <color indexed="9"/>
        <rFont val="細明體"/>
        <family val="3"/>
        <charset val="136"/>
      </rPr>
      <t>維持保證金比例</t>
    </r>
    <phoneticPr fontId="4" type="noConversion"/>
  </si>
  <si>
    <r>
      <rPr>
        <sz val="10"/>
        <color indexed="9"/>
        <rFont val="細明體"/>
        <family val="3"/>
        <charset val="136"/>
      </rPr>
      <t>原始保證金比例</t>
    </r>
    <r>
      <rPr>
        <sz val="10"/>
        <color indexed="9"/>
        <rFont val="Times New Roman"/>
        <family val="1"/>
      </rPr>
      <t xml:space="preserve"> </t>
    </r>
    <phoneticPr fontId="4" type="noConversion"/>
  </si>
  <si>
    <r>
      <rPr>
        <sz val="12"/>
        <color indexed="9"/>
        <rFont val="標楷體"/>
        <family val="4"/>
        <charset val="136"/>
      </rPr>
      <t>進位</t>
    </r>
    <phoneticPr fontId="3" type="noConversion"/>
  </si>
  <si>
    <r>
      <rPr>
        <sz val="16"/>
        <rFont val="標楷體"/>
        <family val="4"/>
        <charset val="136"/>
      </rPr>
      <t>二、</t>
    </r>
  </si>
  <si>
    <r>
      <rPr>
        <sz val="16"/>
        <rFont val="標楷體"/>
        <family val="4"/>
        <charset val="136"/>
      </rPr>
      <t>本日結算保證金計算</t>
    </r>
  </si>
  <si>
    <r>
      <t>1.</t>
    </r>
    <r>
      <rPr>
        <sz val="16"/>
        <rFont val="標楷體"/>
        <family val="4"/>
        <charset val="136"/>
      </rPr>
      <t>美元兌人民幣期貨契約結算保證金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美元兌人民幣期貨價格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契約規模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13" type="noConversion"/>
  </si>
  <si>
    <r>
      <t>2.</t>
    </r>
    <r>
      <rPr>
        <sz val="16"/>
        <rFont val="標楷體"/>
        <family val="4"/>
        <charset val="136"/>
      </rPr>
      <t>小型美元兌人民幣期貨契約結算保證金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小型美元兌人民幣期貨價格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契約規模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13" type="noConversion"/>
  </si>
  <si>
    <r>
      <rPr>
        <sz val="14"/>
        <rFont val="標楷體"/>
        <family val="4"/>
        <charset val="136"/>
      </rPr>
      <t>近月份期貨契約指數價格</t>
    </r>
    <r>
      <rPr>
        <sz val="14"/>
        <rFont val="Times New Roman"/>
        <family val="1"/>
      </rPr>
      <t>A</t>
    </r>
    <phoneticPr fontId="13" type="noConversion"/>
  </si>
  <si>
    <r>
      <rPr>
        <sz val="14"/>
        <rFont val="標楷體"/>
        <family val="4"/>
        <charset val="136"/>
      </rPr>
      <t>指數每點</t>
    </r>
    <r>
      <rPr>
        <sz val="14"/>
        <rFont val="Times New Roman"/>
        <family val="1"/>
      </rPr>
      <t xml:space="preserve">                   </t>
    </r>
    <r>
      <rPr>
        <sz val="14"/>
        <rFont val="標楷體"/>
        <family val="4"/>
        <charset val="136"/>
      </rPr>
      <t>契約價值</t>
    </r>
    <r>
      <rPr>
        <sz val="14"/>
        <rFont val="Times New Roman"/>
        <family val="1"/>
      </rPr>
      <t>B</t>
    </r>
    <phoneticPr fontId="13" type="noConversion"/>
  </si>
  <si>
    <r>
      <rPr>
        <sz val="14"/>
        <rFont val="標楷體"/>
        <family val="4"/>
        <charset val="136"/>
      </rPr>
      <t>適用風險價格係數</t>
    </r>
    <r>
      <rPr>
        <sz val="14"/>
        <rFont val="Times New Roman"/>
        <family val="1"/>
      </rPr>
      <t>C</t>
    </r>
    <phoneticPr fontId="13" type="noConversion"/>
  </si>
  <si>
    <r>
      <rPr>
        <sz val="14"/>
        <rFont val="標楷體"/>
        <family val="4"/>
        <charset val="136"/>
      </rPr>
      <t>實際風險價格係數</t>
    </r>
    <phoneticPr fontId="4" type="noConversion"/>
  </si>
  <si>
    <r>
      <rPr>
        <sz val="14"/>
        <rFont val="標楷體"/>
        <family val="4"/>
        <charset val="136"/>
      </rPr>
      <t>最小風險價格係數</t>
    </r>
    <phoneticPr fontId="4" type="noConversion"/>
  </si>
  <si>
    <r>
      <rPr>
        <sz val="14"/>
        <rFont val="標楷體"/>
        <family val="4"/>
        <charset val="136"/>
      </rPr>
      <t>結算保證金</t>
    </r>
    <r>
      <rPr>
        <sz val="14"/>
        <rFont val="Times New Roman"/>
        <family val="1"/>
      </rPr>
      <t>D               =A×B×C</t>
    </r>
    <phoneticPr fontId="13" type="noConversion"/>
  </si>
  <si>
    <r>
      <rPr>
        <sz val="16"/>
        <rFont val="標楷體"/>
        <family val="4"/>
        <charset val="136"/>
      </rPr>
      <t>三、</t>
    </r>
    <phoneticPr fontId="3" type="noConversion"/>
  </si>
  <si>
    <r>
      <rPr>
        <sz val="16"/>
        <rFont val="標楷體"/>
        <family val="4"/>
        <charset val="136"/>
      </rPr>
      <t>本日結算保證金變動幅度</t>
    </r>
    <phoneticPr fontId="3" type="noConversion"/>
  </si>
  <si>
    <r>
      <rPr>
        <sz val="16"/>
        <rFont val="標楷體"/>
        <family val="4"/>
        <charset val="136"/>
      </rPr>
      <t>變動幅度</t>
    </r>
    <r>
      <rPr>
        <sz val="16"/>
        <rFont val="Times New Roman"/>
        <family val="1"/>
      </rPr>
      <t xml:space="preserve"> = (</t>
    </r>
    <r>
      <rPr>
        <sz val="16"/>
        <rFont val="標楷體"/>
        <family val="4"/>
        <charset val="136"/>
      </rPr>
      <t>本日計算結算保證金－現行收取結算保證金</t>
    </r>
    <r>
      <rPr>
        <sz val="16"/>
        <rFont val="Times New Roman"/>
        <family val="1"/>
      </rPr>
      <t xml:space="preserve">) ÷ </t>
    </r>
    <r>
      <rPr>
        <sz val="16"/>
        <rFont val="標楷體"/>
        <family val="4"/>
        <charset val="136"/>
      </rPr>
      <t>現行收取結算保證金</t>
    </r>
    <r>
      <rPr>
        <sz val="16"/>
        <rFont val="Times New Roman"/>
        <family val="1"/>
      </rPr>
      <t>.</t>
    </r>
    <phoneticPr fontId="13" type="noConversion"/>
  </si>
  <si>
    <r>
      <rPr>
        <sz val="14"/>
        <rFont val="標楷體"/>
        <family val="4"/>
        <charset val="136"/>
      </rPr>
      <t>本日計算結算保證金　</t>
    </r>
    <r>
      <rPr>
        <sz val="14"/>
        <rFont val="Times New Roman"/>
        <family val="1"/>
      </rPr>
      <t>A</t>
    </r>
    <phoneticPr fontId="13" type="noConversion"/>
  </si>
  <si>
    <r>
      <rPr>
        <sz val="14"/>
        <rFont val="標楷體"/>
        <family val="4"/>
        <charset val="136"/>
      </rPr>
      <t>現行收取結算保證金　</t>
    </r>
    <r>
      <rPr>
        <sz val="14"/>
        <rFont val="Times New Roman"/>
        <family val="1"/>
      </rPr>
      <t>B</t>
    </r>
    <phoneticPr fontId="13" type="noConversion"/>
  </si>
  <si>
    <r>
      <rPr>
        <sz val="14"/>
        <rFont val="標楷體"/>
        <family val="4"/>
        <charset val="136"/>
      </rPr>
      <t>變動幅度</t>
    </r>
    <r>
      <rPr>
        <sz val="14"/>
        <rFont val="Times New Roman"/>
        <family val="1"/>
      </rPr>
      <t xml:space="preserve">   D=(A-B)/B</t>
    </r>
    <phoneticPr fontId="13" type="noConversion"/>
  </si>
  <si>
    <r>
      <rPr>
        <sz val="16"/>
        <rFont val="標楷體"/>
        <family val="4"/>
        <charset val="136"/>
      </rPr>
      <t>四、</t>
    </r>
    <phoneticPr fontId="3" type="noConversion"/>
  </si>
  <si>
    <r>
      <rPr>
        <sz val="16"/>
        <rFont val="標楷體"/>
        <family val="4"/>
        <charset val="136"/>
      </rPr>
      <t>作業事項</t>
    </r>
    <phoneticPr fontId="4" type="noConversion"/>
  </si>
  <si>
    <t>維持乘數</t>
    <phoneticPr fontId="3" type="noConversion"/>
  </si>
  <si>
    <t>原始乘數</t>
    <phoneticPr fontId="3" type="noConversion"/>
  </si>
  <si>
    <t>進位</t>
    <phoneticPr fontId="3" type="noConversion"/>
  </si>
  <si>
    <r>
      <rPr>
        <sz val="10"/>
        <color indexed="9"/>
        <rFont val="細明體"/>
        <family val="3"/>
        <charset val="136"/>
      </rPr>
      <t>結算</t>
    </r>
    <phoneticPr fontId="3" type="noConversion"/>
  </si>
  <si>
    <r>
      <rPr>
        <sz val="10"/>
        <color indexed="9"/>
        <rFont val="細明體"/>
        <family val="3"/>
        <charset val="136"/>
      </rPr>
      <t>維持</t>
    </r>
    <phoneticPr fontId="3" type="noConversion"/>
  </si>
  <si>
    <r>
      <rPr>
        <sz val="10"/>
        <color indexed="9"/>
        <rFont val="細明體"/>
        <family val="3"/>
        <charset val="136"/>
      </rPr>
      <t>原始</t>
    </r>
    <phoneticPr fontId="3" type="noConversion"/>
  </si>
  <si>
    <r>
      <rPr>
        <sz val="12"/>
        <color indexed="9"/>
        <rFont val="標楷體"/>
        <family val="4"/>
        <charset val="136"/>
      </rPr>
      <t>結算進位</t>
    </r>
    <phoneticPr fontId="3" type="noConversion"/>
  </si>
  <si>
    <t>TJF</t>
    <phoneticPr fontId="3" type="noConversion"/>
  </si>
  <si>
    <t>TJF 
結算價</t>
    <phoneticPr fontId="2" type="noConversion"/>
  </si>
  <si>
    <t>TJF
開盤參考價</t>
    <phoneticPr fontId="3" type="noConversion"/>
  </si>
  <si>
    <r>
      <rPr>
        <sz val="14"/>
        <color indexed="10"/>
        <rFont val="標楷體"/>
        <family val="4"/>
        <charset val="136"/>
      </rPr>
      <t>變動幅度</t>
    </r>
    <r>
      <rPr>
        <b/>
        <sz val="14"/>
        <color indexed="10"/>
        <rFont val="標楷體"/>
        <family val="4"/>
        <charset val="136"/>
      </rPr>
      <t>未達</t>
    </r>
    <r>
      <rPr>
        <sz val="14"/>
        <color indexed="10"/>
        <rFont val="標楷體"/>
        <family val="4"/>
        <charset val="136"/>
      </rPr>
      <t>得調整標準</t>
    </r>
    <r>
      <rPr>
        <sz val="14"/>
        <rFont val="標楷體"/>
        <family val="4"/>
        <charset val="136"/>
      </rPr>
      <t>，或雖達得調整標準但進位後金額不變，保證金維持現行收取標準。</t>
    </r>
    <phoneticPr fontId="13" type="noConversion"/>
  </si>
  <si>
    <r>
      <rPr>
        <sz val="14"/>
        <color indexed="10"/>
        <rFont val="標楷體"/>
        <family val="4"/>
        <charset val="136"/>
      </rPr>
      <t>變動幅度已達得調整標準</t>
    </r>
    <r>
      <rPr>
        <sz val="14"/>
        <rFont val="標楷體"/>
        <family val="4"/>
        <charset val="136"/>
      </rPr>
      <t>，且進位後金額改變，建議事項如「保證金調整審核會議記錄」。</t>
    </r>
    <phoneticPr fontId="4" type="noConversion"/>
  </si>
  <si>
    <r>
      <t>3.</t>
    </r>
    <r>
      <rPr>
        <sz val="16"/>
        <rFont val="標楷體"/>
        <family val="4"/>
        <charset val="136"/>
      </rPr>
      <t>東證期貨契約結算保證金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東證期貨價格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契約乘數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13" type="noConversion"/>
  </si>
  <si>
    <r>
      <rPr>
        <sz val="14"/>
        <rFont val="標楷體"/>
        <family val="4"/>
        <charset val="136"/>
      </rPr>
      <t>結算保證金</t>
    </r>
    <r>
      <rPr>
        <sz val="14"/>
        <color indexed="10"/>
        <rFont val="標楷體"/>
        <family val="4"/>
        <charset val="136"/>
      </rPr>
      <t xml:space="preserve">占
</t>
    </r>
    <r>
      <rPr>
        <sz val="14"/>
        <rFont val="標楷體"/>
        <family val="4"/>
        <charset val="136"/>
      </rPr>
      <t>合約總值的比例</t>
    </r>
    <phoneticPr fontId="3" type="noConversion"/>
  </si>
  <si>
    <r>
      <rPr>
        <sz val="14"/>
        <rFont val="標楷體"/>
        <family val="4"/>
        <charset val="136"/>
      </rPr>
      <t>維持保證金</t>
    </r>
    <r>
      <rPr>
        <sz val="14"/>
        <color indexed="10"/>
        <rFont val="標楷體"/>
        <family val="4"/>
        <charset val="136"/>
      </rPr>
      <t xml:space="preserve">占
</t>
    </r>
    <r>
      <rPr>
        <sz val="14"/>
        <rFont val="標楷體"/>
        <family val="4"/>
        <charset val="136"/>
      </rPr>
      <t>合約總值的比例</t>
    </r>
    <phoneticPr fontId="3" type="noConversion"/>
  </si>
  <si>
    <r>
      <rPr>
        <sz val="14"/>
        <rFont val="標楷體"/>
        <family val="4"/>
        <charset val="136"/>
      </rPr>
      <t>原始保證金</t>
    </r>
    <r>
      <rPr>
        <sz val="14"/>
        <color indexed="10"/>
        <rFont val="標楷體"/>
        <family val="4"/>
        <charset val="136"/>
      </rPr>
      <t xml:space="preserve">占
</t>
    </r>
    <r>
      <rPr>
        <sz val="14"/>
        <rFont val="標楷體"/>
        <family val="4"/>
        <charset val="136"/>
      </rPr>
      <t>合約總值的比例</t>
    </r>
    <phoneticPr fontId="3" type="noConversion"/>
  </si>
  <si>
    <t>本日計算結算保證金</t>
  </si>
  <si>
    <t>當日漲跌點數</t>
    <phoneticPr fontId="1" type="noConversion"/>
  </si>
  <si>
    <t>30天R</t>
    <phoneticPr fontId="1" type="noConversion"/>
  </si>
  <si>
    <t>60天R</t>
    <phoneticPr fontId="1" type="noConversion"/>
  </si>
  <si>
    <t>90天R</t>
    <phoneticPr fontId="1" type="noConversion"/>
  </si>
  <si>
    <t>180天R</t>
    <phoneticPr fontId="1" type="noConversion"/>
  </si>
  <si>
    <t>適用風險價格係數</t>
    <phoneticPr fontId="1" type="noConversion"/>
  </si>
  <si>
    <t>變動幅度</t>
    <phoneticPr fontId="1" type="noConversion"/>
  </si>
  <si>
    <t>RHO</t>
    <phoneticPr fontId="3" type="noConversion"/>
  </si>
  <si>
    <t>RTO</t>
    <phoneticPr fontId="3" type="noConversion"/>
  </si>
  <si>
    <r>
      <t>資料日期：</t>
    </r>
    <r>
      <rPr>
        <sz val="10"/>
        <color indexed="10"/>
        <rFont val="Times New Roman"/>
        <family val="1"/>
      </rPr>
      <t>2011</t>
    </r>
    <r>
      <rPr>
        <sz val="10"/>
        <color indexed="10"/>
        <rFont val="細明體"/>
        <family val="3"/>
        <charset val="136"/>
      </rPr>
      <t>年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細明體"/>
        <family val="3"/>
        <charset val="136"/>
      </rPr>
      <t>月</t>
    </r>
    <r>
      <rPr>
        <sz val="10"/>
        <color indexed="10"/>
        <rFont val="Times New Roman"/>
        <family val="1"/>
      </rPr>
      <t>22</t>
    </r>
    <r>
      <rPr>
        <sz val="10"/>
        <color indexed="10"/>
        <rFont val="細明體"/>
        <family val="3"/>
        <charset val="136"/>
      </rPr>
      <t>日</t>
    </r>
    <phoneticPr fontId="3" type="noConversion"/>
  </si>
  <si>
    <r>
      <rPr>
        <sz val="12"/>
        <rFont val="標楷體"/>
        <family val="4"/>
        <charset val="136"/>
      </rPr>
      <t>一、</t>
    </r>
    <phoneticPr fontId="1" type="noConversion"/>
  </si>
  <si>
    <r>
      <rPr>
        <sz val="12"/>
        <rFont val="標楷體"/>
        <family val="4"/>
        <charset val="136"/>
      </rPr>
      <t>一、現行金額</t>
    </r>
    <phoneticPr fontId="3" type="noConversion"/>
  </si>
  <si>
    <r>
      <rPr>
        <sz val="12"/>
        <rFont val="標楷體"/>
        <family val="4"/>
        <charset val="136"/>
      </rPr>
      <t>商品別</t>
    </r>
  </si>
  <si>
    <r>
      <rPr>
        <sz val="12"/>
        <rFont val="標楷體"/>
        <family val="4"/>
        <charset val="136"/>
      </rPr>
      <t>計算賣出指數選擇權原始保證金之適用風險保證金金額</t>
    </r>
    <phoneticPr fontId="3" type="noConversion"/>
  </si>
  <si>
    <r>
      <rPr>
        <sz val="12"/>
        <color indexed="9"/>
        <rFont val="標楷體"/>
        <family val="4"/>
        <charset val="136"/>
      </rPr>
      <t>維持乘數</t>
    </r>
    <phoneticPr fontId="3" type="noConversion"/>
  </si>
  <si>
    <r>
      <rPr>
        <sz val="12"/>
        <color indexed="9"/>
        <rFont val="標楷體"/>
        <family val="4"/>
        <charset val="136"/>
      </rPr>
      <t>原始乘數</t>
    </r>
    <phoneticPr fontId="3" type="noConversion"/>
  </si>
  <si>
    <r>
      <rPr>
        <sz val="12"/>
        <color indexed="9"/>
        <rFont val="標楷體"/>
        <family val="4"/>
        <charset val="136"/>
      </rPr>
      <t>進位數</t>
    </r>
    <phoneticPr fontId="3" type="noConversion"/>
  </si>
  <si>
    <t xml:space="preserve"> </t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</si>
  <si>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：賣出指數選擇權應收結算、維持及原始保證金，係依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3" type="noConversion"/>
  </si>
  <si>
    <r>
      <t xml:space="preserve">      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</si>
  <si>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r>
      <rPr>
        <sz val="12"/>
        <rFont val="標楷體"/>
        <family val="4"/>
        <charset val="136"/>
      </rPr>
      <t>二、</t>
    </r>
    <phoneticPr fontId="1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</si>
  <si>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</si>
  <si>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指數每點價值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42" type="noConversion"/>
  </si>
  <si>
    <r>
      <rPr>
        <sz val="12"/>
        <rFont val="標楷體"/>
        <family val="4"/>
        <charset val="136"/>
      </rPr>
      <t>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=β×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指數每點價值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42" type="noConversion"/>
  </si>
  <si>
    <r>
      <rPr>
        <sz val="12"/>
        <rFont val="標楷體"/>
        <family val="4"/>
        <charset val="136"/>
      </rPr>
      <t>風險保證金別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</si>
  <si>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</si>
  <si>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指數每點
價值</t>
    </r>
    <r>
      <rPr>
        <sz val="12"/>
        <rFont val="Times New Roman"/>
        <family val="1"/>
      </rPr>
      <t>B</t>
    </r>
    <phoneticPr fontId="3" type="noConversion"/>
  </si>
  <si>
    <r>
      <rPr>
        <sz val="12"/>
        <rFont val="標楷體"/>
        <family val="4"/>
        <charset val="136"/>
      </rPr>
      <t>適用風險價格
係數</t>
    </r>
    <r>
      <rPr>
        <sz val="12"/>
        <rFont val="Times New Roman"/>
        <family val="1"/>
      </rPr>
      <t>C</t>
    </r>
    <phoneticPr fontId="3" type="noConversion"/>
  </si>
  <si>
    <r>
      <rPr>
        <sz val="12"/>
        <rFont val="標楷體"/>
        <family val="4"/>
        <charset val="136"/>
      </rPr>
      <t>實際風險價格係數</t>
    </r>
    <phoneticPr fontId="1" type="noConversion"/>
  </si>
  <si>
    <r>
      <rPr>
        <sz val="12"/>
        <rFont val="標楷體"/>
        <family val="4"/>
        <charset val="136"/>
      </rPr>
      <t>結算保證金</t>
    </r>
    <r>
      <rPr>
        <sz val="12"/>
        <rFont val="Times New Roman"/>
        <family val="1"/>
      </rPr>
      <t>D               =α(β)×A×B×C</t>
    </r>
    <phoneticPr fontId="3" type="noConversion"/>
  </si>
  <si>
    <r>
      <rPr>
        <sz val="12"/>
        <rFont val="標楷體"/>
        <family val="4"/>
        <charset val="136"/>
      </rPr>
      <t>三、</t>
    </r>
    <phoneticPr fontId="1" type="noConversion"/>
  </si>
  <si>
    <r>
      <rPr>
        <sz val="12"/>
        <rFont val="標楷體"/>
        <family val="4"/>
        <charset val="136"/>
      </rPr>
      <t>三、本日結算保證金之適用風險保證金（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值）變動幅度：</t>
    </r>
    <phoneticPr fontId="3" type="noConversion"/>
  </si>
  <si>
    <r>
      <rPr>
        <sz val="12"/>
        <rFont val="標楷體"/>
        <family val="4"/>
        <charset val="136"/>
      </rPr>
      <t>變動幅度</t>
    </r>
    <r>
      <rPr>
        <sz val="12"/>
        <rFont val="Times New Roman"/>
        <family val="1"/>
      </rPr>
      <t xml:space="preserve"> = (</t>
    </r>
    <r>
      <rPr>
        <sz val="12"/>
        <rFont val="標楷體"/>
        <family val="4"/>
        <charset val="136"/>
      </rPr>
      <t>本日計算結算保證金之適用風險保證金（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值）－現行收取結算保證金之適用風險保證金（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) ÷ </t>
    </r>
    <r>
      <rPr>
        <sz val="12"/>
        <rFont val="標楷體"/>
        <family val="4"/>
        <charset val="136"/>
      </rPr>
      <t>現行收取結算保證金之適用風險保證金（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>.</t>
    </r>
    <phoneticPr fontId="3" type="noConversion"/>
  </si>
  <si>
    <t xml:space="preserve">  </t>
    <phoneticPr fontId="1" type="noConversion"/>
  </si>
  <si>
    <r>
      <rPr>
        <sz val="12"/>
        <rFont val="標楷體"/>
        <family val="4"/>
        <charset val="136"/>
      </rPr>
      <t>風險保證金別</t>
    </r>
    <phoneticPr fontId="3" type="noConversion"/>
  </si>
  <si>
    <r>
      <rPr>
        <sz val="12"/>
        <rFont val="標楷體"/>
        <family val="4"/>
        <charset val="136"/>
      </rPr>
      <t>本日計算結算保證金</t>
    </r>
    <r>
      <rPr>
        <sz val="12"/>
        <rFont val="Times New Roman"/>
        <family val="1"/>
      </rPr>
      <t>a</t>
    </r>
    <phoneticPr fontId="3" type="noConversion"/>
  </si>
  <si>
    <r>
      <rPr>
        <sz val="12"/>
        <rFont val="標楷體"/>
        <family val="4"/>
        <charset val="136"/>
      </rPr>
      <t>現行收取結算保證金</t>
    </r>
    <r>
      <rPr>
        <sz val="12"/>
        <rFont val="Times New Roman"/>
        <family val="1"/>
      </rPr>
      <t>b</t>
    </r>
    <phoneticPr fontId="3" type="noConversion"/>
  </si>
  <si>
    <r>
      <rPr>
        <sz val="12"/>
        <rFont val="標楷體"/>
        <family val="4"/>
        <charset val="136"/>
      </rPr>
      <t xml:space="preserve">變動幅度
</t>
    </r>
    <r>
      <rPr>
        <sz val="12"/>
        <rFont val="Times New Roman"/>
        <family val="1"/>
      </rPr>
      <t>d=(a-b)/b</t>
    </r>
    <phoneticPr fontId="3" type="noConversion"/>
  </si>
  <si>
    <r>
      <rPr>
        <sz val="12"/>
        <color indexed="9"/>
        <rFont val="標楷體"/>
        <family val="4"/>
        <charset val="136"/>
      </rPr>
      <t>結算進位</t>
    </r>
    <phoneticPr fontId="3" type="noConversion"/>
  </si>
  <si>
    <r>
      <rPr>
        <sz val="12"/>
        <rFont val="標楷體"/>
        <family val="4"/>
        <charset val="136"/>
      </rPr>
      <t>四、</t>
    </r>
    <phoneticPr fontId="1" type="noConversion"/>
  </si>
  <si>
    <r>
      <rPr>
        <sz val="12"/>
        <rFont val="標楷體"/>
        <family val="4"/>
        <charset val="136"/>
      </rPr>
      <t>四、作業事項</t>
    </r>
    <phoneticPr fontId="1" type="noConversion"/>
  </si>
  <si>
    <t>1.</t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</si>
  <si>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3" type="noConversion"/>
  </si>
  <si>
    <r>
      <t>RHO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</si>
  <si>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RHO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</si>
  <si>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RTO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</si>
  <si>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RTO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</si>
  <si>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RTO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</si>
  <si>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rPr>
        <sz val="12"/>
        <rFont val="標楷體"/>
        <family val="4"/>
        <charset val="136"/>
      </rPr>
      <t>現貨收盤
匯率</t>
    </r>
    <r>
      <rPr>
        <sz val="12"/>
        <rFont val="Times New Roman"/>
        <family val="1"/>
      </rPr>
      <t>A</t>
    </r>
    <phoneticPr fontId="3" type="noConversion"/>
  </si>
  <si>
    <t>計算賣出匯率選擇權結算保證金之適用風險保證金金額</t>
    <phoneticPr fontId="3" type="noConversion"/>
  </si>
  <si>
    <t>計算賣出匯率選擇權維持保證金之適用風險保證金金額</t>
    <phoneticPr fontId="3" type="noConversion"/>
  </si>
  <si>
    <r>
      <t>註：自</t>
    </r>
    <r>
      <rPr>
        <sz val="12"/>
        <color indexed="10"/>
        <rFont val="Times New Roman"/>
        <family val="1"/>
      </rPr>
      <t>99</t>
    </r>
    <r>
      <rPr>
        <sz val="12"/>
        <color indexed="10"/>
        <rFont val="細明體"/>
        <family val="3"/>
        <charset val="136"/>
      </rPr>
      <t>年</t>
    </r>
    <r>
      <rPr>
        <sz val="12"/>
        <color indexed="10"/>
        <rFont val="Times New Roman"/>
        <family val="1"/>
      </rPr>
      <t>10</t>
    </r>
    <r>
      <rPr>
        <sz val="12"/>
        <color indexed="10"/>
        <rFont val="細明體"/>
        <family val="3"/>
        <charset val="136"/>
      </rPr>
      <t>月</t>
    </r>
    <r>
      <rPr>
        <sz val="12"/>
        <color indexed="10"/>
        <rFont val="Times New Roman"/>
        <family val="1"/>
      </rPr>
      <t>1</t>
    </r>
    <r>
      <rPr>
        <sz val="12"/>
        <color indexed="10"/>
        <rFont val="細明體"/>
        <family val="3"/>
        <charset val="136"/>
      </rPr>
      <t>日起，各期貨契約之報酬率改以「當日結算價」及「當日開盤參考價」計算。</t>
    </r>
    <phoneticPr fontId="3" type="noConversion"/>
  </si>
  <si>
    <t>GDF
結算價</t>
    <phoneticPr fontId="1" type="noConversion"/>
  </si>
  <si>
    <t>GDF
開盤參考價</t>
    <phoneticPr fontId="3" type="noConversion"/>
  </si>
  <si>
    <t>當日漲跌點數
(結算價-參考價)</t>
    <phoneticPr fontId="3" type="noConversion"/>
  </si>
  <si>
    <t>現行結算保證金</t>
    <phoneticPr fontId="3" type="noConversion"/>
  </si>
  <si>
    <t>本日計算結算保證金</t>
    <phoneticPr fontId="1" type="noConversion"/>
  </si>
  <si>
    <r>
      <t>註：自</t>
    </r>
    <r>
      <rPr>
        <sz val="12"/>
        <color indexed="10"/>
        <rFont val="Times New Roman"/>
        <family val="1"/>
      </rPr>
      <t>99</t>
    </r>
    <r>
      <rPr>
        <sz val="12"/>
        <color indexed="10"/>
        <rFont val="細明體"/>
        <family val="3"/>
        <charset val="136"/>
      </rPr>
      <t>年</t>
    </r>
    <r>
      <rPr>
        <sz val="12"/>
        <color indexed="10"/>
        <rFont val="Times New Roman"/>
        <family val="1"/>
      </rPr>
      <t>10</t>
    </r>
    <r>
      <rPr>
        <sz val="12"/>
        <color indexed="10"/>
        <rFont val="細明體"/>
        <family val="3"/>
        <charset val="136"/>
      </rPr>
      <t>月</t>
    </r>
    <r>
      <rPr>
        <sz val="12"/>
        <color indexed="10"/>
        <rFont val="Times New Roman"/>
        <family val="1"/>
      </rPr>
      <t>1</t>
    </r>
    <r>
      <rPr>
        <sz val="12"/>
        <color indexed="10"/>
        <rFont val="細明體"/>
        <family val="3"/>
        <charset val="136"/>
      </rPr>
      <t>日起，各期貨契約之報酬率改以「當日結算價」及「當日開盤參考價」計算。</t>
    </r>
    <phoneticPr fontId="3" type="noConversion"/>
  </si>
  <si>
    <t>TGF 
結算價</t>
    <phoneticPr fontId="1" type="noConversion"/>
  </si>
  <si>
    <t>TGF
開盤參考價</t>
    <phoneticPr fontId="3" type="noConversion"/>
  </si>
  <si>
    <t>當日漲跌點數
(結算價-參考價)</t>
    <phoneticPr fontId="3" type="noConversion"/>
  </si>
  <si>
    <t>30天R</t>
    <phoneticPr fontId="1" type="noConversion"/>
  </si>
  <si>
    <t>60天R</t>
    <phoneticPr fontId="1" type="noConversion"/>
  </si>
  <si>
    <t>90天R</t>
    <phoneticPr fontId="1" type="noConversion"/>
  </si>
  <si>
    <t>180天R</t>
    <phoneticPr fontId="1" type="noConversion"/>
  </si>
  <si>
    <t>適用風險價格係數</t>
    <phoneticPr fontId="1" type="noConversion"/>
  </si>
  <si>
    <t>契約規格</t>
    <phoneticPr fontId="3" type="noConversion"/>
  </si>
  <si>
    <t>現行結算保證金</t>
    <phoneticPr fontId="3" type="noConversion"/>
  </si>
  <si>
    <t>本日計算結算保證金</t>
    <phoneticPr fontId="1" type="noConversion"/>
  </si>
  <si>
    <t>變動幅度</t>
    <phoneticPr fontId="1" type="noConversion"/>
  </si>
  <si>
    <t>TGO</t>
    <phoneticPr fontId="3" type="noConversion"/>
  </si>
  <si>
    <t>當日漲跌點數</t>
    <phoneticPr fontId="3" type="noConversion"/>
  </si>
  <si>
    <t>30天R</t>
  </si>
  <si>
    <t>60天R</t>
  </si>
  <si>
    <t>90天R</t>
  </si>
  <si>
    <t>180天R</t>
  </si>
  <si>
    <t>適用風險價格係數</t>
    <phoneticPr fontId="3" type="noConversion"/>
  </si>
  <si>
    <t>契約規格</t>
  </si>
  <si>
    <t>變動幅度</t>
  </si>
  <si>
    <t>GDF</t>
    <phoneticPr fontId="3" type="noConversion"/>
  </si>
  <si>
    <t>TGF</t>
    <phoneticPr fontId="3" type="noConversion"/>
  </si>
  <si>
    <t>註2：保證金單位RHF及RTF為人民幣，TJF及TGF為新台幣，GDF為美元。</t>
    <phoneticPr fontId="3" type="noConversion"/>
  </si>
  <si>
    <t>4.黃金類期貨契約結算保證金 = 黃金期貨(或臺幣黃金期貨)價格 × 契約規模  × 風險價格係數</t>
    <phoneticPr fontId="3" type="noConversion"/>
  </si>
  <si>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RHF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RTF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TJF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GDF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>TGF</t>
    </r>
    <phoneticPr fontId="13" type="noConversion"/>
  </si>
  <si>
    <r>
      <rPr>
        <sz val="14"/>
        <rFont val="標楷體"/>
        <family val="4"/>
        <charset val="136"/>
      </rPr>
      <t>■</t>
    </r>
    <r>
      <rPr>
        <sz val="14"/>
        <rFont val="Times New Roman"/>
        <family val="1"/>
      </rPr>
      <t xml:space="preserve">RHF  </t>
    </r>
    <r>
      <rPr>
        <sz val="14"/>
        <rFont val="標楷體"/>
        <family val="4"/>
        <charset val="136"/>
      </rPr>
      <t>■</t>
    </r>
    <r>
      <rPr>
        <sz val="14"/>
        <rFont val="Times New Roman"/>
        <family val="1"/>
      </rPr>
      <t xml:space="preserve">RTF </t>
    </r>
    <r>
      <rPr>
        <sz val="14"/>
        <rFont val="標楷體"/>
        <family val="4"/>
        <charset val="136"/>
      </rPr>
      <t>■</t>
    </r>
    <r>
      <rPr>
        <sz val="14"/>
        <rFont val="Times New Roman"/>
        <family val="1"/>
      </rPr>
      <t xml:space="preserve">TJF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 xml:space="preserve">GDF  </t>
    </r>
    <r>
      <rPr>
        <sz val="14"/>
        <rFont val="標楷體"/>
        <family val="4"/>
        <charset val="136"/>
      </rPr>
      <t>□</t>
    </r>
    <r>
      <rPr>
        <sz val="14"/>
        <rFont val="Times New Roman"/>
        <family val="1"/>
      </rPr>
      <t>TGF</t>
    </r>
    <phoneticPr fontId="13" type="noConversion"/>
  </si>
  <si>
    <r>
      <rPr>
        <sz val="12"/>
        <color indexed="10"/>
        <rFont val="標楷體"/>
        <family val="4"/>
        <charset val="136"/>
      </rPr>
      <t>註</t>
    </r>
    <r>
      <rPr>
        <sz val="12"/>
        <color indexed="10"/>
        <rFont val="Times New Roman"/>
        <family val="1"/>
      </rPr>
      <t>1</t>
    </r>
    <r>
      <rPr>
        <sz val="12"/>
        <color indexed="10"/>
        <rFont val="標楷體"/>
        <family val="4"/>
        <charset val="136"/>
      </rPr>
      <t>：</t>
    </r>
    <r>
      <rPr>
        <sz val="12"/>
        <color indexed="10"/>
        <rFont val="Times New Roman"/>
        <family val="1"/>
      </rPr>
      <t>RHF</t>
    </r>
    <r>
      <rPr>
        <sz val="12"/>
        <color indexed="10"/>
        <rFont val="標楷體"/>
        <family val="4"/>
        <charset val="136"/>
      </rPr>
      <t>及</t>
    </r>
    <r>
      <rPr>
        <sz val="12"/>
        <color indexed="10"/>
        <rFont val="Times New Roman"/>
        <family val="1"/>
      </rPr>
      <t>RTF</t>
    </r>
    <r>
      <rPr>
        <sz val="12"/>
        <color indexed="10"/>
        <rFont val="標楷體"/>
        <family val="4"/>
        <charset val="136"/>
      </rPr>
      <t>當日最大漲跌幅為</t>
    </r>
    <r>
      <rPr>
        <sz val="12"/>
        <color indexed="10"/>
        <rFont val="Times New Roman"/>
        <family val="1"/>
      </rPr>
      <t>7%</t>
    </r>
    <r>
      <rPr>
        <sz val="12"/>
        <color indexed="10"/>
        <rFont val="標楷體"/>
        <family val="4"/>
        <charset val="136"/>
      </rPr>
      <t>，</t>
    </r>
    <r>
      <rPr>
        <sz val="12"/>
        <color indexed="10"/>
        <rFont val="Times New Roman"/>
        <family val="1"/>
      </rPr>
      <t>TJF</t>
    </r>
    <r>
      <rPr>
        <sz val="12"/>
        <color indexed="10"/>
        <rFont val="標楷體"/>
        <family val="4"/>
        <charset val="136"/>
      </rPr>
      <t>為三階段漲跌幅</t>
    </r>
    <r>
      <rPr>
        <sz val="12"/>
        <color indexed="10"/>
        <rFont val="Times New Roman"/>
        <family val="1"/>
      </rPr>
      <t>(8%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12%</t>
    </r>
    <r>
      <rPr>
        <sz val="12"/>
        <color indexed="10"/>
        <rFont val="標楷體"/>
        <family val="4"/>
        <charset val="136"/>
      </rPr>
      <t>及</t>
    </r>
    <r>
      <rPr>
        <sz val="12"/>
        <color indexed="10"/>
        <rFont val="Times New Roman"/>
        <family val="1"/>
      </rPr>
      <t>16%)</t>
    </r>
    <r>
      <rPr>
        <sz val="12"/>
        <color indexed="10"/>
        <rFont val="標楷體"/>
        <family val="4"/>
        <charset val="136"/>
      </rPr>
      <t>。</t>
    </r>
    <phoneticPr fontId="3" type="noConversion"/>
  </si>
  <si>
    <t>註3：GDF及TGF當日最大漲跌幅為15%。</t>
    <phoneticPr fontId="3" type="noConversion"/>
  </si>
  <si>
    <r>
      <t>TGO</t>
    </r>
    <r>
      <rPr>
        <sz val="10"/>
        <color indexed="8"/>
        <rFont val="標楷體"/>
        <family val="4"/>
        <charset val="136"/>
      </rPr>
      <t>風險保證金（</t>
    </r>
    <r>
      <rPr>
        <sz val="10"/>
        <color indexed="8"/>
        <rFont val="Times New Roman"/>
        <family val="1"/>
      </rPr>
      <t>A</t>
    </r>
    <r>
      <rPr>
        <sz val="10"/>
        <color indexed="8"/>
        <rFont val="標楷體"/>
        <family val="4"/>
        <charset val="136"/>
      </rPr>
      <t>值）</t>
    </r>
    <phoneticPr fontId="3" type="noConversion"/>
  </si>
  <si>
    <r>
      <t>TGO</t>
    </r>
    <r>
      <rPr>
        <sz val="10"/>
        <color indexed="8"/>
        <rFont val="標楷體"/>
        <family val="4"/>
        <charset val="136"/>
      </rPr>
      <t>風險保證金最低值（</t>
    </r>
    <r>
      <rPr>
        <sz val="10"/>
        <color indexed="8"/>
        <rFont val="Times New Roman"/>
        <family val="1"/>
      </rPr>
      <t>B</t>
    </r>
    <r>
      <rPr>
        <sz val="10"/>
        <color indexed="8"/>
        <rFont val="標楷體"/>
        <family val="4"/>
        <charset val="136"/>
      </rPr>
      <t>值）</t>
    </r>
    <phoneticPr fontId="3" type="noConversion"/>
  </si>
  <si>
    <t xml:space="preserve">□RHO   □RTO   □TGO     </t>
    <phoneticPr fontId="3" type="noConversion"/>
  </si>
  <si>
    <r>
      <rPr>
        <sz val="12"/>
        <rFont val="標楷體"/>
        <family val="4"/>
        <charset val="136"/>
      </rPr>
      <t>變動幅度未達</t>
    </r>
    <r>
      <rPr>
        <sz val="12"/>
        <rFont val="標楷體"/>
        <family val="4"/>
        <charset val="136"/>
      </rPr>
      <t>得調整標準，或雖達得調整標準但進位後金額不變，風險保證金（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值）維持現行收取標準</t>
    </r>
    <r>
      <rPr>
        <sz val="12"/>
        <rFont val="Times New Roman"/>
        <family val="1"/>
      </rPr>
      <t>.</t>
    </r>
    <phoneticPr fontId="3" type="noConversion"/>
  </si>
  <si>
    <r>
      <rPr>
        <sz val="12"/>
        <rFont val="標楷體"/>
        <family val="4"/>
        <charset val="136"/>
      </rPr>
      <t>變動幅度已達</t>
    </r>
    <r>
      <rPr>
        <sz val="12"/>
        <rFont val="標楷體"/>
        <family val="4"/>
        <charset val="136"/>
      </rPr>
      <t>得調整標準，且進位後金額改變，建議事項如「保證金調整審核會議記錄」</t>
    </r>
    <r>
      <rPr>
        <sz val="12"/>
        <rFont val="Times New Roman"/>
        <family val="1"/>
      </rPr>
      <t>.</t>
    </r>
    <phoneticPr fontId="1" type="noConversion"/>
  </si>
  <si>
    <t>E</t>
    <phoneticPr fontId="3" type="noConversion"/>
  </si>
  <si>
    <r>
      <rPr>
        <sz val="12"/>
        <color indexed="9"/>
        <rFont val="標楷體"/>
        <family val="4"/>
        <charset val="136"/>
      </rPr>
      <t>維持乘數</t>
    </r>
    <phoneticPr fontId="3" type="noConversion"/>
  </si>
  <si>
    <r>
      <rPr>
        <sz val="12"/>
        <color indexed="9"/>
        <rFont val="標楷體"/>
        <family val="4"/>
        <charset val="136"/>
      </rPr>
      <t>原始乘數</t>
    </r>
    <phoneticPr fontId="3" type="noConversion"/>
  </si>
  <si>
    <r>
      <rPr>
        <sz val="12"/>
        <color indexed="9"/>
        <rFont val="標楷體"/>
        <family val="4"/>
        <charset val="136"/>
      </rPr>
      <t>進位數</t>
    </r>
    <phoneticPr fontId="3" type="noConversion"/>
  </si>
  <si>
    <r>
      <rPr>
        <sz val="12"/>
        <color indexed="9"/>
        <rFont val="標楷體"/>
        <family val="4"/>
        <charset val="136"/>
      </rPr>
      <t>結算</t>
    </r>
    <phoneticPr fontId="3" type="noConversion"/>
  </si>
  <si>
    <r>
      <rPr>
        <sz val="12"/>
        <color indexed="9"/>
        <rFont val="標楷體"/>
        <family val="4"/>
        <charset val="136"/>
      </rPr>
      <t>維持</t>
    </r>
    <phoneticPr fontId="3" type="noConversion"/>
  </si>
  <si>
    <r>
      <rPr>
        <sz val="12"/>
        <color indexed="9"/>
        <rFont val="標楷體"/>
        <family val="4"/>
        <charset val="136"/>
      </rPr>
      <t>原始</t>
    </r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</si>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</sst>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76" formatCode="yyyy/m/d;@"/>
    <numFmt numFmtId="177" formatCode="0.0%"/>
    <numFmt numFmtId="178" formatCode="0.00_);[Red]\(0.00\)"/>
    <numFmt numFmtId="179" formatCode="0_);[Red]\(0\)"/>
    <numFmt numFmtId="180" formatCode="#,##0_);[Red]\(#,##0\)"/>
    <numFmt numFmtId="181" formatCode="#,##0_ "/>
    <numFmt numFmtId="182" formatCode="_-* #,##0_-;\-* #,##0_-;_-* &quot;-&quot;??_-;_-@_-"/>
    <numFmt numFmtId="183" formatCode="#,##0.00_ "/>
    <numFmt numFmtId="184" formatCode="0_ ;[Red]\-0\ "/>
    <numFmt numFmtId="185" formatCode="0.00_ ;[Red]\-0.00\ "/>
    <numFmt numFmtId="186" formatCode="0.0000_ ;[Red]\-0.0000\ "/>
    <numFmt numFmtId="187" formatCode="0.0000_);[Red]\(0.0000\)"/>
    <numFmt numFmtId="188" formatCode="#,##0.0000_ "/>
    <numFmt numFmtId="189" formatCode="#,##0.0_);[Red]\(#,##0.0\)"/>
    <numFmt numFmtId="190" formatCode="#,##0.00_);[Red]\(#,##0.00\)"/>
    <numFmt numFmtId="191" formatCode="#,##0.00_ ;[Red]\-#,##0.00\ "/>
    <numFmt numFmtId="192" formatCode="0.0"/>
    <numFmt numFmtId="194" formatCode="0.00_ "/>
    <numFmt numFmtId="195" formatCode="0.0_ ;[Red]\-0.0\ "/>
    <numFmt numFmtId="196" formatCode="#,##0.000_ "/>
  </numFmts>
  <fonts count="57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name val="標楷體"/>
      <family val="4"/>
      <charset val="136"/>
    </font>
    <font>
      <sz val="14"/>
      <name val="Times New Roman"/>
      <family val="1"/>
    </font>
    <font>
      <sz val="14"/>
      <color indexed="12"/>
      <name val="Times New Roman"/>
      <family val="1"/>
    </font>
    <font>
      <sz val="9"/>
      <name val="新細明體"/>
      <family val="1"/>
      <charset val="136"/>
    </font>
    <font>
      <sz val="16"/>
      <color indexed="8"/>
      <name val="Times New Roman"/>
      <family val="1"/>
    </font>
    <font>
      <sz val="14"/>
      <color indexed="8"/>
      <name val="Times New Roman"/>
      <family val="1"/>
    </font>
    <font>
      <sz val="14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color indexed="8"/>
      <name val="新細明體"/>
      <family val="1"/>
      <charset val="136"/>
    </font>
    <font>
      <sz val="12"/>
      <color indexed="10"/>
      <name val="Times New Roman"/>
      <family val="1"/>
    </font>
    <font>
      <sz val="12"/>
      <color indexed="10"/>
      <name val="標楷體"/>
      <family val="4"/>
      <charset val="136"/>
    </font>
    <font>
      <sz val="12"/>
      <color indexed="9"/>
      <name val="Times New Roman"/>
      <family val="1"/>
    </font>
    <font>
      <sz val="10"/>
      <color indexed="9"/>
      <name val="細明體"/>
      <family val="3"/>
      <charset val="136"/>
    </font>
    <font>
      <sz val="12"/>
      <color indexed="9"/>
      <name val="標楷體"/>
      <family val="4"/>
      <charset val="136"/>
    </font>
    <font>
      <sz val="14"/>
      <color indexed="9"/>
      <name val="Times New Roman"/>
      <family val="1"/>
    </font>
    <font>
      <b/>
      <sz val="12"/>
      <color indexed="9"/>
      <name val="Times New Roman"/>
      <family val="1"/>
    </font>
    <font>
      <sz val="12"/>
      <color indexed="8"/>
      <name val="Times New Roman"/>
      <family val="1"/>
    </font>
    <font>
      <sz val="14"/>
      <color indexed="10"/>
      <name val="標楷體"/>
      <family val="4"/>
      <charset val="136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sz val="12"/>
      <color indexed="10"/>
      <name val="細明體"/>
      <family val="3"/>
      <charset val="136"/>
    </font>
    <font>
      <sz val="14"/>
      <color indexed="10"/>
      <name val="細明體"/>
      <family val="3"/>
      <charset val="136"/>
    </font>
    <font>
      <sz val="14"/>
      <color indexed="10"/>
      <name val="Times New Roman"/>
      <family val="1"/>
    </font>
    <font>
      <sz val="10"/>
      <color indexed="9"/>
      <name val="Times New Roman"/>
      <family val="1"/>
    </font>
    <font>
      <b/>
      <sz val="14"/>
      <color indexed="10"/>
      <name val="標楷體"/>
      <family val="4"/>
      <charset val="136"/>
    </font>
    <font>
      <sz val="9"/>
      <name val="新細明體"/>
      <family val="1"/>
      <charset val="136"/>
    </font>
    <font>
      <sz val="12"/>
      <color indexed="8"/>
      <name val="標楷體"/>
      <family val="4"/>
      <charset val="136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0"/>
      <color indexed="10"/>
      <name val="細明體"/>
      <family val="3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sz val="9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12"/>
      <name val="Times New Roman"/>
      <family val="1"/>
    </font>
    <font>
      <sz val="12"/>
      <color indexed="10"/>
      <name val="細明體"/>
      <family val="3"/>
      <charset val="136"/>
    </font>
    <font>
      <sz val="12"/>
      <name val="細明體"/>
      <family val="3"/>
      <charset val="136"/>
    </font>
    <font>
      <sz val="10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10"/>
      <color rgb="FFFFFFFF"/>
      <name val="Times New Roman"/>
      <family val="1"/>
    </font>
    <font>
      <sz val="12"/>
      <color rgb="FFFFFFFF"/>
      <name val="Times New Roman"/>
      <family val="1"/>
    </font>
    <font>
      <sz val="14"/>
      <color rgb="FFFFFFFF"/>
      <name val="Times New Roman"/>
      <family val="1"/>
    </font>
    <font>
      <sz val="10"/>
      <color theme="1"/>
      <name val="Times New Roman"/>
      <family val="1"/>
    </font>
    <font>
      <sz val="12"/>
      <color theme="0"/>
      <name val="Times New Roman"/>
      <family val="1"/>
    </font>
    <font>
      <sz val="10"/>
      <color theme="0"/>
      <name val="細明體"/>
      <family val="3"/>
      <charset val="136"/>
    </font>
    <font>
      <sz val="12"/>
      <color theme="0"/>
      <name val="標楷體"/>
      <family val="4"/>
      <charset val="136"/>
    </font>
    <font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/>
    <xf numFmtId="43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</cellStyleXfs>
  <cellXfs count="389">
    <xf numFmtId="0" fontId="0" fillId="0" borderId="0" xfId="0">
      <alignment vertical="center"/>
    </xf>
    <xf numFmtId="183" fontId="5" fillId="0" borderId="0" xfId="1" applyNumberFormat="1" applyFont="1" applyAlignment="1">
      <alignment horizontal="center" vertical="center" wrapText="1"/>
    </xf>
    <xf numFmtId="10" fontId="5" fillId="0" borderId="0" xfId="1" applyNumberFormat="1" applyFont="1" applyAlignment="1">
      <alignment horizontal="center"/>
    </xf>
    <xf numFmtId="181" fontId="5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9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9" fillId="0" borderId="0" xfId="1" applyFont="1"/>
    <xf numFmtId="0" fontId="11" fillId="0" borderId="1" xfId="1" applyFont="1" applyBorder="1" applyAlignment="1">
      <alignment horizontal="center" vertical="center" wrapText="1"/>
    </xf>
    <xf numFmtId="0" fontId="5" fillId="0" borderId="0" xfId="1" applyFont="1"/>
    <xf numFmtId="3" fontId="11" fillId="0" borderId="1" xfId="1" applyNumberFormat="1" applyFont="1" applyBorder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11" fillId="0" borderId="0" xfId="1" applyFont="1" applyAlignment="1">
      <alignment horizontal="left" vertical="center"/>
    </xf>
    <xf numFmtId="181" fontId="11" fillId="0" borderId="0" xfId="1" applyNumberFormat="1" applyFont="1" applyBorder="1" applyAlignment="1">
      <alignment horizontal="center" vertical="center" wrapText="1"/>
    </xf>
    <xf numFmtId="181" fontId="11" fillId="0" borderId="0" xfId="1" applyNumberFormat="1" applyFont="1" applyFill="1" applyBorder="1" applyAlignment="1">
      <alignment horizontal="center" vertical="center" wrapText="1"/>
    </xf>
    <xf numFmtId="10" fontId="11" fillId="0" borderId="0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vertical="center" wrapText="1"/>
    </xf>
    <xf numFmtId="181" fontId="11" fillId="0" borderId="1" xfId="1" applyNumberFormat="1" applyFont="1" applyBorder="1" applyAlignment="1">
      <alignment horizontal="center" vertical="center" wrapText="1"/>
    </xf>
    <xf numFmtId="10" fontId="12" fillId="0" borderId="1" xfId="4" applyNumberFormat="1" applyFont="1" applyBorder="1" applyAlignment="1">
      <alignment horizontal="center" vertical="center" wrapText="1"/>
    </xf>
    <xf numFmtId="3" fontId="5" fillId="0" borderId="0" xfId="1" applyNumberFormat="1" applyFont="1" applyAlignment="1">
      <alignment horizontal="left"/>
    </xf>
    <xf numFmtId="0" fontId="11" fillId="0" borderId="0" xfId="1" applyFont="1"/>
    <xf numFmtId="0" fontId="5" fillId="0" borderId="0" xfId="1" applyFont="1" applyAlignment="1"/>
    <xf numFmtId="0" fontId="9" fillId="0" borderId="0" xfId="1" applyFont="1" applyFill="1" applyAlignment="1"/>
    <xf numFmtId="0" fontId="5" fillId="0" borderId="0" xfId="1" applyFont="1" applyFill="1" applyAlignment="1"/>
    <xf numFmtId="0" fontId="9" fillId="0" borderId="0" xfId="1" applyFont="1" applyFill="1" applyAlignment="1">
      <alignment horizontal="center"/>
    </xf>
    <xf numFmtId="0" fontId="5" fillId="0" borderId="0" xfId="1" applyFont="1" applyFill="1" applyAlignment="1">
      <alignment horizontal="center"/>
    </xf>
    <xf numFmtId="49" fontId="11" fillId="0" borderId="0" xfId="1" applyNumberFormat="1" applyFont="1" applyAlignment="1">
      <alignment horizontal="right" vertical="center"/>
    </xf>
    <xf numFmtId="0" fontId="5" fillId="0" borderId="0" xfId="1" applyFont="1" applyAlignment="1">
      <alignment horizontal="left" vertical="center"/>
    </xf>
    <xf numFmtId="0" fontId="11" fillId="0" borderId="0" xfId="1" applyFont="1" applyAlignment="1">
      <alignment horizontal="left"/>
    </xf>
    <xf numFmtId="0" fontId="15" fillId="0" borderId="0" xfId="1" applyFont="1"/>
    <xf numFmtId="0" fontId="17" fillId="0" borderId="0" xfId="1" applyFont="1"/>
    <xf numFmtId="3" fontId="11" fillId="0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1" applyFont="1" applyFill="1" applyAlignment="1">
      <alignment horizontal="center"/>
    </xf>
    <xf numFmtId="0" fontId="21" fillId="0" borderId="0" xfId="1" applyFont="1"/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21" fillId="0" borderId="0" xfId="1" applyFont="1" applyAlignment="1">
      <alignment horizontal="center"/>
    </xf>
    <xf numFmtId="0" fontId="21" fillId="0" borderId="0" xfId="1" applyFont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24" fillId="0" borderId="0" xfId="1" applyFont="1" applyAlignment="1">
      <alignment vertical="center"/>
    </xf>
    <xf numFmtId="3" fontId="21" fillId="0" borderId="0" xfId="1" applyNumberFormat="1" applyFont="1" applyAlignment="1">
      <alignment vertical="center" wrapText="1"/>
    </xf>
    <xf numFmtId="0" fontId="21" fillId="0" borderId="0" xfId="1" applyFont="1" applyAlignment="1">
      <alignment vertical="center" wrapText="1"/>
    </xf>
    <xf numFmtId="10" fontId="21" fillId="0" borderId="0" xfId="1" applyNumberFormat="1" applyFont="1" applyFill="1" applyBorder="1" applyAlignment="1">
      <alignment horizontal="center" vertical="center" wrapText="1"/>
    </xf>
    <xf numFmtId="10" fontId="24" fillId="0" borderId="0" xfId="1" applyNumberFormat="1" applyFont="1" applyFill="1" applyBorder="1" applyAlignment="1">
      <alignment horizontal="center"/>
    </xf>
    <xf numFmtId="0" fontId="24" fillId="0" borderId="0" xfId="1" applyFont="1"/>
    <xf numFmtId="0" fontId="21" fillId="0" borderId="0" xfId="1" applyFont="1" applyAlignment="1"/>
    <xf numFmtId="181" fontId="24" fillId="0" borderId="0" xfId="1" applyNumberFormat="1" applyFont="1" applyFill="1" applyBorder="1" applyAlignment="1">
      <alignment horizontal="center" vertical="center" wrapText="1"/>
    </xf>
    <xf numFmtId="0" fontId="24" fillId="0" borderId="0" xfId="1" applyFont="1" applyFill="1"/>
    <xf numFmtId="0" fontId="21" fillId="0" borderId="0" xfId="1" applyFont="1" applyFill="1" applyAlignment="1"/>
    <xf numFmtId="0" fontId="25" fillId="0" borderId="0" xfId="1" applyFont="1"/>
    <xf numFmtId="0" fontId="26" fillId="0" borderId="0" xfId="0" applyFont="1" applyAlignment="1"/>
    <xf numFmtId="0" fontId="26" fillId="0" borderId="0" xfId="0" applyFont="1" applyFill="1" applyAlignment="1"/>
    <xf numFmtId="179" fontId="26" fillId="0" borderId="0" xfId="0" applyNumberFormat="1" applyFont="1" applyFill="1" applyAlignment="1"/>
    <xf numFmtId="10" fontId="5" fillId="0" borderId="1" xfId="3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>
      <alignment horizontal="center"/>
    </xf>
    <xf numFmtId="185" fontId="5" fillId="0" borderId="1" xfId="0" applyNumberFormat="1" applyFont="1" applyFill="1" applyBorder="1" applyAlignment="1">
      <alignment horizontal="center"/>
    </xf>
    <xf numFmtId="177" fontId="5" fillId="0" borderId="1" xfId="3" applyNumberFormat="1" applyFont="1" applyFill="1" applyBorder="1" applyAlignment="1">
      <alignment horizontal="center"/>
    </xf>
    <xf numFmtId="10" fontId="11" fillId="0" borderId="1" xfId="0" applyNumberFormat="1" applyFont="1" applyFill="1" applyBorder="1" applyAlignment="1">
      <alignment horizontal="center" vertical="center" wrapText="1"/>
    </xf>
    <xf numFmtId="182" fontId="5" fillId="0" borderId="0" xfId="2" applyNumberFormat="1" applyFont="1" applyBorder="1" applyAlignment="1"/>
    <xf numFmtId="0" fontId="5" fillId="0" borderId="0" xfId="0" applyFont="1" applyFill="1" applyBorder="1" applyAlignment="1"/>
    <xf numFmtId="179" fontId="5" fillId="0" borderId="0" xfId="0" applyNumberFormat="1" applyFont="1" applyFill="1" applyBorder="1" applyAlignment="1">
      <alignment horizontal="center"/>
    </xf>
    <xf numFmtId="179" fontId="5" fillId="0" borderId="0" xfId="0" applyNumberFormat="1" applyFont="1" applyFill="1" applyBorder="1" applyAlignment="1"/>
    <xf numFmtId="178" fontId="5" fillId="0" borderId="0" xfId="0" applyNumberFormat="1" applyFont="1" applyFill="1" applyBorder="1" applyAlignment="1"/>
    <xf numFmtId="179" fontId="5" fillId="0" borderId="0" xfId="2" applyNumberFormat="1" applyFont="1" applyFill="1" applyBorder="1" applyAlignment="1">
      <alignment horizontal="center"/>
    </xf>
    <xf numFmtId="184" fontId="5" fillId="0" borderId="0" xfId="2" applyNumberFormat="1" applyFont="1" applyFill="1" applyBorder="1" applyAlignment="1">
      <alignment horizontal="center"/>
    </xf>
    <xf numFmtId="177" fontId="5" fillId="0" borderId="0" xfId="2" applyNumberFormat="1" applyFont="1" applyFill="1" applyBorder="1" applyAlignment="1">
      <alignment horizontal="center"/>
    </xf>
    <xf numFmtId="10" fontId="5" fillId="0" borderId="0" xfId="2" applyNumberFormat="1" applyFont="1" applyFill="1" applyBorder="1" applyAlignment="1">
      <alignment horizontal="center"/>
    </xf>
    <xf numFmtId="182" fontId="5" fillId="0" borderId="0" xfId="2" applyNumberFormat="1" applyFont="1" applyFill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 applyAlignment="1"/>
    <xf numFmtId="184" fontId="5" fillId="0" borderId="0" xfId="0" applyNumberFormat="1" applyFont="1" applyFill="1" applyBorder="1" applyAlignment="1">
      <alignment horizontal="center"/>
    </xf>
    <xf numFmtId="177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76" fontId="6" fillId="2" borderId="1" xfId="0" applyNumberFormat="1" applyFont="1" applyFill="1" applyBorder="1" applyAlignment="1">
      <alignment vertical="center" wrapText="1"/>
    </xf>
    <xf numFmtId="176" fontId="5" fillId="2" borderId="1" xfId="0" applyNumberFormat="1" applyFont="1" applyFill="1" applyBorder="1" applyAlignment="1"/>
    <xf numFmtId="179" fontId="5" fillId="0" borderId="1" xfId="3" applyNumberFormat="1" applyFont="1" applyFill="1" applyBorder="1" applyAlignment="1">
      <alignment horizontal="center"/>
    </xf>
    <xf numFmtId="181" fontId="5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/>
    <xf numFmtId="0" fontId="29" fillId="0" borderId="0" xfId="0" applyFont="1" applyBorder="1" applyAlignment="1"/>
    <xf numFmtId="182" fontId="30" fillId="0" borderId="0" xfId="2" applyNumberFormat="1" applyFont="1" applyBorder="1" applyAlignment="1"/>
    <xf numFmtId="177" fontId="5" fillId="3" borderId="1" xfId="3" applyNumberFormat="1" applyFont="1" applyFill="1" applyBorder="1" applyAlignment="1">
      <alignment horizontal="center"/>
    </xf>
    <xf numFmtId="0" fontId="11" fillId="0" borderId="0" xfId="1" applyFont="1" applyBorder="1" applyAlignment="1">
      <alignment vertical="top"/>
    </xf>
    <xf numFmtId="0" fontId="21" fillId="0" borderId="0" xfId="1" applyFont="1" applyBorder="1" applyAlignment="1">
      <alignment horizontal="center"/>
    </xf>
    <xf numFmtId="180" fontId="5" fillId="0" borderId="1" xfId="0" applyNumberFormat="1" applyFont="1" applyFill="1" applyBorder="1" applyAlignment="1">
      <alignment horizontal="center"/>
    </xf>
    <xf numFmtId="180" fontId="5" fillId="0" borderId="0" xfId="0" applyNumberFormat="1" applyFont="1" applyFill="1" applyBorder="1" applyAlignment="1">
      <alignment horizontal="center"/>
    </xf>
    <xf numFmtId="180" fontId="5" fillId="0" borderId="0" xfId="2" applyNumberFormat="1" applyFont="1" applyFill="1" applyBorder="1" applyAlignment="1">
      <alignment horizontal="center"/>
    </xf>
    <xf numFmtId="179" fontId="6" fillId="0" borderId="0" xfId="2" applyNumberFormat="1" applyFont="1" applyFill="1" applyBorder="1" applyAlignment="1">
      <alignment horizontal="center"/>
    </xf>
    <xf numFmtId="179" fontId="6" fillId="0" borderId="0" xfId="0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84" fontId="6" fillId="0" borderId="1" xfId="0" applyNumberFormat="1" applyFont="1" applyFill="1" applyBorder="1" applyAlignment="1">
      <alignment horizontal="center" vertical="center" wrapText="1"/>
    </xf>
    <xf numFmtId="177" fontId="6" fillId="0" borderId="1" xfId="3" applyNumberFormat="1" applyFont="1" applyFill="1" applyBorder="1" applyAlignment="1">
      <alignment horizontal="center" vertical="center" wrapText="1"/>
    </xf>
    <xf numFmtId="10" fontId="6" fillId="0" borderId="1" xfId="0" applyNumberFormat="1" applyFont="1" applyFill="1" applyBorder="1" applyAlignment="1">
      <alignment horizontal="center" vertical="center" wrapText="1"/>
    </xf>
    <xf numFmtId="179" fontId="6" fillId="0" borderId="1" xfId="3" applyNumberFormat="1" applyFont="1" applyFill="1" applyBorder="1" applyAlignment="1">
      <alignment horizontal="center" vertical="center" wrapText="1"/>
    </xf>
    <xf numFmtId="181" fontId="6" fillId="0" borderId="1" xfId="3" applyNumberFormat="1" applyFont="1" applyFill="1" applyBorder="1" applyAlignment="1">
      <alignment horizontal="center" vertical="center" wrapText="1"/>
    </xf>
    <xf numFmtId="181" fontId="6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78" fontId="6" fillId="7" borderId="1" xfId="0" applyNumberFormat="1" applyFont="1" applyFill="1" applyBorder="1" applyAlignment="1">
      <alignment horizontal="center" vertical="center" wrapText="1"/>
    </xf>
    <xf numFmtId="179" fontId="6" fillId="7" borderId="1" xfId="0" applyNumberFormat="1" applyFont="1" applyFill="1" applyBorder="1" applyAlignment="1">
      <alignment horizontal="center" vertical="center" wrapText="1"/>
    </xf>
    <xf numFmtId="184" fontId="6" fillId="7" borderId="1" xfId="0" applyNumberFormat="1" applyFont="1" applyFill="1" applyBorder="1" applyAlignment="1">
      <alignment horizontal="center" vertical="center" wrapText="1"/>
    </xf>
    <xf numFmtId="177" fontId="6" fillId="7" borderId="1" xfId="3" applyNumberFormat="1" applyFont="1" applyFill="1" applyBorder="1" applyAlignment="1">
      <alignment horizontal="center" vertical="center" wrapText="1"/>
    </xf>
    <xf numFmtId="10" fontId="6" fillId="7" borderId="1" xfId="0" applyNumberFormat="1" applyFont="1" applyFill="1" applyBorder="1" applyAlignment="1">
      <alignment horizontal="center" vertical="center" wrapText="1"/>
    </xf>
    <xf numFmtId="179" fontId="6" fillId="7" borderId="1" xfId="3" applyNumberFormat="1" applyFont="1" applyFill="1" applyBorder="1" applyAlignment="1">
      <alignment horizontal="center" vertical="center" wrapText="1"/>
    </xf>
    <xf numFmtId="177" fontId="6" fillId="7" borderId="1" xfId="0" applyNumberFormat="1" applyFont="1" applyFill="1" applyBorder="1" applyAlignment="1">
      <alignment horizontal="center" vertical="center" wrapText="1"/>
    </xf>
    <xf numFmtId="180" fontId="6" fillId="7" borderId="1" xfId="0" applyNumberFormat="1" applyFont="1" applyFill="1" applyBorder="1" applyAlignment="1">
      <alignment horizontal="center" vertical="center" wrapText="1"/>
    </xf>
    <xf numFmtId="14" fontId="5" fillId="0" borderId="0" xfId="2" applyNumberFormat="1" applyFont="1" applyFill="1" applyBorder="1" applyAlignment="1">
      <alignment horizontal="center"/>
    </xf>
    <xf numFmtId="187" fontId="5" fillId="0" borderId="1" xfId="0" applyNumberFormat="1" applyFont="1" applyFill="1" applyBorder="1" applyAlignment="1">
      <alignment horizontal="center"/>
    </xf>
    <xf numFmtId="188" fontId="12" fillId="0" borderId="1" xfId="1" applyNumberFormat="1" applyFont="1" applyBorder="1" applyAlignment="1">
      <alignment horizontal="center" vertical="center" wrapText="1"/>
    </xf>
    <xf numFmtId="187" fontId="6" fillId="0" borderId="1" xfId="0" applyNumberFormat="1" applyFont="1" applyFill="1" applyBorder="1" applyAlignment="1">
      <alignment horizontal="center" vertical="center" wrapText="1"/>
    </xf>
    <xf numFmtId="186" fontId="6" fillId="0" borderId="1" xfId="0" applyNumberFormat="1" applyFont="1" applyFill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181" fontId="11" fillId="3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19" fillId="0" borderId="0" xfId="1" applyFont="1" applyAlignment="1"/>
    <xf numFmtId="0" fontId="9" fillId="0" borderId="0" xfId="1" applyFont="1" applyAlignment="1">
      <alignment horizontal="left" vertical="center"/>
    </xf>
    <xf numFmtId="181" fontId="11" fillId="0" borderId="1" xfId="1" applyNumberFormat="1" applyFont="1" applyFill="1" applyBorder="1" applyAlignment="1">
      <alignment horizontal="center" vertical="center" wrapText="1"/>
    </xf>
    <xf numFmtId="0" fontId="19" fillId="0" borderId="0" xfId="1" applyFont="1" applyFill="1" applyAlignment="1">
      <alignment horizontal="center"/>
    </xf>
    <xf numFmtId="0" fontId="9" fillId="0" borderId="0" xfId="1" applyFont="1" applyAlignment="1">
      <alignment horizontal="left"/>
    </xf>
    <xf numFmtId="0" fontId="49" fillId="0" borderId="0" xfId="0" applyFont="1" applyAlignment="1">
      <alignment horizontal="center"/>
    </xf>
    <xf numFmtId="0" fontId="50" fillId="0" borderId="0" xfId="1" applyFont="1" applyFill="1" applyAlignment="1">
      <alignment horizontal="center" wrapText="1"/>
    </xf>
    <xf numFmtId="38" fontId="51" fillId="0" borderId="0" xfId="1" applyNumberFormat="1" applyFont="1" applyFill="1" applyBorder="1" applyAlignment="1">
      <alignment horizontal="center" vertical="center" wrapText="1"/>
    </xf>
    <xf numFmtId="178" fontId="5" fillId="0" borderId="0" xfId="2" applyNumberFormat="1" applyFont="1" applyFill="1" applyBorder="1" applyAlignment="1">
      <alignment horizontal="center"/>
    </xf>
    <xf numFmtId="178" fontId="5" fillId="0" borderId="1" xfId="0" applyNumberFormat="1" applyFont="1" applyFill="1" applyBorder="1" applyAlignment="1">
      <alignment horizontal="center"/>
    </xf>
    <xf numFmtId="178" fontId="5" fillId="0" borderId="0" xfId="0" applyNumberFormat="1" applyFont="1" applyFill="1" applyBorder="1" applyAlignment="1">
      <alignment horizontal="center"/>
    </xf>
    <xf numFmtId="183" fontId="12" fillId="0" borderId="1" xfId="1" applyNumberFormat="1" applyFont="1" applyBorder="1" applyAlignment="1">
      <alignment horizontal="center" vertical="center" wrapText="1"/>
    </xf>
    <xf numFmtId="0" fontId="10" fillId="0" borderId="0" xfId="1" applyFont="1" applyAlignment="1">
      <alignment horizontal="left" vertical="center"/>
    </xf>
    <xf numFmtId="38" fontId="51" fillId="0" borderId="0" xfId="1" applyNumberFormat="1" applyFont="1" applyFill="1" applyBorder="1" applyAlignment="1">
      <alignment horizontal="center" vertical="center"/>
    </xf>
    <xf numFmtId="0" fontId="50" fillId="0" borderId="0" xfId="1" applyFont="1" applyFill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82" fontId="17" fillId="0" borderId="0" xfId="2" applyNumberFormat="1" applyFont="1" applyAlignment="1"/>
    <xf numFmtId="176" fontId="36" fillId="4" borderId="1" xfId="0" applyNumberFormat="1" applyFont="1" applyFill="1" applyBorder="1" applyAlignment="1">
      <alignment vertical="center" wrapText="1"/>
    </xf>
    <xf numFmtId="176" fontId="17" fillId="4" borderId="1" xfId="0" applyNumberFormat="1" applyFont="1" applyFill="1" applyBorder="1" applyAlignment="1"/>
    <xf numFmtId="176" fontId="5" fillId="4" borderId="1" xfId="0" applyNumberFormat="1" applyFont="1" applyFill="1" applyBorder="1" applyAlignment="1"/>
    <xf numFmtId="0" fontId="17" fillId="0" borderId="0" xfId="0" applyFont="1" applyAlignment="1"/>
    <xf numFmtId="182" fontId="17" fillId="0" borderId="0" xfId="2" applyNumberFormat="1" applyFont="1" applyFill="1" applyAlignment="1"/>
    <xf numFmtId="184" fontId="17" fillId="0" borderId="0" xfId="2" applyNumberFormat="1" applyFont="1" applyFill="1" applyAlignment="1"/>
    <xf numFmtId="177" fontId="17" fillId="0" borderId="0" xfId="2" applyNumberFormat="1" applyFont="1" applyFill="1" applyAlignment="1"/>
    <xf numFmtId="10" fontId="17" fillId="0" borderId="0" xfId="2" applyNumberFormat="1" applyFont="1" applyFill="1" applyAlignment="1"/>
    <xf numFmtId="176" fontId="17" fillId="0" borderId="0" xfId="2" applyNumberFormat="1" applyFont="1" applyFill="1" applyAlignment="1"/>
    <xf numFmtId="185" fontId="17" fillId="0" borderId="0" xfId="2" applyNumberFormat="1" applyFont="1" applyFill="1" applyAlignment="1"/>
    <xf numFmtId="189" fontId="36" fillId="5" borderId="1" xfId="0" applyNumberFormat="1" applyFont="1" applyFill="1" applyBorder="1" applyAlignment="1">
      <alignment horizontal="center" vertical="center" wrapText="1"/>
    </xf>
    <xf numFmtId="184" fontId="36" fillId="5" borderId="1" xfId="3" applyNumberFormat="1" applyFont="1" applyFill="1" applyBorder="1" applyAlignment="1">
      <alignment horizontal="center" vertical="center" wrapText="1"/>
    </xf>
    <xf numFmtId="177" fontId="36" fillId="5" borderId="1" xfId="3" applyNumberFormat="1" applyFont="1" applyFill="1" applyBorder="1" applyAlignment="1">
      <alignment horizontal="center" vertical="center" wrapText="1"/>
    </xf>
    <xf numFmtId="10" fontId="36" fillId="5" borderId="1" xfId="0" applyNumberFormat="1" applyFont="1" applyFill="1" applyBorder="1" applyAlignment="1">
      <alignment horizontal="center" vertical="center" wrapText="1"/>
    </xf>
    <xf numFmtId="179" fontId="36" fillId="5" borderId="1" xfId="3" applyNumberFormat="1" applyFont="1" applyFill="1" applyBorder="1" applyAlignment="1">
      <alignment horizontal="center" vertical="center" wrapText="1"/>
    </xf>
    <xf numFmtId="177" fontId="36" fillId="5" borderId="1" xfId="0" applyNumberFormat="1" applyFont="1" applyFill="1" applyBorder="1" applyAlignment="1">
      <alignment horizontal="center" vertical="center" wrapText="1"/>
    </xf>
    <xf numFmtId="181" fontId="36" fillId="5" borderId="1" xfId="0" applyNumberFormat="1" applyFont="1" applyFill="1" applyBorder="1" applyAlignment="1">
      <alignment horizontal="center" vertical="center" wrapText="1"/>
    </xf>
    <xf numFmtId="190" fontId="17" fillId="0" borderId="1" xfId="0" applyNumberFormat="1" applyFont="1" applyFill="1" applyBorder="1" applyAlignment="1">
      <alignment horizontal="center"/>
    </xf>
    <xf numFmtId="191" fontId="17" fillId="0" borderId="1" xfId="0" applyNumberFormat="1" applyFont="1" applyFill="1" applyBorder="1" applyAlignment="1">
      <alignment horizontal="center"/>
    </xf>
    <xf numFmtId="177" fontId="17" fillId="0" borderId="1" xfId="3" applyNumberFormat="1" applyFont="1" applyFill="1" applyBorder="1" applyAlignment="1">
      <alignment horizontal="center"/>
    </xf>
    <xf numFmtId="10" fontId="17" fillId="0" borderId="1" xfId="3" applyNumberFormat="1" applyFont="1" applyFill="1" applyBorder="1" applyAlignment="1"/>
    <xf numFmtId="179" fontId="17" fillId="0" borderId="1" xfId="3" applyNumberFormat="1" applyFont="1" applyFill="1" applyBorder="1" applyAlignment="1">
      <alignment horizontal="center"/>
    </xf>
    <xf numFmtId="181" fontId="17" fillId="0" borderId="1" xfId="0" applyNumberFormat="1" applyFont="1" applyFill="1" applyBorder="1" applyAlignment="1"/>
    <xf numFmtId="177" fontId="17" fillId="0" borderId="1" xfId="0" applyNumberFormat="1" applyFont="1" applyFill="1" applyBorder="1" applyAlignment="1"/>
    <xf numFmtId="190" fontId="5" fillId="0" borderId="1" xfId="0" applyNumberFormat="1" applyFont="1" applyFill="1" applyBorder="1" applyAlignment="1">
      <alignment horizontal="center"/>
    </xf>
    <xf numFmtId="191" fontId="5" fillId="0" borderId="1" xfId="0" applyNumberFormat="1" applyFont="1" applyFill="1" applyBorder="1" applyAlignment="1">
      <alignment horizontal="center"/>
    </xf>
    <xf numFmtId="10" fontId="5" fillId="0" borderId="1" xfId="3" applyNumberFormat="1" applyFont="1" applyFill="1" applyBorder="1" applyAlignment="1"/>
    <xf numFmtId="181" fontId="5" fillId="0" borderId="1" xfId="0" applyNumberFormat="1" applyFont="1" applyFill="1" applyBorder="1" applyAlignment="1"/>
    <xf numFmtId="177" fontId="5" fillId="0" borderId="1" xfId="0" applyNumberFormat="1" applyFont="1" applyFill="1" applyBorder="1" applyAlignment="1"/>
    <xf numFmtId="0" fontId="17" fillId="0" borderId="0" xfId="0" applyFont="1" applyFill="1" applyAlignment="1"/>
    <xf numFmtId="184" fontId="17" fillId="0" borderId="0" xfId="0" applyNumberFormat="1" applyFont="1" applyFill="1" applyAlignment="1"/>
    <xf numFmtId="177" fontId="17" fillId="0" borderId="0" xfId="0" applyNumberFormat="1" applyFont="1" applyFill="1" applyAlignment="1"/>
    <xf numFmtId="10" fontId="17" fillId="0" borderId="0" xfId="0" applyNumberFormat="1" applyFont="1" applyFill="1" applyAlignment="1"/>
    <xf numFmtId="179" fontId="17" fillId="0" borderId="0" xfId="0" applyNumberFormat="1" applyFont="1" applyFill="1" applyAlignment="1"/>
    <xf numFmtId="181" fontId="17" fillId="0" borderId="0" xfId="0" applyNumberFormat="1" applyFont="1" applyFill="1" applyAlignment="1"/>
    <xf numFmtId="10" fontId="17" fillId="0" borderId="1" xfId="0" applyNumberFormat="1" applyFont="1" applyFill="1" applyBorder="1" applyAlignment="1">
      <alignment horizontal="center"/>
    </xf>
    <xf numFmtId="0" fontId="5" fillId="0" borderId="0" xfId="0" applyFont="1" applyAlignment="1"/>
    <xf numFmtId="0" fontId="21" fillId="0" borderId="0" xfId="0" applyFont="1" applyBorder="1" applyAlignment="1"/>
    <xf numFmtId="0" fontId="21" fillId="0" borderId="0" xfId="0" applyFont="1" applyAlignment="1"/>
    <xf numFmtId="0" fontId="5" fillId="0" borderId="0" xfId="0" applyFont="1" applyAlignment="1">
      <alignment horizontal="right" shrinkToFit="1"/>
    </xf>
    <xf numFmtId="183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/>
    </xf>
    <xf numFmtId="181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 vertical="center" wrapText="1"/>
    </xf>
    <xf numFmtId="0" fontId="40" fillId="0" borderId="1" xfId="0" applyFont="1" applyBorder="1" applyAlignment="1">
      <alignment horizontal="left" vertical="center" wrapText="1"/>
    </xf>
    <xf numFmtId="3" fontId="40" fillId="0" borderId="1" xfId="0" applyNumberFormat="1" applyFont="1" applyFill="1" applyBorder="1" applyAlignment="1">
      <alignment horizontal="center" vertical="center"/>
    </xf>
    <xf numFmtId="0" fontId="41" fillId="0" borderId="0" xfId="0" applyFont="1" applyAlignme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40" fillId="0" borderId="0" xfId="0" applyFont="1" applyAlignment="1"/>
    <xf numFmtId="0" fontId="5" fillId="0" borderId="0" xfId="0" applyFont="1" applyAlignment="1">
      <alignment shrinkToFit="1"/>
    </xf>
    <xf numFmtId="3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left" vertical="center"/>
    </xf>
    <xf numFmtId="181" fontId="5" fillId="0" borderId="0" xfId="0" applyNumberFormat="1" applyFont="1" applyBorder="1" applyAlignment="1">
      <alignment horizontal="center" vertical="center" wrapText="1"/>
    </xf>
    <xf numFmtId="181" fontId="5" fillId="0" borderId="0" xfId="0" applyNumberFormat="1" applyFont="1" applyFill="1" applyBorder="1" applyAlignment="1">
      <alignment horizontal="center" vertical="center" wrapText="1"/>
    </xf>
    <xf numFmtId="181" fontId="5" fillId="0" borderId="1" xfId="0" applyNumberFormat="1" applyFont="1" applyFill="1" applyBorder="1" applyAlignment="1">
      <alignment horizontal="center" vertical="center" wrapText="1"/>
    </xf>
    <xf numFmtId="10" fontId="21" fillId="0" borderId="0" xfId="0" applyNumberFormat="1" applyFont="1" applyFill="1" applyBorder="1" applyAlignment="1">
      <alignment horizontal="center" vertical="center" wrapText="1"/>
    </xf>
    <xf numFmtId="3" fontId="21" fillId="0" borderId="0" xfId="0" applyNumberFormat="1" applyFont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192" fontId="40" fillId="0" borderId="1" xfId="0" applyNumberFormat="1" applyFont="1" applyBorder="1" applyAlignment="1">
      <alignment horizontal="center" vertical="center" wrapText="1"/>
    </xf>
    <xf numFmtId="181" fontId="40" fillId="0" borderId="1" xfId="0" applyNumberFormat="1" applyFont="1" applyBorder="1" applyAlignment="1">
      <alignment horizontal="center" vertical="center" wrapText="1"/>
    </xf>
    <xf numFmtId="10" fontId="43" fillId="0" borderId="1" xfId="4" applyNumberFormat="1" applyFont="1" applyBorder="1" applyAlignment="1">
      <alignment horizontal="center" vertical="center" wrapText="1"/>
    </xf>
    <xf numFmtId="181" fontId="40" fillId="3" borderId="1" xfId="0" applyNumberFormat="1" applyFont="1" applyFill="1" applyBorder="1" applyAlignment="1">
      <alignment horizontal="center" vertical="center" wrapText="1"/>
    </xf>
    <xf numFmtId="10" fontId="21" fillId="0" borderId="0" xfId="0" applyNumberFormat="1" applyFont="1" applyFill="1" applyBorder="1" applyAlignment="1">
      <alignment horizontal="center"/>
    </xf>
    <xf numFmtId="3" fontId="21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181" fontId="40" fillId="6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3" fontId="21" fillId="0" borderId="0" xfId="0" applyNumberFormat="1" applyFont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192" fontId="5" fillId="0" borderId="0" xfId="0" applyNumberFormat="1" applyFont="1" applyBorder="1" applyAlignment="1">
      <alignment horizontal="center" vertical="center" wrapText="1"/>
    </xf>
    <xf numFmtId="183" fontId="44" fillId="0" borderId="0" xfId="0" applyNumberFormat="1" applyFont="1" applyBorder="1" applyAlignment="1">
      <alignment horizontal="center" vertical="center" wrapText="1"/>
    </xf>
    <xf numFmtId="10" fontId="44" fillId="0" borderId="0" xfId="4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right" vertical="center"/>
    </xf>
    <xf numFmtId="179" fontId="5" fillId="0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5" fillId="0" borderId="0" xfId="0" applyFont="1" applyFill="1" applyAlignment="1"/>
    <xf numFmtId="177" fontId="40" fillId="3" borderId="1" xfId="4" applyNumberFormat="1" applyFont="1" applyFill="1" applyBorder="1" applyAlignment="1">
      <alignment horizontal="center" vertical="center" wrapText="1"/>
    </xf>
    <xf numFmtId="177" fontId="40" fillId="6" borderId="1" xfId="4" applyNumberFormat="1" applyFont="1" applyFill="1" applyBorder="1" applyAlignment="1">
      <alignment horizontal="center" vertical="center" wrapText="1"/>
    </xf>
    <xf numFmtId="0" fontId="19" fillId="0" borderId="0" xfId="0" applyFont="1" applyAlignment="1"/>
    <xf numFmtId="177" fontId="5" fillId="6" borderId="0" xfId="4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shrinkToFit="1"/>
    </xf>
    <xf numFmtId="0" fontId="21" fillId="0" borderId="0" xfId="0" applyFont="1" applyFill="1" applyAlignment="1"/>
    <xf numFmtId="49" fontId="19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/>
    <xf numFmtId="181" fontId="20" fillId="0" borderId="0" xfId="0" applyNumberFormat="1" applyFont="1" applyFill="1" applyBorder="1" applyAlignment="1">
      <alignment horizontal="center" vertical="center" wrapText="1"/>
    </xf>
    <xf numFmtId="181" fontId="19" fillId="0" borderId="0" xfId="0" applyNumberFormat="1" applyFont="1" applyFill="1" applyBorder="1" applyAlignment="1">
      <alignment horizontal="center" vertical="center" wrapText="1"/>
    </xf>
    <xf numFmtId="10" fontId="19" fillId="0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19" fillId="0" borderId="0" xfId="1" applyFont="1"/>
    <xf numFmtId="182" fontId="45" fillId="0" borderId="0" xfId="2" applyNumberFormat="1" applyFont="1" applyBorder="1" applyAlignment="1"/>
    <xf numFmtId="178" fontId="5" fillId="0" borderId="0" xfId="2" applyNumberFormat="1" applyFont="1" applyFill="1" applyBorder="1" applyAlignment="1"/>
    <xf numFmtId="179" fontId="5" fillId="0" borderId="0" xfId="2" applyNumberFormat="1" applyFont="1" applyFill="1" applyBorder="1" applyAlignment="1"/>
    <xf numFmtId="184" fontId="5" fillId="0" borderId="0" xfId="2" applyNumberFormat="1" applyFont="1" applyFill="1" applyBorder="1" applyAlignment="1"/>
    <xf numFmtId="10" fontId="5" fillId="0" borderId="0" xfId="2" applyNumberFormat="1" applyFont="1" applyFill="1" applyBorder="1" applyAlignment="1"/>
    <xf numFmtId="182" fontId="5" fillId="0" borderId="0" xfId="2" applyNumberFormat="1" applyFont="1" applyFill="1" applyBorder="1" applyAlignment="1"/>
    <xf numFmtId="177" fontId="5" fillId="0" borderId="0" xfId="2" applyNumberFormat="1" applyFont="1" applyFill="1" applyBorder="1" applyAlignment="1"/>
    <xf numFmtId="179" fontId="6" fillId="8" borderId="1" xfId="0" applyNumberFormat="1" applyFont="1" applyFill="1" applyBorder="1" applyAlignment="1">
      <alignment horizontal="center" vertical="center" wrapText="1"/>
    </xf>
    <xf numFmtId="184" fontId="6" fillId="8" borderId="1" xfId="0" applyNumberFormat="1" applyFont="1" applyFill="1" applyBorder="1" applyAlignment="1">
      <alignment horizontal="center" vertical="center" wrapText="1"/>
    </xf>
    <xf numFmtId="177" fontId="6" fillId="8" borderId="1" xfId="3" applyNumberFormat="1" applyFont="1" applyFill="1" applyBorder="1" applyAlignment="1">
      <alignment horizontal="center" vertical="center" wrapText="1"/>
    </xf>
    <xf numFmtId="10" fontId="6" fillId="8" borderId="1" xfId="0" applyNumberFormat="1" applyFont="1" applyFill="1" applyBorder="1" applyAlignment="1">
      <alignment horizontal="center" vertical="center" wrapText="1"/>
    </xf>
    <xf numFmtId="179" fontId="6" fillId="8" borderId="1" xfId="3" applyNumberFormat="1" applyFont="1" applyFill="1" applyBorder="1" applyAlignment="1">
      <alignment horizontal="center" vertical="center" wrapText="1"/>
    </xf>
    <xf numFmtId="177" fontId="6" fillId="8" borderId="1" xfId="0" applyNumberFormat="1" applyFont="1" applyFill="1" applyBorder="1" applyAlignment="1">
      <alignment horizontal="center" vertical="center" wrapText="1"/>
    </xf>
    <xf numFmtId="180" fontId="6" fillId="8" borderId="1" xfId="0" applyNumberFormat="1" applyFont="1" applyFill="1" applyBorder="1" applyAlignment="1">
      <alignment horizontal="center" vertical="center" wrapText="1"/>
    </xf>
    <xf numFmtId="19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/>
    <xf numFmtId="0" fontId="46" fillId="0" borderId="0" xfId="0" applyFont="1" applyBorder="1" applyAlignment="1"/>
    <xf numFmtId="184" fontId="5" fillId="0" borderId="0" xfId="0" applyNumberFormat="1" applyFont="1" applyFill="1" applyBorder="1" applyAlignment="1"/>
    <xf numFmtId="10" fontId="5" fillId="0" borderId="0" xfId="0" applyNumberFormat="1" applyFont="1" applyFill="1" applyBorder="1" applyAlignment="1"/>
    <xf numFmtId="177" fontId="5" fillId="0" borderId="0" xfId="0" applyNumberFormat="1" applyFont="1" applyFill="1" applyBorder="1" applyAlignment="1"/>
    <xf numFmtId="10" fontId="17" fillId="0" borderId="0" xfId="2" applyNumberFormat="1" applyFont="1" applyAlignment="1"/>
    <xf numFmtId="189" fontId="36" fillId="3" borderId="1" xfId="0" applyNumberFormat="1" applyFont="1" applyFill="1" applyBorder="1" applyAlignment="1">
      <alignment horizontal="center" vertical="center" wrapText="1"/>
    </xf>
    <xf numFmtId="195" fontId="36" fillId="3" borderId="1" xfId="3" applyNumberFormat="1" applyFont="1" applyFill="1" applyBorder="1" applyAlignment="1">
      <alignment horizontal="center" vertical="center" wrapText="1"/>
    </xf>
    <xf numFmtId="177" fontId="36" fillId="3" borderId="1" xfId="3" applyNumberFormat="1" applyFont="1" applyFill="1" applyBorder="1" applyAlignment="1">
      <alignment horizontal="center" vertical="center" wrapText="1"/>
    </xf>
    <xf numFmtId="10" fontId="36" fillId="3" borderId="1" xfId="0" applyNumberFormat="1" applyFont="1" applyFill="1" applyBorder="1" applyAlignment="1">
      <alignment horizontal="center" vertical="center" wrapText="1"/>
    </xf>
    <xf numFmtId="179" fontId="36" fillId="3" borderId="1" xfId="3" applyNumberFormat="1" applyFont="1" applyFill="1" applyBorder="1" applyAlignment="1">
      <alignment horizontal="center" vertical="center" wrapText="1"/>
    </xf>
    <xf numFmtId="177" fontId="36" fillId="3" borderId="1" xfId="0" applyNumberFormat="1" applyFont="1" applyFill="1" applyBorder="1" applyAlignment="1">
      <alignment horizontal="center" vertical="center" wrapText="1"/>
    </xf>
    <xf numFmtId="181" fontId="36" fillId="3" borderId="1" xfId="0" applyNumberFormat="1" applyFont="1" applyFill="1" applyBorder="1" applyAlignment="1">
      <alignment horizontal="center" vertical="center" wrapText="1"/>
    </xf>
    <xf numFmtId="185" fontId="17" fillId="0" borderId="1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/>
    <xf numFmtId="195" fontId="17" fillId="0" borderId="0" xfId="0" applyNumberFormat="1" applyFont="1" applyFill="1" applyAlignment="1"/>
    <xf numFmtId="0" fontId="20" fillId="0" borderId="0" xfId="1" applyFont="1" applyAlignment="1"/>
    <xf numFmtId="196" fontId="12" fillId="0" borderId="1" xfId="1" applyNumberFormat="1" applyFont="1" applyBorder="1" applyAlignment="1">
      <alignment horizontal="center" vertical="center" wrapText="1"/>
    </xf>
    <xf numFmtId="0" fontId="8" fillId="0" borderId="0" xfId="1" applyFont="1" applyAlignment="1">
      <alignment horizontal="left" vertical="center"/>
    </xf>
    <xf numFmtId="0" fontId="14" fillId="0" borderId="0" xfId="1" applyFont="1" applyAlignment="1">
      <alignment vertical="center"/>
    </xf>
    <xf numFmtId="3" fontId="38" fillId="0" borderId="1" xfId="0" applyNumberFormat="1" applyFont="1" applyFill="1" applyBorder="1" applyAlignment="1">
      <alignment horizontal="center" vertical="center"/>
    </xf>
    <xf numFmtId="0" fontId="52" fillId="0" borderId="1" xfId="0" applyFont="1" applyBorder="1" applyAlignment="1">
      <alignment horizontal="left" vertical="center" wrapText="1"/>
    </xf>
    <xf numFmtId="192" fontId="38" fillId="0" borderId="1" xfId="0" applyNumberFormat="1" applyFont="1" applyBorder="1" applyAlignment="1">
      <alignment horizontal="center" vertical="center" wrapText="1"/>
    </xf>
    <xf numFmtId="183" fontId="38" fillId="0" borderId="1" xfId="0" applyNumberFormat="1" applyFont="1" applyBorder="1" applyAlignment="1">
      <alignment horizontal="center" vertical="center" wrapText="1"/>
    </xf>
    <xf numFmtId="181" fontId="38" fillId="0" borderId="1" xfId="0" applyNumberFormat="1" applyFont="1" applyBorder="1" applyAlignment="1">
      <alignment horizontal="center" vertical="center" wrapText="1"/>
    </xf>
    <xf numFmtId="10" fontId="38" fillId="0" borderId="1" xfId="4" applyNumberFormat="1" applyFont="1" applyBorder="1" applyAlignment="1">
      <alignment horizontal="center" vertical="center" wrapText="1"/>
    </xf>
    <xf numFmtId="181" fontId="38" fillId="3" borderId="1" xfId="0" applyNumberFormat="1" applyFont="1" applyFill="1" applyBorder="1" applyAlignment="1">
      <alignment horizontal="center" vertical="center" wrapText="1"/>
    </xf>
    <xf numFmtId="181" fontId="38" fillId="6" borderId="1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/>
    <xf numFmtId="177" fontId="38" fillId="3" borderId="1" xfId="4" applyNumberFormat="1" applyFont="1" applyFill="1" applyBorder="1" applyAlignment="1">
      <alignment horizontal="center" vertical="center" wrapText="1"/>
    </xf>
    <xf numFmtId="177" fontId="38" fillId="6" borderId="1" xfId="4" applyNumberFormat="1" applyFont="1" applyFill="1" applyBorder="1" applyAlignment="1">
      <alignment horizontal="center" vertical="center" wrapText="1"/>
    </xf>
    <xf numFmtId="0" fontId="52" fillId="0" borderId="0" xfId="0" applyFont="1" applyBorder="1" applyAlignment="1">
      <alignment horizontal="left" vertical="center" wrapText="1"/>
    </xf>
    <xf numFmtId="192" fontId="38" fillId="0" borderId="0" xfId="0" applyNumberFormat="1" applyFont="1" applyBorder="1" applyAlignment="1">
      <alignment horizontal="center" vertical="center" wrapText="1"/>
    </xf>
    <xf numFmtId="183" fontId="38" fillId="0" borderId="0" xfId="0" applyNumberFormat="1" applyFont="1" applyBorder="1" applyAlignment="1">
      <alignment horizontal="center" vertical="center" wrapText="1"/>
    </xf>
    <xf numFmtId="181" fontId="38" fillId="0" borderId="0" xfId="0" applyNumberFormat="1" applyFont="1" applyBorder="1" applyAlignment="1">
      <alignment horizontal="center" vertical="center" wrapText="1"/>
    </xf>
    <xf numFmtId="10" fontId="38" fillId="0" borderId="0" xfId="4" applyNumberFormat="1" applyFont="1" applyBorder="1" applyAlignment="1">
      <alignment horizontal="center" vertical="center" wrapText="1"/>
    </xf>
    <xf numFmtId="184" fontId="6" fillId="0" borderId="3" xfId="0" applyNumberFormat="1" applyFont="1" applyFill="1" applyBorder="1" applyAlignment="1">
      <alignment horizontal="center" vertical="center" wrapText="1"/>
    </xf>
    <xf numFmtId="181" fontId="6" fillId="0" borderId="3" xfId="0" applyNumberFormat="1" applyFont="1" applyFill="1" applyBorder="1" applyAlignment="1">
      <alignment horizontal="center" vertical="center" wrapText="1"/>
    </xf>
    <xf numFmtId="0" fontId="53" fillId="0" borderId="0" xfId="0" applyFont="1" applyAlignment="1">
      <alignment vertical="center"/>
    </xf>
    <xf numFmtId="0" fontId="53" fillId="0" borderId="0" xfId="1" applyFont="1" applyFill="1" applyAlignment="1">
      <alignment horizontal="center" vertical="center"/>
    </xf>
    <xf numFmtId="0" fontId="53" fillId="0" borderId="0" xfId="1" applyFont="1" applyAlignment="1">
      <alignment horizontal="right"/>
    </xf>
    <xf numFmtId="0" fontId="54" fillId="0" borderId="0" xfId="0" applyFont="1" applyAlignment="1">
      <alignment horizontal="center" wrapText="1"/>
    </xf>
    <xf numFmtId="0" fontId="55" fillId="0" borderId="0" xfId="1" applyFont="1" applyFill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1" applyFont="1" applyFill="1" applyAlignment="1">
      <alignment horizontal="center"/>
    </xf>
    <xf numFmtId="0" fontId="53" fillId="0" borderId="0" xfId="0" applyFont="1" applyAlignment="1">
      <alignment horizontal="center" wrapText="1"/>
    </xf>
    <xf numFmtId="0" fontId="53" fillId="0" borderId="0" xfId="0" applyFont="1" applyAlignment="1"/>
    <xf numFmtId="38" fontId="53" fillId="0" borderId="0" xfId="4" applyNumberFormat="1" applyFont="1" applyFill="1" applyAlignment="1">
      <alignment horizontal="center"/>
    </xf>
    <xf numFmtId="38" fontId="53" fillId="0" borderId="0" xfId="0" applyNumberFormat="1" applyFont="1" applyAlignment="1">
      <alignment horizontal="center"/>
    </xf>
    <xf numFmtId="0" fontId="56" fillId="0" borderId="0" xfId="0" applyFont="1" applyAlignment="1">
      <alignment horizontal="right"/>
    </xf>
    <xf numFmtId="0" fontId="56" fillId="0" borderId="0" xfId="0" applyFont="1" applyAlignment="1"/>
    <xf numFmtId="0" fontId="56" fillId="0" borderId="0" xfId="0" applyFont="1" applyAlignment="1">
      <alignment horizontal="center"/>
    </xf>
    <xf numFmtId="10" fontId="56" fillId="0" borderId="0" xfId="0" applyNumberFormat="1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3" fontId="56" fillId="0" borderId="0" xfId="0" applyNumberFormat="1" applyFont="1" applyBorder="1" applyAlignment="1">
      <alignment vertical="center" wrapText="1"/>
    </xf>
    <xf numFmtId="0" fontId="56" fillId="0" borderId="0" xfId="0" applyFont="1" applyAlignment="1">
      <alignment vertical="center" wrapText="1"/>
    </xf>
    <xf numFmtId="0" fontId="53" fillId="0" borderId="0" xfId="0" applyFont="1" applyAlignment="1">
      <alignment horizontal="right"/>
    </xf>
    <xf numFmtId="182" fontId="6" fillId="0" borderId="0" xfId="2" applyNumberFormat="1" applyFont="1" applyFill="1" applyAlignment="1">
      <alignment horizontal="center"/>
    </xf>
    <xf numFmtId="184" fontId="6" fillId="0" borderId="0" xfId="2" applyNumberFormat="1" applyFont="1" applyFill="1" applyBorder="1" applyAlignment="1">
      <alignment horizontal="center"/>
    </xf>
    <xf numFmtId="177" fontId="6" fillId="0" borderId="0" xfId="2" applyNumberFormat="1" applyFont="1" applyFill="1" applyBorder="1" applyAlignment="1">
      <alignment horizontal="center"/>
    </xf>
    <xf numFmtId="10" fontId="6" fillId="0" borderId="0" xfId="2" applyNumberFormat="1" applyFont="1" applyFill="1" applyBorder="1" applyAlignment="1">
      <alignment horizontal="center"/>
    </xf>
    <xf numFmtId="182" fontId="6" fillId="0" borderId="0" xfId="2" applyNumberFormat="1" applyFont="1" applyFill="1" applyBorder="1" applyAlignment="1">
      <alignment horizontal="center"/>
    </xf>
    <xf numFmtId="181" fontId="6" fillId="0" borderId="0" xfId="2" applyNumberFormat="1" applyFont="1" applyFill="1" applyBorder="1" applyAlignment="1">
      <alignment horizontal="center"/>
    </xf>
    <xf numFmtId="178" fontId="6" fillId="0" borderId="0" xfId="2" applyNumberFormat="1" applyFont="1" applyFill="1" applyBorder="1" applyAlignment="1">
      <alignment horizontal="center"/>
    </xf>
    <xf numFmtId="184" fontId="6" fillId="0" borderId="0" xfId="2" applyNumberFormat="1" applyFont="1" applyFill="1" applyAlignment="1">
      <alignment horizontal="center"/>
    </xf>
    <xf numFmtId="177" fontId="6" fillId="0" borderId="0" xfId="2" applyNumberFormat="1" applyFont="1" applyFill="1" applyAlignment="1">
      <alignment horizontal="center"/>
    </xf>
    <xf numFmtId="10" fontId="6" fillId="0" borderId="0" xfId="2" applyNumberFormat="1" applyFont="1" applyFill="1" applyAlignment="1">
      <alignment horizontal="center"/>
    </xf>
    <xf numFmtId="181" fontId="6" fillId="0" borderId="0" xfId="2" applyNumberFormat="1" applyFont="1" applyFill="1" applyAlignment="1">
      <alignment horizontal="center"/>
    </xf>
    <xf numFmtId="176" fontId="6" fillId="0" borderId="1" xfId="0" applyNumberFormat="1" applyFont="1" applyFill="1" applyBorder="1" applyAlignment="1">
      <alignment horizontal="center"/>
    </xf>
    <xf numFmtId="10" fontId="6" fillId="0" borderId="1" xfId="3" applyNumberFormat="1" applyFont="1" applyFill="1" applyBorder="1" applyAlignment="1">
      <alignment horizontal="center"/>
    </xf>
    <xf numFmtId="178" fontId="6" fillId="0" borderId="1" xfId="0" applyNumberFormat="1" applyFont="1" applyFill="1" applyBorder="1" applyAlignment="1">
      <alignment horizontal="center"/>
    </xf>
    <xf numFmtId="185" fontId="6" fillId="0" borderId="1" xfId="0" applyNumberFormat="1" applyFont="1" applyFill="1" applyBorder="1" applyAlignment="1">
      <alignment horizontal="center"/>
    </xf>
    <xf numFmtId="177" fontId="6" fillId="0" borderId="1" xfId="3" applyNumberFormat="1" applyFont="1" applyFill="1" applyBorder="1" applyAlignment="1">
      <alignment horizontal="center"/>
    </xf>
    <xf numFmtId="179" fontId="6" fillId="0" borderId="1" xfId="3" applyNumberFormat="1" applyFont="1" applyFill="1" applyBorder="1" applyAlignment="1">
      <alignment horizontal="center"/>
    </xf>
    <xf numFmtId="181" fontId="6" fillId="0" borderId="1" xfId="3" applyNumberFormat="1" applyFont="1" applyFill="1" applyBorder="1" applyAlignment="1">
      <alignment horizontal="center"/>
    </xf>
    <xf numFmtId="181" fontId="6" fillId="0" borderId="1" xfId="0" applyNumberFormat="1" applyFont="1" applyFill="1" applyBorder="1" applyAlignment="1">
      <alignment horizontal="center"/>
    </xf>
    <xf numFmtId="177" fontId="6" fillId="0" borderId="1" xfId="0" applyNumberFormat="1" applyFont="1" applyFill="1" applyBorder="1" applyAlignment="1">
      <alignment horizontal="center"/>
    </xf>
    <xf numFmtId="187" fontId="6" fillId="0" borderId="1" xfId="0" applyNumberFormat="1" applyFont="1" applyFill="1" applyBorder="1" applyAlignment="1">
      <alignment horizontal="center"/>
    </xf>
    <xf numFmtId="190" fontId="36" fillId="0" borderId="1" xfId="0" applyNumberFormat="1" applyFont="1" applyFill="1" applyBorder="1" applyAlignment="1">
      <alignment horizontal="center"/>
    </xf>
    <xf numFmtId="191" fontId="36" fillId="0" borderId="1" xfId="0" applyNumberFormat="1" applyFont="1" applyFill="1" applyBorder="1" applyAlignment="1">
      <alignment horizontal="center"/>
    </xf>
    <xf numFmtId="177" fontId="36" fillId="0" borderId="1" xfId="3" applyNumberFormat="1" applyFont="1" applyFill="1" applyBorder="1" applyAlignment="1">
      <alignment horizontal="center"/>
    </xf>
    <xf numFmtId="10" fontId="36" fillId="0" borderId="1" xfId="3" applyNumberFormat="1" applyFont="1" applyFill="1" applyBorder="1" applyAlignment="1">
      <alignment horizontal="center"/>
    </xf>
    <xf numFmtId="179" fontId="36" fillId="0" borderId="1" xfId="3" applyNumberFormat="1" applyFont="1" applyFill="1" applyBorder="1" applyAlignment="1">
      <alignment horizontal="center"/>
    </xf>
    <xf numFmtId="181" fontId="36" fillId="0" borderId="1" xfId="3" applyNumberFormat="1" applyFont="1" applyFill="1" applyBorder="1" applyAlignment="1">
      <alignment horizontal="center"/>
    </xf>
    <xf numFmtId="181" fontId="36" fillId="0" borderId="1" xfId="0" applyNumberFormat="1" applyFont="1" applyFill="1" applyBorder="1" applyAlignment="1">
      <alignment horizontal="center"/>
    </xf>
    <xf numFmtId="177" fontId="3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90" fontId="36" fillId="0" borderId="4" xfId="0" applyNumberFormat="1" applyFont="1" applyFill="1" applyBorder="1" applyAlignment="1">
      <alignment horizontal="center"/>
    </xf>
    <xf numFmtId="191" fontId="36" fillId="0" borderId="4" xfId="0" applyNumberFormat="1" applyFont="1" applyFill="1" applyBorder="1" applyAlignment="1">
      <alignment horizontal="center"/>
    </xf>
    <xf numFmtId="177" fontId="36" fillId="0" borderId="4" xfId="3" applyNumberFormat="1" applyFont="1" applyFill="1" applyBorder="1" applyAlignment="1">
      <alignment horizontal="center"/>
    </xf>
    <xf numFmtId="10" fontId="36" fillId="0" borderId="4" xfId="3" applyNumberFormat="1" applyFont="1" applyFill="1" applyBorder="1" applyAlignment="1">
      <alignment horizontal="center"/>
    </xf>
    <xf numFmtId="179" fontId="36" fillId="0" borderId="4" xfId="3" applyNumberFormat="1" applyFont="1" applyFill="1" applyBorder="1" applyAlignment="1">
      <alignment horizontal="center"/>
    </xf>
    <xf numFmtId="181" fontId="36" fillId="0" borderId="4" xfId="3" applyNumberFormat="1" applyFont="1" applyFill="1" applyBorder="1" applyAlignment="1">
      <alignment horizontal="center"/>
    </xf>
    <xf numFmtId="181" fontId="36" fillId="0" borderId="4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90" fontId="36" fillId="0" borderId="5" xfId="0" applyNumberFormat="1" applyFont="1" applyFill="1" applyBorder="1" applyAlignment="1">
      <alignment horizontal="center"/>
    </xf>
    <xf numFmtId="191" fontId="36" fillId="0" borderId="5" xfId="0" applyNumberFormat="1" applyFont="1" applyFill="1" applyBorder="1" applyAlignment="1">
      <alignment horizontal="center"/>
    </xf>
    <xf numFmtId="177" fontId="36" fillId="0" borderId="5" xfId="3" applyNumberFormat="1" applyFont="1" applyFill="1" applyBorder="1" applyAlignment="1">
      <alignment horizontal="center"/>
    </xf>
    <xf numFmtId="10" fontId="36" fillId="0" borderId="5" xfId="3" applyNumberFormat="1" applyFont="1" applyFill="1" applyBorder="1" applyAlignment="1">
      <alignment horizontal="center"/>
    </xf>
    <xf numFmtId="179" fontId="36" fillId="0" borderId="5" xfId="3" applyNumberFormat="1" applyFont="1" applyFill="1" applyBorder="1" applyAlignment="1">
      <alignment horizontal="center"/>
    </xf>
    <xf numFmtId="181" fontId="36" fillId="0" borderId="5" xfId="3" applyNumberFormat="1" applyFont="1" applyFill="1" applyBorder="1" applyAlignment="1">
      <alignment horizontal="center"/>
    </xf>
    <xf numFmtId="181" fontId="36" fillId="0" borderId="5" xfId="0" applyNumberFormat="1" applyFont="1" applyFill="1" applyBorder="1" applyAlignment="1">
      <alignment horizontal="center"/>
    </xf>
    <xf numFmtId="179" fontId="6" fillId="0" borderId="0" xfId="0" applyNumberFormat="1" applyFont="1" applyFill="1" applyBorder="1" applyAlignment="1">
      <alignment horizontal="left"/>
    </xf>
    <xf numFmtId="184" fontId="6" fillId="0" borderId="0" xfId="0" applyNumberFormat="1" applyFont="1" applyFill="1" applyBorder="1" applyAlignment="1">
      <alignment horizontal="center"/>
    </xf>
    <xf numFmtId="177" fontId="6" fillId="0" borderId="0" xfId="0" applyNumberFormat="1" applyFont="1" applyFill="1" applyBorder="1" applyAlignment="1">
      <alignment horizontal="center"/>
    </xf>
    <xf numFmtId="10" fontId="6" fillId="0" borderId="0" xfId="0" applyNumberFormat="1" applyFont="1" applyFill="1" applyBorder="1" applyAlignment="1">
      <alignment horizontal="center"/>
    </xf>
    <xf numFmtId="181" fontId="6" fillId="0" borderId="0" xfId="0" applyNumberFormat="1" applyFont="1" applyFill="1" applyBorder="1" applyAlignment="1">
      <alignment horizontal="center"/>
    </xf>
    <xf numFmtId="178" fontId="6" fillId="0" borderId="0" xfId="0" applyNumberFormat="1" applyFont="1" applyFill="1" applyBorder="1" applyAlignment="1">
      <alignment horizontal="center"/>
    </xf>
    <xf numFmtId="184" fontId="6" fillId="0" borderId="0" xfId="0" applyNumberFormat="1" applyFont="1" applyFill="1" applyAlignment="1">
      <alignment horizontal="center"/>
    </xf>
    <xf numFmtId="177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181" fontId="6" fillId="0" borderId="0" xfId="0" applyNumberFormat="1" applyFont="1" applyFill="1" applyAlignment="1">
      <alignment horizontal="center"/>
    </xf>
    <xf numFmtId="191" fontId="6" fillId="0" borderId="1" xfId="0" applyNumberFormat="1" applyFont="1" applyFill="1" applyBorder="1" applyAlignment="1">
      <alignment horizontal="center" vertical="center" wrapText="1"/>
    </xf>
    <xf numFmtId="188" fontId="43" fillId="0" borderId="1" xfId="0" applyNumberFormat="1" applyFont="1" applyBorder="1" applyAlignment="1">
      <alignment horizontal="center" vertical="center" wrapText="1"/>
    </xf>
    <xf numFmtId="0" fontId="32" fillId="0" borderId="0" xfId="1" applyFont="1" applyBorder="1" applyAlignment="1">
      <alignment horizontal="right" vertical="top"/>
    </xf>
    <xf numFmtId="0" fontId="11" fillId="0" borderId="2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181" fontId="11" fillId="3" borderId="1" xfId="1" applyNumberFormat="1" applyFont="1" applyFill="1" applyBorder="1" applyAlignment="1">
      <alignment horizontal="center" vertical="center" wrapText="1"/>
    </xf>
    <xf numFmtId="177" fontId="11" fillId="3" borderId="2" xfId="4" applyNumberFormat="1" applyFont="1" applyFill="1" applyBorder="1" applyAlignment="1">
      <alignment horizontal="center" vertical="center" wrapText="1"/>
    </xf>
    <xf numFmtId="177" fontId="11" fillId="3" borderId="6" xfId="4" applyNumberFormat="1" applyFont="1" applyFill="1" applyBorder="1" applyAlignment="1">
      <alignment horizontal="center" vertical="center" wrapText="1"/>
    </xf>
    <xf numFmtId="0" fontId="37" fillId="0" borderId="0" xfId="1" applyFont="1" applyBorder="1" applyAlignment="1">
      <alignment horizontal="right" vertical="top"/>
    </xf>
    <xf numFmtId="0" fontId="38" fillId="0" borderId="0" xfId="1" applyFont="1" applyBorder="1" applyAlignment="1">
      <alignment horizontal="right" vertical="top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40" fillId="0" borderId="1" xfId="0" applyNumberFormat="1" applyFont="1" applyFill="1" applyBorder="1" applyAlignment="1">
      <alignment horizontal="center" vertical="center"/>
    </xf>
    <xf numFmtId="3" fontId="38" fillId="0" borderId="2" xfId="0" applyNumberFormat="1" applyFont="1" applyFill="1" applyBorder="1" applyAlignment="1">
      <alignment horizontal="center" vertical="center"/>
    </xf>
    <xf numFmtId="3" fontId="38" fillId="0" borderId="6" xfId="0" applyNumberFormat="1" applyFont="1" applyFill="1" applyBorder="1" applyAlignment="1">
      <alignment horizontal="center" vertical="center"/>
    </xf>
    <xf numFmtId="181" fontId="38" fillId="0" borderId="2" xfId="0" applyNumberFormat="1" applyFont="1" applyBorder="1" applyAlignment="1">
      <alignment horizontal="center" vertical="center" wrapText="1"/>
    </xf>
    <xf numFmtId="181" fontId="38" fillId="0" borderId="6" xfId="0" applyNumberFormat="1" applyFont="1" applyBorder="1" applyAlignment="1">
      <alignment horizontal="center" vertical="center" wrapText="1"/>
    </xf>
    <xf numFmtId="181" fontId="38" fillId="0" borderId="1" xfId="0" applyNumberFormat="1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top" wrapText="1"/>
    </xf>
    <xf numFmtId="3" fontId="38" fillId="0" borderId="1" xfId="0" applyNumberFormat="1" applyFont="1" applyFill="1" applyBorder="1" applyAlignment="1">
      <alignment horizontal="center" vertical="center"/>
    </xf>
    <xf numFmtId="181" fontId="40" fillId="0" borderId="1" xfId="0" applyNumberFormat="1" applyFont="1" applyBorder="1" applyAlignment="1">
      <alignment horizontal="center" vertical="center" wrapText="1"/>
    </xf>
    <xf numFmtId="0" fontId="5" fillId="0" borderId="0" xfId="0" applyNumberFormat="1" applyFont="1" applyAlignment="1">
      <alignment horizontal="left" vertical="center" wrapText="1"/>
    </xf>
  </cellXfs>
  <cellStyles count="5">
    <cellStyle name="一般" xfId="0" builtinId="0"/>
    <cellStyle name="一般 2" xfId="1"/>
    <cellStyle name="千分位" xfId="2" builtinId="3"/>
    <cellStyle name="百分比" xfId="3" builtinId="5"/>
    <cellStyle name="百分比 2" xfId="4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0</xdr:row>
      <xdr:rowOff>82550</xdr:rowOff>
    </xdr:from>
    <xdr:to>
      <xdr:col>9</xdr:col>
      <xdr:colOff>522321</xdr:colOff>
      <xdr:row>1</xdr:row>
      <xdr:rowOff>346728</xdr:rowOff>
    </xdr:to>
    <xdr:sp macro="" textlink="">
      <xdr:nvSpPr>
        <xdr:cNvPr id="1044" name="Oval 1">
          <a:extLst>
            <a:ext uri="{FF2B5EF4-FFF2-40B4-BE49-F238E27FC236}">
              <a16:creationId xmlns:a16="http://schemas.microsoft.com/office/drawing/2014/main" id="{6477DE93-627F-4D7C-9FCD-39D8AFEBA54E}"/>
            </a:ext>
          </a:extLst>
        </xdr:cNvPr>
        <xdr:cNvSpPr>
          <a:spLocks noChangeArrowheads="1"/>
        </xdr:cNvSpPr>
      </xdr:nvSpPr>
      <xdr:spPr bwMode="auto">
        <a:xfrm>
          <a:off x="11382375" y="82550"/>
          <a:ext cx="898525" cy="819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5</xdr:row>
      <xdr:rowOff>76200</xdr:rowOff>
    </xdr:from>
    <xdr:to>
      <xdr:col>8</xdr:col>
      <xdr:colOff>47640</xdr:colOff>
      <xdr:row>7</xdr:row>
      <xdr:rowOff>221425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0CC78CA-51AF-4AB6-A2E6-48ACAC373F8A}"/>
            </a:ext>
          </a:extLst>
        </xdr:cNvPr>
        <xdr:cNvSpPr>
          <a:spLocks noChangeArrowheads="1"/>
        </xdr:cNvSpPr>
      </xdr:nvSpPr>
      <xdr:spPr bwMode="auto">
        <a:xfrm>
          <a:off x="5814060" y="1076325"/>
          <a:ext cx="691530" cy="63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7</xdr:col>
      <xdr:colOff>361950</xdr:colOff>
      <xdr:row>44</xdr:row>
      <xdr:rowOff>0</xdr:rowOff>
    </xdr:from>
    <xdr:to>
      <xdr:col>8</xdr:col>
      <xdr:colOff>302968</xdr:colOff>
      <xdr:row>46</xdr:row>
      <xdr:rowOff>192850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E911DF70-0A67-4CDA-988F-4340F2CDA9C2}"/>
            </a:ext>
          </a:extLst>
        </xdr:cNvPr>
        <xdr:cNvSpPr>
          <a:spLocks noChangeArrowheads="1"/>
        </xdr:cNvSpPr>
      </xdr:nvSpPr>
      <xdr:spPr bwMode="auto">
        <a:xfrm>
          <a:off x="6076950" y="11334750"/>
          <a:ext cx="683968" cy="688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7</xdr:col>
      <xdr:colOff>371475</xdr:colOff>
      <xdr:row>83</xdr:row>
      <xdr:rowOff>209550</xdr:rowOff>
    </xdr:from>
    <xdr:to>
      <xdr:col>8</xdr:col>
      <xdr:colOff>312493</xdr:colOff>
      <xdr:row>84</xdr:row>
      <xdr:rowOff>650050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D7BF1119-E4B9-4060-BDE2-91AD4B421AE7}"/>
            </a:ext>
          </a:extLst>
        </xdr:cNvPr>
        <xdr:cNvSpPr>
          <a:spLocks noChangeArrowheads="1"/>
        </xdr:cNvSpPr>
      </xdr:nvSpPr>
      <xdr:spPr bwMode="auto">
        <a:xfrm>
          <a:off x="6086475" y="21878925"/>
          <a:ext cx="683968" cy="688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B1"/>
  <sheetViews>
    <sheetView workbookViewId="0">
      <selection sqref="A1:IV65536"/>
    </sheetView>
  </sheetViews>
  <sheetFormatPr defaultRowHeight="16.5"/>
  <cols>
    <col min="1" max="1" width="9" style="54" customWidth="1"/>
    <col min="2" max="2" width="9" style="55" customWidth="1"/>
    <col min="3" max="3" width="9" style="64" customWidth="1"/>
    <col min="10" max="11" width="9" style="56" customWidth="1"/>
    <col min="12" max="12" width="9" style="64" customWidth="1"/>
    <col min="16" max="16" width="9" style="55" customWidth="1"/>
    <col min="17" max="17" width="9" style="66" customWidth="1"/>
    <col min="18" max="18" width="9" style="65" customWidth="1"/>
    <col min="24" max="25" width="9" style="56" customWidth="1"/>
    <col min="26" max="27" width="9" style="65" customWidth="1"/>
    <col min="30" max="30" width="9" style="55" customWidth="1"/>
    <col min="32" max="33" width="9" style="64" customWidth="1"/>
    <col min="38" max="39" width="9" style="56" customWidth="1"/>
    <col min="41" max="42" width="9" style="64" customWidth="1"/>
    <col min="47" max="47" width="9" style="66" customWidth="1"/>
    <col min="48" max="48" width="9" style="65" customWidth="1"/>
    <col min="56" max="57" width="9" style="65" customWidth="1"/>
    <col min="58" max="58" width="9" style="55" customWidth="1"/>
    <col min="62" max="63" width="9" style="64" customWidth="1"/>
    <col min="66" max="67" width="9" style="56" customWidth="1"/>
    <col min="71" max="71" width="9" style="64" customWidth="1"/>
    <col min="72" max="72" width="9" style="55" customWidth="1"/>
    <col min="77" max="77" width="9" style="66" customWidth="1"/>
    <col min="78" max="78" width="9" style="65" customWidth="1"/>
    <col min="80" max="81" width="9" style="56" customWidth="1"/>
    <col min="86" max="86" width="9" style="55" customWidth="1"/>
    <col min="87" max="87" width="9" style="65" customWidth="1"/>
    <col min="92" max="93" width="9" style="64" customWidth="1"/>
    <col min="94" max="95" width="9" style="56" customWidth="1"/>
    <col min="101" max="102" width="9" style="64" customWidth="1"/>
    <col min="107" max="107" width="9" style="66" customWidth="1"/>
    <col min="108" max="108" width="9" style="65" customWidth="1"/>
    <col min="116" max="117" width="9" style="65" customWidth="1"/>
    <col min="122" max="123" width="9" style="64" customWidth="1"/>
    <col min="131" max="132" width="9" style="64" customWidth="1"/>
  </cols>
  <sheetData/>
  <phoneticPr fontId="2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B260"/>
  <sheetViews>
    <sheetView zoomScale="75" zoomScaleNormal="75" workbookViewId="0">
      <selection activeCell="G20" sqref="G20"/>
    </sheetView>
  </sheetViews>
  <sheetFormatPr defaultRowHeight="15.75"/>
  <cols>
    <col min="1" max="1" width="12.125" style="73" bestFit="1" customWidth="1"/>
    <col min="2" max="2" width="9.375" style="64" customWidth="1"/>
    <col min="3" max="3" width="11.375" style="64" customWidth="1"/>
    <col min="4" max="4" width="17.25" style="74" customWidth="1"/>
    <col min="5" max="5" width="9.375" style="75" customWidth="1"/>
    <col min="6" max="8" width="9.375" style="39" customWidth="1"/>
    <col min="9" max="9" width="9.75" style="39" customWidth="1"/>
    <col min="10" max="10" width="9.375" style="39" customWidth="1"/>
    <col min="11" max="12" width="9.375" style="64" customWidth="1"/>
    <col min="13" max="13" width="9.375" style="76" customWidth="1"/>
    <col min="14" max="14" width="9.375" style="75" customWidth="1"/>
    <col min="15" max="15" width="9.375" style="88" customWidth="1"/>
    <col min="16" max="16" width="9.375" style="75" customWidth="1"/>
    <col min="17" max="17" width="12.125" style="73" bestFit="1" customWidth="1"/>
    <col min="18" max="18" width="9.375" style="64" customWidth="1"/>
    <col min="19" max="19" width="11.375" style="64" customWidth="1"/>
    <col min="20" max="20" width="17.25" style="74" customWidth="1"/>
    <col min="21" max="21" width="9.375" style="75" customWidth="1"/>
    <col min="22" max="24" width="9.375" style="39" customWidth="1"/>
    <col min="25" max="25" width="9.75" style="39" customWidth="1"/>
    <col min="26" max="26" width="9.375" style="39" customWidth="1"/>
    <col min="27" max="28" width="9.375" style="64" customWidth="1"/>
    <col min="29" max="29" width="9.375" style="76" customWidth="1"/>
    <col min="30" max="30" width="9.375" style="75" customWidth="1"/>
    <col min="31" max="31" width="9.375" style="88" customWidth="1"/>
    <col min="32" max="32" width="9.375" style="75" customWidth="1"/>
    <col min="33" max="33" width="12.125" style="73" bestFit="1" customWidth="1"/>
    <col min="34" max="34" width="9.75" style="130" bestFit="1" customWidth="1"/>
    <col min="35" max="35" width="11.375" style="130" customWidth="1"/>
    <col min="36" max="36" width="17.25" style="74" customWidth="1"/>
    <col min="37" max="37" width="9.375" style="75" customWidth="1"/>
    <col min="38" max="40" width="9.375" style="39" customWidth="1"/>
    <col min="41" max="41" width="12.25" style="39" bestFit="1" customWidth="1"/>
    <col min="42" max="42" width="9.375" style="39" customWidth="1"/>
    <col min="43" max="44" width="9.375" style="64" customWidth="1"/>
    <col min="45" max="45" width="9.375" style="76" customWidth="1"/>
    <col min="46" max="46" width="9.375" style="75" customWidth="1"/>
    <col min="47" max="47" width="9.375" style="88" customWidth="1"/>
    <col min="48" max="48" width="9.375" style="75" customWidth="1"/>
    <col min="49" max="49" width="12.125" style="73" bestFit="1" customWidth="1"/>
    <col min="50" max="50" width="9.375" style="66" customWidth="1"/>
    <col min="51" max="51" width="11.375" style="65" customWidth="1"/>
    <col min="52" max="52" width="16.875" style="65" customWidth="1"/>
    <col min="53" max="53" width="15.625" style="255" customWidth="1"/>
    <col min="54" max="58" width="9.375" style="256" customWidth="1"/>
    <col min="59" max="60" width="9.375" style="65" customWidth="1"/>
    <col min="61" max="61" width="9.375" style="63" customWidth="1"/>
    <col min="62" max="62" width="9.375" style="257" customWidth="1"/>
    <col min="63" max="63" width="9.375" style="88" customWidth="1"/>
    <col min="64" max="64" width="9.375" style="75" customWidth="1"/>
    <col min="65" max="65" width="12.125" style="73" bestFit="1" customWidth="1"/>
    <col min="66" max="66" width="9.375" style="64" customWidth="1"/>
    <col min="67" max="67" width="11.375" style="64" customWidth="1"/>
    <col min="68" max="68" width="17.25" style="74" customWidth="1"/>
    <col min="69" max="69" width="9.375" style="75" customWidth="1"/>
    <col min="70" max="74" width="9.375" style="39" customWidth="1"/>
    <col min="75" max="76" width="9.375" style="64" customWidth="1"/>
    <col min="77" max="77" width="9.375" style="76" customWidth="1"/>
    <col min="78" max="78" width="9.375" style="75" customWidth="1"/>
    <col min="79" max="79" width="9.375" style="88" customWidth="1"/>
    <col min="80" max="80" width="9.375" style="75" customWidth="1"/>
    <col min="81" max="16384" width="9" style="73"/>
  </cols>
  <sheetData>
    <row r="1" spans="1:80" s="62" customFormat="1" ht="16.5">
      <c r="A1" s="83" t="s">
        <v>11</v>
      </c>
      <c r="B1" s="67"/>
      <c r="C1" s="67"/>
      <c r="D1" s="68"/>
      <c r="E1" s="69"/>
      <c r="F1" s="70"/>
      <c r="G1" s="70"/>
      <c r="H1" s="70"/>
      <c r="I1" s="110">
        <v>42205</v>
      </c>
      <c r="J1" s="70">
        <v>1.4999999999999999E-2</v>
      </c>
      <c r="K1" s="71"/>
      <c r="L1" s="71"/>
      <c r="M1" s="71"/>
      <c r="N1" s="69"/>
      <c r="O1" s="89"/>
      <c r="P1" s="69"/>
      <c r="Q1" s="83" t="s">
        <v>11</v>
      </c>
      <c r="R1" s="67"/>
      <c r="S1" s="67"/>
      <c r="T1" s="68"/>
      <c r="U1" s="69"/>
      <c r="V1" s="70"/>
      <c r="W1" s="70"/>
      <c r="X1" s="70"/>
      <c r="Y1" s="110">
        <v>42205</v>
      </c>
      <c r="Z1" s="70">
        <v>1.4999999999999999E-2</v>
      </c>
      <c r="AA1" s="71"/>
      <c r="AB1" s="71"/>
      <c r="AC1" s="71"/>
      <c r="AD1" s="69"/>
      <c r="AE1" s="89"/>
      <c r="AF1" s="69"/>
      <c r="AG1" s="83" t="s">
        <v>11</v>
      </c>
      <c r="AH1" s="128"/>
      <c r="AI1" s="128"/>
      <c r="AJ1" s="68"/>
      <c r="AK1" s="69"/>
      <c r="AL1" s="70"/>
      <c r="AM1" s="70"/>
      <c r="AN1" s="70"/>
      <c r="AO1" s="110">
        <v>42359</v>
      </c>
      <c r="AP1" s="70">
        <v>2.5000000000000001E-2</v>
      </c>
      <c r="AQ1" s="71"/>
      <c r="AR1" s="71"/>
      <c r="AS1" s="71"/>
      <c r="AT1" s="69"/>
      <c r="AU1" s="89"/>
      <c r="AV1" s="69"/>
      <c r="AW1" s="238" t="s">
        <v>120</v>
      </c>
      <c r="AX1" s="239"/>
      <c r="AY1" s="240"/>
      <c r="AZ1" s="240"/>
      <c r="BA1" s="241"/>
      <c r="BB1" s="242"/>
      <c r="BC1" s="242"/>
      <c r="BD1" s="242"/>
      <c r="BE1" s="242"/>
      <c r="BF1" s="242">
        <v>0.02</v>
      </c>
      <c r="BG1" s="243"/>
      <c r="BH1" s="243"/>
      <c r="BI1" s="243"/>
      <c r="BJ1" s="244"/>
      <c r="BK1" s="89"/>
      <c r="BL1" s="69"/>
      <c r="BM1" s="238" t="s">
        <v>126</v>
      </c>
      <c r="BN1" s="67"/>
      <c r="BO1" s="67"/>
      <c r="BP1" s="68"/>
      <c r="BQ1" s="69"/>
      <c r="BR1" s="70"/>
      <c r="BS1" s="70"/>
      <c r="BT1" s="70"/>
      <c r="BU1" s="70"/>
      <c r="BV1" s="70">
        <v>0.02</v>
      </c>
      <c r="BW1" s="71"/>
      <c r="BX1" s="71"/>
      <c r="BY1" s="71"/>
      <c r="BZ1" s="69"/>
      <c r="CA1" s="89"/>
      <c r="CB1" s="69"/>
    </row>
    <row r="2" spans="1:80" s="72" customFormat="1" ht="49.5">
      <c r="A2" s="77" t="s">
        <v>0</v>
      </c>
      <c r="B2" s="102" t="s">
        <v>18</v>
      </c>
      <c r="C2" s="103" t="s">
        <v>19</v>
      </c>
      <c r="D2" s="104" t="s">
        <v>4</v>
      </c>
      <c r="E2" s="105" t="s">
        <v>16</v>
      </c>
      <c r="F2" s="106" t="s">
        <v>5</v>
      </c>
      <c r="G2" s="106" t="s">
        <v>6</v>
      </c>
      <c r="H2" s="106" t="s">
        <v>7</v>
      </c>
      <c r="I2" s="106" t="s">
        <v>8</v>
      </c>
      <c r="J2" s="106" t="s">
        <v>12</v>
      </c>
      <c r="K2" s="107" t="s">
        <v>1</v>
      </c>
      <c r="L2" s="107" t="s">
        <v>9</v>
      </c>
      <c r="M2" s="106" t="s">
        <v>13</v>
      </c>
      <c r="N2" s="108" t="s">
        <v>10</v>
      </c>
      <c r="O2" s="109" t="s">
        <v>14</v>
      </c>
      <c r="P2" s="108" t="s">
        <v>15</v>
      </c>
      <c r="Q2" s="77" t="s">
        <v>0</v>
      </c>
      <c r="R2" s="102" t="s">
        <v>20</v>
      </c>
      <c r="S2" s="103" t="s">
        <v>21</v>
      </c>
      <c r="T2" s="104" t="s">
        <v>4</v>
      </c>
      <c r="U2" s="105" t="s">
        <v>16</v>
      </c>
      <c r="V2" s="106" t="s">
        <v>5</v>
      </c>
      <c r="W2" s="106" t="s">
        <v>6</v>
      </c>
      <c r="X2" s="106" t="s">
        <v>7</v>
      </c>
      <c r="Y2" s="106" t="s">
        <v>8</v>
      </c>
      <c r="Z2" s="106" t="s">
        <v>12</v>
      </c>
      <c r="AA2" s="107" t="s">
        <v>1</v>
      </c>
      <c r="AB2" s="107" t="s">
        <v>9</v>
      </c>
      <c r="AC2" s="106" t="s">
        <v>13</v>
      </c>
      <c r="AD2" s="108" t="s">
        <v>10</v>
      </c>
      <c r="AE2" s="109" t="s">
        <v>14</v>
      </c>
      <c r="AF2" s="108" t="s">
        <v>15</v>
      </c>
      <c r="AG2" s="77" t="s">
        <v>0</v>
      </c>
      <c r="AH2" s="102" t="s">
        <v>60</v>
      </c>
      <c r="AI2" s="102" t="s">
        <v>61</v>
      </c>
      <c r="AJ2" s="104" t="s">
        <v>4</v>
      </c>
      <c r="AK2" s="105" t="s">
        <v>16</v>
      </c>
      <c r="AL2" s="106" t="s">
        <v>5</v>
      </c>
      <c r="AM2" s="106" t="s">
        <v>6</v>
      </c>
      <c r="AN2" s="106" t="s">
        <v>7</v>
      </c>
      <c r="AO2" s="106" t="s">
        <v>8</v>
      </c>
      <c r="AP2" s="106" t="s">
        <v>12</v>
      </c>
      <c r="AQ2" s="107" t="s">
        <v>1</v>
      </c>
      <c r="AR2" s="107" t="s">
        <v>9</v>
      </c>
      <c r="AS2" s="106" t="s">
        <v>13</v>
      </c>
      <c r="AT2" s="108" t="s">
        <v>10</v>
      </c>
      <c r="AU2" s="109" t="s">
        <v>14</v>
      </c>
      <c r="AV2" s="108" t="s">
        <v>15</v>
      </c>
      <c r="AW2" s="77" t="s">
        <v>0</v>
      </c>
      <c r="AX2" s="245" t="s">
        <v>121</v>
      </c>
      <c r="AY2" s="245" t="s">
        <v>122</v>
      </c>
      <c r="AZ2" s="246" t="s">
        <v>123</v>
      </c>
      <c r="BA2" s="247" t="s">
        <v>16</v>
      </c>
      <c r="BB2" s="248" t="s">
        <v>70</v>
      </c>
      <c r="BC2" s="248" t="s">
        <v>71</v>
      </c>
      <c r="BD2" s="248" t="s">
        <v>72</v>
      </c>
      <c r="BE2" s="248" t="s">
        <v>73</v>
      </c>
      <c r="BF2" s="248" t="s">
        <v>74</v>
      </c>
      <c r="BG2" s="249" t="s">
        <v>1</v>
      </c>
      <c r="BH2" s="249" t="s">
        <v>124</v>
      </c>
      <c r="BI2" s="250" t="s">
        <v>125</v>
      </c>
      <c r="BJ2" s="250" t="s">
        <v>75</v>
      </c>
      <c r="BK2" s="251" t="s">
        <v>14</v>
      </c>
      <c r="BL2" s="250" t="s">
        <v>15</v>
      </c>
      <c r="BM2" s="77" t="s">
        <v>0</v>
      </c>
      <c r="BN2" s="102" t="s">
        <v>127</v>
      </c>
      <c r="BO2" s="103" t="s">
        <v>128</v>
      </c>
      <c r="BP2" s="104" t="s">
        <v>129</v>
      </c>
      <c r="BQ2" s="105" t="s">
        <v>16</v>
      </c>
      <c r="BR2" s="106" t="s">
        <v>130</v>
      </c>
      <c r="BS2" s="106" t="s">
        <v>131</v>
      </c>
      <c r="BT2" s="106" t="s">
        <v>132</v>
      </c>
      <c r="BU2" s="106" t="s">
        <v>133</v>
      </c>
      <c r="BV2" s="106" t="s">
        <v>134</v>
      </c>
      <c r="BW2" s="107" t="s">
        <v>135</v>
      </c>
      <c r="BX2" s="107" t="s">
        <v>136</v>
      </c>
      <c r="BY2" s="106" t="s">
        <v>137</v>
      </c>
      <c r="BZ2" s="108" t="s">
        <v>138</v>
      </c>
      <c r="CA2" s="109" t="s">
        <v>14</v>
      </c>
      <c r="CB2" s="108" t="s">
        <v>15</v>
      </c>
    </row>
    <row r="3" spans="1:80">
      <c r="A3" s="78"/>
      <c r="B3" s="111" t="s">
        <v>161</v>
      </c>
      <c r="C3" s="111"/>
      <c r="D3" s="59" t="e">
        <f>B3-C3</f>
        <v>#VALUE!</v>
      </c>
      <c r="E3" s="84" t="e">
        <f>IF($A3&gt;DATE(2010,9,30),ROUNDUP(ABS( D3/C3 ),3),ROUNDUP(ABS( (B3-B4)/B4 ),3))</f>
        <v>#VALUE!</v>
      </c>
      <c r="F3" s="57" t="e">
        <f>ROUND(ROUND(AVERAGE(E3:E32),4)+2.575*ROUND(STDEV(E3:E32),4),4)</f>
        <v>#VALUE!</v>
      </c>
      <c r="G3" s="57" t="e">
        <f>ROUND(ROUND(AVERAGE(E3:E62),4)+2.575*ROUND(STDEV(E3:E62),4),4)</f>
        <v>#VALUE!</v>
      </c>
      <c r="H3" s="57" t="e">
        <f>ROUND(ROUND(AVERAGE(E3:E92),4)+2.575*ROUND(STDEV(E3:E92),4),4)</f>
        <v>#VALUE!</v>
      </c>
      <c r="I3" s="57" t="e">
        <f>ROUND(ROUND(AVERAGE(E3:E182),4)+2.575*ROUND(STDEV(E3:E182),4),4)</f>
        <v>#VALUE!</v>
      </c>
      <c r="J3" s="57" t="e">
        <f>ROUND(MAX(AVERAGE(F3:I3),J$1),4)</f>
        <v>#VALUE!</v>
      </c>
      <c r="K3" s="79"/>
      <c r="L3" s="79"/>
      <c r="M3" s="80" t="e">
        <f t="shared" ref="M3:M34" si="0">B3*J3*K3</f>
        <v>#VALUE!</v>
      </c>
      <c r="N3" s="58" t="e">
        <f>ROUNDUP((M3-L3)/L3,3)</f>
        <v>#VALUE!</v>
      </c>
      <c r="O3" s="87" t="e">
        <f>ROUNDUP(M3/100,0)*100</f>
        <v>#VALUE!</v>
      </c>
      <c r="P3" s="58" t="e">
        <f>ROUNDUP((O3-L3)/L3,3)</f>
        <v>#VALUE!</v>
      </c>
      <c r="Q3" s="78"/>
      <c r="R3" s="111"/>
      <c r="S3" s="111"/>
      <c r="T3" s="59">
        <f>R3-S3</f>
        <v>0</v>
      </c>
      <c r="U3" s="84" t="e">
        <f>IF($A3&gt;DATE(2010,9,30),ROUNDUP(ABS( T3/S3 ),3),ROUNDUP(ABS( (R3-R4)/R4 ),3))</f>
        <v>#DIV/0!</v>
      </c>
      <c r="V3" s="57" t="e">
        <f>ROUND(ROUND(AVERAGE(U3:U32),4)+2.575*ROUND(STDEV(U3:U32),4),4)</f>
        <v>#DIV/0!</v>
      </c>
      <c r="W3" s="57" t="e">
        <f>ROUND(ROUND(AVERAGE(U3:U62),4)+2.575*ROUND(STDEV(U3:U62),4),4)</f>
        <v>#DIV/0!</v>
      </c>
      <c r="X3" s="57" t="e">
        <f>ROUND(ROUND(AVERAGE(U3:U92),4)+2.575*ROUND(STDEV(U3:U92),4),4)</f>
        <v>#DIV/0!</v>
      </c>
      <c r="Y3" s="57" t="e">
        <f>ROUND(ROUND(AVERAGE(U3:U182),4)+2.575*ROUND(STDEV(U3:U182),4),4)</f>
        <v>#DIV/0!</v>
      </c>
      <c r="Z3" s="57" t="e">
        <f>ROUND(MAX(AVERAGE(V3:Y3),Z$1),4)</f>
        <v>#DIV/0!</v>
      </c>
      <c r="AA3" s="79"/>
      <c r="AB3" s="79"/>
      <c r="AC3" s="80" t="e">
        <f t="shared" ref="AC3:AC34" si="1">R3*Z3*AA3</f>
        <v>#DIV/0!</v>
      </c>
      <c r="AD3" s="58" t="e">
        <f>ROUNDUP((AC3-AB3)/AB3,3)</f>
        <v>#DIV/0!</v>
      </c>
      <c r="AE3" s="87" t="e">
        <f>ROUNDUP(AC3/100,0)*100</f>
        <v>#DIV/0!</v>
      </c>
      <c r="AF3" s="58" t="e">
        <f>ROUNDUP((AE3-AB3)/AB3,3)</f>
        <v>#DIV/0!</v>
      </c>
      <c r="AG3" s="78"/>
      <c r="AH3" s="129"/>
      <c r="AI3" s="129"/>
      <c r="AJ3" s="59">
        <f>AH3-AI3</f>
        <v>0</v>
      </c>
      <c r="AK3" s="84" t="e">
        <f>IF($A3&gt;DATE(2010,9,30),ROUNDUP(ABS( AJ3/AI3 ),3),ROUNDUP(ABS( (AH3-AH4)/AH4 ),3))</f>
        <v>#DIV/0!</v>
      </c>
      <c r="AL3" s="57" t="e">
        <f>ROUND(ROUND(AVERAGE(AK3:AK32),4)+2.575*ROUND(STDEV(AK3:AK32),4),4)</f>
        <v>#DIV/0!</v>
      </c>
      <c r="AM3" s="57" t="e">
        <f>ROUND(ROUND(AVERAGE(AK3:AK62),4)+2.575*ROUND(STDEV(AK3:AK62),4),4)</f>
        <v>#DIV/0!</v>
      </c>
      <c r="AN3" s="57" t="e">
        <f>ROUND(ROUND(AVERAGE(AK3:AK92),4)+2.575*ROUND(STDEV(AK3:AK92),4),4)</f>
        <v>#DIV/0!</v>
      </c>
      <c r="AO3" s="57" t="e">
        <f>ROUND(ROUND(AVERAGE(AK3:AK182),4)+2.575*ROUND(STDEV(AK3:AK182),4),4)</f>
        <v>#DIV/0!</v>
      </c>
      <c r="AP3" s="57" t="e">
        <f>ROUND(MAX(AVERAGE(AL3:AO3),AP$1),4)</f>
        <v>#DIV/0!</v>
      </c>
      <c r="AQ3" s="79"/>
      <c r="AR3" s="79"/>
      <c r="AS3" s="80" t="e">
        <f t="shared" ref="AS3:AS34" si="2">AH3*AP3*AQ3</f>
        <v>#DIV/0!</v>
      </c>
      <c r="AT3" s="58" t="e">
        <f>ROUNDUP((AS3-AR3)/AR3,3)</f>
        <v>#DIV/0!</v>
      </c>
      <c r="AU3" s="87" t="e">
        <f>ROUNDUP(AS3/1000,0)*1000</f>
        <v>#DIV/0!</v>
      </c>
      <c r="AV3" s="58" t="e">
        <f>ROUNDUP((AU3-AR3)/AR3,3)</f>
        <v>#DIV/0!</v>
      </c>
      <c r="AW3" s="78"/>
      <c r="AX3" s="129"/>
      <c r="AY3" s="129"/>
      <c r="AZ3" s="252">
        <f t="shared" ref="AZ3:AZ66" si="3">AX3-AY3</f>
        <v>0</v>
      </c>
      <c r="BA3" s="84" t="e">
        <f t="shared" ref="BA3:BA66" si="4">IF($AW3&gt;DATE(2010,9,30),ROUNDUP(ABS( AZ3/AY3 ),3),ROUNDUP(ABS( (AX3-AX4)/AX4 ),3))</f>
        <v>#DIV/0!</v>
      </c>
      <c r="BB3" s="164" t="e">
        <f t="shared" ref="BB3:BB34" si="5">ROUND(ROUND(AVERAGE(BA3:BA32),4)+2.575*ROUND(STDEV(BA3:BA32),4),4)</f>
        <v>#DIV/0!</v>
      </c>
      <c r="BC3" s="164" t="e">
        <f t="shared" ref="BC3:BC34" si="6">ROUND(ROUND(AVERAGE(BA3:BA62),4)+2.575*ROUND(STDEV(BA3:BA62),4),4)</f>
        <v>#DIV/0!</v>
      </c>
      <c r="BD3" s="164" t="e">
        <f t="shared" ref="BD3:BD34" si="7">ROUND(ROUND(AVERAGE(BA3:BA92),4)+2.575*ROUND(STDEV(BA3:BA92),4),4)</f>
        <v>#DIV/0!</v>
      </c>
      <c r="BE3" s="164" t="e">
        <f t="shared" ref="BE3:BE34" si="8">ROUND(ROUND(AVERAGE(BA3:BA182),4)+2.575*ROUND(STDEV(BA3:BA182),4),4)</f>
        <v>#DIV/0!</v>
      </c>
      <c r="BF3" s="57" t="e">
        <f t="shared" ref="BF3:BF34" si="9">ROUND(MAX(AVERAGE(BB3:BE3),BF$1),4)</f>
        <v>#DIV/0!</v>
      </c>
      <c r="BG3" s="79"/>
      <c r="BH3" s="79"/>
      <c r="BI3" s="165" t="e">
        <f t="shared" ref="BI3:BI34" si="10">AX3*BF3*BG3</f>
        <v>#DIV/0!</v>
      </c>
      <c r="BJ3" s="166" t="e">
        <f t="shared" ref="BJ3:BJ34" si="11">ROUNDUP((BI3-BH3)/BH3,3)</f>
        <v>#DIV/0!</v>
      </c>
      <c r="BK3" s="87" t="e">
        <f>ROUNDUP(BI3/10,0)*10</f>
        <v>#DIV/0!</v>
      </c>
      <c r="BL3" s="58" t="e">
        <f t="shared" ref="BL3:BL34" si="12">ROUNDUP((BK3-BH3)/BH3,3)</f>
        <v>#DIV/0!</v>
      </c>
      <c r="BM3" s="78"/>
      <c r="BN3" s="129"/>
      <c r="BO3" s="129"/>
      <c r="BP3" s="59">
        <f t="shared" ref="BP3:BP66" si="13">BN3-BO3</f>
        <v>0</v>
      </c>
      <c r="BQ3" s="84" t="e">
        <f t="shared" ref="BQ3:BQ66" si="14">IF($BM3&gt;DATE(2010,9,30),ROUNDUP(ABS( BP3/BO3 ),3),ROUNDUP(ABS( (BN3-BN4)/BN4 ),3))</f>
        <v>#DIV/0!</v>
      </c>
      <c r="BR3" s="57" t="e">
        <f t="shared" ref="BR3:BR34" si="15">ROUND(ROUND(AVERAGE(BQ3:BQ32),4)+2.575*ROUND(STDEV(BQ3:BQ32),4),4)</f>
        <v>#DIV/0!</v>
      </c>
      <c r="BS3" s="57" t="e">
        <f t="shared" ref="BS3:BS34" si="16">ROUND(ROUND(AVERAGE(BQ3:BQ62),4)+2.575*ROUND(STDEV(BQ3:BQ62),4),4)</f>
        <v>#DIV/0!</v>
      </c>
      <c r="BT3" s="57" t="e">
        <f t="shared" ref="BT3:BT34" si="17">ROUND(ROUND(AVERAGE(BQ3:BQ92),4)+2.575*ROUND(STDEV(BQ3:BQ92),4),4)</f>
        <v>#DIV/0!</v>
      </c>
      <c r="BU3" s="57" t="e">
        <f t="shared" ref="BU3:BU34" si="18">ROUND(ROUND(AVERAGE(BQ3:BQ182),4)+2.575*ROUND(STDEV(BQ3:BQ182),4),4)</f>
        <v>#DIV/0!</v>
      </c>
      <c r="BV3" s="57" t="e">
        <f t="shared" ref="BV3:BV34" si="19">ROUND(MAX(AVERAGE(BR3:BU3),BV$1),4)</f>
        <v>#DIV/0!</v>
      </c>
      <c r="BW3" s="79"/>
      <c r="BX3" s="79"/>
      <c r="BY3" s="80" t="e">
        <f t="shared" ref="BY3:BY34" si="20">BN3*BV3*BW3</f>
        <v>#DIV/0!</v>
      </c>
      <c r="BZ3" s="58" t="e">
        <f t="shared" ref="BZ3:BZ34" si="21">ROUNDUP((BY3-BX3)/BX3,3)</f>
        <v>#DIV/0!</v>
      </c>
      <c r="CA3" s="87" t="e">
        <f t="shared" ref="CA3:CA34" si="22">ROUNDUP(BY3/1000,0)*1000</f>
        <v>#DIV/0!</v>
      </c>
      <c r="CB3" s="58" t="e">
        <f t="shared" ref="CB3:CB34" si="23">ROUNDUP((CA3-BX3)/BX3,3)</f>
        <v>#DIV/0!</v>
      </c>
    </row>
    <row r="4" spans="1:80">
      <c r="A4" s="78"/>
      <c r="B4" s="111"/>
      <c r="C4" s="111"/>
      <c r="D4" s="59">
        <f>B4-C4</f>
        <v>0</v>
      </c>
      <c r="E4" s="84" t="e">
        <f t="shared" ref="E4:E67" si="24">IF($A4&gt;DATE(2010,9,30),ROUNDUP(ABS( D4/C4 ),3),ROUNDUP(ABS( (B4-B5)/B5 ),3))</f>
        <v>#DIV/0!</v>
      </c>
      <c r="F4" s="57" t="e">
        <f t="shared" ref="F4:F67" si="25">ROUND(ROUND(AVERAGE(E4:E33),4)+2.575*ROUND(STDEV(E4:E33),4),4)</f>
        <v>#DIV/0!</v>
      </c>
      <c r="G4" s="57" t="e">
        <f t="shared" ref="G4:G67" si="26">ROUND(ROUND(AVERAGE(E4:E63),4)+2.575*ROUND(STDEV(E4:E63),4),4)</f>
        <v>#DIV/0!</v>
      </c>
      <c r="H4" s="57" t="e">
        <f t="shared" ref="H4:H67" si="27">ROUND(ROUND(AVERAGE(E4:E93),4)+2.575*ROUND(STDEV(E4:E93),4),4)</f>
        <v>#DIV/0!</v>
      </c>
      <c r="I4" s="57" t="e">
        <f t="shared" ref="I4:I67" si="28">ROUND(ROUND(AVERAGE(E4:E183),4)+2.575*ROUND(STDEV(E4:E183),4),4)</f>
        <v>#DIV/0!</v>
      </c>
      <c r="J4" s="57" t="e">
        <f t="shared" ref="J4:J67" si="29">ROUND(MAX(AVERAGE(F4:I4),J$1),4)</f>
        <v>#DIV/0!</v>
      </c>
      <c r="K4" s="79"/>
      <c r="L4" s="79"/>
      <c r="M4" s="80" t="e">
        <f t="shared" si="0"/>
        <v>#DIV/0!</v>
      </c>
      <c r="N4" s="58" t="e">
        <f>ROUNDUP((M4-L4)/L4,3)</f>
        <v>#DIV/0!</v>
      </c>
      <c r="O4" s="87" t="e">
        <f t="shared" ref="O4:O67" si="30">ROUNDUP(M4/100,0)*100</f>
        <v>#DIV/0!</v>
      </c>
      <c r="P4" s="58" t="e">
        <f t="shared" ref="P4:P67" si="31">ROUNDUP((O4-L4)/L4,3)</f>
        <v>#DIV/0!</v>
      </c>
      <c r="Q4" s="78"/>
      <c r="R4" s="111"/>
      <c r="S4" s="111"/>
      <c r="T4" s="59">
        <f>R4-S4</f>
        <v>0</v>
      </c>
      <c r="U4" s="84" t="e">
        <f t="shared" ref="U4:U67" si="32">IF($A4&gt;DATE(2010,9,30),ROUNDUP(ABS( T4/S4 ),3),ROUNDUP(ABS( (R4-R5)/R5 ),3))</f>
        <v>#DIV/0!</v>
      </c>
      <c r="V4" s="57" t="e">
        <f t="shared" ref="V4:V67" si="33">ROUND(ROUND(AVERAGE(U4:U33),4)+2.575*ROUND(STDEV(U4:U33),4),4)</f>
        <v>#DIV/0!</v>
      </c>
      <c r="W4" s="57" t="e">
        <f t="shared" ref="W4:W67" si="34">ROUND(ROUND(AVERAGE(U4:U63),4)+2.575*ROUND(STDEV(U4:U63),4),4)</f>
        <v>#DIV/0!</v>
      </c>
      <c r="X4" s="57" t="e">
        <f t="shared" ref="X4:X67" si="35">ROUND(ROUND(AVERAGE(U4:U93),4)+2.575*ROUND(STDEV(U4:U93),4),4)</f>
        <v>#DIV/0!</v>
      </c>
      <c r="Y4" s="57" t="e">
        <f t="shared" ref="Y4:Y67" si="36">ROUND(ROUND(AVERAGE(U4:U183),4)+2.575*ROUND(STDEV(U4:U183),4),4)</f>
        <v>#DIV/0!</v>
      </c>
      <c r="Z4" s="57" t="e">
        <f t="shared" ref="Z4:Z67" si="37">ROUND(MAX(AVERAGE(V4:Y4),Z$1),4)</f>
        <v>#DIV/0!</v>
      </c>
      <c r="AA4" s="79"/>
      <c r="AB4" s="79"/>
      <c r="AC4" s="80" t="e">
        <f t="shared" si="1"/>
        <v>#DIV/0!</v>
      </c>
      <c r="AD4" s="58" t="e">
        <f>ROUNDUP((AC4-AB4)/AB4,3)</f>
        <v>#DIV/0!</v>
      </c>
      <c r="AE4" s="87" t="e">
        <f t="shared" ref="AE4:AE67" si="38">ROUNDUP(AC4/100,0)*100</f>
        <v>#DIV/0!</v>
      </c>
      <c r="AF4" s="58" t="e">
        <f t="shared" ref="AF4:AF67" si="39">ROUNDUP((AE4-AB4)/AB4,3)</f>
        <v>#DIV/0!</v>
      </c>
      <c r="AG4" s="78"/>
      <c r="AH4" s="129"/>
      <c r="AI4" s="129"/>
      <c r="AJ4" s="59">
        <f>AH4-AI4</f>
        <v>0</v>
      </c>
      <c r="AK4" s="84" t="e">
        <f t="shared" ref="AK4:AK67" si="40">IF($A4&gt;DATE(2010,9,30),ROUNDUP(ABS( AJ4/AI4 ),3),ROUNDUP(ABS( (AH4-AH5)/AH5 ),3))</f>
        <v>#DIV/0!</v>
      </c>
      <c r="AL4" s="57" t="e">
        <f t="shared" ref="AL4:AL67" si="41">ROUND(ROUND(AVERAGE(AK4:AK33),4)+2.575*ROUND(STDEV(AK4:AK33),4),4)</f>
        <v>#DIV/0!</v>
      </c>
      <c r="AM4" s="57" t="e">
        <f t="shared" ref="AM4:AM67" si="42">ROUND(ROUND(AVERAGE(AK4:AK63),4)+2.575*ROUND(STDEV(AK4:AK63),4),4)</f>
        <v>#DIV/0!</v>
      </c>
      <c r="AN4" s="57" t="e">
        <f t="shared" ref="AN4:AN67" si="43">ROUND(ROUND(AVERAGE(AK4:AK93),4)+2.575*ROUND(STDEV(AK4:AK93),4),4)</f>
        <v>#DIV/0!</v>
      </c>
      <c r="AO4" s="57" t="e">
        <f t="shared" ref="AO4:AO67" si="44">ROUND(ROUND(AVERAGE(AK4:AK183),4)+2.575*ROUND(STDEV(AK4:AK183),4),4)</f>
        <v>#DIV/0!</v>
      </c>
      <c r="AP4" s="57" t="e">
        <f t="shared" ref="AP4:AP67" si="45">ROUND(MAX(AVERAGE(AL4:AO4),AP$1),4)</f>
        <v>#DIV/0!</v>
      </c>
      <c r="AQ4" s="79"/>
      <c r="AR4" s="79"/>
      <c r="AS4" s="80" t="e">
        <f t="shared" si="2"/>
        <v>#DIV/0!</v>
      </c>
      <c r="AT4" s="58" t="e">
        <f>ROUNDUP((AS4-AR4)/AR4,3)</f>
        <v>#DIV/0!</v>
      </c>
      <c r="AU4" s="87" t="e">
        <f t="shared" ref="AU4:AU67" si="46">ROUNDUP(AS4/1000,0)*1000</f>
        <v>#DIV/0!</v>
      </c>
      <c r="AV4" s="58" t="e">
        <f t="shared" ref="AV4:AV67" si="47">ROUNDUP((AU4-AR4)/AR4,3)</f>
        <v>#DIV/0!</v>
      </c>
      <c r="AW4" s="78"/>
      <c r="AX4" s="129"/>
      <c r="AY4" s="129"/>
      <c r="AZ4" s="252">
        <f t="shared" si="3"/>
        <v>0</v>
      </c>
      <c r="BA4" s="84" t="e">
        <f t="shared" si="4"/>
        <v>#DIV/0!</v>
      </c>
      <c r="BB4" s="164" t="e">
        <f t="shared" si="5"/>
        <v>#DIV/0!</v>
      </c>
      <c r="BC4" s="164" t="e">
        <f t="shared" si="6"/>
        <v>#DIV/0!</v>
      </c>
      <c r="BD4" s="164" t="e">
        <f t="shared" si="7"/>
        <v>#DIV/0!</v>
      </c>
      <c r="BE4" s="164" t="e">
        <f t="shared" si="8"/>
        <v>#DIV/0!</v>
      </c>
      <c r="BF4" s="57" t="e">
        <f t="shared" si="9"/>
        <v>#DIV/0!</v>
      </c>
      <c r="BG4" s="79"/>
      <c r="BH4" s="79"/>
      <c r="BI4" s="165" t="e">
        <f t="shared" si="10"/>
        <v>#DIV/0!</v>
      </c>
      <c r="BJ4" s="166" t="e">
        <f t="shared" si="11"/>
        <v>#DIV/0!</v>
      </c>
      <c r="BK4" s="87" t="e">
        <f t="shared" ref="BK4:BK67" si="48">ROUNDUP(BI4/10,0)*10</f>
        <v>#DIV/0!</v>
      </c>
      <c r="BL4" s="58" t="e">
        <f t="shared" si="12"/>
        <v>#DIV/0!</v>
      </c>
      <c r="BM4" s="78"/>
      <c r="BN4" s="129"/>
      <c r="BO4" s="129"/>
      <c r="BP4" s="59">
        <f t="shared" si="13"/>
        <v>0</v>
      </c>
      <c r="BQ4" s="84" t="e">
        <f t="shared" si="14"/>
        <v>#DIV/0!</v>
      </c>
      <c r="BR4" s="57" t="e">
        <f t="shared" si="15"/>
        <v>#DIV/0!</v>
      </c>
      <c r="BS4" s="57" t="e">
        <f t="shared" si="16"/>
        <v>#DIV/0!</v>
      </c>
      <c r="BT4" s="57" t="e">
        <f t="shared" si="17"/>
        <v>#DIV/0!</v>
      </c>
      <c r="BU4" s="57" t="e">
        <f t="shared" si="18"/>
        <v>#DIV/0!</v>
      </c>
      <c r="BV4" s="57" t="e">
        <f t="shared" si="19"/>
        <v>#DIV/0!</v>
      </c>
      <c r="BW4" s="79"/>
      <c r="BX4" s="79"/>
      <c r="BY4" s="80" t="e">
        <f t="shared" si="20"/>
        <v>#DIV/0!</v>
      </c>
      <c r="BZ4" s="58" t="e">
        <f t="shared" si="21"/>
        <v>#DIV/0!</v>
      </c>
      <c r="CA4" s="87" t="e">
        <f t="shared" si="22"/>
        <v>#DIV/0!</v>
      </c>
      <c r="CB4" s="58" t="e">
        <f t="shared" si="23"/>
        <v>#DIV/0!</v>
      </c>
    </row>
    <row r="5" spans="1:80">
      <c r="A5" s="78"/>
      <c r="B5" s="111"/>
      <c r="C5" s="111"/>
      <c r="D5" s="59">
        <f t="shared" ref="D5:D68" si="49">B5-C5</f>
        <v>0</v>
      </c>
      <c r="E5" s="84" t="e">
        <f t="shared" si="24"/>
        <v>#DIV/0!</v>
      </c>
      <c r="F5" s="57" t="e">
        <f t="shared" si="25"/>
        <v>#DIV/0!</v>
      </c>
      <c r="G5" s="57" t="e">
        <f t="shared" si="26"/>
        <v>#DIV/0!</v>
      </c>
      <c r="H5" s="57" t="e">
        <f t="shared" si="27"/>
        <v>#DIV/0!</v>
      </c>
      <c r="I5" s="57" t="e">
        <f t="shared" si="28"/>
        <v>#DIV/0!</v>
      </c>
      <c r="J5" s="57" t="e">
        <f t="shared" si="29"/>
        <v>#DIV/0!</v>
      </c>
      <c r="K5" s="79"/>
      <c r="L5" s="79"/>
      <c r="M5" s="80" t="e">
        <f t="shared" si="0"/>
        <v>#DIV/0!</v>
      </c>
      <c r="N5" s="58" t="e">
        <f t="shared" ref="N5:N68" si="50">ROUNDUP((M5-L5)/L5,3)</f>
        <v>#DIV/0!</v>
      </c>
      <c r="O5" s="87" t="e">
        <f t="shared" si="30"/>
        <v>#DIV/0!</v>
      </c>
      <c r="P5" s="58" t="e">
        <f t="shared" si="31"/>
        <v>#DIV/0!</v>
      </c>
      <c r="Q5" s="78"/>
      <c r="R5" s="111"/>
      <c r="S5" s="111"/>
      <c r="T5" s="59">
        <f t="shared" ref="T5:T68" si="51">R5-S5</f>
        <v>0</v>
      </c>
      <c r="U5" s="84" t="e">
        <f t="shared" si="32"/>
        <v>#DIV/0!</v>
      </c>
      <c r="V5" s="57" t="e">
        <f t="shared" si="33"/>
        <v>#DIV/0!</v>
      </c>
      <c r="W5" s="57" t="e">
        <f t="shared" si="34"/>
        <v>#DIV/0!</v>
      </c>
      <c r="X5" s="57" t="e">
        <f t="shared" si="35"/>
        <v>#DIV/0!</v>
      </c>
      <c r="Y5" s="57" t="e">
        <f t="shared" si="36"/>
        <v>#DIV/0!</v>
      </c>
      <c r="Z5" s="57" t="e">
        <f t="shared" si="37"/>
        <v>#DIV/0!</v>
      </c>
      <c r="AA5" s="79"/>
      <c r="AB5" s="79"/>
      <c r="AC5" s="80" t="e">
        <f t="shared" si="1"/>
        <v>#DIV/0!</v>
      </c>
      <c r="AD5" s="58" t="e">
        <f t="shared" ref="AD5:AD68" si="52">ROUNDUP((AC5-AB5)/AB5,3)</f>
        <v>#DIV/0!</v>
      </c>
      <c r="AE5" s="87" t="e">
        <f t="shared" si="38"/>
        <v>#DIV/0!</v>
      </c>
      <c r="AF5" s="58" t="e">
        <f t="shared" si="39"/>
        <v>#DIV/0!</v>
      </c>
      <c r="AG5" s="78"/>
      <c r="AH5" s="129"/>
      <c r="AI5" s="129"/>
      <c r="AJ5" s="59">
        <f t="shared" ref="AJ5:AJ68" si="53">AH5-AI5</f>
        <v>0</v>
      </c>
      <c r="AK5" s="84" t="e">
        <f t="shared" si="40"/>
        <v>#DIV/0!</v>
      </c>
      <c r="AL5" s="57" t="e">
        <f t="shared" si="41"/>
        <v>#DIV/0!</v>
      </c>
      <c r="AM5" s="57" t="e">
        <f t="shared" si="42"/>
        <v>#DIV/0!</v>
      </c>
      <c r="AN5" s="57" t="e">
        <f t="shared" si="43"/>
        <v>#DIV/0!</v>
      </c>
      <c r="AO5" s="57" t="e">
        <f t="shared" si="44"/>
        <v>#DIV/0!</v>
      </c>
      <c r="AP5" s="57" t="e">
        <f t="shared" si="45"/>
        <v>#DIV/0!</v>
      </c>
      <c r="AQ5" s="79"/>
      <c r="AR5" s="79"/>
      <c r="AS5" s="80" t="e">
        <f t="shared" si="2"/>
        <v>#DIV/0!</v>
      </c>
      <c r="AT5" s="58" t="e">
        <f t="shared" ref="AT5:AT68" si="54">ROUNDUP((AS5-AR5)/AR5,3)</f>
        <v>#DIV/0!</v>
      </c>
      <c r="AU5" s="87" t="e">
        <f t="shared" si="46"/>
        <v>#DIV/0!</v>
      </c>
      <c r="AV5" s="58" t="e">
        <f t="shared" si="47"/>
        <v>#DIV/0!</v>
      </c>
      <c r="AW5" s="78"/>
      <c r="AX5" s="129"/>
      <c r="AY5" s="129"/>
      <c r="AZ5" s="252">
        <f t="shared" si="3"/>
        <v>0</v>
      </c>
      <c r="BA5" s="84" t="e">
        <f t="shared" si="4"/>
        <v>#DIV/0!</v>
      </c>
      <c r="BB5" s="164" t="e">
        <f t="shared" si="5"/>
        <v>#DIV/0!</v>
      </c>
      <c r="BC5" s="164" t="e">
        <f t="shared" si="6"/>
        <v>#DIV/0!</v>
      </c>
      <c r="BD5" s="164" t="e">
        <f t="shared" si="7"/>
        <v>#DIV/0!</v>
      </c>
      <c r="BE5" s="164" t="e">
        <f t="shared" si="8"/>
        <v>#DIV/0!</v>
      </c>
      <c r="BF5" s="57" t="e">
        <f t="shared" si="9"/>
        <v>#DIV/0!</v>
      </c>
      <c r="BG5" s="79"/>
      <c r="BH5" s="79"/>
      <c r="BI5" s="165" t="e">
        <f t="shared" si="10"/>
        <v>#DIV/0!</v>
      </c>
      <c r="BJ5" s="166" t="e">
        <f t="shared" si="11"/>
        <v>#DIV/0!</v>
      </c>
      <c r="BK5" s="87" t="e">
        <f t="shared" si="48"/>
        <v>#DIV/0!</v>
      </c>
      <c r="BL5" s="58" t="e">
        <f t="shared" si="12"/>
        <v>#DIV/0!</v>
      </c>
      <c r="BM5" s="78"/>
      <c r="BN5" s="129"/>
      <c r="BO5" s="129"/>
      <c r="BP5" s="59">
        <f t="shared" si="13"/>
        <v>0</v>
      </c>
      <c r="BQ5" s="84" t="e">
        <f t="shared" si="14"/>
        <v>#DIV/0!</v>
      </c>
      <c r="BR5" s="57" t="e">
        <f t="shared" si="15"/>
        <v>#DIV/0!</v>
      </c>
      <c r="BS5" s="57" t="e">
        <f t="shared" si="16"/>
        <v>#DIV/0!</v>
      </c>
      <c r="BT5" s="57" t="e">
        <f t="shared" si="17"/>
        <v>#DIV/0!</v>
      </c>
      <c r="BU5" s="57" t="e">
        <f t="shared" si="18"/>
        <v>#DIV/0!</v>
      </c>
      <c r="BV5" s="57" t="e">
        <f t="shared" si="19"/>
        <v>#DIV/0!</v>
      </c>
      <c r="BW5" s="79"/>
      <c r="BX5" s="79"/>
      <c r="BY5" s="80" t="e">
        <f t="shared" si="20"/>
        <v>#DIV/0!</v>
      </c>
      <c r="BZ5" s="58" t="e">
        <f t="shared" si="21"/>
        <v>#DIV/0!</v>
      </c>
      <c r="CA5" s="87" t="e">
        <f t="shared" si="22"/>
        <v>#DIV/0!</v>
      </c>
      <c r="CB5" s="58" t="e">
        <f t="shared" si="23"/>
        <v>#DIV/0!</v>
      </c>
    </row>
    <row r="6" spans="1:80">
      <c r="A6" s="78"/>
      <c r="B6" s="111"/>
      <c r="C6" s="111"/>
      <c r="D6" s="59">
        <f t="shared" si="49"/>
        <v>0</v>
      </c>
      <c r="E6" s="84" t="e">
        <f t="shared" si="24"/>
        <v>#DIV/0!</v>
      </c>
      <c r="F6" s="57" t="e">
        <f t="shared" si="25"/>
        <v>#DIV/0!</v>
      </c>
      <c r="G6" s="57" t="e">
        <f t="shared" si="26"/>
        <v>#DIV/0!</v>
      </c>
      <c r="H6" s="57" t="e">
        <f t="shared" si="27"/>
        <v>#DIV/0!</v>
      </c>
      <c r="I6" s="57" t="e">
        <f t="shared" si="28"/>
        <v>#DIV/0!</v>
      </c>
      <c r="J6" s="57" t="e">
        <f t="shared" si="29"/>
        <v>#DIV/0!</v>
      </c>
      <c r="K6" s="79"/>
      <c r="L6" s="79"/>
      <c r="M6" s="80" t="e">
        <f t="shared" si="0"/>
        <v>#DIV/0!</v>
      </c>
      <c r="N6" s="58" t="e">
        <f t="shared" si="50"/>
        <v>#DIV/0!</v>
      </c>
      <c r="O6" s="87" t="e">
        <f t="shared" si="30"/>
        <v>#DIV/0!</v>
      </c>
      <c r="P6" s="58" t="e">
        <f t="shared" si="31"/>
        <v>#DIV/0!</v>
      </c>
      <c r="Q6" s="78"/>
      <c r="R6" s="111"/>
      <c r="S6" s="111"/>
      <c r="T6" s="59">
        <f t="shared" si="51"/>
        <v>0</v>
      </c>
      <c r="U6" s="84" t="e">
        <f t="shared" si="32"/>
        <v>#DIV/0!</v>
      </c>
      <c r="V6" s="57" t="e">
        <f t="shared" si="33"/>
        <v>#DIV/0!</v>
      </c>
      <c r="W6" s="57" t="e">
        <f t="shared" si="34"/>
        <v>#DIV/0!</v>
      </c>
      <c r="X6" s="57" t="e">
        <f t="shared" si="35"/>
        <v>#DIV/0!</v>
      </c>
      <c r="Y6" s="57" t="e">
        <f t="shared" si="36"/>
        <v>#DIV/0!</v>
      </c>
      <c r="Z6" s="57" t="e">
        <f t="shared" si="37"/>
        <v>#DIV/0!</v>
      </c>
      <c r="AA6" s="79"/>
      <c r="AB6" s="79"/>
      <c r="AC6" s="80" t="e">
        <f t="shared" si="1"/>
        <v>#DIV/0!</v>
      </c>
      <c r="AD6" s="58" t="e">
        <f t="shared" si="52"/>
        <v>#DIV/0!</v>
      </c>
      <c r="AE6" s="87" t="e">
        <f t="shared" si="38"/>
        <v>#DIV/0!</v>
      </c>
      <c r="AF6" s="58" t="e">
        <f t="shared" si="39"/>
        <v>#DIV/0!</v>
      </c>
      <c r="AG6" s="78"/>
      <c r="AH6" s="129"/>
      <c r="AI6" s="129"/>
      <c r="AJ6" s="59">
        <f t="shared" si="53"/>
        <v>0</v>
      </c>
      <c r="AK6" s="84" t="e">
        <f t="shared" si="40"/>
        <v>#DIV/0!</v>
      </c>
      <c r="AL6" s="57" t="e">
        <f t="shared" si="41"/>
        <v>#DIV/0!</v>
      </c>
      <c r="AM6" s="57" t="e">
        <f t="shared" si="42"/>
        <v>#DIV/0!</v>
      </c>
      <c r="AN6" s="57" t="e">
        <f t="shared" si="43"/>
        <v>#DIV/0!</v>
      </c>
      <c r="AO6" s="57" t="e">
        <f t="shared" si="44"/>
        <v>#DIV/0!</v>
      </c>
      <c r="AP6" s="57" t="e">
        <f t="shared" si="45"/>
        <v>#DIV/0!</v>
      </c>
      <c r="AQ6" s="79"/>
      <c r="AR6" s="79"/>
      <c r="AS6" s="80" t="e">
        <f t="shared" si="2"/>
        <v>#DIV/0!</v>
      </c>
      <c r="AT6" s="58" t="e">
        <f t="shared" si="54"/>
        <v>#DIV/0!</v>
      </c>
      <c r="AU6" s="87" t="e">
        <f t="shared" si="46"/>
        <v>#DIV/0!</v>
      </c>
      <c r="AV6" s="58" t="e">
        <f t="shared" si="47"/>
        <v>#DIV/0!</v>
      </c>
      <c r="AW6" s="78"/>
      <c r="AX6" s="129"/>
      <c r="AY6" s="129"/>
      <c r="AZ6" s="252">
        <f t="shared" si="3"/>
        <v>0</v>
      </c>
      <c r="BA6" s="84" t="e">
        <f t="shared" si="4"/>
        <v>#DIV/0!</v>
      </c>
      <c r="BB6" s="164" t="e">
        <f t="shared" si="5"/>
        <v>#DIV/0!</v>
      </c>
      <c r="BC6" s="164" t="e">
        <f t="shared" si="6"/>
        <v>#DIV/0!</v>
      </c>
      <c r="BD6" s="164" t="e">
        <f t="shared" si="7"/>
        <v>#DIV/0!</v>
      </c>
      <c r="BE6" s="164" t="e">
        <f t="shared" si="8"/>
        <v>#DIV/0!</v>
      </c>
      <c r="BF6" s="57" t="e">
        <f t="shared" si="9"/>
        <v>#DIV/0!</v>
      </c>
      <c r="BG6" s="79"/>
      <c r="BH6" s="79"/>
      <c r="BI6" s="165" t="e">
        <f t="shared" si="10"/>
        <v>#DIV/0!</v>
      </c>
      <c r="BJ6" s="166" t="e">
        <f t="shared" si="11"/>
        <v>#DIV/0!</v>
      </c>
      <c r="BK6" s="87" t="e">
        <f t="shared" si="48"/>
        <v>#DIV/0!</v>
      </c>
      <c r="BL6" s="58" t="e">
        <f t="shared" si="12"/>
        <v>#DIV/0!</v>
      </c>
      <c r="BM6" s="78"/>
      <c r="BN6" s="129"/>
      <c r="BO6" s="129"/>
      <c r="BP6" s="59">
        <f t="shared" si="13"/>
        <v>0</v>
      </c>
      <c r="BQ6" s="84" t="e">
        <f t="shared" si="14"/>
        <v>#DIV/0!</v>
      </c>
      <c r="BR6" s="57" t="e">
        <f t="shared" si="15"/>
        <v>#DIV/0!</v>
      </c>
      <c r="BS6" s="57" t="e">
        <f t="shared" si="16"/>
        <v>#DIV/0!</v>
      </c>
      <c r="BT6" s="57" t="e">
        <f t="shared" si="17"/>
        <v>#DIV/0!</v>
      </c>
      <c r="BU6" s="57" t="e">
        <f t="shared" si="18"/>
        <v>#DIV/0!</v>
      </c>
      <c r="BV6" s="57" t="e">
        <f t="shared" si="19"/>
        <v>#DIV/0!</v>
      </c>
      <c r="BW6" s="79"/>
      <c r="BX6" s="79"/>
      <c r="BY6" s="80" t="e">
        <f t="shared" si="20"/>
        <v>#DIV/0!</v>
      </c>
      <c r="BZ6" s="58" t="e">
        <f t="shared" si="21"/>
        <v>#DIV/0!</v>
      </c>
      <c r="CA6" s="87" t="e">
        <f t="shared" si="22"/>
        <v>#DIV/0!</v>
      </c>
      <c r="CB6" s="58" t="e">
        <f t="shared" si="23"/>
        <v>#DIV/0!</v>
      </c>
    </row>
    <row r="7" spans="1:80">
      <c r="A7" s="78"/>
      <c r="B7" s="111"/>
      <c r="C7" s="111"/>
      <c r="D7" s="59">
        <f t="shared" si="49"/>
        <v>0</v>
      </c>
      <c r="E7" s="84" t="e">
        <f t="shared" si="24"/>
        <v>#DIV/0!</v>
      </c>
      <c r="F7" s="57" t="e">
        <f t="shared" si="25"/>
        <v>#DIV/0!</v>
      </c>
      <c r="G7" s="57" t="e">
        <f t="shared" si="26"/>
        <v>#DIV/0!</v>
      </c>
      <c r="H7" s="57" t="e">
        <f t="shared" si="27"/>
        <v>#DIV/0!</v>
      </c>
      <c r="I7" s="57" t="e">
        <f t="shared" si="28"/>
        <v>#DIV/0!</v>
      </c>
      <c r="J7" s="57" t="e">
        <f t="shared" si="29"/>
        <v>#DIV/0!</v>
      </c>
      <c r="K7" s="79"/>
      <c r="L7" s="79"/>
      <c r="M7" s="80" t="e">
        <f t="shared" si="0"/>
        <v>#DIV/0!</v>
      </c>
      <c r="N7" s="58" t="e">
        <f t="shared" si="50"/>
        <v>#DIV/0!</v>
      </c>
      <c r="O7" s="87" t="e">
        <f t="shared" si="30"/>
        <v>#DIV/0!</v>
      </c>
      <c r="P7" s="58" t="e">
        <f t="shared" si="31"/>
        <v>#DIV/0!</v>
      </c>
      <c r="Q7" s="78"/>
      <c r="R7" s="111"/>
      <c r="S7" s="111"/>
      <c r="T7" s="59">
        <f t="shared" si="51"/>
        <v>0</v>
      </c>
      <c r="U7" s="84" t="e">
        <f t="shared" si="32"/>
        <v>#DIV/0!</v>
      </c>
      <c r="V7" s="57" t="e">
        <f t="shared" si="33"/>
        <v>#DIV/0!</v>
      </c>
      <c r="W7" s="57" t="e">
        <f t="shared" si="34"/>
        <v>#DIV/0!</v>
      </c>
      <c r="X7" s="57" t="e">
        <f t="shared" si="35"/>
        <v>#DIV/0!</v>
      </c>
      <c r="Y7" s="57" t="e">
        <f t="shared" si="36"/>
        <v>#DIV/0!</v>
      </c>
      <c r="Z7" s="57" t="e">
        <f t="shared" si="37"/>
        <v>#DIV/0!</v>
      </c>
      <c r="AA7" s="79"/>
      <c r="AB7" s="79"/>
      <c r="AC7" s="80" t="e">
        <f t="shared" si="1"/>
        <v>#DIV/0!</v>
      </c>
      <c r="AD7" s="58" t="e">
        <f t="shared" si="52"/>
        <v>#DIV/0!</v>
      </c>
      <c r="AE7" s="87" t="e">
        <f t="shared" si="38"/>
        <v>#DIV/0!</v>
      </c>
      <c r="AF7" s="58" t="e">
        <f t="shared" si="39"/>
        <v>#DIV/0!</v>
      </c>
      <c r="AG7" s="78"/>
      <c r="AH7" s="129"/>
      <c r="AI7" s="129"/>
      <c r="AJ7" s="59">
        <f t="shared" si="53"/>
        <v>0</v>
      </c>
      <c r="AK7" s="84" t="e">
        <f t="shared" si="40"/>
        <v>#DIV/0!</v>
      </c>
      <c r="AL7" s="57" t="e">
        <f t="shared" si="41"/>
        <v>#DIV/0!</v>
      </c>
      <c r="AM7" s="57" t="e">
        <f t="shared" si="42"/>
        <v>#DIV/0!</v>
      </c>
      <c r="AN7" s="57" t="e">
        <f t="shared" si="43"/>
        <v>#DIV/0!</v>
      </c>
      <c r="AO7" s="57" t="e">
        <f t="shared" si="44"/>
        <v>#DIV/0!</v>
      </c>
      <c r="AP7" s="57" t="e">
        <f t="shared" si="45"/>
        <v>#DIV/0!</v>
      </c>
      <c r="AQ7" s="79"/>
      <c r="AR7" s="79"/>
      <c r="AS7" s="80" t="e">
        <f t="shared" si="2"/>
        <v>#DIV/0!</v>
      </c>
      <c r="AT7" s="58" t="e">
        <f t="shared" si="54"/>
        <v>#DIV/0!</v>
      </c>
      <c r="AU7" s="87" t="e">
        <f t="shared" si="46"/>
        <v>#DIV/0!</v>
      </c>
      <c r="AV7" s="58" t="e">
        <f t="shared" si="47"/>
        <v>#DIV/0!</v>
      </c>
      <c r="AW7" s="78"/>
      <c r="AX7" s="129"/>
      <c r="AY7" s="129"/>
      <c r="AZ7" s="252">
        <f t="shared" si="3"/>
        <v>0</v>
      </c>
      <c r="BA7" s="84" t="e">
        <f t="shared" si="4"/>
        <v>#DIV/0!</v>
      </c>
      <c r="BB7" s="164" t="e">
        <f t="shared" si="5"/>
        <v>#DIV/0!</v>
      </c>
      <c r="BC7" s="164" t="e">
        <f t="shared" si="6"/>
        <v>#DIV/0!</v>
      </c>
      <c r="BD7" s="164" t="e">
        <f t="shared" si="7"/>
        <v>#DIV/0!</v>
      </c>
      <c r="BE7" s="164" t="e">
        <f t="shared" si="8"/>
        <v>#DIV/0!</v>
      </c>
      <c r="BF7" s="57" t="e">
        <f t="shared" si="9"/>
        <v>#DIV/0!</v>
      </c>
      <c r="BG7" s="79"/>
      <c r="BH7" s="79"/>
      <c r="BI7" s="165" t="e">
        <f t="shared" si="10"/>
        <v>#DIV/0!</v>
      </c>
      <c r="BJ7" s="166" t="e">
        <f t="shared" si="11"/>
        <v>#DIV/0!</v>
      </c>
      <c r="BK7" s="87" t="e">
        <f t="shared" si="48"/>
        <v>#DIV/0!</v>
      </c>
      <c r="BL7" s="58" t="e">
        <f t="shared" si="12"/>
        <v>#DIV/0!</v>
      </c>
      <c r="BM7" s="78"/>
      <c r="BN7" s="129"/>
      <c r="BO7" s="129"/>
      <c r="BP7" s="59">
        <f t="shared" si="13"/>
        <v>0</v>
      </c>
      <c r="BQ7" s="84" t="e">
        <f t="shared" si="14"/>
        <v>#DIV/0!</v>
      </c>
      <c r="BR7" s="57" t="e">
        <f t="shared" si="15"/>
        <v>#DIV/0!</v>
      </c>
      <c r="BS7" s="57" t="e">
        <f t="shared" si="16"/>
        <v>#DIV/0!</v>
      </c>
      <c r="BT7" s="57" t="e">
        <f t="shared" si="17"/>
        <v>#DIV/0!</v>
      </c>
      <c r="BU7" s="57" t="e">
        <f t="shared" si="18"/>
        <v>#DIV/0!</v>
      </c>
      <c r="BV7" s="57" t="e">
        <f t="shared" si="19"/>
        <v>#DIV/0!</v>
      </c>
      <c r="BW7" s="79"/>
      <c r="BX7" s="79"/>
      <c r="BY7" s="80" t="e">
        <f t="shared" si="20"/>
        <v>#DIV/0!</v>
      </c>
      <c r="BZ7" s="58" t="e">
        <f t="shared" si="21"/>
        <v>#DIV/0!</v>
      </c>
      <c r="CA7" s="87" t="e">
        <f t="shared" si="22"/>
        <v>#DIV/0!</v>
      </c>
      <c r="CB7" s="58" t="e">
        <f t="shared" si="23"/>
        <v>#DIV/0!</v>
      </c>
    </row>
    <row r="8" spans="1:80">
      <c r="A8" s="78"/>
      <c r="B8" s="111"/>
      <c r="C8" s="111"/>
      <c r="D8" s="59">
        <f t="shared" si="49"/>
        <v>0</v>
      </c>
      <c r="E8" s="84" t="e">
        <f t="shared" si="24"/>
        <v>#DIV/0!</v>
      </c>
      <c r="F8" s="57" t="e">
        <f t="shared" si="25"/>
        <v>#DIV/0!</v>
      </c>
      <c r="G8" s="57" t="e">
        <f t="shared" si="26"/>
        <v>#DIV/0!</v>
      </c>
      <c r="H8" s="57" t="e">
        <f t="shared" si="27"/>
        <v>#DIV/0!</v>
      </c>
      <c r="I8" s="57" t="e">
        <f t="shared" si="28"/>
        <v>#DIV/0!</v>
      </c>
      <c r="J8" s="57" t="e">
        <f t="shared" si="29"/>
        <v>#DIV/0!</v>
      </c>
      <c r="K8" s="79"/>
      <c r="L8" s="79"/>
      <c r="M8" s="80" t="e">
        <f t="shared" si="0"/>
        <v>#DIV/0!</v>
      </c>
      <c r="N8" s="58" t="e">
        <f t="shared" si="50"/>
        <v>#DIV/0!</v>
      </c>
      <c r="O8" s="87" t="e">
        <f t="shared" si="30"/>
        <v>#DIV/0!</v>
      </c>
      <c r="P8" s="58" t="e">
        <f t="shared" si="31"/>
        <v>#DIV/0!</v>
      </c>
      <c r="Q8" s="78"/>
      <c r="R8" s="111"/>
      <c r="S8" s="111"/>
      <c r="T8" s="59">
        <f t="shared" si="51"/>
        <v>0</v>
      </c>
      <c r="U8" s="84" t="e">
        <f t="shared" si="32"/>
        <v>#DIV/0!</v>
      </c>
      <c r="V8" s="57" t="e">
        <f t="shared" si="33"/>
        <v>#DIV/0!</v>
      </c>
      <c r="W8" s="57" t="e">
        <f t="shared" si="34"/>
        <v>#DIV/0!</v>
      </c>
      <c r="X8" s="57" t="e">
        <f t="shared" si="35"/>
        <v>#DIV/0!</v>
      </c>
      <c r="Y8" s="57" t="e">
        <f t="shared" si="36"/>
        <v>#DIV/0!</v>
      </c>
      <c r="Z8" s="57" t="e">
        <f t="shared" si="37"/>
        <v>#DIV/0!</v>
      </c>
      <c r="AA8" s="79"/>
      <c r="AB8" s="79"/>
      <c r="AC8" s="80" t="e">
        <f t="shared" si="1"/>
        <v>#DIV/0!</v>
      </c>
      <c r="AD8" s="58" t="e">
        <f t="shared" si="52"/>
        <v>#DIV/0!</v>
      </c>
      <c r="AE8" s="87" t="e">
        <f t="shared" si="38"/>
        <v>#DIV/0!</v>
      </c>
      <c r="AF8" s="58" t="e">
        <f t="shared" si="39"/>
        <v>#DIV/0!</v>
      </c>
      <c r="AG8" s="78"/>
      <c r="AH8" s="129"/>
      <c r="AI8" s="129"/>
      <c r="AJ8" s="59">
        <f t="shared" si="53"/>
        <v>0</v>
      </c>
      <c r="AK8" s="84" t="e">
        <f t="shared" si="40"/>
        <v>#DIV/0!</v>
      </c>
      <c r="AL8" s="57" t="e">
        <f t="shared" si="41"/>
        <v>#DIV/0!</v>
      </c>
      <c r="AM8" s="57" t="e">
        <f t="shared" si="42"/>
        <v>#DIV/0!</v>
      </c>
      <c r="AN8" s="57" t="e">
        <f t="shared" si="43"/>
        <v>#DIV/0!</v>
      </c>
      <c r="AO8" s="57" t="e">
        <f t="shared" si="44"/>
        <v>#DIV/0!</v>
      </c>
      <c r="AP8" s="57" t="e">
        <f t="shared" si="45"/>
        <v>#DIV/0!</v>
      </c>
      <c r="AQ8" s="79"/>
      <c r="AR8" s="79"/>
      <c r="AS8" s="80" t="e">
        <f t="shared" si="2"/>
        <v>#DIV/0!</v>
      </c>
      <c r="AT8" s="58" t="e">
        <f t="shared" si="54"/>
        <v>#DIV/0!</v>
      </c>
      <c r="AU8" s="87" t="e">
        <f t="shared" si="46"/>
        <v>#DIV/0!</v>
      </c>
      <c r="AV8" s="58" t="e">
        <f t="shared" si="47"/>
        <v>#DIV/0!</v>
      </c>
      <c r="AW8" s="78"/>
      <c r="AX8" s="129"/>
      <c r="AY8" s="129"/>
      <c r="AZ8" s="252">
        <f t="shared" si="3"/>
        <v>0</v>
      </c>
      <c r="BA8" s="84" t="e">
        <f t="shared" si="4"/>
        <v>#DIV/0!</v>
      </c>
      <c r="BB8" s="164" t="e">
        <f t="shared" si="5"/>
        <v>#DIV/0!</v>
      </c>
      <c r="BC8" s="164" t="e">
        <f t="shared" si="6"/>
        <v>#DIV/0!</v>
      </c>
      <c r="BD8" s="164" t="e">
        <f t="shared" si="7"/>
        <v>#DIV/0!</v>
      </c>
      <c r="BE8" s="164" t="e">
        <f t="shared" si="8"/>
        <v>#DIV/0!</v>
      </c>
      <c r="BF8" s="57" t="e">
        <f t="shared" si="9"/>
        <v>#DIV/0!</v>
      </c>
      <c r="BG8" s="79"/>
      <c r="BH8" s="79"/>
      <c r="BI8" s="165" t="e">
        <f t="shared" si="10"/>
        <v>#DIV/0!</v>
      </c>
      <c r="BJ8" s="166" t="e">
        <f t="shared" si="11"/>
        <v>#DIV/0!</v>
      </c>
      <c r="BK8" s="87" t="e">
        <f t="shared" si="48"/>
        <v>#DIV/0!</v>
      </c>
      <c r="BL8" s="58" t="e">
        <f t="shared" si="12"/>
        <v>#DIV/0!</v>
      </c>
      <c r="BM8" s="78"/>
      <c r="BN8" s="129"/>
      <c r="BO8" s="129"/>
      <c r="BP8" s="59">
        <f t="shared" si="13"/>
        <v>0</v>
      </c>
      <c r="BQ8" s="84" t="e">
        <f t="shared" si="14"/>
        <v>#DIV/0!</v>
      </c>
      <c r="BR8" s="57" t="e">
        <f t="shared" si="15"/>
        <v>#DIV/0!</v>
      </c>
      <c r="BS8" s="57" t="e">
        <f t="shared" si="16"/>
        <v>#DIV/0!</v>
      </c>
      <c r="BT8" s="57" t="e">
        <f t="shared" si="17"/>
        <v>#DIV/0!</v>
      </c>
      <c r="BU8" s="57" t="e">
        <f t="shared" si="18"/>
        <v>#DIV/0!</v>
      </c>
      <c r="BV8" s="57" t="e">
        <f t="shared" si="19"/>
        <v>#DIV/0!</v>
      </c>
      <c r="BW8" s="79"/>
      <c r="BX8" s="79"/>
      <c r="BY8" s="80" t="e">
        <f t="shared" si="20"/>
        <v>#DIV/0!</v>
      </c>
      <c r="BZ8" s="58" t="e">
        <f t="shared" si="21"/>
        <v>#DIV/0!</v>
      </c>
      <c r="CA8" s="87" t="e">
        <f t="shared" si="22"/>
        <v>#DIV/0!</v>
      </c>
      <c r="CB8" s="58" t="e">
        <f t="shared" si="23"/>
        <v>#DIV/0!</v>
      </c>
    </row>
    <row r="9" spans="1:80">
      <c r="A9" s="78"/>
      <c r="B9" s="111"/>
      <c r="C9" s="111"/>
      <c r="D9" s="59">
        <f t="shared" si="49"/>
        <v>0</v>
      </c>
      <c r="E9" s="84" t="e">
        <f t="shared" si="24"/>
        <v>#DIV/0!</v>
      </c>
      <c r="F9" s="57" t="e">
        <f t="shared" si="25"/>
        <v>#DIV/0!</v>
      </c>
      <c r="G9" s="57" t="e">
        <f t="shared" si="26"/>
        <v>#DIV/0!</v>
      </c>
      <c r="H9" s="57" t="e">
        <f t="shared" si="27"/>
        <v>#DIV/0!</v>
      </c>
      <c r="I9" s="57" t="e">
        <f t="shared" si="28"/>
        <v>#DIV/0!</v>
      </c>
      <c r="J9" s="57" t="e">
        <f t="shared" si="29"/>
        <v>#DIV/0!</v>
      </c>
      <c r="K9" s="79"/>
      <c r="L9" s="79"/>
      <c r="M9" s="80" t="e">
        <f t="shared" si="0"/>
        <v>#DIV/0!</v>
      </c>
      <c r="N9" s="58" t="e">
        <f t="shared" si="50"/>
        <v>#DIV/0!</v>
      </c>
      <c r="O9" s="87" t="e">
        <f t="shared" si="30"/>
        <v>#DIV/0!</v>
      </c>
      <c r="P9" s="58" t="e">
        <f t="shared" si="31"/>
        <v>#DIV/0!</v>
      </c>
      <c r="Q9" s="78"/>
      <c r="R9" s="111"/>
      <c r="S9" s="111"/>
      <c r="T9" s="59">
        <f t="shared" si="51"/>
        <v>0</v>
      </c>
      <c r="U9" s="84" t="e">
        <f t="shared" si="32"/>
        <v>#DIV/0!</v>
      </c>
      <c r="V9" s="57" t="e">
        <f t="shared" si="33"/>
        <v>#DIV/0!</v>
      </c>
      <c r="W9" s="57" t="e">
        <f t="shared" si="34"/>
        <v>#DIV/0!</v>
      </c>
      <c r="X9" s="57" t="e">
        <f t="shared" si="35"/>
        <v>#DIV/0!</v>
      </c>
      <c r="Y9" s="57" t="e">
        <f t="shared" si="36"/>
        <v>#DIV/0!</v>
      </c>
      <c r="Z9" s="57" t="e">
        <f t="shared" si="37"/>
        <v>#DIV/0!</v>
      </c>
      <c r="AA9" s="79"/>
      <c r="AB9" s="79"/>
      <c r="AC9" s="80" t="e">
        <f t="shared" si="1"/>
        <v>#DIV/0!</v>
      </c>
      <c r="AD9" s="58" t="e">
        <f t="shared" si="52"/>
        <v>#DIV/0!</v>
      </c>
      <c r="AE9" s="87" t="e">
        <f t="shared" si="38"/>
        <v>#DIV/0!</v>
      </c>
      <c r="AF9" s="58" t="e">
        <f t="shared" si="39"/>
        <v>#DIV/0!</v>
      </c>
      <c r="AG9" s="78"/>
      <c r="AH9" s="129"/>
      <c r="AI9" s="129"/>
      <c r="AJ9" s="59">
        <f t="shared" si="53"/>
        <v>0</v>
      </c>
      <c r="AK9" s="84" t="e">
        <f t="shared" si="40"/>
        <v>#DIV/0!</v>
      </c>
      <c r="AL9" s="57" t="e">
        <f t="shared" si="41"/>
        <v>#DIV/0!</v>
      </c>
      <c r="AM9" s="57" t="e">
        <f t="shared" si="42"/>
        <v>#DIV/0!</v>
      </c>
      <c r="AN9" s="57" t="e">
        <f t="shared" si="43"/>
        <v>#DIV/0!</v>
      </c>
      <c r="AO9" s="57" t="e">
        <f t="shared" si="44"/>
        <v>#DIV/0!</v>
      </c>
      <c r="AP9" s="57" t="e">
        <f t="shared" si="45"/>
        <v>#DIV/0!</v>
      </c>
      <c r="AQ9" s="79"/>
      <c r="AR9" s="79"/>
      <c r="AS9" s="80" t="e">
        <f t="shared" si="2"/>
        <v>#DIV/0!</v>
      </c>
      <c r="AT9" s="58" t="e">
        <f t="shared" si="54"/>
        <v>#DIV/0!</v>
      </c>
      <c r="AU9" s="87" t="e">
        <f t="shared" si="46"/>
        <v>#DIV/0!</v>
      </c>
      <c r="AV9" s="58" t="e">
        <f t="shared" si="47"/>
        <v>#DIV/0!</v>
      </c>
      <c r="AW9" s="78"/>
      <c r="AX9" s="129"/>
      <c r="AY9" s="129"/>
      <c r="AZ9" s="252">
        <f t="shared" si="3"/>
        <v>0</v>
      </c>
      <c r="BA9" s="84" t="e">
        <f t="shared" si="4"/>
        <v>#DIV/0!</v>
      </c>
      <c r="BB9" s="164" t="e">
        <f t="shared" si="5"/>
        <v>#DIV/0!</v>
      </c>
      <c r="BC9" s="164" t="e">
        <f t="shared" si="6"/>
        <v>#DIV/0!</v>
      </c>
      <c r="BD9" s="164" t="e">
        <f t="shared" si="7"/>
        <v>#DIV/0!</v>
      </c>
      <c r="BE9" s="164" t="e">
        <f t="shared" si="8"/>
        <v>#DIV/0!</v>
      </c>
      <c r="BF9" s="57" t="e">
        <f t="shared" si="9"/>
        <v>#DIV/0!</v>
      </c>
      <c r="BG9" s="79"/>
      <c r="BH9" s="79"/>
      <c r="BI9" s="165" t="e">
        <f t="shared" si="10"/>
        <v>#DIV/0!</v>
      </c>
      <c r="BJ9" s="166" t="e">
        <f t="shared" si="11"/>
        <v>#DIV/0!</v>
      </c>
      <c r="BK9" s="87" t="e">
        <f t="shared" si="48"/>
        <v>#DIV/0!</v>
      </c>
      <c r="BL9" s="58" t="e">
        <f t="shared" si="12"/>
        <v>#DIV/0!</v>
      </c>
      <c r="BM9" s="78"/>
      <c r="BN9" s="129"/>
      <c r="BO9" s="129"/>
      <c r="BP9" s="59">
        <f t="shared" si="13"/>
        <v>0</v>
      </c>
      <c r="BQ9" s="84" t="e">
        <f t="shared" si="14"/>
        <v>#DIV/0!</v>
      </c>
      <c r="BR9" s="57" t="e">
        <f t="shared" si="15"/>
        <v>#DIV/0!</v>
      </c>
      <c r="BS9" s="57" t="e">
        <f t="shared" si="16"/>
        <v>#DIV/0!</v>
      </c>
      <c r="BT9" s="57" t="e">
        <f t="shared" si="17"/>
        <v>#DIV/0!</v>
      </c>
      <c r="BU9" s="57" t="e">
        <f t="shared" si="18"/>
        <v>#DIV/0!</v>
      </c>
      <c r="BV9" s="57" t="e">
        <f t="shared" si="19"/>
        <v>#DIV/0!</v>
      </c>
      <c r="BW9" s="79"/>
      <c r="BX9" s="79"/>
      <c r="BY9" s="80" t="e">
        <f t="shared" si="20"/>
        <v>#DIV/0!</v>
      </c>
      <c r="BZ9" s="58" t="e">
        <f t="shared" si="21"/>
        <v>#DIV/0!</v>
      </c>
      <c r="CA9" s="87" t="e">
        <f t="shared" si="22"/>
        <v>#DIV/0!</v>
      </c>
      <c r="CB9" s="58" t="e">
        <f t="shared" si="23"/>
        <v>#DIV/0!</v>
      </c>
    </row>
    <row r="10" spans="1:80">
      <c r="A10" s="78"/>
      <c r="B10" s="111"/>
      <c r="C10" s="111"/>
      <c r="D10" s="59">
        <f t="shared" si="49"/>
        <v>0</v>
      </c>
      <c r="E10" s="84" t="e">
        <f t="shared" si="24"/>
        <v>#DIV/0!</v>
      </c>
      <c r="F10" s="57" t="e">
        <f t="shared" si="25"/>
        <v>#DIV/0!</v>
      </c>
      <c r="G10" s="57" t="e">
        <f t="shared" si="26"/>
        <v>#DIV/0!</v>
      </c>
      <c r="H10" s="57" t="e">
        <f t="shared" si="27"/>
        <v>#DIV/0!</v>
      </c>
      <c r="I10" s="57" t="e">
        <f t="shared" si="28"/>
        <v>#DIV/0!</v>
      </c>
      <c r="J10" s="57" t="e">
        <f t="shared" si="29"/>
        <v>#DIV/0!</v>
      </c>
      <c r="K10" s="79"/>
      <c r="L10" s="79"/>
      <c r="M10" s="80" t="e">
        <f t="shared" si="0"/>
        <v>#DIV/0!</v>
      </c>
      <c r="N10" s="58" t="e">
        <f t="shared" si="50"/>
        <v>#DIV/0!</v>
      </c>
      <c r="O10" s="87" t="e">
        <f t="shared" si="30"/>
        <v>#DIV/0!</v>
      </c>
      <c r="P10" s="58" t="e">
        <f t="shared" si="31"/>
        <v>#DIV/0!</v>
      </c>
      <c r="Q10" s="78"/>
      <c r="R10" s="111"/>
      <c r="S10" s="111"/>
      <c r="T10" s="59">
        <f t="shared" si="51"/>
        <v>0</v>
      </c>
      <c r="U10" s="84" t="e">
        <f t="shared" si="32"/>
        <v>#DIV/0!</v>
      </c>
      <c r="V10" s="57" t="e">
        <f t="shared" si="33"/>
        <v>#DIV/0!</v>
      </c>
      <c r="W10" s="57" t="e">
        <f t="shared" si="34"/>
        <v>#DIV/0!</v>
      </c>
      <c r="X10" s="57" t="e">
        <f t="shared" si="35"/>
        <v>#DIV/0!</v>
      </c>
      <c r="Y10" s="57" t="e">
        <f t="shared" si="36"/>
        <v>#DIV/0!</v>
      </c>
      <c r="Z10" s="57" t="e">
        <f t="shared" si="37"/>
        <v>#DIV/0!</v>
      </c>
      <c r="AA10" s="79"/>
      <c r="AB10" s="79"/>
      <c r="AC10" s="80" t="e">
        <f t="shared" si="1"/>
        <v>#DIV/0!</v>
      </c>
      <c r="AD10" s="58" t="e">
        <f t="shared" si="52"/>
        <v>#DIV/0!</v>
      </c>
      <c r="AE10" s="87" t="e">
        <f t="shared" si="38"/>
        <v>#DIV/0!</v>
      </c>
      <c r="AF10" s="58" t="e">
        <f t="shared" si="39"/>
        <v>#DIV/0!</v>
      </c>
      <c r="AG10" s="78"/>
      <c r="AH10" s="129"/>
      <c r="AI10" s="129"/>
      <c r="AJ10" s="59">
        <f t="shared" si="53"/>
        <v>0</v>
      </c>
      <c r="AK10" s="84" t="e">
        <f t="shared" si="40"/>
        <v>#DIV/0!</v>
      </c>
      <c r="AL10" s="57" t="e">
        <f t="shared" si="41"/>
        <v>#DIV/0!</v>
      </c>
      <c r="AM10" s="57" t="e">
        <f t="shared" si="42"/>
        <v>#DIV/0!</v>
      </c>
      <c r="AN10" s="57" t="e">
        <f t="shared" si="43"/>
        <v>#DIV/0!</v>
      </c>
      <c r="AO10" s="57" t="e">
        <f t="shared" si="44"/>
        <v>#DIV/0!</v>
      </c>
      <c r="AP10" s="57" t="e">
        <f t="shared" si="45"/>
        <v>#DIV/0!</v>
      </c>
      <c r="AQ10" s="79"/>
      <c r="AR10" s="79"/>
      <c r="AS10" s="80" t="e">
        <f t="shared" si="2"/>
        <v>#DIV/0!</v>
      </c>
      <c r="AT10" s="58" t="e">
        <f t="shared" si="54"/>
        <v>#DIV/0!</v>
      </c>
      <c r="AU10" s="87" t="e">
        <f t="shared" si="46"/>
        <v>#DIV/0!</v>
      </c>
      <c r="AV10" s="58" t="e">
        <f t="shared" si="47"/>
        <v>#DIV/0!</v>
      </c>
      <c r="AW10" s="78"/>
      <c r="AX10" s="129"/>
      <c r="AY10" s="129"/>
      <c r="AZ10" s="252">
        <f t="shared" si="3"/>
        <v>0</v>
      </c>
      <c r="BA10" s="84" t="e">
        <f t="shared" si="4"/>
        <v>#DIV/0!</v>
      </c>
      <c r="BB10" s="164" t="e">
        <f t="shared" si="5"/>
        <v>#DIV/0!</v>
      </c>
      <c r="BC10" s="164" t="e">
        <f t="shared" si="6"/>
        <v>#DIV/0!</v>
      </c>
      <c r="BD10" s="164" t="e">
        <f t="shared" si="7"/>
        <v>#DIV/0!</v>
      </c>
      <c r="BE10" s="164" t="e">
        <f t="shared" si="8"/>
        <v>#DIV/0!</v>
      </c>
      <c r="BF10" s="57" t="e">
        <f t="shared" si="9"/>
        <v>#DIV/0!</v>
      </c>
      <c r="BG10" s="79"/>
      <c r="BH10" s="79"/>
      <c r="BI10" s="165" t="e">
        <f t="shared" si="10"/>
        <v>#DIV/0!</v>
      </c>
      <c r="BJ10" s="166" t="e">
        <f t="shared" si="11"/>
        <v>#DIV/0!</v>
      </c>
      <c r="BK10" s="87" t="e">
        <f t="shared" si="48"/>
        <v>#DIV/0!</v>
      </c>
      <c r="BL10" s="58" t="e">
        <f t="shared" si="12"/>
        <v>#DIV/0!</v>
      </c>
      <c r="BM10" s="78"/>
      <c r="BN10" s="129"/>
      <c r="BO10" s="129"/>
      <c r="BP10" s="59">
        <f t="shared" si="13"/>
        <v>0</v>
      </c>
      <c r="BQ10" s="84" t="e">
        <f t="shared" si="14"/>
        <v>#DIV/0!</v>
      </c>
      <c r="BR10" s="57" t="e">
        <f t="shared" si="15"/>
        <v>#DIV/0!</v>
      </c>
      <c r="BS10" s="57" t="e">
        <f t="shared" si="16"/>
        <v>#DIV/0!</v>
      </c>
      <c r="BT10" s="57" t="e">
        <f t="shared" si="17"/>
        <v>#DIV/0!</v>
      </c>
      <c r="BU10" s="57" t="e">
        <f t="shared" si="18"/>
        <v>#DIV/0!</v>
      </c>
      <c r="BV10" s="57" t="e">
        <f t="shared" si="19"/>
        <v>#DIV/0!</v>
      </c>
      <c r="BW10" s="79"/>
      <c r="BX10" s="79"/>
      <c r="BY10" s="80" t="e">
        <f t="shared" si="20"/>
        <v>#DIV/0!</v>
      </c>
      <c r="BZ10" s="58" t="e">
        <f t="shared" si="21"/>
        <v>#DIV/0!</v>
      </c>
      <c r="CA10" s="87" t="e">
        <f t="shared" si="22"/>
        <v>#DIV/0!</v>
      </c>
      <c r="CB10" s="58" t="e">
        <f t="shared" si="23"/>
        <v>#DIV/0!</v>
      </c>
    </row>
    <row r="11" spans="1:80">
      <c r="A11" s="78"/>
      <c r="B11" s="111"/>
      <c r="C11" s="111"/>
      <c r="D11" s="59">
        <f t="shared" si="49"/>
        <v>0</v>
      </c>
      <c r="E11" s="84" t="e">
        <f t="shared" si="24"/>
        <v>#DIV/0!</v>
      </c>
      <c r="F11" s="57" t="e">
        <f t="shared" si="25"/>
        <v>#DIV/0!</v>
      </c>
      <c r="G11" s="57" t="e">
        <f t="shared" si="26"/>
        <v>#DIV/0!</v>
      </c>
      <c r="H11" s="57" t="e">
        <f t="shared" si="27"/>
        <v>#DIV/0!</v>
      </c>
      <c r="I11" s="57" t="e">
        <f t="shared" si="28"/>
        <v>#DIV/0!</v>
      </c>
      <c r="J11" s="57" t="e">
        <f t="shared" si="29"/>
        <v>#DIV/0!</v>
      </c>
      <c r="K11" s="79"/>
      <c r="L11" s="79"/>
      <c r="M11" s="80" t="e">
        <f t="shared" si="0"/>
        <v>#DIV/0!</v>
      </c>
      <c r="N11" s="58" t="e">
        <f t="shared" si="50"/>
        <v>#DIV/0!</v>
      </c>
      <c r="O11" s="87" t="e">
        <f t="shared" si="30"/>
        <v>#DIV/0!</v>
      </c>
      <c r="P11" s="58" t="e">
        <f t="shared" si="31"/>
        <v>#DIV/0!</v>
      </c>
      <c r="Q11" s="78"/>
      <c r="R11" s="111"/>
      <c r="S11" s="111"/>
      <c r="T11" s="59">
        <f t="shared" si="51"/>
        <v>0</v>
      </c>
      <c r="U11" s="84" t="e">
        <f t="shared" si="32"/>
        <v>#DIV/0!</v>
      </c>
      <c r="V11" s="57" t="e">
        <f t="shared" si="33"/>
        <v>#DIV/0!</v>
      </c>
      <c r="W11" s="57" t="e">
        <f t="shared" si="34"/>
        <v>#DIV/0!</v>
      </c>
      <c r="X11" s="57" t="e">
        <f t="shared" si="35"/>
        <v>#DIV/0!</v>
      </c>
      <c r="Y11" s="57" t="e">
        <f t="shared" si="36"/>
        <v>#DIV/0!</v>
      </c>
      <c r="Z11" s="57" t="e">
        <f t="shared" si="37"/>
        <v>#DIV/0!</v>
      </c>
      <c r="AA11" s="79"/>
      <c r="AB11" s="79"/>
      <c r="AC11" s="80" t="e">
        <f t="shared" si="1"/>
        <v>#DIV/0!</v>
      </c>
      <c r="AD11" s="58" t="e">
        <f t="shared" si="52"/>
        <v>#DIV/0!</v>
      </c>
      <c r="AE11" s="87" t="e">
        <f t="shared" si="38"/>
        <v>#DIV/0!</v>
      </c>
      <c r="AF11" s="58" t="e">
        <f t="shared" si="39"/>
        <v>#DIV/0!</v>
      </c>
      <c r="AG11" s="78"/>
      <c r="AH11" s="129"/>
      <c r="AI11" s="129"/>
      <c r="AJ11" s="59">
        <f t="shared" si="53"/>
        <v>0</v>
      </c>
      <c r="AK11" s="84" t="e">
        <f t="shared" si="40"/>
        <v>#DIV/0!</v>
      </c>
      <c r="AL11" s="57" t="e">
        <f t="shared" si="41"/>
        <v>#DIV/0!</v>
      </c>
      <c r="AM11" s="57" t="e">
        <f t="shared" si="42"/>
        <v>#DIV/0!</v>
      </c>
      <c r="AN11" s="57" t="e">
        <f t="shared" si="43"/>
        <v>#DIV/0!</v>
      </c>
      <c r="AO11" s="57" t="e">
        <f t="shared" si="44"/>
        <v>#DIV/0!</v>
      </c>
      <c r="AP11" s="57" t="e">
        <f t="shared" si="45"/>
        <v>#DIV/0!</v>
      </c>
      <c r="AQ11" s="79"/>
      <c r="AR11" s="79"/>
      <c r="AS11" s="80" t="e">
        <f t="shared" si="2"/>
        <v>#DIV/0!</v>
      </c>
      <c r="AT11" s="58" t="e">
        <f t="shared" si="54"/>
        <v>#DIV/0!</v>
      </c>
      <c r="AU11" s="87" t="e">
        <f t="shared" si="46"/>
        <v>#DIV/0!</v>
      </c>
      <c r="AV11" s="58" t="e">
        <f t="shared" si="47"/>
        <v>#DIV/0!</v>
      </c>
      <c r="AW11" s="78"/>
      <c r="AX11" s="129"/>
      <c r="AY11" s="129"/>
      <c r="AZ11" s="252">
        <f t="shared" si="3"/>
        <v>0</v>
      </c>
      <c r="BA11" s="84" t="e">
        <f t="shared" si="4"/>
        <v>#DIV/0!</v>
      </c>
      <c r="BB11" s="164" t="e">
        <f t="shared" si="5"/>
        <v>#DIV/0!</v>
      </c>
      <c r="BC11" s="164" t="e">
        <f t="shared" si="6"/>
        <v>#DIV/0!</v>
      </c>
      <c r="BD11" s="164" t="e">
        <f t="shared" si="7"/>
        <v>#DIV/0!</v>
      </c>
      <c r="BE11" s="164" t="e">
        <f t="shared" si="8"/>
        <v>#DIV/0!</v>
      </c>
      <c r="BF11" s="57" t="e">
        <f t="shared" si="9"/>
        <v>#DIV/0!</v>
      </c>
      <c r="BG11" s="79"/>
      <c r="BH11" s="79"/>
      <c r="BI11" s="165" t="e">
        <f t="shared" si="10"/>
        <v>#DIV/0!</v>
      </c>
      <c r="BJ11" s="166" t="e">
        <f t="shared" si="11"/>
        <v>#DIV/0!</v>
      </c>
      <c r="BK11" s="87" t="e">
        <f t="shared" si="48"/>
        <v>#DIV/0!</v>
      </c>
      <c r="BL11" s="58" t="e">
        <f t="shared" si="12"/>
        <v>#DIV/0!</v>
      </c>
      <c r="BM11" s="78"/>
      <c r="BN11" s="129"/>
      <c r="BO11" s="129"/>
      <c r="BP11" s="59">
        <f t="shared" si="13"/>
        <v>0</v>
      </c>
      <c r="BQ11" s="84" t="e">
        <f t="shared" si="14"/>
        <v>#DIV/0!</v>
      </c>
      <c r="BR11" s="57" t="e">
        <f t="shared" si="15"/>
        <v>#DIV/0!</v>
      </c>
      <c r="BS11" s="57" t="e">
        <f t="shared" si="16"/>
        <v>#DIV/0!</v>
      </c>
      <c r="BT11" s="57" t="e">
        <f t="shared" si="17"/>
        <v>#DIV/0!</v>
      </c>
      <c r="BU11" s="57" t="e">
        <f t="shared" si="18"/>
        <v>#DIV/0!</v>
      </c>
      <c r="BV11" s="57" t="e">
        <f t="shared" si="19"/>
        <v>#DIV/0!</v>
      </c>
      <c r="BW11" s="79"/>
      <c r="BX11" s="79"/>
      <c r="BY11" s="80" t="e">
        <f t="shared" si="20"/>
        <v>#DIV/0!</v>
      </c>
      <c r="BZ11" s="58" t="e">
        <f t="shared" si="21"/>
        <v>#DIV/0!</v>
      </c>
      <c r="CA11" s="87" t="e">
        <f t="shared" si="22"/>
        <v>#DIV/0!</v>
      </c>
      <c r="CB11" s="58" t="e">
        <f t="shared" si="23"/>
        <v>#DIV/0!</v>
      </c>
    </row>
    <row r="12" spans="1:80">
      <c r="A12" s="78"/>
      <c r="B12" s="111"/>
      <c r="C12" s="111"/>
      <c r="D12" s="59">
        <f t="shared" si="49"/>
        <v>0</v>
      </c>
      <c r="E12" s="84" t="e">
        <f t="shared" si="24"/>
        <v>#DIV/0!</v>
      </c>
      <c r="F12" s="57" t="e">
        <f t="shared" si="25"/>
        <v>#DIV/0!</v>
      </c>
      <c r="G12" s="57" t="e">
        <f t="shared" si="26"/>
        <v>#DIV/0!</v>
      </c>
      <c r="H12" s="57" t="e">
        <f t="shared" si="27"/>
        <v>#DIV/0!</v>
      </c>
      <c r="I12" s="57" t="e">
        <f t="shared" si="28"/>
        <v>#DIV/0!</v>
      </c>
      <c r="J12" s="57" t="e">
        <f t="shared" si="29"/>
        <v>#DIV/0!</v>
      </c>
      <c r="K12" s="79"/>
      <c r="L12" s="79"/>
      <c r="M12" s="80" t="e">
        <f t="shared" si="0"/>
        <v>#DIV/0!</v>
      </c>
      <c r="N12" s="58" t="e">
        <f t="shared" si="50"/>
        <v>#DIV/0!</v>
      </c>
      <c r="O12" s="87" t="e">
        <f t="shared" si="30"/>
        <v>#DIV/0!</v>
      </c>
      <c r="P12" s="58" t="e">
        <f t="shared" si="31"/>
        <v>#DIV/0!</v>
      </c>
      <c r="Q12" s="78"/>
      <c r="R12" s="111"/>
      <c r="S12" s="111"/>
      <c r="T12" s="59">
        <f t="shared" si="51"/>
        <v>0</v>
      </c>
      <c r="U12" s="84" t="e">
        <f t="shared" si="32"/>
        <v>#DIV/0!</v>
      </c>
      <c r="V12" s="57" t="e">
        <f t="shared" si="33"/>
        <v>#DIV/0!</v>
      </c>
      <c r="W12" s="57" t="e">
        <f t="shared" si="34"/>
        <v>#DIV/0!</v>
      </c>
      <c r="X12" s="57" t="e">
        <f t="shared" si="35"/>
        <v>#DIV/0!</v>
      </c>
      <c r="Y12" s="57" t="e">
        <f t="shared" si="36"/>
        <v>#DIV/0!</v>
      </c>
      <c r="Z12" s="57" t="e">
        <f t="shared" si="37"/>
        <v>#DIV/0!</v>
      </c>
      <c r="AA12" s="79"/>
      <c r="AB12" s="79"/>
      <c r="AC12" s="80" t="e">
        <f t="shared" si="1"/>
        <v>#DIV/0!</v>
      </c>
      <c r="AD12" s="58" t="e">
        <f t="shared" si="52"/>
        <v>#DIV/0!</v>
      </c>
      <c r="AE12" s="87" t="e">
        <f t="shared" si="38"/>
        <v>#DIV/0!</v>
      </c>
      <c r="AF12" s="58" t="e">
        <f t="shared" si="39"/>
        <v>#DIV/0!</v>
      </c>
      <c r="AG12" s="78"/>
      <c r="AH12" s="129"/>
      <c r="AI12" s="129"/>
      <c r="AJ12" s="59">
        <f t="shared" si="53"/>
        <v>0</v>
      </c>
      <c r="AK12" s="84" t="e">
        <f t="shared" si="40"/>
        <v>#DIV/0!</v>
      </c>
      <c r="AL12" s="57" t="e">
        <f t="shared" si="41"/>
        <v>#DIV/0!</v>
      </c>
      <c r="AM12" s="57" t="e">
        <f t="shared" si="42"/>
        <v>#DIV/0!</v>
      </c>
      <c r="AN12" s="57" t="e">
        <f t="shared" si="43"/>
        <v>#DIV/0!</v>
      </c>
      <c r="AO12" s="57" t="e">
        <f t="shared" si="44"/>
        <v>#DIV/0!</v>
      </c>
      <c r="AP12" s="57" t="e">
        <f t="shared" si="45"/>
        <v>#DIV/0!</v>
      </c>
      <c r="AQ12" s="79"/>
      <c r="AR12" s="79"/>
      <c r="AS12" s="80" t="e">
        <f t="shared" si="2"/>
        <v>#DIV/0!</v>
      </c>
      <c r="AT12" s="58" t="e">
        <f t="shared" si="54"/>
        <v>#DIV/0!</v>
      </c>
      <c r="AU12" s="87" t="e">
        <f t="shared" si="46"/>
        <v>#DIV/0!</v>
      </c>
      <c r="AV12" s="58" t="e">
        <f t="shared" si="47"/>
        <v>#DIV/0!</v>
      </c>
      <c r="AW12" s="78"/>
      <c r="AX12" s="129"/>
      <c r="AY12" s="129"/>
      <c r="AZ12" s="252">
        <f t="shared" si="3"/>
        <v>0</v>
      </c>
      <c r="BA12" s="84" t="e">
        <f t="shared" si="4"/>
        <v>#DIV/0!</v>
      </c>
      <c r="BB12" s="164" t="e">
        <f t="shared" si="5"/>
        <v>#DIV/0!</v>
      </c>
      <c r="BC12" s="164" t="e">
        <f t="shared" si="6"/>
        <v>#DIV/0!</v>
      </c>
      <c r="BD12" s="164" t="e">
        <f t="shared" si="7"/>
        <v>#DIV/0!</v>
      </c>
      <c r="BE12" s="164" t="e">
        <f t="shared" si="8"/>
        <v>#DIV/0!</v>
      </c>
      <c r="BF12" s="57" t="e">
        <f t="shared" si="9"/>
        <v>#DIV/0!</v>
      </c>
      <c r="BG12" s="79"/>
      <c r="BH12" s="79"/>
      <c r="BI12" s="165" t="e">
        <f t="shared" si="10"/>
        <v>#DIV/0!</v>
      </c>
      <c r="BJ12" s="166" t="e">
        <f t="shared" si="11"/>
        <v>#DIV/0!</v>
      </c>
      <c r="BK12" s="87" t="e">
        <f t="shared" si="48"/>
        <v>#DIV/0!</v>
      </c>
      <c r="BL12" s="58" t="e">
        <f t="shared" si="12"/>
        <v>#DIV/0!</v>
      </c>
      <c r="BM12" s="78"/>
      <c r="BN12" s="129"/>
      <c r="BO12" s="129"/>
      <c r="BP12" s="59">
        <f t="shared" si="13"/>
        <v>0</v>
      </c>
      <c r="BQ12" s="84" t="e">
        <f t="shared" si="14"/>
        <v>#DIV/0!</v>
      </c>
      <c r="BR12" s="57" t="e">
        <f t="shared" si="15"/>
        <v>#DIV/0!</v>
      </c>
      <c r="BS12" s="57" t="e">
        <f t="shared" si="16"/>
        <v>#DIV/0!</v>
      </c>
      <c r="BT12" s="57" t="e">
        <f t="shared" si="17"/>
        <v>#DIV/0!</v>
      </c>
      <c r="BU12" s="57" t="e">
        <f t="shared" si="18"/>
        <v>#DIV/0!</v>
      </c>
      <c r="BV12" s="57" t="e">
        <f t="shared" si="19"/>
        <v>#DIV/0!</v>
      </c>
      <c r="BW12" s="79"/>
      <c r="BX12" s="79"/>
      <c r="BY12" s="80" t="e">
        <f t="shared" si="20"/>
        <v>#DIV/0!</v>
      </c>
      <c r="BZ12" s="58" t="e">
        <f t="shared" si="21"/>
        <v>#DIV/0!</v>
      </c>
      <c r="CA12" s="87" t="e">
        <f t="shared" si="22"/>
        <v>#DIV/0!</v>
      </c>
      <c r="CB12" s="58" t="e">
        <f t="shared" si="23"/>
        <v>#DIV/0!</v>
      </c>
    </row>
    <row r="13" spans="1:80">
      <c r="A13" s="78"/>
      <c r="B13" s="111"/>
      <c r="C13" s="111"/>
      <c r="D13" s="59">
        <f t="shared" si="49"/>
        <v>0</v>
      </c>
      <c r="E13" s="84" t="e">
        <f t="shared" si="24"/>
        <v>#DIV/0!</v>
      </c>
      <c r="F13" s="57" t="e">
        <f t="shared" si="25"/>
        <v>#DIV/0!</v>
      </c>
      <c r="G13" s="57" t="e">
        <f t="shared" si="26"/>
        <v>#DIV/0!</v>
      </c>
      <c r="H13" s="57" t="e">
        <f t="shared" si="27"/>
        <v>#DIV/0!</v>
      </c>
      <c r="I13" s="57" t="e">
        <f t="shared" si="28"/>
        <v>#DIV/0!</v>
      </c>
      <c r="J13" s="57" t="e">
        <f t="shared" si="29"/>
        <v>#DIV/0!</v>
      </c>
      <c r="K13" s="79"/>
      <c r="L13" s="79"/>
      <c r="M13" s="80" t="e">
        <f t="shared" si="0"/>
        <v>#DIV/0!</v>
      </c>
      <c r="N13" s="58" t="e">
        <f t="shared" si="50"/>
        <v>#DIV/0!</v>
      </c>
      <c r="O13" s="87" t="e">
        <f t="shared" si="30"/>
        <v>#DIV/0!</v>
      </c>
      <c r="P13" s="58" t="e">
        <f t="shared" si="31"/>
        <v>#DIV/0!</v>
      </c>
      <c r="Q13" s="78"/>
      <c r="R13" s="111"/>
      <c r="S13" s="111"/>
      <c r="T13" s="59">
        <f t="shared" si="51"/>
        <v>0</v>
      </c>
      <c r="U13" s="84" t="e">
        <f t="shared" si="32"/>
        <v>#DIV/0!</v>
      </c>
      <c r="V13" s="57" t="e">
        <f t="shared" si="33"/>
        <v>#DIV/0!</v>
      </c>
      <c r="W13" s="57" t="e">
        <f t="shared" si="34"/>
        <v>#DIV/0!</v>
      </c>
      <c r="X13" s="57" t="e">
        <f t="shared" si="35"/>
        <v>#DIV/0!</v>
      </c>
      <c r="Y13" s="57" t="e">
        <f t="shared" si="36"/>
        <v>#DIV/0!</v>
      </c>
      <c r="Z13" s="57" t="e">
        <f t="shared" si="37"/>
        <v>#DIV/0!</v>
      </c>
      <c r="AA13" s="79"/>
      <c r="AB13" s="79"/>
      <c r="AC13" s="80" t="e">
        <f t="shared" si="1"/>
        <v>#DIV/0!</v>
      </c>
      <c r="AD13" s="58" t="e">
        <f t="shared" si="52"/>
        <v>#DIV/0!</v>
      </c>
      <c r="AE13" s="87" t="e">
        <f t="shared" si="38"/>
        <v>#DIV/0!</v>
      </c>
      <c r="AF13" s="58" t="e">
        <f t="shared" si="39"/>
        <v>#DIV/0!</v>
      </c>
      <c r="AG13" s="78"/>
      <c r="AH13" s="129"/>
      <c r="AI13" s="129"/>
      <c r="AJ13" s="59">
        <f t="shared" si="53"/>
        <v>0</v>
      </c>
      <c r="AK13" s="84" t="e">
        <f t="shared" si="40"/>
        <v>#DIV/0!</v>
      </c>
      <c r="AL13" s="57" t="e">
        <f t="shared" si="41"/>
        <v>#DIV/0!</v>
      </c>
      <c r="AM13" s="57" t="e">
        <f t="shared" si="42"/>
        <v>#DIV/0!</v>
      </c>
      <c r="AN13" s="57" t="e">
        <f t="shared" si="43"/>
        <v>#DIV/0!</v>
      </c>
      <c r="AO13" s="57" t="e">
        <f t="shared" si="44"/>
        <v>#DIV/0!</v>
      </c>
      <c r="AP13" s="57" t="e">
        <f t="shared" si="45"/>
        <v>#DIV/0!</v>
      </c>
      <c r="AQ13" s="79"/>
      <c r="AR13" s="79"/>
      <c r="AS13" s="80" t="e">
        <f t="shared" si="2"/>
        <v>#DIV/0!</v>
      </c>
      <c r="AT13" s="58" t="e">
        <f t="shared" si="54"/>
        <v>#DIV/0!</v>
      </c>
      <c r="AU13" s="87" t="e">
        <f t="shared" si="46"/>
        <v>#DIV/0!</v>
      </c>
      <c r="AV13" s="58" t="e">
        <f t="shared" si="47"/>
        <v>#DIV/0!</v>
      </c>
      <c r="AW13" s="78"/>
      <c r="AX13" s="129"/>
      <c r="AY13" s="129"/>
      <c r="AZ13" s="252">
        <f t="shared" si="3"/>
        <v>0</v>
      </c>
      <c r="BA13" s="84" t="e">
        <f t="shared" si="4"/>
        <v>#DIV/0!</v>
      </c>
      <c r="BB13" s="164" t="e">
        <f t="shared" si="5"/>
        <v>#DIV/0!</v>
      </c>
      <c r="BC13" s="164" t="e">
        <f t="shared" si="6"/>
        <v>#DIV/0!</v>
      </c>
      <c r="BD13" s="164" t="e">
        <f t="shared" si="7"/>
        <v>#DIV/0!</v>
      </c>
      <c r="BE13" s="164" t="e">
        <f t="shared" si="8"/>
        <v>#DIV/0!</v>
      </c>
      <c r="BF13" s="57" t="e">
        <f t="shared" si="9"/>
        <v>#DIV/0!</v>
      </c>
      <c r="BG13" s="79"/>
      <c r="BH13" s="79"/>
      <c r="BI13" s="165" t="e">
        <f t="shared" si="10"/>
        <v>#DIV/0!</v>
      </c>
      <c r="BJ13" s="166" t="e">
        <f t="shared" si="11"/>
        <v>#DIV/0!</v>
      </c>
      <c r="BK13" s="87" t="e">
        <f t="shared" si="48"/>
        <v>#DIV/0!</v>
      </c>
      <c r="BL13" s="58" t="e">
        <f t="shared" si="12"/>
        <v>#DIV/0!</v>
      </c>
      <c r="BM13" s="78"/>
      <c r="BN13" s="129"/>
      <c r="BO13" s="129"/>
      <c r="BP13" s="59">
        <f t="shared" si="13"/>
        <v>0</v>
      </c>
      <c r="BQ13" s="84" t="e">
        <f t="shared" si="14"/>
        <v>#DIV/0!</v>
      </c>
      <c r="BR13" s="57" t="e">
        <f t="shared" si="15"/>
        <v>#DIV/0!</v>
      </c>
      <c r="BS13" s="57" t="e">
        <f t="shared" si="16"/>
        <v>#DIV/0!</v>
      </c>
      <c r="BT13" s="57" t="e">
        <f t="shared" si="17"/>
        <v>#DIV/0!</v>
      </c>
      <c r="BU13" s="57" t="e">
        <f t="shared" si="18"/>
        <v>#DIV/0!</v>
      </c>
      <c r="BV13" s="57" t="e">
        <f t="shared" si="19"/>
        <v>#DIV/0!</v>
      </c>
      <c r="BW13" s="79"/>
      <c r="BX13" s="79"/>
      <c r="BY13" s="80" t="e">
        <f t="shared" si="20"/>
        <v>#DIV/0!</v>
      </c>
      <c r="BZ13" s="58" t="e">
        <f t="shared" si="21"/>
        <v>#DIV/0!</v>
      </c>
      <c r="CA13" s="87" t="e">
        <f t="shared" si="22"/>
        <v>#DIV/0!</v>
      </c>
      <c r="CB13" s="58" t="e">
        <f t="shared" si="23"/>
        <v>#DIV/0!</v>
      </c>
    </row>
    <row r="14" spans="1:80">
      <c r="A14" s="78"/>
      <c r="B14" s="111"/>
      <c r="C14" s="111"/>
      <c r="D14" s="59">
        <f t="shared" si="49"/>
        <v>0</v>
      </c>
      <c r="E14" s="84" t="e">
        <f t="shared" si="24"/>
        <v>#DIV/0!</v>
      </c>
      <c r="F14" s="57" t="e">
        <f t="shared" si="25"/>
        <v>#DIV/0!</v>
      </c>
      <c r="G14" s="57" t="e">
        <f t="shared" si="26"/>
        <v>#DIV/0!</v>
      </c>
      <c r="H14" s="57" t="e">
        <f t="shared" si="27"/>
        <v>#DIV/0!</v>
      </c>
      <c r="I14" s="57" t="e">
        <f t="shared" si="28"/>
        <v>#DIV/0!</v>
      </c>
      <c r="J14" s="57" t="e">
        <f t="shared" si="29"/>
        <v>#DIV/0!</v>
      </c>
      <c r="K14" s="79"/>
      <c r="L14" s="79"/>
      <c r="M14" s="80" t="e">
        <f t="shared" si="0"/>
        <v>#DIV/0!</v>
      </c>
      <c r="N14" s="58" t="e">
        <f t="shared" si="50"/>
        <v>#DIV/0!</v>
      </c>
      <c r="O14" s="87" t="e">
        <f t="shared" si="30"/>
        <v>#DIV/0!</v>
      </c>
      <c r="P14" s="58" t="e">
        <f t="shared" si="31"/>
        <v>#DIV/0!</v>
      </c>
      <c r="Q14" s="78"/>
      <c r="R14" s="111"/>
      <c r="S14" s="111"/>
      <c r="T14" s="59">
        <f t="shared" si="51"/>
        <v>0</v>
      </c>
      <c r="U14" s="84" t="e">
        <f t="shared" si="32"/>
        <v>#DIV/0!</v>
      </c>
      <c r="V14" s="57" t="e">
        <f t="shared" si="33"/>
        <v>#DIV/0!</v>
      </c>
      <c r="W14" s="57" t="e">
        <f t="shared" si="34"/>
        <v>#DIV/0!</v>
      </c>
      <c r="X14" s="57" t="e">
        <f t="shared" si="35"/>
        <v>#DIV/0!</v>
      </c>
      <c r="Y14" s="57" t="e">
        <f t="shared" si="36"/>
        <v>#DIV/0!</v>
      </c>
      <c r="Z14" s="57" t="e">
        <f t="shared" si="37"/>
        <v>#DIV/0!</v>
      </c>
      <c r="AA14" s="79"/>
      <c r="AB14" s="79"/>
      <c r="AC14" s="80" t="e">
        <f t="shared" si="1"/>
        <v>#DIV/0!</v>
      </c>
      <c r="AD14" s="58" t="e">
        <f t="shared" si="52"/>
        <v>#DIV/0!</v>
      </c>
      <c r="AE14" s="87" t="e">
        <f t="shared" si="38"/>
        <v>#DIV/0!</v>
      </c>
      <c r="AF14" s="58" t="e">
        <f t="shared" si="39"/>
        <v>#DIV/0!</v>
      </c>
      <c r="AG14" s="78"/>
      <c r="AH14" s="129"/>
      <c r="AI14" s="129"/>
      <c r="AJ14" s="59">
        <f t="shared" si="53"/>
        <v>0</v>
      </c>
      <c r="AK14" s="84" t="e">
        <f t="shared" si="40"/>
        <v>#DIV/0!</v>
      </c>
      <c r="AL14" s="57" t="e">
        <f t="shared" si="41"/>
        <v>#DIV/0!</v>
      </c>
      <c r="AM14" s="57" t="e">
        <f t="shared" si="42"/>
        <v>#DIV/0!</v>
      </c>
      <c r="AN14" s="57" t="e">
        <f t="shared" si="43"/>
        <v>#DIV/0!</v>
      </c>
      <c r="AO14" s="57" t="e">
        <f t="shared" si="44"/>
        <v>#DIV/0!</v>
      </c>
      <c r="AP14" s="57" t="e">
        <f t="shared" si="45"/>
        <v>#DIV/0!</v>
      </c>
      <c r="AQ14" s="79"/>
      <c r="AR14" s="79"/>
      <c r="AS14" s="80" t="e">
        <f t="shared" si="2"/>
        <v>#DIV/0!</v>
      </c>
      <c r="AT14" s="58" t="e">
        <f t="shared" si="54"/>
        <v>#DIV/0!</v>
      </c>
      <c r="AU14" s="87" t="e">
        <f t="shared" si="46"/>
        <v>#DIV/0!</v>
      </c>
      <c r="AV14" s="58" t="e">
        <f t="shared" si="47"/>
        <v>#DIV/0!</v>
      </c>
      <c r="AW14" s="78"/>
      <c r="AX14" s="129"/>
      <c r="AY14" s="129"/>
      <c r="AZ14" s="252">
        <f t="shared" si="3"/>
        <v>0</v>
      </c>
      <c r="BA14" s="84" t="e">
        <f t="shared" si="4"/>
        <v>#DIV/0!</v>
      </c>
      <c r="BB14" s="164" t="e">
        <f t="shared" si="5"/>
        <v>#DIV/0!</v>
      </c>
      <c r="BC14" s="164" t="e">
        <f t="shared" si="6"/>
        <v>#DIV/0!</v>
      </c>
      <c r="BD14" s="164" t="e">
        <f t="shared" si="7"/>
        <v>#DIV/0!</v>
      </c>
      <c r="BE14" s="164" t="e">
        <f t="shared" si="8"/>
        <v>#DIV/0!</v>
      </c>
      <c r="BF14" s="57" t="e">
        <f t="shared" si="9"/>
        <v>#DIV/0!</v>
      </c>
      <c r="BG14" s="79"/>
      <c r="BH14" s="79"/>
      <c r="BI14" s="165" t="e">
        <f t="shared" si="10"/>
        <v>#DIV/0!</v>
      </c>
      <c r="BJ14" s="166" t="e">
        <f t="shared" si="11"/>
        <v>#DIV/0!</v>
      </c>
      <c r="BK14" s="87" t="e">
        <f t="shared" si="48"/>
        <v>#DIV/0!</v>
      </c>
      <c r="BL14" s="58" t="e">
        <f t="shared" si="12"/>
        <v>#DIV/0!</v>
      </c>
      <c r="BM14" s="78"/>
      <c r="BN14" s="129"/>
      <c r="BO14" s="129"/>
      <c r="BP14" s="59">
        <f t="shared" si="13"/>
        <v>0</v>
      </c>
      <c r="BQ14" s="84" t="e">
        <f t="shared" si="14"/>
        <v>#DIV/0!</v>
      </c>
      <c r="BR14" s="57" t="e">
        <f t="shared" si="15"/>
        <v>#DIV/0!</v>
      </c>
      <c r="BS14" s="57" t="e">
        <f t="shared" si="16"/>
        <v>#DIV/0!</v>
      </c>
      <c r="BT14" s="57" t="e">
        <f t="shared" si="17"/>
        <v>#DIV/0!</v>
      </c>
      <c r="BU14" s="57" t="e">
        <f t="shared" si="18"/>
        <v>#DIV/0!</v>
      </c>
      <c r="BV14" s="57" t="e">
        <f t="shared" si="19"/>
        <v>#DIV/0!</v>
      </c>
      <c r="BW14" s="79"/>
      <c r="BX14" s="79"/>
      <c r="BY14" s="80" t="e">
        <f t="shared" si="20"/>
        <v>#DIV/0!</v>
      </c>
      <c r="BZ14" s="58" t="e">
        <f t="shared" si="21"/>
        <v>#DIV/0!</v>
      </c>
      <c r="CA14" s="87" t="e">
        <f t="shared" si="22"/>
        <v>#DIV/0!</v>
      </c>
      <c r="CB14" s="58" t="e">
        <f t="shared" si="23"/>
        <v>#DIV/0!</v>
      </c>
    </row>
    <row r="15" spans="1:80">
      <c r="A15" s="78"/>
      <c r="B15" s="111"/>
      <c r="C15" s="111"/>
      <c r="D15" s="59">
        <f t="shared" si="49"/>
        <v>0</v>
      </c>
      <c r="E15" s="84" t="e">
        <f t="shared" si="24"/>
        <v>#DIV/0!</v>
      </c>
      <c r="F15" s="57" t="e">
        <f t="shared" si="25"/>
        <v>#DIV/0!</v>
      </c>
      <c r="G15" s="57" t="e">
        <f t="shared" si="26"/>
        <v>#DIV/0!</v>
      </c>
      <c r="H15" s="57" t="e">
        <f t="shared" si="27"/>
        <v>#DIV/0!</v>
      </c>
      <c r="I15" s="57" t="e">
        <f t="shared" si="28"/>
        <v>#DIV/0!</v>
      </c>
      <c r="J15" s="57" t="e">
        <f t="shared" si="29"/>
        <v>#DIV/0!</v>
      </c>
      <c r="K15" s="79"/>
      <c r="L15" s="79"/>
      <c r="M15" s="80" t="e">
        <f t="shared" si="0"/>
        <v>#DIV/0!</v>
      </c>
      <c r="N15" s="58" t="e">
        <f t="shared" si="50"/>
        <v>#DIV/0!</v>
      </c>
      <c r="O15" s="87" t="e">
        <f t="shared" si="30"/>
        <v>#DIV/0!</v>
      </c>
      <c r="P15" s="58" t="e">
        <f t="shared" si="31"/>
        <v>#DIV/0!</v>
      </c>
      <c r="Q15" s="78"/>
      <c r="R15" s="111"/>
      <c r="S15" s="111"/>
      <c r="T15" s="59">
        <f t="shared" si="51"/>
        <v>0</v>
      </c>
      <c r="U15" s="84" t="e">
        <f t="shared" si="32"/>
        <v>#DIV/0!</v>
      </c>
      <c r="V15" s="57" t="e">
        <f t="shared" si="33"/>
        <v>#DIV/0!</v>
      </c>
      <c r="W15" s="57" t="e">
        <f t="shared" si="34"/>
        <v>#DIV/0!</v>
      </c>
      <c r="X15" s="57" t="e">
        <f t="shared" si="35"/>
        <v>#DIV/0!</v>
      </c>
      <c r="Y15" s="57" t="e">
        <f t="shared" si="36"/>
        <v>#DIV/0!</v>
      </c>
      <c r="Z15" s="57" t="e">
        <f t="shared" si="37"/>
        <v>#DIV/0!</v>
      </c>
      <c r="AA15" s="79"/>
      <c r="AB15" s="79"/>
      <c r="AC15" s="80" t="e">
        <f t="shared" si="1"/>
        <v>#DIV/0!</v>
      </c>
      <c r="AD15" s="58" t="e">
        <f t="shared" si="52"/>
        <v>#DIV/0!</v>
      </c>
      <c r="AE15" s="87" t="e">
        <f t="shared" si="38"/>
        <v>#DIV/0!</v>
      </c>
      <c r="AF15" s="58" t="e">
        <f t="shared" si="39"/>
        <v>#DIV/0!</v>
      </c>
      <c r="AG15" s="78"/>
      <c r="AH15" s="129"/>
      <c r="AI15" s="129"/>
      <c r="AJ15" s="59">
        <f t="shared" si="53"/>
        <v>0</v>
      </c>
      <c r="AK15" s="84" t="e">
        <f t="shared" si="40"/>
        <v>#DIV/0!</v>
      </c>
      <c r="AL15" s="57" t="e">
        <f t="shared" si="41"/>
        <v>#DIV/0!</v>
      </c>
      <c r="AM15" s="57" t="e">
        <f t="shared" si="42"/>
        <v>#DIV/0!</v>
      </c>
      <c r="AN15" s="57" t="e">
        <f t="shared" si="43"/>
        <v>#DIV/0!</v>
      </c>
      <c r="AO15" s="57" t="e">
        <f t="shared" si="44"/>
        <v>#DIV/0!</v>
      </c>
      <c r="AP15" s="57" t="e">
        <f t="shared" si="45"/>
        <v>#DIV/0!</v>
      </c>
      <c r="AQ15" s="79"/>
      <c r="AR15" s="79"/>
      <c r="AS15" s="80" t="e">
        <f t="shared" si="2"/>
        <v>#DIV/0!</v>
      </c>
      <c r="AT15" s="58" t="e">
        <f t="shared" si="54"/>
        <v>#DIV/0!</v>
      </c>
      <c r="AU15" s="87" t="e">
        <f t="shared" si="46"/>
        <v>#DIV/0!</v>
      </c>
      <c r="AV15" s="58" t="e">
        <f t="shared" si="47"/>
        <v>#DIV/0!</v>
      </c>
      <c r="AW15" s="78"/>
      <c r="AX15" s="129"/>
      <c r="AY15" s="129"/>
      <c r="AZ15" s="252">
        <f t="shared" si="3"/>
        <v>0</v>
      </c>
      <c r="BA15" s="84" t="e">
        <f t="shared" si="4"/>
        <v>#DIV/0!</v>
      </c>
      <c r="BB15" s="164" t="e">
        <f t="shared" si="5"/>
        <v>#DIV/0!</v>
      </c>
      <c r="BC15" s="164" t="e">
        <f t="shared" si="6"/>
        <v>#DIV/0!</v>
      </c>
      <c r="BD15" s="164" t="e">
        <f t="shared" si="7"/>
        <v>#DIV/0!</v>
      </c>
      <c r="BE15" s="164" t="e">
        <f t="shared" si="8"/>
        <v>#DIV/0!</v>
      </c>
      <c r="BF15" s="57" t="e">
        <f t="shared" si="9"/>
        <v>#DIV/0!</v>
      </c>
      <c r="BG15" s="79"/>
      <c r="BH15" s="79"/>
      <c r="BI15" s="165" t="e">
        <f t="shared" si="10"/>
        <v>#DIV/0!</v>
      </c>
      <c r="BJ15" s="166" t="e">
        <f t="shared" si="11"/>
        <v>#DIV/0!</v>
      </c>
      <c r="BK15" s="87" t="e">
        <f t="shared" si="48"/>
        <v>#DIV/0!</v>
      </c>
      <c r="BL15" s="58" t="e">
        <f t="shared" si="12"/>
        <v>#DIV/0!</v>
      </c>
      <c r="BM15" s="78"/>
      <c r="BN15" s="129"/>
      <c r="BO15" s="129"/>
      <c r="BP15" s="59">
        <f t="shared" si="13"/>
        <v>0</v>
      </c>
      <c r="BQ15" s="84" t="e">
        <f t="shared" si="14"/>
        <v>#DIV/0!</v>
      </c>
      <c r="BR15" s="57" t="e">
        <f t="shared" si="15"/>
        <v>#DIV/0!</v>
      </c>
      <c r="BS15" s="57" t="e">
        <f t="shared" si="16"/>
        <v>#DIV/0!</v>
      </c>
      <c r="BT15" s="57" t="e">
        <f t="shared" si="17"/>
        <v>#DIV/0!</v>
      </c>
      <c r="BU15" s="57" t="e">
        <f t="shared" si="18"/>
        <v>#DIV/0!</v>
      </c>
      <c r="BV15" s="57" t="e">
        <f t="shared" si="19"/>
        <v>#DIV/0!</v>
      </c>
      <c r="BW15" s="79"/>
      <c r="BX15" s="79"/>
      <c r="BY15" s="80" t="e">
        <f t="shared" si="20"/>
        <v>#DIV/0!</v>
      </c>
      <c r="BZ15" s="58" t="e">
        <f t="shared" si="21"/>
        <v>#DIV/0!</v>
      </c>
      <c r="CA15" s="87" t="e">
        <f t="shared" si="22"/>
        <v>#DIV/0!</v>
      </c>
      <c r="CB15" s="58" t="e">
        <f t="shared" si="23"/>
        <v>#DIV/0!</v>
      </c>
    </row>
    <row r="16" spans="1:80">
      <c r="A16" s="78"/>
      <c r="B16" s="111"/>
      <c r="C16" s="111"/>
      <c r="D16" s="59">
        <f t="shared" si="49"/>
        <v>0</v>
      </c>
      <c r="E16" s="84" t="e">
        <f t="shared" si="24"/>
        <v>#DIV/0!</v>
      </c>
      <c r="F16" s="57" t="e">
        <f t="shared" si="25"/>
        <v>#DIV/0!</v>
      </c>
      <c r="G16" s="57" t="e">
        <f t="shared" si="26"/>
        <v>#DIV/0!</v>
      </c>
      <c r="H16" s="57" t="e">
        <f t="shared" si="27"/>
        <v>#DIV/0!</v>
      </c>
      <c r="I16" s="57" t="e">
        <f t="shared" si="28"/>
        <v>#DIV/0!</v>
      </c>
      <c r="J16" s="57" t="e">
        <f t="shared" si="29"/>
        <v>#DIV/0!</v>
      </c>
      <c r="K16" s="79"/>
      <c r="L16" s="79"/>
      <c r="M16" s="80" t="e">
        <f t="shared" si="0"/>
        <v>#DIV/0!</v>
      </c>
      <c r="N16" s="58" t="e">
        <f t="shared" si="50"/>
        <v>#DIV/0!</v>
      </c>
      <c r="O16" s="87" t="e">
        <f t="shared" si="30"/>
        <v>#DIV/0!</v>
      </c>
      <c r="P16" s="58" t="e">
        <f t="shared" si="31"/>
        <v>#DIV/0!</v>
      </c>
      <c r="Q16" s="78"/>
      <c r="R16" s="111"/>
      <c r="S16" s="111"/>
      <c r="T16" s="59">
        <f t="shared" si="51"/>
        <v>0</v>
      </c>
      <c r="U16" s="84" t="e">
        <f t="shared" si="32"/>
        <v>#DIV/0!</v>
      </c>
      <c r="V16" s="57" t="e">
        <f t="shared" si="33"/>
        <v>#DIV/0!</v>
      </c>
      <c r="W16" s="57" t="e">
        <f t="shared" si="34"/>
        <v>#DIV/0!</v>
      </c>
      <c r="X16" s="57" t="e">
        <f t="shared" si="35"/>
        <v>#DIV/0!</v>
      </c>
      <c r="Y16" s="57" t="e">
        <f t="shared" si="36"/>
        <v>#DIV/0!</v>
      </c>
      <c r="Z16" s="57" t="e">
        <f t="shared" si="37"/>
        <v>#DIV/0!</v>
      </c>
      <c r="AA16" s="79"/>
      <c r="AB16" s="79"/>
      <c r="AC16" s="80" t="e">
        <f t="shared" si="1"/>
        <v>#DIV/0!</v>
      </c>
      <c r="AD16" s="58" t="e">
        <f t="shared" si="52"/>
        <v>#DIV/0!</v>
      </c>
      <c r="AE16" s="87" t="e">
        <f t="shared" si="38"/>
        <v>#DIV/0!</v>
      </c>
      <c r="AF16" s="58" t="e">
        <f t="shared" si="39"/>
        <v>#DIV/0!</v>
      </c>
      <c r="AG16" s="78"/>
      <c r="AH16" s="129"/>
      <c r="AI16" s="129"/>
      <c r="AJ16" s="59">
        <f t="shared" si="53"/>
        <v>0</v>
      </c>
      <c r="AK16" s="84" t="e">
        <f t="shared" si="40"/>
        <v>#DIV/0!</v>
      </c>
      <c r="AL16" s="57" t="e">
        <f t="shared" si="41"/>
        <v>#DIV/0!</v>
      </c>
      <c r="AM16" s="57" t="e">
        <f t="shared" si="42"/>
        <v>#DIV/0!</v>
      </c>
      <c r="AN16" s="57" t="e">
        <f t="shared" si="43"/>
        <v>#DIV/0!</v>
      </c>
      <c r="AO16" s="57" t="e">
        <f t="shared" si="44"/>
        <v>#DIV/0!</v>
      </c>
      <c r="AP16" s="57" t="e">
        <f t="shared" si="45"/>
        <v>#DIV/0!</v>
      </c>
      <c r="AQ16" s="79"/>
      <c r="AR16" s="79"/>
      <c r="AS16" s="80" t="e">
        <f t="shared" si="2"/>
        <v>#DIV/0!</v>
      </c>
      <c r="AT16" s="58" t="e">
        <f t="shared" si="54"/>
        <v>#DIV/0!</v>
      </c>
      <c r="AU16" s="87" t="e">
        <f t="shared" si="46"/>
        <v>#DIV/0!</v>
      </c>
      <c r="AV16" s="58" t="e">
        <f t="shared" si="47"/>
        <v>#DIV/0!</v>
      </c>
      <c r="AW16" s="78"/>
      <c r="AX16" s="129"/>
      <c r="AY16" s="129"/>
      <c r="AZ16" s="252">
        <f t="shared" si="3"/>
        <v>0</v>
      </c>
      <c r="BA16" s="84" t="e">
        <f t="shared" si="4"/>
        <v>#DIV/0!</v>
      </c>
      <c r="BB16" s="164" t="e">
        <f t="shared" si="5"/>
        <v>#DIV/0!</v>
      </c>
      <c r="BC16" s="164" t="e">
        <f t="shared" si="6"/>
        <v>#DIV/0!</v>
      </c>
      <c r="BD16" s="164" t="e">
        <f t="shared" si="7"/>
        <v>#DIV/0!</v>
      </c>
      <c r="BE16" s="164" t="e">
        <f t="shared" si="8"/>
        <v>#DIV/0!</v>
      </c>
      <c r="BF16" s="57" t="e">
        <f t="shared" si="9"/>
        <v>#DIV/0!</v>
      </c>
      <c r="BG16" s="79"/>
      <c r="BH16" s="79"/>
      <c r="BI16" s="165" t="e">
        <f t="shared" si="10"/>
        <v>#DIV/0!</v>
      </c>
      <c r="BJ16" s="166" t="e">
        <f t="shared" si="11"/>
        <v>#DIV/0!</v>
      </c>
      <c r="BK16" s="87" t="e">
        <f t="shared" si="48"/>
        <v>#DIV/0!</v>
      </c>
      <c r="BL16" s="58" t="e">
        <f t="shared" si="12"/>
        <v>#DIV/0!</v>
      </c>
      <c r="BM16" s="78"/>
      <c r="BN16" s="129"/>
      <c r="BO16" s="129"/>
      <c r="BP16" s="59">
        <f t="shared" si="13"/>
        <v>0</v>
      </c>
      <c r="BQ16" s="84" t="e">
        <f t="shared" si="14"/>
        <v>#DIV/0!</v>
      </c>
      <c r="BR16" s="57" t="e">
        <f t="shared" si="15"/>
        <v>#DIV/0!</v>
      </c>
      <c r="BS16" s="57" t="e">
        <f t="shared" si="16"/>
        <v>#DIV/0!</v>
      </c>
      <c r="BT16" s="57" t="e">
        <f t="shared" si="17"/>
        <v>#DIV/0!</v>
      </c>
      <c r="BU16" s="57" t="e">
        <f t="shared" si="18"/>
        <v>#DIV/0!</v>
      </c>
      <c r="BV16" s="57" t="e">
        <f t="shared" si="19"/>
        <v>#DIV/0!</v>
      </c>
      <c r="BW16" s="79"/>
      <c r="BX16" s="79"/>
      <c r="BY16" s="80" t="e">
        <f t="shared" si="20"/>
        <v>#DIV/0!</v>
      </c>
      <c r="BZ16" s="58" t="e">
        <f t="shared" si="21"/>
        <v>#DIV/0!</v>
      </c>
      <c r="CA16" s="87" t="e">
        <f t="shared" si="22"/>
        <v>#DIV/0!</v>
      </c>
      <c r="CB16" s="58" t="e">
        <f t="shared" si="23"/>
        <v>#DIV/0!</v>
      </c>
    </row>
    <row r="17" spans="1:80">
      <c r="A17" s="78"/>
      <c r="B17" s="111"/>
      <c r="C17" s="111"/>
      <c r="D17" s="59">
        <f t="shared" si="49"/>
        <v>0</v>
      </c>
      <c r="E17" s="84" t="e">
        <f t="shared" si="24"/>
        <v>#DIV/0!</v>
      </c>
      <c r="F17" s="57" t="e">
        <f t="shared" si="25"/>
        <v>#DIV/0!</v>
      </c>
      <c r="G17" s="57" t="e">
        <f t="shared" si="26"/>
        <v>#DIV/0!</v>
      </c>
      <c r="H17" s="57" t="e">
        <f t="shared" si="27"/>
        <v>#DIV/0!</v>
      </c>
      <c r="I17" s="57" t="e">
        <f t="shared" si="28"/>
        <v>#DIV/0!</v>
      </c>
      <c r="J17" s="57" t="e">
        <f t="shared" si="29"/>
        <v>#DIV/0!</v>
      </c>
      <c r="K17" s="79"/>
      <c r="L17" s="79"/>
      <c r="M17" s="80" t="e">
        <f t="shared" si="0"/>
        <v>#DIV/0!</v>
      </c>
      <c r="N17" s="58" t="e">
        <f t="shared" si="50"/>
        <v>#DIV/0!</v>
      </c>
      <c r="O17" s="87" t="e">
        <f t="shared" si="30"/>
        <v>#DIV/0!</v>
      </c>
      <c r="P17" s="58" t="e">
        <f t="shared" si="31"/>
        <v>#DIV/0!</v>
      </c>
      <c r="Q17" s="78"/>
      <c r="R17" s="111"/>
      <c r="S17" s="111"/>
      <c r="T17" s="59">
        <f t="shared" si="51"/>
        <v>0</v>
      </c>
      <c r="U17" s="84" t="e">
        <f t="shared" si="32"/>
        <v>#DIV/0!</v>
      </c>
      <c r="V17" s="57" t="e">
        <f t="shared" si="33"/>
        <v>#DIV/0!</v>
      </c>
      <c r="W17" s="57" t="e">
        <f t="shared" si="34"/>
        <v>#DIV/0!</v>
      </c>
      <c r="X17" s="57" t="e">
        <f t="shared" si="35"/>
        <v>#DIV/0!</v>
      </c>
      <c r="Y17" s="57" t="e">
        <f t="shared" si="36"/>
        <v>#DIV/0!</v>
      </c>
      <c r="Z17" s="57" t="e">
        <f t="shared" si="37"/>
        <v>#DIV/0!</v>
      </c>
      <c r="AA17" s="79"/>
      <c r="AB17" s="79"/>
      <c r="AC17" s="80" t="e">
        <f t="shared" si="1"/>
        <v>#DIV/0!</v>
      </c>
      <c r="AD17" s="58" t="e">
        <f t="shared" si="52"/>
        <v>#DIV/0!</v>
      </c>
      <c r="AE17" s="87" t="e">
        <f t="shared" si="38"/>
        <v>#DIV/0!</v>
      </c>
      <c r="AF17" s="58" t="e">
        <f t="shared" si="39"/>
        <v>#DIV/0!</v>
      </c>
      <c r="AG17" s="78"/>
      <c r="AH17" s="129"/>
      <c r="AI17" s="129"/>
      <c r="AJ17" s="59">
        <f t="shared" si="53"/>
        <v>0</v>
      </c>
      <c r="AK17" s="84" t="e">
        <f t="shared" si="40"/>
        <v>#DIV/0!</v>
      </c>
      <c r="AL17" s="57" t="e">
        <f t="shared" si="41"/>
        <v>#DIV/0!</v>
      </c>
      <c r="AM17" s="57" t="e">
        <f t="shared" si="42"/>
        <v>#DIV/0!</v>
      </c>
      <c r="AN17" s="57" t="e">
        <f t="shared" si="43"/>
        <v>#DIV/0!</v>
      </c>
      <c r="AO17" s="57" t="e">
        <f t="shared" si="44"/>
        <v>#DIV/0!</v>
      </c>
      <c r="AP17" s="57" t="e">
        <f t="shared" si="45"/>
        <v>#DIV/0!</v>
      </c>
      <c r="AQ17" s="79"/>
      <c r="AR17" s="79"/>
      <c r="AS17" s="80" t="e">
        <f t="shared" si="2"/>
        <v>#DIV/0!</v>
      </c>
      <c r="AT17" s="58" t="e">
        <f t="shared" si="54"/>
        <v>#DIV/0!</v>
      </c>
      <c r="AU17" s="87" t="e">
        <f t="shared" si="46"/>
        <v>#DIV/0!</v>
      </c>
      <c r="AV17" s="58" t="e">
        <f t="shared" si="47"/>
        <v>#DIV/0!</v>
      </c>
      <c r="AW17" s="78"/>
      <c r="AX17" s="129"/>
      <c r="AY17" s="129"/>
      <c r="AZ17" s="252">
        <f t="shared" si="3"/>
        <v>0</v>
      </c>
      <c r="BA17" s="84" t="e">
        <f t="shared" si="4"/>
        <v>#DIV/0!</v>
      </c>
      <c r="BB17" s="164" t="e">
        <f t="shared" si="5"/>
        <v>#DIV/0!</v>
      </c>
      <c r="BC17" s="164" t="e">
        <f t="shared" si="6"/>
        <v>#DIV/0!</v>
      </c>
      <c r="BD17" s="164" t="e">
        <f t="shared" si="7"/>
        <v>#DIV/0!</v>
      </c>
      <c r="BE17" s="164" t="e">
        <f t="shared" si="8"/>
        <v>#DIV/0!</v>
      </c>
      <c r="BF17" s="57" t="e">
        <f t="shared" si="9"/>
        <v>#DIV/0!</v>
      </c>
      <c r="BG17" s="79"/>
      <c r="BH17" s="79"/>
      <c r="BI17" s="165" t="e">
        <f t="shared" si="10"/>
        <v>#DIV/0!</v>
      </c>
      <c r="BJ17" s="166" t="e">
        <f t="shared" si="11"/>
        <v>#DIV/0!</v>
      </c>
      <c r="BK17" s="87" t="e">
        <f t="shared" si="48"/>
        <v>#DIV/0!</v>
      </c>
      <c r="BL17" s="58" t="e">
        <f t="shared" si="12"/>
        <v>#DIV/0!</v>
      </c>
      <c r="BM17" s="78"/>
      <c r="BN17" s="129"/>
      <c r="BO17" s="129"/>
      <c r="BP17" s="59">
        <f t="shared" si="13"/>
        <v>0</v>
      </c>
      <c r="BQ17" s="84" t="e">
        <f t="shared" si="14"/>
        <v>#DIV/0!</v>
      </c>
      <c r="BR17" s="57" t="e">
        <f t="shared" si="15"/>
        <v>#DIV/0!</v>
      </c>
      <c r="BS17" s="57" t="e">
        <f t="shared" si="16"/>
        <v>#DIV/0!</v>
      </c>
      <c r="BT17" s="57" t="e">
        <f t="shared" si="17"/>
        <v>#DIV/0!</v>
      </c>
      <c r="BU17" s="57" t="e">
        <f t="shared" si="18"/>
        <v>#DIV/0!</v>
      </c>
      <c r="BV17" s="57" t="e">
        <f t="shared" si="19"/>
        <v>#DIV/0!</v>
      </c>
      <c r="BW17" s="79"/>
      <c r="BX17" s="79"/>
      <c r="BY17" s="80" t="e">
        <f t="shared" si="20"/>
        <v>#DIV/0!</v>
      </c>
      <c r="BZ17" s="58" t="e">
        <f t="shared" si="21"/>
        <v>#DIV/0!</v>
      </c>
      <c r="CA17" s="87" t="e">
        <f t="shared" si="22"/>
        <v>#DIV/0!</v>
      </c>
      <c r="CB17" s="58" t="e">
        <f t="shared" si="23"/>
        <v>#DIV/0!</v>
      </c>
    </row>
    <row r="18" spans="1:80">
      <c r="A18" s="78"/>
      <c r="B18" s="111"/>
      <c r="C18" s="111"/>
      <c r="D18" s="59">
        <f t="shared" si="49"/>
        <v>0</v>
      </c>
      <c r="E18" s="84" t="e">
        <f t="shared" si="24"/>
        <v>#DIV/0!</v>
      </c>
      <c r="F18" s="57" t="e">
        <f t="shared" si="25"/>
        <v>#DIV/0!</v>
      </c>
      <c r="G18" s="57" t="e">
        <f t="shared" si="26"/>
        <v>#DIV/0!</v>
      </c>
      <c r="H18" s="57" t="e">
        <f t="shared" si="27"/>
        <v>#DIV/0!</v>
      </c>
      <c r="I18" s="57" t="e">
        <f t="shared" si="28"/>
        <v>#DIV/0!</v>
      </c>
      <c r="J18" s="57" t="e">
        <f t="shared" si="29"/>
        <v>#DIV/0!</v>
      </c>
      <c r="K18" s="79"/>
      <c r="L18" s="79"/>
      <c r="M18" s="80" t="e">
        <f t="shared" si="0"/>
        <v>#DIV/0!</v>
      </c>
      <c r="N18" s="58" t="e">
        <f t="shared" si="50"/>
        <v>#DIV/0!</v>
      </c>
      <c r="O18" s="87" t="e">
        <f t="shared" si="30"/>
        <v>#DIV/0!</v>
      </c>
      <c r="P18" s="58" t="e">
        <f t="shared" si="31"/>
        <v>#DIV/0!</v>
      </c>
      <c r="Q18" s="78"/>
      <c r="R18" s="111"/>
      <c r="S18" s="111"/>
      <c r="T18" s="59">
        <f t="shared" si="51"/>
        <v>0</v>
      </c>
      <c r="U18" s="84" t="e">
        <f t="shared" si="32"/>
        <v>#DIV/0!</v>
      </c>
      <c r="V18" s="57" t="e">
        <f t="shared" si="33"/>
        <v>#DIV/0!</v>
      </c>
      <c r="W18" s="57" t="e">
        <f t="shared" si="34"/>
        <v>#DIV/0!</v>
      </c>
      <c r="X18" s="57" t="e">
        <f t="shared" si="35"/>
        <v>#DIV/0!</v>
      </c>
      <c r="Y18" s="57" t="e">
        <f t="shared" si="36"/>
        <v>#DIV/0!</v>
      </c>
      <c r="Z18" s="57" t="e">
        <f t="shared" si="37"/>
        <v>#DIV/0!</v>
      </c>
      <c r="AA18" s="79"/>
      <c r="AB18" s="79"/>
      <c r="AC18" s="80" t="e">
        <f t="shared" si="1"/>
        <v>#DIV/0!</v>
      </c>
      <c r="AD18" s="58" t="e">
        <f t="shared" si="52"/>
        <v>#DIV/0!</v>
      </c>
      <c r="AE18" s="87" t="e">
        <f t="shared" si="38"/>
        <v>#DIV/0!</v>
      </c>
      <c r="AF18" s="58" t="e">
        <f t="shared" si="39"/>
        <v>#DIV/0!</v>
      </c>
      <c r="AG18" s="78"/>
      <c r="AH18" s="129"/>
      <c r="AI18" s="129"/>
      <c r="AJ18" s="59">
        <f t="shared" si="53"/>
        <v>0</v>
      </c>
      <c r="AK18" s="84" t="e">
        <f t="shared" si="40"/>
        <v>#DIV/0!</v>
      </c>
      <c r="AL18" s="57" t="e">
        <f t="shared" si="41"/>
        <v>#DIV/0!</v>
      </c>
      <c r="AM18" s="57" t="e">
        <f t="shared" si="42"/>
        <v>#DIV/0!</v>
      </c>
      <c r="AN18" s="57" t="e">
        <f t="shared" si="43"/>
        <v>#DIV/0!</v>
      </c>
      <c r="AO18" s="57" t="e">
        <f t="shared" si="44"/>
        <v>#DIV/0!</v>
      </c>
      <c r="AP18" s="57" t="e">
        <f t="shared" si="45"/>
        <v>#DIV/0!</v>
      </c>
      <c r="AQ18" s="79"/>
      <c r="AR18" s="79"/>
      <c r="AS18" s="80" t="e">
        <f t="shared" si="2"/>
        <v>#DIV/0!</v>
      </c>
      <c r="AT18" s="58" t="e">
        <f t="shared" si="54"/>
        <v>#DIV/0!</v>
      </c>
      <c r="AU18" s="87" t="e">
        <f t="shared" si="46"/>
        <v>#DIV/0!</v>
      </c>
      <c r="AV18" s="58" t="e">
        <f t="shared" si="47"/>
        <v>#DIV/0!</v>
      </c>
      <c r="AW18" s="78"/>
      <c r="AX18" s="129"/>
      <c r="AY18" s="129"/>
      <c r="AZ18" s="252">
        <f t="shared" si="3"/>
        <v>0</v>
      </c>
      <c r="BA18" s="84" t="e">
        <f t="shared" si="4"/>
        <v>#DIV/0!</v>
      </c>
      <c r="BB18" s="164" t="e">
        <f t="shared" si="5"/>
        <v>#DIV/0!</v>
      </c>
      <c r="BC18" s="164" t="e">
        <f t="shared" si="6"/>
        <v>#DIV/0!</v>
      </c>
      <c r="BD18" s="164" t="e">
        <f t="shared" si="7"/>
        <v>#DIV/0!</v>
      </c>
      <c r="BE18" s="164" t="e">
        <f t="shared" si="8"/>
        <v>#DIV/0!</v>
      </c>
      <c r="BF18" s="57" t="e">
        <f t="shared" si="9"/>
        <v>#DIV/0!</v>
      </c>
      <c r="BG18" s="79"/>
      <c r="BH18" s="79"/>
      <c r="BI18" s="165" t="e">
        <f t="shared" si="10"/>
        <v>#DIV/0!</v>
      </c>
      <c r="BJ18" s="166" t="e">
        <f t="shared" si="11"/>
        <v>#DIV/0!</v>
      </c>
      <c r="BK18" s="87" t="e">
        <f t="shared" si="48"/>
        <v>#DIV/0!</v>
      </c>
      <c r="BL18" s="58" t="e">
        <f t="shared" si="12"/>
        <v>#DIV/0!</v>
      </c>
      <c r="BM18" s="78"/>
      <c r="BN18" s="129"/>
      <c r="BO18" s="129"/>
      <c r="BP18" s="59">
        <f t="shared" si="13"/>
        <v>0</v>
      </c>
      <c r="BQ18" s="84" t="e">
        <f t="shared" si="14"/>
        <v>#DIV/0!</v>
      </c>
      <c r="BR18" s="57" t="e">
        <f t="shared" si="15"/>
        <v>#DIV/0!</v>
      </c>
      <c r="BS18" s="57" t="e">
        <f t="shared" si="16"/>
        <v>#DIV/0!</v>
      </c>
      <c r="BT18" s="57" t="e">
        <f t="shared" si="17"/>
        <v>#DIV/0!</v>
      </c>
      <c r="BU18" s="57" t="e">
        <f t="shared" si="18"/>
        <v>#DIV/0!</v>
      </c>
      <c r="BV18" s="57" t="e">
        <f t="shared" si="19"/>
        <v>#DIV/0!</v>
      </c>
      <c r="BW18" s="79"/>
      <c r="BX18" s="79"/>
      <c r="BY18" s="80" t="e">
        <f t="shared" si="20"/>
        <v>#DIV/0!</v>
      </c>
      <c r="BZ18" s="58" t="e">
        <f t="shared" si="21"/>
        <v>#DIV/0!</v>
      </c>
      <c r="CA18" s="87" t="e">
        <f t="shared" si="22"/>
        <v>#DIV/0!</v>
      </c>
      <c r="CB18" s="58" t="e">
        <f t="shared" si="23"/>
        <v>#DIV/0!</v>
      </c>
    </row>
    <row r="19" spans="1:80">
      <c r="A19" s="78"/>
      <c r="B19" s="111"/>
      <c r="C19" s="111"/>
      <c r="D19" s="59">
        <f t="shared" si="49"/>
        <v>0</v>
      </c>
      <c r="E19" s="84" t="e">
        <f t="shared" si="24"/>
        <v>#DIV/0!</v>
      </c>
      <c r="F19" s="57" t="e">
        <f t="shared" si="25"/>
        <v>#DIV/0!</v>
      </c>
      <c r="G19" s="57" t="e">
        <f t="shared" si="26"/>
        <v>#DIV/0!</v>
      </c>
      <c r="H19" s="57" t="e">
        <f t="shared" si="27"/>
        <v>#DIV/0!</v>
      </c>
      <c r="I19" s="57" t="e">
        <f t="shared" si="28"/>
        <v>#DIV/0!</v>
      </c>
      <c r="J19" s="57" t="e">
        <f t="shared" si="29"/>
        <v>#DIV/0!</v>
      </c>
      <c r="K19" s="79"/>
      <c r="L19" s="79"/>
      <c r="M19" s="80" t="e">
        <f t="shared" si="0"/>
        <v>#DIV/0!</v>
      </c>
      <c r="N19" s="58" t="e">
        <f t="shared" si="50"/>
        <v>#DIV/0!</v>
      </c>
      <c r="O19" s="87" t="e">
        <f t="shared" si="30"/>
        <v>#DIV/0!</v>
      </c>
      <c r="P19" s="58" t="e">
        <f t="shared" si="31"/>
        <v>#DIV/0!</v>
      </c>
      <c r="Q19" s="78"/>
      <c r="R19" s="111"/>
      <c r="S19" s="111"/>
      <c r="T19" s="59">
        <f t="shared" si="51"/>
        <v>0</v>
      </c>
      <c r="U19" s="84" t="e">
        <f t="shared" si="32"/>
        <v>#DIV/0!</v>
      </c>
      <c r="V19" s="57" t="e">
        <f t="shared" si="33"/>
        <v>#DIV/0!</v>
      </c>
      <c r="W19" s="57" t="e">
        <f t="shared" si="34"/>
        <v>#DIV/0!</v>
      </c>
      <c r="X19" s="57" t="e">
        <f t="shared" si="35"/>
        <v>#DIV/0!</v>
      </c>
      <c r="Y19" s="57" t="e">
        <f t="shared" si="36"/>
        <v>#DIV/0!</v>
      </c>
      <c r="Z19" s="57" t="e">
        <f t="shared" si="37"/>
        <v>#DIV/0!</v>
      </c>
      <c r="AA19" s="79"/>
      <c r="AB19" s="79"/>
      <c r="AC19" s="80" t="e">
        <f t="shared" si="1"/>
        <v>#DIV/0!</v>
      </c>
      <c r="AD19" s="58" t="e">
        <f t="shared" si="52"/>
        <v>#DIV/0!</v>
      </c>
      <c r="AE19" s="87" t="e">
        <f t="shared" si="38"/>
        <v>#DIV/0!</v>
      </c>
      <c r="AF19" s="58" t="e">
        <f t="shared" si="39"/>
        <v>#DIV/0!</v>
      </c>
      <c r="AG19" s="78"/>
      <c r="AH19" s="129"/>
      <c r="AI19" s="129"/>
      <c r="AJ19" s="59">
        <f t="shared" si="53"/>
        <v>0</v>
      </c>
      <c r="AK19" s="84" t="e">
        <f t="shared" si="40"/>
        <v>#DIV/0!</v>
      </c>
      <c r="AL19" s="57" t="e">
        <f t="shared" si="41"/>
        <v>#DIV/0!</v>
      </c>
      <c r="AM19" s="57" t="e">
        <f t="shared" si="42"/>
        <v>#DIV/0!</v>
      </c>
      <c r="AN19" s="57" t="e">
        <f t="shared" si="43"/>
        <v>#DIV/0!</v>
      </c>
      <c r="AO19" s="57" t="e">
        <f t="shared" si="44"/>
        <v>#DIV/0!</v>
      </c>
      <c r="AP19" s="57" t="e">
        <f t="shared" si="45"/>
        <v>#DIV/0!</v>
      </c>
      <c r="AQ19" s="79"/>
      <c r="AR19" s="79"/>
      <c r="AS19" s="80" t="e">
        <f t="shared" si="2"/>
        <v>#DIV/0!</v>
      </c>
      <c r="AT19" s="58" t="e">
        <f t="shared" si="54"/>
        <v>#DIV/0!</v>
      </c>
      <c r="AU19" s="87" t="e">
        <f t="shared" si="46"/>
        <v>#DIV/0!</v>
      </c>
      <c r="AV19" s="58" t="e">
        <f t="shared" si="47"/>
        <v>#DIV/0!</v>
      </c>
      <c r="AW19" s="78"/>
      <c r="AX19" s="129"/>
      <c r="AY19" s="129"/>
      <c r="AZ19" s="252">
        <f t="shared" si="3"/>
        <v>0</v>
      </c>
      <c r="BA19" s="84" t="e">
        <f t="shared" si="4"/>
        <v>#DIV/0!</v>
      </c>
      <c r="BB19" s="164" t="e">
        <f t="shared" si="5"/>
        <v>#DIV/0!</v>
      </c>
      <c r="BC19" s="164" t="e">
        <f t="shared" si="6"/>
        <v>#DIV/0!</v>
      </c>
      <c r="BD19" s="164" t="e">
        <f t="shared" si="7"/>
        <v>#DIV/0!</v>
      </c>
      <c r="BE19" s="164" t="e">
        <f t="shared" si="8"/>
        <v>#DIV/0!</v>
      </c>
      <c r="BF19" s="57" t="e">
        <f t="shared" si="9"/>
        <v>#DIV/0!</v>
      </c>
      <c r="BG19" s="79"/>
      <c r="BH19" s="79"/>
      <c r="BI19" s="165" t="e">
        <f t="shared" si="10"/>
        <v>#DIV/0!</v>
      </c>
      <c r="BJ19" s="166" t="e">
        <f t="shared" si="11"/>
        <v>#DIV/0!</v>
      </c>
      <c r="BK19" s="87" t="e">
        <f t="shared" si="48"/>
        <v>#DIV/0!</v>
      </c>
      <c r="BL19" s="58" t="e">
        <f t="shared" si="12"/>
        <v>#DIV/0!</v>
      </c>
      <c r="BM19" s="78"/>
      <c r="BN19" s="129"/>
      <c r="BO19" s="129"/>
      <c r="BP19" s="59">
        <f t="shared" si="13"/>
        <v>0</v>
      </c>
      <c r="BQ19" s="84" t="e">
        <f t="shared" si="14"/>
        <v>#DIV/0!</v>
      </c>
      <c r="BR19" s="57" t="e">
        <f t="shared" si="15"/>
        <v>#DIV/0!</v>
      </c>
      <c r="BS19" s="57" t="e">
        <f t="shared" si="16"/>
        <v>#DIV/0!</v>
      </c>
      <c r="BT19" s="57" t="e">
        <f t="shared" si="17"/>
        <v>#DIV/0!</v>
      </c>
      <c r="BU19" s="57" t="e">
        <f t="shared" si="18"/>
        <v>#DIV/0!</v>
      </c>
      <c r="BV19" s="57" t="e">
        <f t="shared" si="19"/>
        <v>#DIV/0!</v>
      </c>
      <c r="BW19" s="79"/>
      <c r="BX19" s="79"/>
      <c r="BY19" s="80" t="e">
        <f t="shared" si="20"/>
        <v>#DIV/0!</v>
      </c>
      <c r="BZ19" s="58" t="e">
        <f t="shared" si="21"/>
        <v>#DIV/0!</v>
      </c>
      <c r="CA19" s="87" t="e">
        <f t="shared" si="22"/>
        <v>#DIV/0!</v>
      </c>
      <c r="CB19" s="58" t="e">
        <f t="shared" si="23"/>
        <v>#DIV/0!</v>
      </c>
    </row>
    <row r="20" spans="1:80">
      <c r="A20" s="78"/>
      <c r="B20" s="111"/>
      <c r="C20" s="111"/>
      <c r="D20" s="59">
        <f t="shared" si="49"/>
        <v>0</v>
      </c>
      <c r="E20" s="84" t="e">
        <f t="shared" si="24"/>
        <v>#DIV/0!</v>
      </c>
      <c r="F20" s="57" t="e">
        <f t="shared" si="25"/>
        <v>#DIV/0!</v>
      </c>
      <c r="G20" s="57" t="e">
        <f t="shared" si="26"/>
        <v>#DIV/0!</v>
      </c>
      <c r="H20" s="57" t="e">
        <f t="shared" si="27"/>
        <v>#DIV/0!</v>
      </c>
      <c r="I20" s="57" t="e">
        <f t="shared" si="28"/>
        <v>#DIV/0!</v>
      </c>
      <c r="J20" s="57" t="e">
        <f t="shared" si="29"/>
        <v>#DIV/0!</v>
      </c>
      <c r="K20" s="79"/>
      <c r="L20" s="79"/>
      <c r="M20" s="80" t="e">
        <f t="shared" si="0"/>
        <v>#DIV/0!</v>
      </c>
      <c r="N20" s="58" t="e">
        <f t="shared" si="50"/>
        <v>#DIV/0!</v>
      </c>
      <c r="O20" s="87" t="e">
        <f t="shared" si="30"/>
        <v>#DIV/0!</v>
      </c>
      <c r="P20" s="58" t="e">
        <f t="shared" si="31"/>
        <v>#DIV/0!</v>
      </c>
      <c r="Q20" s="78"/>
      <c r="R20" s="111"/>
      <c r="S20" s="111"/>
      <c r="T20" s="59">
        <f t="shared" si="51"/>
        <v>0</v>
      </c>
      <c r="U20" s="84" t="e">
        <f t="shared" si="32"/>
        <v>#DIV/0!</v>
      </c>
      <c r="V20" s="57" t="e">
        <f t="shared" si="33"/>
        <v>#DIV/0!</v>
      </c>
      <c r="W20" s="57" t="e">
        <f t="shared" si="34"/>
        <v>#DIV/0!</v>
      </c>
      <c r="X20" s="57" t="e">
        <f t="shared" si="35"/>
        <v>#DIV/0!</v>
      </c>
      <c r="Y20" s="57" t="e">
        <f t="shared" si="36"/>
        <v>#DIV/0!</v>
      </c>
      <c r="Z20" s="57" t="e">
        <f t="shared" si="37"/>
        <v>#DIV/0!</v>
      </c>
      <c r="AA20" s="79"/>
      <c r="AB20" s="79"/>
      <c r="AC20" s="80" t="e">
        <f t="shared" si="1"/>
        <v>#DIV/0!</v>
      </c>
      <c r="AD20" s="58" t="e">
        <f t="shared" si="52"/>
        <v>#DIV/0!</v>
      </c>
      <c r="AE20" s="87" t="e">
        <f t="shared" si="38"/>
        <v>#DIV/0!</v>
      </c>
      <c r="AF20" s="58" t="e">
        <f t="shared" si="39"/>
        <v>#DIV/0!</v>
      </c>
      <c r="AG20" s="78"/>
      <c r="AH20" s="129"/>
      <c r="AI20" s="129"/>
      <c r="AJ20" s="59">
        <f t="shared" si="53"/>
        <v>0</v>
      </c>
      <c r="AK20" s="84" t="e">
        <f t="shared" si="40"/>
        <v>#DIV/0!</v>
      </c>
      <c r="AL20" s="57" t="e">
        <f t="shared" si="41"/>
        <v>#DIV/0!</v>
      </c>
      <c r="AM20" s="57" t="e">
        <f t="shared" si="42"/>
        <v>#DIV/0!</v>
      </c>
      <c r="AN20" s="57" t="e">
        <f t="shared" si="43"/>
        <v>#DIV/0!</v>
      </c>
      <c r="AO20" s="57" t="e">
        <f t="shared" si="44"/>
        <v>#DIV/0!</v>
      </c>
      <c r="AP20" s="57" t="e">
        <f t="shared" si="45"/>
        <v>#DIV/0!</v>
      </c>
      <c r="AQ20" s="79"/>
      <c r="AR20" s="79"/>
      <c r="AS20" s="80" t="e">
        <f t="shared" si="2"/>
        <v>#DIV/0!</v>
      </c>
      <c r="AT20" s="58" t="e">
        <f t="shared" si="54"/>
        <v>#DIV/0!</v>
      </c>
      <c r="AU20" s="87" t="e">
        <f t="shared" si="46"/>
        <v>#DIV/0!</v>
      </c>
      <c r="AV20" s="58" t="e">
        <f t="shared" si="47"/>
        <v>#DIV/0!</v>
      </c>
      <c r="AW20" s="78"/>
      <c r="AX20" s="129"/>
      <c r="AY20" s="129"/>
      <c r="AZ20" s="252">
        <f t="shared" si="3"/>
        <v>0</v>
      </c>
      <c r="BA20" s="84" t="e">
        <f t="shared" si="4"/>
        <v>#DIV/0!</v>
      </c>
      <c r="BB20" s="164" t="e">
        <f t="shared" si="5"/>
        <v>#DIV/0!</v>
      </c>
      <c r="BC20" s="164" t="e">
        <f t="shared" si="6"/>
        <v>#DIV/0!</v>
      </c>
      <c r="BD20" s="164" t="e">
        <f t="shared" si="7"/>
        <v>#DIV/0!</v>
      </c>
      <c r="BE20" s="164" t="e">
        <f t="shared" si="8"/>
        <v>#DIV/0!</v>
      </c>
      <c r="BF20" s="57" t="e">
        <f t="shared" si="9"/>
        <v>#DIV/0!</v>
      </c>
      <c r="BG20" s="79"/>
      <c r="BH20" s="79"/>
      <c r="BI20" s="165" t="e">
        <f t="shared" si="10"/>
        <v>#DIV/0!</v>
      </c>
      <c r="BJ20" s="166" t="e">
        <f t="shared" si="11"/>
        <v>#DIV/0!</v>
      </c>
      <c r="BK20" s="87" t="e">
        <f t="shared" si="48"/>
        <v>#DIV/0!</v>
      </c>
      <c r="BL20" s="58" t="e">
        <f t="shared" si="12"/>
        <v>#DIV/0!</v>
      </c>
      <c r="BM20" s="78"/>
      <c r="BN20" s="129"/>
      <c r="BO20" s="129"/>
      <c r="BP20" s="59">
        <f t="shared" si="13"/>
        <v>0</v>
      </c>
      <c r="BQ20" s="84" t="e">
        <f t="shared" si="14"/>
        <v>#DIV/0!</v>
      </c>
      <c r="BR20" s="57" t="e">
        <f t="shared" si="15"/>
        <v>#DIV/0!</v>
      </c>
      <c r="BS20" s="57" t="e">
        <f t="shared" si="16"/>
        <v>#DIV/0!</v>
      </c>
      <c r="BT20" s="57" t="e">
        <f t="shared" si="17"/>
        <v>#DIV/0!</v>
      </c>
      <c r="BU20" s="57" t="e">
        <f t="shared" si="18"/>
        <v>#DIV/0!</v>
      </c>
      <c r="BV20" s="57" t="e">
        <f t="shared" si="19"/>
        <v>#DIV/0!</v>
      </c>
      <c r="BW20" s="79"/>
      <c r="BX20" s="79"/>
      <c r="BY20" s="80" t="e">
        <f t="shared" si="20"/>
        <v>#DIV/0!</v>
      </c>
      <c r="BZ20" s="58" t="e">
        <f t="shared" si="21"/>
        <v>#DIV/0!</v>
      </c>
      <c r="CA20" s="87" t="e">
        <f t="shared" si="22"/>
        <v>#DIV/0!</v>
      </c>
      <c r="CB20" s="58" t="e">
        <f t="shared" si="23"/>
        <v>#DIV/0!</v>
      </c>
    </row>
    <row r="21" spans="1:80">
      <c r="A21" s="78"/>
      <c r="B21" s="111"/>
      <c r="C21" s="111"/>
      <c r="D21" s="59">
        <f t="shared" si="49"/>
        <v>0</v>
      </c>
      <c r="E21" s="84" t="e">
        <f t="shared" si="24"/>
        <v>#DIV/0!</v>
      </c>
      <c r="F21" s="57" t="e">
        <f t="shared" si="25"/>
        <v>#DIV/0!</v>
      </c>
      <c r="G21" s="57" t="e">
        <f t="shared" si="26"/>
        <v>#DIV/0!</v>
      </c>
      <c r="H21" s="57" t="e">
        <f t="shared" si="27"/>
        <v>#DIV/0!</v>
      </c>
      <c r="I21" s="57" t="e">
        <f t="shared" si="28"/>
        <v>#DIV/0!</v>
      </c>
      <c r="J21" s="57" t="e">
        <f t="shared" si="29"/>
        <v>#DIV/0!</v>
      </c>
      <c r="K21" s="79"/>
      <c r="L21" s="79"/>
      <c r="M21" s="80" t="e">
        <f t="shared" si="0"/>
        <v>#DIV/0!</v>
      </c>
      <c r="N21" s="58" t="e">
        <f t="shared" si="50"/>
        <v>#DIV/0!</v>
      </c>
      <c r="O21" s="87" t="e">
        <f t="shared" si="30"/>
        <v>#DIV/0!</v>
      </c>
      <c r="P21" s="58" t="e">
        <f t="shared" si="31"/>
        <v>#DIV/0!</v>
      </c>
      <c r="Q21" s="78"/>
      <c r="R21" s="111"/>
      <c r="S21" s="111"/>
      <c r="T21" s="59">
        <f t="shared" si="51"/>
        <v>0</v>
      </c>
      <c r="U21" s="84" t="e">
        <f t="shared" si="32"/>
        <v>#DIV/0!</v>
      </c>
      <c r="V21" s="57" t="e">
        <f t="shared" si="33"/>
        <v>#DIV/0!</v>
      </c>
      <c r="W21" s="57" t="e">
        <f t="shared" si="34"/>
        <v>#DIV/0!</v>
      </c>
      <c r="X21" s="57" t="e">
        <f t="shared" si="35"/>
        <v>#DIV/0!</v>
      </c>
      <c r="Y21" s="57" t="e">
        <f t="shared" si="36"/>
        <v>#DIV/0!</v>
      </c>
      <c r="Z21" s="57" t="e">
        <f t="shared" si="37"/>
        <v>#DIV/0!</v>
      </c>
      <c r="AA21" s="79"/>
      <c r="AB21" s="79"/>
      <c r="AC21" s="80" t="e">
        <f t="shared" si="1"/>
        <v>#DIV/0!</v>
      </c>
      <c r="AD21" s="58" t="e">
        <f t="shared" si="52"/>
        <v>#DIV/0!</v>
      </c>
      <c r="AE21" s="87" t="e">
        <f t="shared" si="38"/>
        <v>#DIV/0!</v>
      </c>
      <c r="AF21" s="58" t="e">
        <f t="shared" si="39"/>
        <v>#DIV/0!</v>
      </c>
      <c r="AG21" s="78"/>
      <c r="AH21" s="129"/>
      <c r="AI21" s="129"/>
      <c r="AJ21" s="59">
        <f t="shared" si="53"/>
        <v>0</v>
      </c>
      <c r="AK21" s="84" t="e">
        <f t="shared" si="40"/>
        <v>#DIV/0!</v>
      </c>
      <c r="AL21" s="57" t="e">
        <f t="shared" si="41"/>
        <v>#DIV/0!</v>
      </c>
      <c r="AM21" s="57" t="e">
        <f t="shared" si="42"/>
        <v>#DIV/0!</v>
      </c>
      <c r="AN21" s="57" t="e">
        <f t="shared" si="43"/>
        <v>#DIV/0!</v>
      </c>
      <c r="AO21" s="57" t="e">
        <f t="shared" si="44"/>
        <v>#DIV/0!</v>
      </c>
      <c r="AP21" s="57" t="e">
        <f t="shared" si="45"/>
        <v>#DIV/0!</v>
      </c>
      <c r="AQ21" s="79"/>
      <c r="AR21" s="79"/>
      <c r="AS21" s="80" t="e">
        <f t="shared" si="2"/>
        <v>#DIV/0!</v>
      </c>
      <c r="AT21" s="58" t="e">
        <f t="shared" si="54"/>
        <v>#DIV/0!</v>
      </c>
      <c r="AU21" s="87" t="e">
        <f t="shared" si="46"/>
        <v>#DIV/0!</v>
      </c>
      <c r="AV21" s="58" t="e">
        <f t="shared" si="47"/>
        <v>#DIV/0!</v>
      </c>
      <c r="AW21" s="78"/>
      <c r="AX21" s="129"/>
      <c r="AY21" s="129"/>
      <c r="AZ21" s="252">
        <f t="shared" si="3"/>
        <v>0</v>
      </c>
      <c r="BA21" s="84" t="e">
        <f t="shared" si="4"/>
        <v>#DIV/0!</v>
      </c>
      <c r="BB21" s="164" t="e">
        <f t="shared" si="5"/>
        <v>#DIV/0!</v>
      </c>
      <c r="BC21" s="164" t="e">
        <f t="shared" si="6"/>
        <v>#DIV/0!</v>
      </c>
      <c r="BD21" s="164" t="e">
        <f t="shared" si="7"/>
        <v>#DIV/0!</v>
      </c>
      <c r="BE21" s="164" t="e">
        <f t="shared" si="8"/>
        <v>#DIV/0!</v>
      </c>
      <c r="BF21" s="57" t="e">
        <f t="shared" si="9"/>
        <v>#DIV/0!</v>
      </c>
      <c r="BG21" s="79"/>
      <c r="BH21" s="79"/>
      <c r="BI21" s="165" t="e">
        <f t="shared" si="10"/>
        <v>#DIV/0!</v>
      </c>
      <c r="BJ21" s="166" t="e">
        <f t="shared" si="11"/>
        <v>#DIV/0!</v>
      </c>
      <c r="BK21" s="87" t="e">
        <f t="shared" si="48"/>
        <v>#DIV/0!</v>
      </c>
      <c r="BL21" s="58" t="e">
        <f t="shared" si="12"/>
        <v>#DIV/0!</v>
      </c>
      <c r="BM21" s="78"/>
      <c r="BN21" s="129"/>
      <c r="BO21" s="129"/>
      <c r="BP21" s="59">
        <f t="shared" si="13"/>
        <v>0</v>
      </c>
      <c r="BQ21" s="84" t="e">
        <f t="shared" si="14"/>
        <v>#DIV/0!</v>
      </c>
      <c r="BR21" s="57" t="e">
        <f t="shared" si="15"/>
        <v>#DIV/0!</v>
      </c>
      <c r="BS21" s="57" t="e">
        <f t="shared" si="16"/>
        <v>#DIV/0!</v>
      </c>
      <c r="BT21" s="57" t="e">
        <f t="shared" si="17"/>
        <v>#DIV/0!</v>
      </c>
      <c r="BU21" s="57" t="e">
        <f t="shared" si="18"/>
        <v>#DIV/0!</v>
      </c>
      <c r="BV21" s="57" t="e">
        <f t="shared" si="19"/>
        <v>#DIV/0!</v>
      </c>
      <c r="BW21" s="79"/>
      <c r="BX21" s="79"/>
      <c r="BY21" s="80" t="e">
        <f t="shared" si="20"/>
        <v>#DIV/0!</v>
      </c>
      <c r="BZ21" s="58" t="e">
        <f t="shared" si="21"/>
        <v>#DIV/0!</v>
      </c>
      <c r="CA21" s="87" t="e">
        <f t="shared" si="22"/>
        <v>#DIV/0!</v>
      </c>
      <c r="CB21" s="58" t="e">
        <f t="shared" si="23"/>
        <v>#DIV/0!</v>
      </c>
    </row>
    <row r="22" spans="1:80">
      <c r="A22" s="78"/>
      <c r="B22" s="111"/>
      <c r="C22" s="111"/>
      <c r="D22" s="59">
        <f t="shared" si="49"/>
        <v>0</v>
      </c>
      <c r="E22" s="84" t="e">
        <f t="shared" si="24"/>
        <v>#DIV/0!</v>
      </c>
      <c r="F22" s="57" t="e">
        <f t="shared" si="25"/>
        <v>#DIV/0!</v>
      </c>
      <c r="G22" s="57" t="e">
        <f t="shared" si="26"/>
        <v>#DIV/0!</v>
      </c>
      <c r="H22" s="57" t="e">
        <f t="shared" si="27"/>
        <v>#DIV/0!</v>
      </c>
      <c r="I22" s="57" t="e">
        <f t="shared" si="28"/>
        <v>#DIV/0!</v>
      </c>
      <c r="J22" s="57" t="e">
        <f t="shared" si="29"/>
        <v>#DIV/0!</v>
      </c>
      <c r="K22" s="79"/>
      <c r="L22" s="79"/>
      <c r="M22" s="80" t="e">
        <f t="shared" si="0"/>
        <v>#DIV/0!</v>
      </c>
      <c r="N22" s="58" t="e">
        <f t="shared" si="50"/>
        <v>#DIV/0!</v>
      </c>
      <c r="O22" s="87" t="e">
        <f t="shared" si="30"/>
        <v>#DIV/0!</v>
      </c>
      <c r="P22" s="58" t="e">
        <f t="shared" si="31"/>
        <v>#DIV/0!</v>
      </c>
      <c r="Q22" s="78"/>
      <c r="R22" s="111"/>
      <c r="S22" s="111"/>
      <c r="T22" s="59">
        <f t="shared" si="51"/>
        <v>0</v>
      </c>
      <c r="U22" s="84" t="e">
        <f t="shared" si="32"/>
        <v>#DIV/0!</v>
      </c>
      <c r="V22" s="57" t="e">
        <f t="shared" si="33"/>
        <v>#DIV/0!</v>
      </c>
      <c r="W22" s="57" t="e">
        <f t="shared" si="34"/>
        <v>#DIV/0!</v>
      </c>
      <c r="X22" s="57" t="e">
        <f t="shared" si="35"/>
        <v>#DIV/0!</v>
      </c>
      <c r="Y22" s="57" t="e">
        <f t="shared" si="36"/>
        <v>#DIV/0!</v>
      </c>
      <c r="Z22" s="57" t="e">
        <f t="shared" si="37"/>
        <v>#DIV/0!</v>
      </c>
      <c r="AA22" s="79"/>
      <c r="AB22" s="79"/>
      <c r="AC22" s="80" t="e">
        <f t="shared" si="1"/>
        <v>#DIV/0!</v>
      </c>
      <c r="AD22" s="58" t="e">
        <f t="shared" si="52"/>
        <v>#DIV/0!</v>
      </c>
      <c r="AE22" s="87" t="e">
        <f t="shared" si="38"/>
        <v>#DIV/0!</v>
      </c>
      <c r="AF22" s="58" t="e">
        <f t="shared" si="39"/>
        <v>#DIV/0!</v>
      </c>
      <c r="AG22" s="78"/>
      <c r="AH22" s="129"/>
      <c r="AI22" s="129"/>
      <c r="AJ22" s="59">
        <f t="shared" si="53"/>
        <v>0</v>
      </c>
      <c r="AK22" s="84" t="e">
        <f t="shared" si="40"/>
        <v>#DIV/0!</v>
      </c>
      <c r="AL22" s="57" t="e">
        <f t="shared" si="41"/>
        <v>#DIV/0!</v>
      </c>
      <c r="AM22" s="57" t="e">
        <f t="shared" si="42"/>
        <v>#DIV/0!</v>
      </c>
      <c r="AN22" s="57" t="e">
        <f t="shared" si="43"/>
        <v>#DIV/0!</v>
      </c>
      <c r="AO22" s="57" t="e">
        <f t="shared" si="44"/>
        <v>#DIV/0!</v>
      </c>
      <c r="AP22" s="57" t="e">
        <f t="shared" si="45"/>
        <v>#DIV/0!</v>
      </c>
      <c r="AQ22" s="79"/>
      <c r="AR22" s="79"/>
      <c r="AS22" s="80" t="e">
        <f t="shared" si="2"/>
        <v>#DIV/0!</v>
      </c>
      <c r="AT22" s="58" t="e">
        <f t="shared" si="54"/>
        <v>#DIV/0!</v>
      </c>
      <c r="AU22" s="87" t="e">
        <f t="shared" si="46"/>
        <v>#DIV/0!</v>
      </c>
      <c r="AV22" s="58" t="e">
        <f t="shared" si="47"/>
        <v>#DIV/0!</v>
      </c>
      <c r="AW22" s="78"/>
      <c r="AX22" s="129"/>
      <c r="AY22" s="129"/>
      <c r="AZ22" s="252">
        <f t="shared" si="3"/>
        <v>0</v>
      </c>
      <c r="BA22" s="84" t="e">
        <f t="shared" si="4"/>
        <v>#DIV/0!</v>
      </c>
      <c r="BB22" s="164" t="e">
        <f t="shared" si="5"/>
        <v>#DIV/0!</v>
      </c>
      <c r="BC22" s="164" t="e">
        <f t="shared" si="6"/>
        <v>#DIV/0!</v>
      </c>
      <c r="BD22" s="164" t="e">
        <f t="shared" si="7"/>
        <v>#DIV/0!</v>
      </c>
      <c r="BE22" s="164" t="e">
        <f t="shared" si="8"/>
        <v>#DIV/0!</v>
      </c>
      <c r="BF22" s="57" t="e">
        <f t="shared" si="9"/>
        <v>#DIV/0!</v>
      </c>
      <c r="BG22" s="79"/>
      <c r="BH22" s="79"/>
      <c r="BI22" s="165" t="e">
        <f t="shared" si="10"/>
        <v>#DIV/0!</v>
      </c>
      <c r="BJ22" s="166" t="e">
        <f t="shared" si="11"/>
        <v>#DIV/0!</v>
      </c>
      <c r="BK22" s="87" t="e">
        <f t="shared" si="48"/>
        <v>#DIV/0!</v>
      </c>
      <c r="BL22" s="58" t="e">
        <f t="shared" si="12"/>
        <v>#DIV/0!</v>
      </c>
      <c r="BM22" s="78"/>
      <c r="BN22" s="129"/>
      <c r="BO22" s="129"/>
      <c r="BP22" s="59">
        <f t="shared" si="13"/>
        <v>0</v>
      </c>
      <c r="BQ22" s="84" t="e">
        <f t="shared" si="14"/>
        <v>#DIV/0!</v>
      </c>
      <c r="BR22" s="57" t="e">
        <f t="shared" si="15"/>
        <v>#DIV/0!</v>
      </c>
      <c r="BS22" s="57" t="e">
        <f t="shared" si="16"/>
        <v>#DIV/0!</v>
      </c>
      <c r="BT22" s="57" t="e">
        <f t="shared" si="17"/>
        <v>#DIV/0!</v>
      </c>
      <c r="BU22" s="57" t="e">
        <f t="shared" si="18"/>
        <v>#DIV/0!</v>
      </c>
      <c r="BV22" s="57" t="e">
        <f t="shared" si="19"/>
        <v>#DIV/0!</v>
      </c>
      <c r="BW22" s="79"/>
      <c r="BX22" s="79"/>
      <c r="BY22" s="80" t="e">
        <f t="shared" si="20"/>
        <v>#DIV/0!</v>
      </c>
      <c r="BZ22" s="58" t="e">
        <f t="shared" si="21"/>
        <v>#DIV/0!</v>
      </c>
      <c r="CA22" s="87" t="e">
        <f t="shared" si="22"/>
        <v>#DIV/0!</v>
      </c>
      <c r="CB22" s="58" t="e">
        <f t="shared" si="23"/>
        <v>#DIV/0!</v>
      </c>
    </row>
    <row r="23" spans="1:80">
      <c r="A23" s="78"/>
      <c r="B23" s="111"/>
      <c r="C23" s="111"/>
      <c r="D23" s="59">
        <f t="shared" si="49"/>
        <v>0</v>
      </c>
      <c r="E23" s="84" t="e">
        <f t="shared" si="24"/>
        <v>#DIV/0!</v>
      </c>
      <c r="F23" s="57" t="e">
        <f t="shared" si="25"/>
        <v>#DIV/0!</v>
      </c>
      <c r="G23" s="57" t="e">
        <f t="shared" si="26"/>
        <v>#DIV/0!</v>
      </c>
      <c r="H23" s="57" t="e">
        <f t="shared" si="27"/>
        <v>#DIV/0!</v>
      </c>
      <c r="I23" s="57" t="e">
        <f t="shared" si="28"/>
        <v>#DIV/0!</v>
      </c>
      <c r="J23" s="57" t="e">
        <f t="shared" si="29"/>
        <v>#DIV/0!</v>
      </c>
      <c r="K23" s="79"/>
      <c r="L23" s="79"/>
      <c r="M23" s="80" t="e">
        <f t="shared" si="0"/>
        <v>#DIV/0!</v>
      </c>
      <c r="N23" s="58" t="e">
        <f t="shared" si="50"/>
        <v>#DIV/0!</v>
      </c>
      <c r="O23" s="87" t="e">
        <f t="shared" si="30"/>
        <v>#DIV/0!</v>
      </c>
      <c r="P23" s="58" t="e">
        <f t="shared" si="31"/>
        <v>#DIV/0!</v>
      </c>
      <c r="Q23" s="78"/>
      <c r="R23" s="111"/>
      <c r="S23" s="111"/>
      <c r="T23" s="59">
        <f t="shared" si="51"/>
        <v>0</v>
      </c>
      <c r="U23" s="84" t="e">
        <f t="shared" si="32"/>
        <v>#DIV/0!</v>
      </c>
      <c r="V23" s="57" t="e">
        <f t="shared" si="33"/>
        <v>#DIV/0!</v>
      </c>
      <c r="W23" s="57" t="e">
        <f t="shared" si="34"/>
        <v>#DIV/0!</v>
      </c>
      <c r="X23" s="57" t="e">
        <f t="shared" si="35"/>
        <v>#DIV/0!</v>
      </c>
      <c r="Y23" s="57" t="e">
        <f t="shared" si="36"/>
        <v>#DIV/0!</v>
      </c>
      <c r="Z23" s="57" t="e">
        <f t="shared" si="37"/>
        <v>#DIV/0!</v>
      </c>
      <c r="AA23" s="79"/>
      <c r="AB23" s="79"/>
      <c r="AC23" s="80" t="e">
        <f t="shared" si="1"/>
        <v>#DIV/0!</v>
      </c>
      <c r="AD23" s="58" t="e">
        <f t="shared" si="52"/>
        <v>#DIV/0!</v>
      </c>
      <c r="AE23" s="87" t="e">
        <f t="shared" si="38"/>
        <v>#DIV/0!</v>
      </c>
      <c r="AF23" s="58" t="e">
        <f t="shared" si="39"/>
        <v>#DIV/0!</v>
      </c>
      <c r="AG23" s="78"/>
      <c r="AH23" s="129"/>
      <c r="AI23" s="129"/>
      <c r="AJ23" s="59">
        <f t="shared" si="53"/>
        <v>0</v>
      </c>
      <c r="AK23" s="84" t="e">
        <f t="shared" si="40"/>
        <v>#DIV/0!</v>
      </c>
      <c r="AL23" s="57" t="e">
        <f t="shared" si="41"/>
        <v>#DIV/0!</v>
      </c>
      <c r="AM23" s="57" t="e">
        <f t="shared" si="42"/>
        <v>#DIV/0!</v>
      </c>
      <c r="AN23" s="57" t="e">
        <f t="shared" si="43"/>
        <v>#DIV/0!</v>
      </c>
      <c r="AO23" s="57" t="e">
        <f t="shared" si="44"/>
        <v>#DIV/0!</v>
      </c>
      <c r="AP23" s="57" t="e">
        <f t="shared" si="45"/>
        <v>#DIV/0!</v>
      </c>
      <c r="AQ23" s="79"/>
      <c r="AR23" s="79"/>
      <c r="AS23" s="80" t="e">
        <f t="shared" si="2"/>
        <v>#DIV/0!</v>
      </c>
      <c r="AT23" s="58" t="e">
        <f t="shared" si="54"/>
        <v>#DIV/0!</v>
      </c>
      <c r="AU23" s="87" t="e">
        <f t="shared" si="46"/>
        <v>#DIV/0!</v>
      </c>
      <c r="AV23" s="58" t="e">
        <f t="shared" si="47"/>
        <v>#DIV/0!</v>
      </c>
      <c r="AW23" s="78"/>
      <c r="AX23" s="129"/>
      <c r="AY23" s="129"/>
      <c r="AZ23" s="252">
        <f t="shared" si="3"/>
        <v>0</v>
      </c>
      <c r="BA23" s="84" t="e">
        <f t="shared" si="4"/>
        <v>#DIV/0!</v>
      </c>
      <c r="BB23" s="164" t="e">
        <f t="shared" si="5"/>
        <v>#DIV/0!</v>
      </c>
      <c r="BC23" s="164" t="e">
        <f t="shared" si="6"/>
        <v>#DIV/0!</v>
      </c>
      <c r="BD23" s="164" t="e">
        <f t="shared" si="7"/>
        <v>#DIV/0!</v>
      </c>
      <c r="BE23" s="164" t="e">
        <f t="shared" si="8"/>
        <v>#DIV/0!</v>
      </c>
      <c r="BF23" s="57" t="e">
        <f t="shared" si="9"/>
        <v>#DIV/0!</v>
      </c>
      <c r="BG23" s="79"/>
      <c r="BH23" s="79"/>
      <c r="BI23" s="165" t="e">
        <f t="shared" si="10"/>
        <v>#DIV/0!</v>
      </c>
      <c r="BJ23" s="166" t="e">
        <f t="shared" si="11"/>
        <v>#DIV/0!</v>
      </c>
      <c r="BK23" s="87" t="e">
        <f t="shared" si="48"/>
        <v>#DIV/0!</v>
      </c>
      <c r="BL23" s="58" t="e">
        <f t="shared" si="12"/>
        <v>#DIV/0!</v>
      </c>
      <c r="BM23" s="78"/>
      <c r="BN23" s="129"/>
      <c r="BO23" s="129"/>
      <c r="BP23" s="59">
        <f t="shared" si="13"/>
        <v>0</v>
      </c>
      <c r="BQ23" s="84" t="e">
        <f t="shared" si="14"/>
        <v>#DIV/0!</v>
      </c>
      <c r="BR23" s="57" t="e">
        <f t="shared" si="15"/>
        <v>#DIV/0!</v>
      </c>
      <c r="BS23" s="57" t="e">
        <f t="shared" si="16"/>
        <v>#DIV/0!</v>
      </c>
      <c r="BT23" s="57" t="e">
        <f t="shared" si="17"/>
        <v>#DIV/0!</v>
      </c>
      <c r="BU23" s="57" t="e">
        <f t="shared" si="18"/>
        <v>#DIV/0!</v>
      </c>
      <c r="BV23" s="57" t="e">
        <f t="shared" si="19"/>
        <v>#DIV/0!</v>
      </c>
      <c r="BW23" s="79"/>
      <c r="BX23" s="79"/>
      <c r="BY23" s="80" t="e">
        <f t="shared" si="20"/>
        <v>#DIV/0!</v>
      </c>
      <c r="BZ23" s="58" t="e">
        <f t="shared" si="21"/>
        <v>#DIV/0!</v>
      </c>
      <c r="CA23" s="87" t="e">
        <f t="shared" si="22"/>
        <v>#DIV/0!</v>
      </c>
      <c r="CB23" s="58" t="e">
        <f t="shared" si="23"/>
        <v>#DIV/0!</v>
      </c>
    </row>
    <row r="24" spans="1:80">
      <c r="A24" s="78"/>
      <c r="B24" s="111"/>
      <c r="C24" s="111"/>
      <c r="D24" s="59">
        <f t="shared" si="49"/>
        <v>0</v>
      </c>
      <c r="E24" s="84" t="e">
        <f t="shared" si="24"/>
        <v>#DIV/0!</v>
      </c>
      <c r="F24" s="57" t="e">
        <f t="shared" si="25"/>
        <v>#DIV/0!</v>
      </c>
      <c r="G24" s="57" t="e">
        <f t="shared" si="26"/>
        <v>#DIV/0!</v>
      </c>
      <c r="H24" s="57" t="e">
        <f t="shared" si="27"/>
        <v>#DIV/0!</v>
      </c>
      <c r="I24" s="57" t="e">
        <f t="shared" si="28"/>
        <v>#DIV/0!</v>
      </c>
      <c r="J24" s="57" t="e">
        <f t="shared" si="29"/>
        <v>#DIV/0!</v>
      </c>
      <c r="K24" s="79"/>
      <c r="L24" s="79"/>
      <c r="M24" s="80" t="e">
        <f t="shared" si="0"/>
        <v>#DIV/0!</v>
      </c>
      <c r="N24" s="58" t="e">
        <f t="shared" si="50"/>
        <v>#DIV/0!</v>
      </c>
      <c r="O24" s="87" t="e">
        <f t="shared" si="30"/>
        <v>#DIV/0!</v>
      </c>
      <c r="P24" s="58" t="e">
        <f t="shared" si="31"/>
        <v>#DIV/0!</v>
      </c>
      <c r="Q24" s="78"/>
      <c r="R24" s="111"/>
      <c r="S24" s="111"/>
      <c r="T24" s="59">
        <f t="shared" si="51"/>
        <v>0</v>
      </c>
      <c r="U24" s="84" t="e">
        <f t="shared" si="32"/>
        <v>#DIV/0!</v>
      </c>
      <c r="V24" s="57" t="e">
        <f t="shared" si="33"/>
        <v>#DIV/0!</v>
      </c>
      <c r="W24" s="57" t="e">
        <f t="shared" si="34"/>
        <v>#DIV/0!</v>
      </c>
      <c r="X24" s="57" t="e">
        <f t="shared" si="35"/>
        <v>#DIV/0!</v>
      </c>
      <c r="Y24" s="57" t="e">
        <f t="shared" si="36"/>
        <v>#DIV/0!</v>
      </c>
      <c r="Z24" s="57" t="e">
        <f t="shared" si="37"/>
        <v>#DIV/0!</v>
      </c>
      <c r="AA24" s="79"/>
      <c r="AB24" s="79"/>
      <c r="AC24" s="80" t="e">
        <f t="shared" si="1"/>
        <v>#DIV/0!</v>
      </c>
      <c r="AD24" s="58" t="e">
        <f t="shared" si="52"/>
        <v>#DIV/0!</v>
      </c>
      <c r="AE24" s="87" t="e">
        <f t="shared" si="38"/>
        <v>#DIV/0!</v>
      </c>
      <c r="AF24" s="58" t="e">
        <f t="shared" si="39"/>
        <v>#DIV/0!</v>
      </c>
      <c r="AG24" s="78"/>
      <c r="AH24" s="129"/>
      <c r="AI24" s="129"/>
      <c r="AJ24" s="59">
        <f t="shared" si="53"/>
        <v>0</v>
      </c>
      <c r="AK24" s="84" t="e">
        <f t="shared" si="40"/>
        <v>#DIV/0!</v>
      </c>
      <c r="AL24" s="57" t="e">
        <f t="shared" si="41"/>
        <v>#DIV/0!</v>
      </c>
      <c r="AM24" s="57" t="e">
        <f t="shared" si="42"/>
        <v>#DIV/0!</v>
      </c>
      <c r="AN24" s="57" t="e">
        <f t="shared" si="43"/>
        <v>#DIV/0!</v>
      </c>
      <c r="AO24" s="57" t="e">
        <f t="shared" si="44"/>
        <v>#DIV/0!</v>
      </c>
      <c r="AP24" s="57" t="e">
        <f t="shared" si="45"/>
        <v>#DIV/0!</v>
      </c>
      <c r="AQ24" s="79"/>
      <c r="AR24" s="79"/>
      <c r="AS24" s="80" t="e">
        <f t="shared" si="2"/>
        <v>#DIV/0!</v>
      </c>
      <c r="AT24" s="58" t="e">
        <f t="shared" si="54"/>
        <v>#DIV/0!</v>
      </c>
      <c r="AU24" s="87" t="e">
        <f t="shared" si="46"/>
        <v>#DIV/0!</v>
      </c>
      <c r="AV24" s="58" t="e">
        <f t="shared" si="47"/>
        <v>#DIV/0!</v>
      </c>
      <c r="AW24" s="78"/>
      <c r="AX24" s="129"/>
      <c r="AY24" s="129"/>
      <c r="AZ24" s="252">
        <f t="shared" si="3"/>
        <v>0</v>
      </c>
      <c r="BA24" s="84" t="e">
        <f t="shared" si="4"/>
        <v>#DIV/0!</v>
      </c>
      <c r="BB24" s="164" t="e">
        <f t="shared" si="5"/>
        <v>#DIV/0!</v>
      </c>
      <c r="BC24" s="164" t="e">
        <f t="shared" si="6"/>
        <v>#DIV/0!</v>
      </c>
      <c r="BD24" s="164" t="e">
        <f t="shared" si="7"/>
        <v>#DIV/0!</v>
      </c>
      <c r="BE24" s="164" t="e">
        <f t="shared" si="8"/>
        <v>#DIV/0!</v>
      </c>
      <c r="BF24" s="57" t="e">
        <f t="shared" si="9"/>
        <v>#DIV/0!</v>
      </c>
      <c r="BG24" s="79"/>
      <c r="BH24" s="79"/>
      <c r="BI24" s="165" t="e">
        <f t="shared" si="10"/>
        <v>#DIV/0!</v>
      </c>
      <c r="BJ24" s="166" t="e">
        <f t="shared" si="11"/>
        <v>#DIV/0!</v>
      </c>
      <c r="BK24" s="87" t="e">
        <f t="shared" si="48"/>
        <v>#DIV/0!</v>
      </c>
      <c r="BL24" s="58" t="e">
        <f t="shared" si="12"/>
        <v>#DIV/0!</v>
      </c>
      <c r="BM24" s="78"/>
      <c r="BN24" s="129"/>
      <c r="BO24" s="129"/>
      <c r="BP24" s="59">
        <f t="shared" si="13"/>
        <v>0</v>
      </c>
      <c r="BQ24" s="84" t="e">
        <f t="shared" si="14"/>
        <v>#DIV/0!</v>
      </c>
      <c r="BR24" s="57" t="e">
        <f t="shared" si="15"/>
        <v>#DIV/0!</v>
      </c>
      <c r="BS24" s="57" t="e">
        <f t="shared" si="16"/>
        <v>#DIV/0!</v>
      </c>
      <c r="BT24" s="57" t="e">
        <f t="shared" si="17"/>
        <v>#DIV/0!</v>
      </c>
      <c r="BU24" s="57" t="e">
        <f t="shared" si="18"/>
        <v>#DIV/0!</v>
      </c>
      <c r="BV24" s="57" t="e">
        <f t="shared" si="19"/>
        <v>#DIV/0!</v>
      </c>
      <c r="BW24" s="79"/>
      <c r="BX24" s="79"/>
      <c r="BY24" s="80" t="e">
        <f t="shared" si="20"/>
        <v>#DIV/0!</v>
      </c>
      <c r="BZ24" s="58" t="e">
        <f t="shared" si="21"/>
        <v>#DIV/0!</v>
      </c>
      <c r="CA24" s="87" t="e">
        <f t="shared" si="22"/>
        <v>#DIV/0!</v>
      </c>
      <c r="CB24" s="58" t="e">
        <f t="shared" si="23"/>
        <v>#DIV/0!</v>
      </c>
    </row>
    <row r="25" spans="1:80">
      <c r="A25" s="78"/>
      <c r="B25" s="111"/>
      <c r="C25" s="111"/>
      <c r="D25" s="59">
        <f t="shared" si="49"/>
        <v>0</v>
      </c>
      <c r="E25" s="84" t="e">
        <f t="shared" si="24"/>
        <v>#DIV/0!</v>
      </c>
      <c r="F25" s="57" t="e">
        <f t="shared" si="25"/>
        <v>#DIV/0!</v>
      </c>
      <c r="G25" s="57" t="e">
        <f t="shared" si="26"/>
        <v>#DIV/0!</v>
      </c>
      <c r="H25" s="57" t="e">
        <f t="shared" si="27"/>
        <v>#DIV/0!</v>
      </c>
      <c r="I25" s="57" t="e">
        <f t="shared" si="28"/>
        <v>#DIV/0!</v>
      </c>
      <c r="J25" s="57" t="e">
        <f t="shared" si="29"/>
        <v>#DIV/0!</v>
      </c>
      <c r="K25" s="79"/>
      <c r="L25" s="79"/>
      <c r="M25" s="80" t="e">
        <f t="shared" si="0"/>
        <v>#DIV/0!</v>
      </c>
      <c r="N25" s="58" t="e">
        <f t="shared" si="50"/>
        <v>#DIV/0!</v>
      </c>
      <c r="O25" s="87" t="e">
        <f t="shared" si="30"/>
        <v>#DIV/0!</v>
      </c>
      <c r="P25" s="58" t="e">
        <f t="shared" si="31"/>
        <v>#DIV/0!</v>
      </c>
      <c r="Q25" s="78"/>
      <c r="R25" s="111"/>
      <c r="S25" s="111"/>
      <c r="T25" s="59">
        <f t="shared" si="51"/>
        <v>0</v>
      </c>
      <c r="U25" s="84" t="e">
        <f t="shared" si="32"/>
        <v>#DIV/0!</v>
      </c>
      <c r="V25" s="57" t="e">
        <f t="shared" si="33"/>
        <v>#DIV/0!</v>
      </c>
      <c r="W25" s="57" t="e">
        <f t="shared" si="34"/>
        <v>#DIV/0!</v>
      </c>
      <c r="X25" s="57" t="e">
        <f t="shared" si="35"/>
        <v>#DIV/0!</v>
      </c>
      <c r="Y25" s="57" t="e">
        <f t="shared" si="36"/>
        <v>#DIV/0!</v>
      </c>
      <c r="Z25" s="57" t="e">
        <f t="shared" si="37"/>
        <v>#DIV/0!</v>
      </c>
      <c r="AA25" s="79"/>
      <c r="AB25" s="79"/>
      <c r="AC25" s="80" t="e">
        <f t="shared" si="1"/>
        <v>#DIV/0!</v>
      </c>
      <c r="AD25" s="58" t="e">
        <f t="shared" si="52"/>
        <v>#DIV/0!</v>
      </c>
      <c r="AE25" s="87" t="e">
        <f t="shared" si="38"/>
        <v>#DIV/0!</v>
      </c>
      <c r="AF25" s="58" t="e">
        <f t="shared" si="39"/>
        <v>#DIV/0!</v>
      </c>
      <c r="AG25" s="78"/>
      <c r="AH25" s="129"/>
      <c r="AI25" s="129"/>
      <c r="AJ25" s="59">
        <f t="shared" si="53"/>
        <v>0</v>
      </c>
      <c r="AK25" s="84" t="e">
        <f t="shared" si="40"/>
        <v>#DIV/0!</v>
      </c>
      <c r="AL25" s="57" t="e">
        <f t="shared" si="41"/>
        <v>#DIV/0!</v>
      </c>
      <c r="AM25" s="57" t="e">
        <f t="shared" si="42"/>
        <v>#DIV/0!</v>
      </c>
      <c r="AN25" s="57" t="e">
        <f t="shared" si="43"/>
        <v>#DIV/0!</v>
      </c>
      <c r="AO25" s="57" t="e">
        <f t="shared" si="44"/>
        <v>#DIV/0!</v>
      </c>
      <c r="AP25" s="57" t="e">
        <f t="shared" si="45"/>
        <v>#DIV/0!</v>
      </c>
      <c r="AQ25" s="79"/>
      <c r="AR25" s="79"/>
      <c r="AS25" s="80" t="e">
        <f t="shared" si="2"/>
        <v>#DIV/0!</v>
      </c>
      <c r="AT25" s="58" t="e">
        <f t="shared" si="54"/>
        <v>#DIV/0!</v>
      </c>
      <c r="AU25" s="87" t="e">
        <f t="shared" si="46"/>
        <v>#DIV/0!</v>
      </c>
      <c r="AV25" s="58" t="e">
        <f t="shared" si="47"/>
        <v>#DIV/0!</v>
      </c>
      <c r="AW25" s="78"/>
      <c r="AX25" s="129"/>
      <c r="AY25" s="129"/>
      <c r="AZ25" s="252">
        <f t="shared" si="3"/>
        <v>0</v>
      </c>
      <c r="BA25" s="84" t="e">
        <f t="shared" si="4"/>
        <v>#DIV/0!</v>
      </c>
      <c r="BB25" s="164" t="e">
        <f t="shared" si="5"/>
        <v>#DIV/0!</v>
      </c>
      <c r="BC25" s="164" t="e">
        <f t="shared" si="6"/>
        <v>#DIV/0!</v>
      </c>
      <c r="BD25" s="164" t="e">
        <f t="shared" si="7"/>
        <v>#DIV/0!</v>
      </c>
      <c r="BE25" s="164" t="e">
        <f t="shared" si="8"/>
        <v>#DIV/0!</v>
      </c>
      <c r="BF25" s="57" t="e">
        <f t="shared" si="9"/>
        <v>#DIV/0!</v>
      </c>
      <c r="BG25" s="79"/>
      <c r="BH25" s="79"/>
      <c r="BI25" s="165" t="e">
        <f t="shared" si="10"/>
        <v>#DIV/0!</v>
      </c>
      <c r="BJ25" s="166" t="e">
        <f t="shared" si="11"/>
        <v>#DIV/0!</v>
      </c>
      <c r="BK25" s="87" t="e">
        <f t="shared" si="48"/>
        <v>#DIV/0!</v>
      </c>
      <c r="BL25" s="58" t="e">
        <f t="shared" si="12"/>
        <v>#DIV/0!</v>
      </c>
      <c r="BM25" s="78"/>
      <c r="BN25" s="129"/>
      <c r="BO25" s="129"/>
      <c r="BP25" s="59">
        <f t="shared" si="13"/>
        <v>0</v>
      </c>
      <c r="BQ25" s="84" t="e">
        <f t="shared" si="14"/>
        <v>#DIV/0!</v>
      </c>
      <c r="BR25" s="57" t="e">
        <f t="shared" si="15"/>
        <v>#DIV/0!</v>
      </c>
      <c r="BS25" s="57" t="e">
        <f t="shared" si="16"/>
        <v>#DIV/0!</v>
      </c>
      <c r="BT25" s="57" t="e">
        <f t="shared" si="17"/>
        <v>#DIV/0!</v>
      </c>
      <c r="BU25" s="57" t="e">
        <f t="shared" si="18"/>
        <v>#DIV/0!</v>
      </c>
      <c r="BV25" s="57" t="e">
        <f t="shared" si="19"/>
        <v>#DIV/0!</v>
      </c>
      <c r="BW25" s="79"/>
      <c r="BX25" s="79"/>
      <c r="BY25" s="80" t="e">
        <f t="shared" si="20"/>
        <v>#DIV/0!</v>
      </c>
      <c r="BZ25" s="58" t="e">
        <f t="shared" si="21"/>
        <v>#DIV/0!</v>
      </c>
      <c r="CA25" s="87" t="e">
        <f t="shared" si="22"/>
        <v>#DIV/0!</v>
      </c>
      <c r="CB25" s="58" t="e">
        <f t="shared" si="23"/>
        <v>#DIV/0!</v>
      </c>
    </row>
    <row r="26" spans="1:80">
      <c r="A26" s="78"/>
      <c r="B26" s="111"/>
      <c r="C26" s="111"/>
      <c r="D26" s="59">
        <f t="shared" si="49"/>
        <v>0</v>
      </c>
      <c r="E26" s="84" t="e">
        <f t="shared" si="24"/>
        <v>#DIV/0!</v>
      </c>
      <c r="F26" s="57" t="e">
        <f t="shared" si="25"/>
        <v>#DIV/0!</v>
      </c>
      <c r="G26" s="57" t="e">
        <f t="shared" si="26"/>
        <v>#DIV/0!</v>
      </c>
      <c r="H26" s="57" t="e">
        <f t="shared" si="27"/>
        <v>#DIV/0!</v>
      </c>
      <c r="I26" s="57" t="e">
        <f t="shared" si="28"/>
        <v>#DIV/0!</v>
      </c>
      <c r="J26" s="57" t="e">
        <f t="shared" si="29"/>
        <v>#DIV/0!</v>
      </c>
      <c r="K26" s="79"/>
      <c r="L26" s="79"/>
      <c r="M26" s="80" t="e">
        <f t="shared" si="0"/>
        <v>#DIV/0!</v>
      </c>
      <c r="N26" s="58" t="e">
        <f t="shared" si="50"/>
        <v>#DIV/0!</v>
      </c>
      <c r="O26" s="87" t="e">
        <f t="shared" si="30"/>
        <v>#DIV/0!</v>
      </c>
      <c r="P26" s="58" t="e">
        <f t="shared" si="31"/>
        <v>#DIV/0!</v>
      </c>
      <c r="Q26" s="78"/>
      <c r="R26" s="111"/>
      <c r="S26" s="111"/>
      <c r="T26" s="59">
        <f t="shared" si="51"/>
        <v>0</v>
      </c>
      <c r="U26" s="84" t="e">
        <f t="shared" si="32"/>
        <v>#DIV/0!</v>
      </c>
      <c r="V26" s="57" t="e">
        <f t="shared" si="33"/>
        <v>#DIV/0!</v>
      </c>
      <c r="W26" s="57" t="e">
        <f t="shared" si="34"/>
        <v>#DIV/0!</v>
      </c>
      <c r="X26" s="57" t="e">
        <f t="shared" si="35"/>
        <v>#DIV/0!</v>
      </c>
      <c r="Y26" s="57" t="e">
        <f t="shared" si="36"/>
        <v>#DIV/0!</v>
      </c>
      <c r="Z26" s="57" t="e">
        <f t="shared" si="37"/>
        <v>#DIV/0!</v>
      </c>
      <c r="AA26" s="79"/>
      <c r="AB26" s="79"/>
      <c r="AC26" s="80" t="e">
        <f t="shared" si="1"/>
        <v>#DIV/0!</v>
      </c>
      <c r="AD26" s="58" t="e">
        <f t="shared" si="52"/>
        <v>#DIV/0!</v>
      </c>
      <c r="AE26" s="87" t="e">
        <f t="shared" si="38"/>
        <v>#DIV/0!</v>
      </c>
      <c r="AF26" s="58" t="e">
        <f t="shared" si="39"/>
        <v>#DIV/0!</v>
      </c>
      <c r="AG26" s="78"/>
      <c r="AH26" s="129"/>
      <c r="AI26" s="129"/>
      <c r="AJ26" s="59">
        <f t="shared" si="53"/>
        <v>0</v>
      </c>
      <c r="AK26" s="84" t="e">
        <f t="shared" si="40"/>
        <v>#DIV/0!</v>
      </c>
      <c r="AL26" s="57" t="e">
        <f t="shared" si="41"/>
        <v>#DIV/0!</v>
      </c>
      <c r="AM26" s="57" t="e">
        <f t="shared" si="42"/>
        <v>#DIV/0!</v>
      </c>
      <c r="AN26" s="57" t="e">
        <f t="shared" si="43"/>
        <v>#DIV/0!</v>
      </c>
      <c r="AO26" s="57" t="e">
        <f t="shared" si="44"/>
        <v>#DIV/0!</v>
      </c>
      <c r="AP26" s="57" t="e">
        <f t="shared" si="45"/>
        <v>#DIV/0!</v>
      </c>
      <c r="AQ26" s="79"/>
      <c r="AR26" s="79"/>
      <c r="AS26" s="80" t="e">
        <f t="shared" si="2"/>
        <v>#DIV/0!</v>
      </c>
      <c r="AT26" s="58" t="e">
        <f t="shared" si="54"/>
        <v>#DIV/0!</v>
      </c>
      <c r="AU26" s="87" t="e">
        <f t="shared" si="46"/>
        <v>#DIV/0!</v>
      </c>
      <c r="AV26" s="58" t="e">
        <f t="shared" si="47"/>
        <v>#DIV/0!</v>
      </c>
      <c r="AW26" s="78"/>
      <c r="AX26" s="129"/>
      <c r="AY26" s="129"/>
      <c r="AZ26" s="252">
        <f t="shared" si="3"/>
        <v>0</v>
      </c>
      <c r="BA26" s="84" t="e">
        <f t="shared" si="4"/>
        <v>#DIV/0!</v>
      </c>
      <c r="BB26" s="164" t="e">
        <f t="shared" si="5"/>
        <v>#DIV/0!</v>
      </c>
      <c r="BC26" s="164" t="e">
        <f t="shared" si="6"/>
        <v>#DIV/0!</v>
      </c>
      <c r="BD26" s="164" t="e">
        <f t="shared" si="7"/>
        <v>#DIV/0!</v>
      </c>
      <c r="BE26" s="164" t="e">
        <f t="shared" si="8"/>
        <v>#DIV/0!</v>
      </c>
      <c r="BF26" s="57" t="e">
        <f t="shared" si="9"/>
        <v>#DIV/0!</v>
      </c>
      <c r="BG26" s="79"/>
      <c r="BH26" s="79"/>
      <c r="BI26" s="165" t="e">
        <f t="shared" si="10"/>
        <v>#DIV/0!</v>
      </c>
      <c r="BJ26" s="166" t="e">
        <f t="shared" si="11"/>
        <v>#DIV/0!</v>
      </c>
      <c r="BK26" s="87" t="e">
        <f t="shared" si="48"/>
        <v>#DIV/0!</v>
      </c>
      <c r="BL26" s="58" t="e">
        <f t="shared" si="12"/>
        <v>#DIV/0!</v>
      </c>
      <c r="BM26" s="78"/>
      <c r="BN26" s="129"/>
      <c r="BO26" s="129"/>
      <c r="BP26" s="59">
        <f t="shared" si="13"/>
        <v>0</v>
      </c>
      <c r="BQ26" s="84" t="e">
        <f t="shared" si="14"/>
        <v>#DIV/0!</v>
      </c>
      <c r="BR26" s="57" t="e">
        <f t="shared" si="15"/>
        <v>#DIV/0!</v>
      </c>
      <c r="BS26" s="57" t="e">
        <f t="shared" si="16"/>
        <v>#DIV/0!</v>
      </c>
      <c r="BT26" s="57" t="e">
        <f t="shared" si="17"/>
        <v>#DIV/0!</v>
      </c>
      <c r="BU26" s="57" t="e">
        <f t="shared" si="18"/>
        <v>#DIV/0!</v>
      </c>
      <c r="BV26" s="57" t="e">
        <f t="shared" si="19"/>
        <v>#DIV/0!</v>
      </c>
      <c r="BW26" s="79"/>
      <c r="BX26" s="79"/>
      <c r="BY26" s="80" t="e">
        <f t="shared" si="20"/>
        <v>#DIV/0!</v>
      </c>
      <c r="BZ26" s="58" t="e">
        <f t="shared" si="21"/>
        <v>#DIV/0!</v>
      </c>
      <c r="CA26" s="87" t="e">
        <f t="shared" si="22"/>
        <v>#DIV/0!</v>
      </c>
      <c r="CB26" s="58" t="e">
        <f t="shared" si="23"/>
        <v>#DIV/0!</v>
      </c>
    </row>
    <row r="27" spans="1:80">
      <c r="A27" s="78"/>
      <c r="B27" s="111"/>
      <c r="C27" s="111"/>
      <c r="D27" s="59">
        <f t="shared" si="49"/>
        <v>0</v>
      </c>
      <c r="E27" s="84" t="e">
        <f t="shared" si="24"/>
        <v>#DIV/0!</v>
      </c>
      <c r="F27" s="57" t="e">
        <f t="shared" si="25"/>
        <v>#DIV/0!</v>
      </c>
      <c r="G27" s="57" t="e">
        <f t="shared" si="26"/>
        <v>#DIV/0!</v>
      </c>
      <c r="H27" s="57" t="e">
        <f t="shared" si="27"/>
        <v>#DIV/0!</v>
      </c>
      <c r="I27" s="57" t="e">
        <f t="shared" si="28"/>
        <v>#DIV/0!</v>
      </c>
      <c r="J27" s="57" t="e">
        <f t="shared" si="29"/>
        <v>#DIV/0!</v>
      </c>
      <c r="K27" s="79"/>
      <c r="L27" s="79"/>
      <c r="M27" s="80" t="e">
        <f t="shared" si="0"/>
        <v>#DIV/0!</v>
      </c>
      <c r="N27" s="58" t="e">
        <f t="shared" si="50"/>
        <v>#DIV/0!</v>
      </c>
      <c r="O27" s="87" t="e">
        <f t="shared" si="30"/>
        <v>#DIV/0!</v>
      </c>
      <c r="P27" s="58" t="e">
        <f t="shared" si="31"/>
        <v>#DIV/0!</v>
      </c>
      <c r="Q27" s="78"/>
      <c r="R27" s="111"/>
      <c r="S27" s="111"/>
      <c r="T27" s="59">
        <f t="shared" si="51"/>
        <v>0</v>
      </c>
      <c r="U27" s="84" t="e">
        <f t="shared" si="32"/>
        <v>#DIV/0!</v>
      </c>
      <c r="V27" s="57" t="e">
        <f t="shared" si="33"/>
        <v>#DIV/0!</v>
      </c>
      <c r="W27" s="57" t="e">
        <f t="shared" si="34"/>
        <v>#DIV/0!</v>
      </c>
      <c r="X27" s="57" t="e">
        <f t="shared" si="35"/>
        <v>#DIV/0!</v>
      </c>
      <c r="Y27" s="57" t="e">
        <f t="shared" si="36"/>
        <v>#DIV/0!</v>
      </c>
      <c r="Z27" s="57" t="e">
        <f t="shared" si="37"/>
        <v>#DIV/0!</v>
      </c>
      <c r="AA27" s="79"/>
      <c r="AB27" s="79"/>
      <c r="AC27" s="80" t="e">
        <f t="shared" si="1"/>
        <v>#DIV/0!</v>
      </c>
      <c r="AD27" s="58" t="e">
        <f t="shared" si="52"/>
        <v>#DIV/0!</v>
      </c>
      <c r="AE27" s="87" t="e">
        <f t="shared" si="38"/>
        <v>#DIV/0!</v>
      </c>
      <c r="AF27" s="58" t="e">
        <f t="shared" si="39"/>
        <v>#DIV/0!</v>
      </c>
      <c r="AG27" s="78"/>
      <c r="AH27" s="129"/>
      <c r="AI27" s="129"/>
      <c r="AJ27" s="59">
        <f t="shared" si="53"/>
        <v>0</v>
      </c>
      <c r="AK27" s="84" t="e">
        <f t="shared" si="40"/>
        <v>#DIV/0!</v>
      </c>
      <c r="AL27" s="57" t="e">
        <f t="shared" si="41"/>
        <v>#DIV/0!</v>
      </c>
      <c r="AM27" s="57" t="e">
        <f t="shared" si="42"/>
        <v>#DIV/0!</v>
      </c>
      <c r="AN27" s="57" t="e">
        <f t="shared" si="43"/>
        <v>#DIV/0!</v>
      </c>
      <c r="AO27" s="57" t="e">
        <f t="shared" si="44"/>
        <v>#DIV/0!</v>
      </c>
      <c r="AP27" s="57" t="e">
        <f t="shared" si="45"/>
        <v>#DIV/0!</v>
      </c>
      <c r="AQ27" s="79"/>
      <c r="AR27" s="79"/>
      <c r="AS27" s="80" t="e">
        <f t="shared" si="2"/>
        <v>#DIV/0!</v>
      </c>
      <c r="AT27" s="58" t="e">
        <f t="shared" si="54"/>
        <v>#DIV/0!</v>
      </c>
      <c r="AU27" s="87" t="e">
        <f t="shared" si="46"/>
        <v>#DIV/0!</v>
      </c>
      <c r="AV27" s="58" t="e">
        <f t="shared" si="47"/>
        <v>#DIV/0!</v>
      </c>
      <c r="AW27" s="78"/>
      <c r="AX27" s="129"/>
      <c r="AY27" s="129"/>
      <c r="AZ27" s="252">
        <f t="shared" si="3"/>
        <v>0</v>
      </c>
      <c r="BA27" s="84" t="e">
        <f t="shared" si="4"/>
        <v>#DIV/0!</v>
      </c>
      <c r="BB27" s="164" t="e">
        <f t="shared" si="5"/>
        <v>#DIV/0!</v>
      </c>
      <c r="BC27" s="164" t="e">
        <f t="shared" si="6"/>
        <v>#DIV/0!</v>
      </c>
      <c r="BD27" s="164" t="e">
        <f t="shared" si="7"/>
        <v>#DIV/0!</v>
      </c>
      <c r="BE27" s="164" t="e">
        <f t="shared" si="8"/>
        <v>#DIV/0!</v>
      </c>
      <c r="BF27" s="57" t="e">
        <f t="shared" si="9"/>
        <v>#DIV/0!</v>
      </c>
      <c r="BG27" s="79"/>
      <c r="BH27" s="79"/>
      <c r="BI27" s="165" t="e">
        <f t="shared" si="10"/>
        <v>#DIV/0!</v>
      </c>
      <c r="BJ27" s="166" t="e">
        <f t="shared" si="11"/>
        <v>#DIV/0!</v>
      </c>
      <c r="BK27" s="87" t="e">
        <f t="shared" si="48"/>
        <v>#DIV/0!</v>
      </c>
      <c r="BL27" s="58" t="e">
        <f t="shared" si="12"/>
        <v>#DIV/0!</v>
      </c>
      <c r="BM27" s="78"/>
      <c r="BN27" s="129"/>
      <c r="BO27" s="129"/>
      <c r="BP27" s="59">
        <f t="shared" si="13"/>
        <v>0</v>
      </c>
      <c r="BQ27" s="84" t="e">
        <f t="shared" si="14"/>
        <v>#DIV/0!</v>
      </c>
      <c r="BR27" s="57" t="e">
        <f t="shared" si="15"/>
        <v>#DIV/0!</v>
      </c>
      <c r="BS27" s="57" t="e">
        <f t="shared" si="16"/>
        <v>#DIV/0!</v>
      </c>
      <c r="BT27" s="57" t="e">
        <f t="shared" si="17"/>
        <v>#DIV/0!</v>
      </c>
      <c r="BU27" s="57" t="e">
        <f t="shared" si="18"/>
        <v>#DIV/0!</v>
      </c>
      <c r="BV27" s="57" t="e">
        <f t="shared" si="19"/>
        <v>#DIV/0!</v>
      </c>
      <c r="BW27" s="79"/>
      <c r="BX27" s="79"/>
      <c r="BY27" s="80" t="e">
        <f t="shared" si="20"/>
        <v>#DIV/0!</v>
      </c>
      <c r="BZ27" s="58" t="e">
        <f t="shared" si="21"/>
        <v>#DIV/0!</v>
      </c>
      <c r="CA27" s="87" t="e">
        <f t="shared" si="22"/>
        <v>#DIV/0!</v>
      </c>
      <c r="CB27" s="58" t="e">
        <f t="shared" si="23"/>
        <v>#DIV/0!</v>
      </c>
    </row>
    <row r="28" spans="1:80">
      <c r="A28" s="78"/>
      <c r="B28" s="111"/>
      <c r="C28" s="111"/>
      <c r="D28" s="59">
        <f t="shared" si="49"/>
        <v>0</v>
      </c>
      <c r="E28" s="84" t="e">
        <f t="shared" si="24"/>
        <v>#DIV/0!</v>
      </c>
      <c r="F28" s="57" t="e">
        <f t="shared" si="25"/>
        <v>#DIV/0!</v>
      </c>
      <c r="G28" s="57" t="e">
        <f t="shared" si="26"/>
        <v>#DIV/0!</v>
      </c>
      <c r="H28" s="57" t="e">
        <f t="shared" si="27"/>
        <v>#DIV/0!</v>
      </c>
      <c r="I28" s="57" t="e">
        <f t="shared" si="28"/>
        <v>#DIV/0!</v>
      </c>
      <c r="J28" s="57" t="e">
        <f t="shared" si="29"/>
        <v>#DIV/0!</v>
      </c>
      <c r="K28" s="79"/>
      <c r="L28" s="79"/>
      <c r="M28" s="80" t="e">
        <f t="shared" si="0"/>
        <v>#DIV/0!</v>
      </c>
      <c r="N28" s="58" t="e">
        <f t="shared" si="50"/>
        <v>#DIV/0!</v>
      </c>
      <c r="O28" s="87" t="e">
        <f t="shared" si="30"/>
        <v>#DIV/0!</v>
      </c>
      <c r="P28" s="58" t="e">
        <f t="shared" si="31"/>
        <v>#DIV/0!</v>
      </c>
      <c r="Q28" s="78"/>
      <c r="R28" s="111"/>
      <c r="S28" s="111"/>
      <c r="T28" s="59">
        <f t="shared" si="51"/>
        <v>0</v>
      </c>
      <c r="U28" s="84" t="e">
        <f t="shared" si="32"/>
        <v>#DIV/0!</v>
      </c>
      <c r="V28" s="57" t="e">
        <f t="shared" si="33"/>
        <v>#DIV/0!</v>
      </c>
      <c r="W28" s="57" t="e">
        <f t="shared" si="34"/>
        <v>#DIV/0!</v>
      </c>
      <c r="X28" s="57" t="e">
        <f t="shared" si="35"/>
        <v>#DIV/0!</v>
      </c>
      <c r="Y28" s="57" t="e">
        <f t="shared" si="36"/>
        <v>#DIV/0!</v>
      </c>
      <c r="Z28" s="57" t="e">
        <f t="shared" si="37"/>
        <v>#DIV/0!</v>
      </c>
      <c r="AA28" s="79"/>
      <c r="AB28" s="79"/>
      <c r="AC28" s="80" t="e">
        <f t="shared" si="1"/>
        <v>#DIV/0!</v>
      </c>
      <c r="AD28" s="58" t="e">
        <f t="shared" si="52"/>
        <v>#DIV/0!</v>
      </c>
      <c r="AE28" s="87" t="e">
        <f t="shared" si="38"/>
        <v>#DIV/0!</v>
      </c>
      <c r="AF28" s="58" t="e">
        <f t="shared" si="39"/>
        <v>#DIV/0!</v>
      </c>
      <c r="AG28" s="78"/>
      <c r="AH28" s="129"/>
      <c r="AI28" s="129"/>
      <c r="AJ28" s="59">
        <f t="shared" si="53"/>
        <v>0</v>
      </c>
      <c r="AK28" s="84" t="e">
        <f t="shared" si="40"/>
        <v>#DIV/0!</v>
      </c>
      <c r="AL28" s="57" t="e">
        <f t="shared" si="41"/>
        <v>#DIV/0!</v>
      </c>
      <c r="AM28" s="57" t="e">
        <f t="shared" si="42"/>
        <v>#DIV/0!</v>
      </c>
      <c r="AN28" s="57" t="e">
        <f t="shared" si="43"/>
        <v>#DIV/0!</v>
      </c>
      <c r="AO28" s="57" t="e">
        <f t="shared" si="44"/>
        <v>#DIV/0!</v>
      </c>
      <c r="AP28" s="57" t="e">
        <f t="shared" si="45"/>
        <v>#DIV/0!</v>
      </c>
      <c r="AQ28" s="79"/>
      <c r="AR28" s="79"/>
      <c r="AS28" s="80" t="e">
        <f t="shared" si="2"/>
        <v>#DIV/0!</v>
      </c>
      <c r="AT28" s="58" t="e">
        <f t="shared" si="54"/>
        <v>#DIV/0!</v>
      </c>
      <c r="AU28" s="87" t="e">
        <f t="shared" si="46"/>
        <v>#DIV/0!</v>
      </c>
      <c r="AV28" s="58" t="e">
        <f t="shared" si="47"/>
        <v>#DIV/0!</v>
      </c>
      <c r="AW28" s="78"/>
      <c r="AX28" s="129"/>
      <c r="AY28" s="129"/>
      <c r="AZ28" s="252">
        <f t="shared" si="3"/>
        <v>0</v>
      </c>
      <c r="BA28" s="84" t="e">
        <f t="shared" si="4"/>
        <v>#DIV/0!</v>
      </c>
      <c r="BB28" s="164" t="e">
        <f t="shared" si="5"/>
        <v>#DIV/0!</v>
      </c>
      <c r="BC28" s="164" t="e">
        <f t="shared" si="6"/>
        <v>#DIV/0!</v>
      </c>
      <c r="BD28" s="164" t="e">
        <f t="shared" si="7"/>
        <v>#DIV/0!</v>
      </c>
      <c r="BE28" s="164" t="e">
        <f t="shared" si="8"/>
        <v>#DIV/0!</v>
      </c>
      <c r="BF28" s="57" t="e">
        <f t="shared" si="9"/>
        <v>#DIV/0!</v>
      </c>
      <c r="BG28" s="79"/>
      <c r="BH28" s="79"/>
      <c r="BI28" s="165" t="e">
        <f t="shared" si="10"/>
        <v>#DIV/0!</v>
      </c>
      <c r="BJ28" s="166" t="e">
        <f t="shared" si="11"/>
        <v>#DIV/0!</v>
      </c>
      <c r="BK28" s="87" t="e">
        <f t="shared" si="48"/>
        <v>#DIV/0!</v>
      </c>
      <c r="BL28" s="58" t="e">
        <f t="shared" si="12"/>
        <v>#DIV/0!</v>
      </c>
      <c r="BM28" s="78"/>
      <c r="BN28" s="129"/>
      <c r="BO28" s="129"/>
      <c r="BP28" s="59">
        <f t="shared" si="13"/>
        <v>0</v>
      </c>
      <c r="BQ28" s="84" t="e">
        <f t="shared" si="14"/>
        <v>#DIV/0!</v>
      </c>
      <c r="BR28" s="57" t="e">
        <f t="shared" si="15"/>
        <v>#DIV/0!</v>
      </c>
      <c r="BS28" s="57" t="e">
        <f t="shared" si="16"/>
        <v>#DIV/0!</v>
      </c>
      <c r="BT28" s="57" t="e">
        <f t="shared" si="17"/>
        <v>#DIV/0!</v>
      </c>
      <c r="BU28" s="57" t="e">
        <f t="shared" si="18"/>
        <v>#DIV/0!</v>
      </c>
      <c r="BV28" s="57" t="e">
        <f t="shared" si="19"/>
        <v>#DIV/0!</v>
      </c>
      <c r="BW28" s="79"/>
      <c r="BX28" s="79"/>
      <c r="BY28" s="80" t="e">
        <f t="shared" si="20"/>
        <v>#DIV/0!</v>
      </c>
      <c r="BZ28" s="58" t="e">
        <f t="shared" si="21"/>
        <v>#DIV/0!</v>
      </c>
      <c r="CA28" s="87" t="e">
        <f t="shared" si="22"/>
        <v>#DIV/0!</v>
      </c>
      <c r="CB28" s="58" t="e">
        <f t="shared" si="23"/>
        <v>#DIV/0!</v>
      </c>
    </row>
    <row r="29" spans="1:80">
      <c r="A29" s="78"/>
      <c r="B29" s="111"/>
      <c r="C29" s="111"/>
      <c r="D29" s="59">
        <f t="shared" si="49"/>
        <v>0</v>
      </c>
      <c r="E29" s="84" t="e">
        <f t="shared" si="24"/>
        <v>#DIV/0!</v>
      </c>
      <c r="F29" s="57" t="e">
        <f t="shared" si="25"/>
        <v>#DIV/0!</v>
      </c>
      <c r="G29" s="57" t="e">
        <f t="shared" si="26"/>
        <v>#DIV/0!</v>
      </c>
      <c r="H29" s="57" t="e">
        <f t="shared" si="27"/>
        <v>#DIV/0!</v>
      </c>
      <c r="I29" s="57" t="e">
        <f t="shared" si="28"/>
        <v>#DIV/0!</v>
      </c>
      <c r="J29" s="57" t="e">
        <f t="shared" si="29"/>
        <v>#DIV/0!</v>
      </c>
      <c r="K29" s="79"/>
      <c r="L29" s="79"/>
      <c r="M29" s="80" t="e">
        <f t="shared" si="0"/>
        <v>#DIV/0!</v>
      </c>
      <c r="N29" s="58" t="e">
        <f t="shared" si="50"/>
        <v>#DIV/0!</v>
      </c>
      <c r="O29" s="87" t="e">
        <f t="shared" si="30"/>
        <v>#DIV/0!</v>
      </c>
      <c r="P29" s="58" t="e">
        <f t="shared" si="31"/>
        <v>#DIV/0!</v>
      </c>
      <c r="Q29" s="78"/>
      <c r="R29" s="111"/>
      <c r="S29" s="111"/>
      <c r="T29" s="59">
        <f t="shared" si="51"/>
        <v>0</v>
      </c>
      <c r="U29" s="84" t="e">
        <f t="shared" si="32"/>
        <v>#DIV/0!</v>
      </c>
      <c r="V29" s="57" t="e">
        <f t="shared" si="33"/>
        <v>#DIV/0!</v>
      </c>
      <c r="W29" s="57" t="e">
        <f t="shared" si="34"/>
        <v>#DIV/0!</v>
      </c>
      <c r="X29" s="57" t="e">
        <f t="shared" si="35"/>
        <v>#DIV/0!</v>
      </c>
      <c r="Y29" s="57" t="e">
        <f t="shared" si="36"/>
        <v>#DIV/0!</v>
      </c>
      <c r="Z29" s="57" t="e">
        <f t="shared" si="37"/>
        <v>#DIV/0!</v>
      </c>
      <c r="AA29" s="79"/>
      <c r="AB29" s="79"/>
      <c r="AC29" s="80" t="e">
        <f t="shared" si="1"/>
        <v>#DIV/0!</v>
      </c>
      <c r="AD29" s="58" t="e">
        <f t="shared" si="52"/>
        <v>#DIV/0!</v>
      </c>
      <c r="AE29" s="87" t="e">
        <f t="shared" si="38"/>
        <v>#DIV/0!</v>
      </c>
      <c r="AF29" s="58" t="e">
        <f t="shared" si="39"/>
        <v>#DIV/0!</v>
      </c>
      <c r="AG29" s="78"/>
      <c r="AH29" s="129"/>
      <c r="AI29" s="129"/>
      <c r="AJ29" s="59">
        <f t="shared" si="53"/>
        <v>0</v>
      </c>
      <c r="AK29" s="84" t="e">
        <f t="shared" si="40"/>
        <v>#DIV/0!</v>
      </c>
      <c r="AL29" s="57" t="e">
        <f t="shared" si="41"/>
        <v>#DIV/0!</v>
      </c>
      <c r="AM29" s="57" t="e">
        <f t="shared" si="42"/>
        <v>#DIV/0!</v>
      </c>
      <c r="AN29" s="57" t="e">
        <f t="shared" si="43"/>
        <v>#DIV/0!</v>
      </c>
      <c r="AO29" s="57" t="e">
        <f t="shared" si="44"/>
        <v>#DIV/0!</v>
      </c>
      <c r="AP29" s="57" t="e">
        <f t="shared" si="45"/>
        <v>#DIV/0!</v>
      </c>
      <c r="AQ29" s="79"/>
      <c r="AR29" s="79"/>
      <c r="AS29" s="80" t="e">
        <f t="shared" si="2"/>
        <v>#DIV/0!</v>
      </c>
      <c r="AT29" s="58" t="e">
        <f t="shared" si="54"/>
        <v>#DIV/0!</v>
      </c>
      <c r="AU29" s="87" t="e">
        <f t="shared" si="46"/>
        <v>#DIV/0!</v>
      </c>
      <c r="AV29" s="58" t="e">
        <f t="shared" si="47"/>
        <v>#DIV/0!</v>
      </c>
      <c r="AW29" s="78"/>
      <c r="AX29" s="129"/>
      <c r="AY29" s="129"/>
      <c r="AZ29" s="252">
        <f t="shared" si="3"/>
        <v>0</v>
      </c>
      <c r="BA29" s="84" t="e">
        <f t="shared" si="4"/>
        <v>#DIV/0!</v>
      </c>
      <c r="BB29" s="164" t="e">
        <f t="shared" si="5"/>
        <v>#DIV/0!</v>
      </c>
      <c r="BC29" s="164" t="e">
        <f t="shared" si="6"/>
        <v>#DIV/0!</v>
      </c>
      <c r="BD29" s="164" t="e">
        <f t="shared" si="7"/>
        <v>#DIV/0!</v>
      </c>
      <c r="BE29" s="164" t="e">
        <f t="shared" si="8"/>
        <v>#DIV/0!</v>
      </c>
      <c r="BF29" s="57" t="e">
        <f t="shared" si="9"/>
        <v>#DIV/0!</v>
      </c>
      <c r="BG29" s="79"/>
      <c r="BH29" s="79"/>
      <c r="BI29" s="165" t="e">
        <f t="shared" si="10"/>
        <v>#DIV/0!</v>
      </c>
      <c r="BJ29" s="166" t="e">
        <f t="shared" si="11"/>
        <v>#DIV/0!</v>
      </c>
      <c r="BK29" s="87" t="e">
        <f t="shared" si="48"/>
        <v>#DIV/0!</v>
      </c>
      <c r="BL29" s="58" t="e">
        <f t="shared" si="12"/>
        <v>#DIV/0!</v>
      </c>
      <c r="BM29" s="78"/>
      <c r="BN29" s="129"/>
      <c r="BO29" s="129"/>
      <c r="BP29" s="59">
        <f t="shared" si="13"/>
        <v>0</v>
      </c>
      <c r="BQ29" s="84" t="e">
        <f t="shared" si="14"/>
        <v>#DIV/0!</v>
      </c>
      <c r="BR29" s="57" t="e">
        <f t="shared" si="15"/>
        <v>#DIV/0!</v>
      </c>
      <c r="BS29" s="57" t="e">
        <f t="shared" si="16"/>
        <v>#DIV/0!</v>
      </c>
      <c r="BT29" s="57" t="e">
        <f t="shared" si="17"/>
        <v>#DIV/0!</v>
      </c>
      <c r="BU29" s="57" t="e">
        <f t="shared" si="18"/>
        <v>#DIV/0!</v>
      </c>
      <c r="BV29" s="57" t="e">
        <f t="shared" si="19"/>
        <v>#DIV/0!</v>
      </c>
      <c r="BW29" s="79"/>
      <c r="BX29" s="79"/>
      <c r="BY29" s="80" t="e">
        <f t="shared" si="20"/>
        <v>#DIV/0!</v>
      </c>
      <c r="BZ29" s="58" t="e">
        <f t="shared" si="21"/>
        <v>#DIV/0!</v>
      </c>
      <c r="CA29" s="87" t="e">
        <f t="shared" si="22"/>
        <v>#DIV/0!</v>
      </c>
      <c r="CB29" s="58" t="e">
        <f t="shared" si="23"/>
        <v>#DIV/0!</v>
      </c>
    </row>
    <row r="30" spans="1:80">
      <c r="A30" s="78"/>
      <c r="B30" s="111"/>
      <c r="C30" s="111"/>
      <c r="D30" s="59">
        <f t="shared" si="49"/>
        <v>0</v>
      </c>
      <c r="E30" s="84" t="e">
        <f t="shared" si="24"/>
        <v>#DIV/0!</v>
      </c>
      <c r="F30" s="57" t="e">
        <f t="shared" si="25"/>
        <v>#DIV/0!</v>
      </c>
      <c r="G30" s="57" t="e">
        <f t="shared" si="26"/>
        <v>#DIV/0!</v>
      </c>
      <c r="H30" s="57" t="e">
        <f t="shared" si="27"/>
        <v>#DIV/0!</v>
      </c>
      <c r="I30" s="57" t="e">
        <f t="shared" si="28"/>
        <v>#DIV/0!</v>
      </c>
      <c r="J30" s="57" t="e">
        <f t="shared" si="29"/>
        <v>#DIV/0!</v>
      </c>
      <c r="K30" s="79"/>
      <c r="L30" s="79"/>
      <c r="M30" s="80" t="e">
        <f t="shared" si="0"/>
        <v>#DIV/0!</v>
      </c>
      <c r="N30" s="58" t="e">
        <f t="shared" si="50"/>
        <v>#DIV/0!</v>
      </c>
      <c r="O30" s="87" t="e">
        <f t="shared" si="30"/>
        <v>#DIV/0!</v>
      </c>
      <c r="P30" s="58" t="e">
        <f t="shared" si="31"/>
        <v>#DIV/0!</v>
      </c>
      <c r="Q30" s="78"/>
      <c r="R30" s="111"/>
      <c r="S30" s="111"/>
      <c r="T30" s="59">
        <f t="shared" si="51"/>
        <v>0</v>
      </c>
      <c r="U30" s="84" t="e">
        <f t="shared" si="32"/>
        <v>#DIV/0!</v>
      </c>
      <c r="V30" s="57" t="e">
        <f t="shared" si="33"/>
        <v>#DIV/0!</v>
      </c>
      <c r="W30" s="57" t="e">
        <f t="shared" si="34"/>
        <v>#DIV/0!</v>
      </c>
      <c r="X30" s="57" t="e">
        <f t="shared" si="35"/>
        <v>#DIV/0!</v>
      </c>
      <c r="Y30" s="57" t="e">
        <f t="shared" si="36"/>
        <v>#DIV/0!</v>
      </c>
      <c r="Z30" s="57" t="e">
        <f t="shared" si="37"/>
        <v>#DIV/0!</v>
      </c>
      <c r="AA30" s="79"/>
      <c r="AB30" s="79"/>
      <c r="AC30" s="80" t="e">
        <f t="shared" si="1"/>
        <v>#DIV/0!</v>
      </c>
      <c r="AD30" s="58" t="e">
        <f t="shared" si="52"/>
        <v>#DIV/0!</v>
      </c>
      <c r="AE30" s="87" t="e">
        <f t="shared" si="38"/>
        <v>#DIV/0!</v>
      </c>
      <c r="AF30" s="58" t="e">
        <f t="shared" si="39"/>
        <v>#DIV/0!</v>
      </c>
      <c r="AG30" s="78"/>
      <c r="AH30" s="129"/>
      <c r="AI30" s="129"/>
      <c r="AJ30" s="59">
        <f t="shared" si="53"/>
        <v>0</v>
      </c>
      <c r="AK30" s="84" t="e">
        <f t="shared" si="40"/>
        <v>#DIV/0!</v>
      </c>
      <c r="AL30" s="57" t="e">
        <f t="shared" si="41"/>
        <v>#DIV/0!</v>
      </c>
      <c r="AM30" s="57" t="e">
        <f t="shared" si="42"/>
        <v>#DIV/0!</v>
      </c>
      <c r="AN30" s="57" t="e">
        <f t="shared" si="43"/>
        <v>#DIV/0!</v>
      </c>
      <c r="AO30" s="57" t="e">
        <f t="shared" si="44"/>
        <v>#DIV/0!</v>
      </c>
      <c r="AP30" s="57" t="e">
        <f t="shared" si="45"/>
        <v>#DIV/0!</v>
      </c>
      <c r="AQ30" s="79"/>
      <c r="AR30" s="79"/>
      <c r="AS30" s="80" t="e">
        <f t="shared" si="2"/>
        <v>#DIV/0!</v>
      </c>
      <c r="AT30" s="58" t="e">
        <f t="shared" si="54"/>
        <v>#DIV/0!</v>
      </c>
      <c r="AU30" s="87" t="e">
        <f t="shared" si="46"/>
        <v>#DIV/0!</v>
      </c>
      <c r="AV30" s="58" t="e">
        <f t="shared" si="47"/>
        <v>#DIV/0!</v>
      </c>
      <c r="AW30" s="78"/>
      <c r="AX30" s="129"/>
      <c r="AY30" s="129"/>
      <c r="AZ30" s="252">
        <f t="shared" si="3"/>
        <v>0</v>
      </c>
      <c r="BA30" s="84" t="e">
        <f t="shared" si="4"/>
        <v>#DIV/0!</v>
      </c>
      <c r="BB30" s="164" t="e">
        <f t="shared" si="5"/>
        <v>#DIV/0!</v>
      </c>
      <c r="BC30" s="164" t="e">
        <f t="shared" si="6"/>
        <v>#DIV/0!</v>
      </c>
      <c r="BD30" s="164" t="e">
        <f t="shared" si="7"/>
        <v>#DIV/0!</v>
      </c>
      <c r="BE30" s="164" t="e">
        <f t="shared" si="8"/>
        <v>#DIV/0!</v>
      </c>
      <c r="BF30" s="57" t="e">
        <f t="shared" si="9"/>
        <v>#DIV/0!</v>
      </c>
      <c r="BG30" s="79"/>
      <c r="BH30" s="79"/>
      <c r="BI30" s="165" t="e">
        <f t="shared" si="10"/>
        <v>#DIV/0!</v>
      </c>
      <c r="BJ30" s="166" t="e">
        <f t="shared" si="11"/>
        <v>#DIV/0!</v>
      </c>
      <c r="BK30" s="87" t="e">
        <f t="shared" si="48"/>
        <v>#DIV/0!</v>
      </c>
      <c r="BL30" s="58" t="e">
        <f t="shared" si="12"/>
        <v>#DIV/0!</v>
      </c>
      <c r="BM30" s="78"/>
      <c r="BN30" s="129"/>
      <c r="BO30" s="129"/>
      <c r="BP30" s="59">
        <f t="shared" si="13"/>
        <v>0</v>
      </c>
      <c r="BQ30" s="84" t="e">
        <f t="shared" si="14"/>
        <v>#DIV/0!</v>
      </c>
      <c r="BR30" s="57" t="e">
        <f t="shared" si="15"/>
        <v>#DIV/0!</v>
      </c>
      <c r="BS30" s="57" t="e">
        <f t="shared" si="16"/>
        <v>#DIV/0!</v>
      </c>
      <c r="BT30" s="57" t="e">
        <f t="shared" si="17"/>
        <v>#DIV/0!</v>
      </c>
      <c r="BU30" s="57" t="e">
        <f t="shared" si="18"/>
        <v>#DIV/0!</v>
      </c>
      <c r="BV30" s="57" t="e">
        <f t="shared" si="19"/>
        <v>#DIV/0!</v>
      </c>
      <c r="BW30" s="79"/>
      <c r="BX30" s="79"/>
      <c r="BY30" s="80" t="e">
        <f t="shared" si="20"/>
        <v>#DIV/0!</v>
      </c>
      <c r="BZ30" s="58" t="e">
        <f t="shared" si="21"/>
        <v>#DIV/0!</v>
      </c>
      <c r="CA30" s="87" t="e">
        <f t="shared" si="22"/>
        <v>#DIV/0!</v>
      </c>
      <c r="CB30" s="58" t="e">
        <f t="shared" si="23"/>
        <v>#DIV/0!</v>
      </c>
    </row>
    <row r="31" spans="1:80">
      <c r="A31" s="78"/>
      <c r="B31" s="111"/>
      <c r="C31" s="111"/>
      <c r="D31" s="59">
        <f t="shared" si="49"/>
        <v>0</v>
      </c>
      <c r="E31" s="84" t="e">
        <f t="shared" si="24"/>
        <v>#DIV/0!</v>
      </c>
      <c r="F31" s="57" t="e">
        <f t="shared" si="25"/>
        <v>#DIV/0!</v>
      </c>
      <c r="G31" s="57" t="e">
        <f t="shared" si="26"/>
        <v>#DIV/0!</v>
      </c>
      <c r="H31" s="57" t="e">
        <f t="shared" si="27"/>
        <v>#DIV/0!</v>
      </c>
      <c r="I31" s="57" t="e">
        <f t="shared" si="28"/>
        <v>#DIV/0!</v>
      </c>
      <c r="J31" s="57" t="e">
        <f t="shared" si="29"/>
        <v>#DIV/0!</v>
      </c>
      <c r="K31" s="79"/>
      <c r="L31" s="79"/>
      <c r="M31" s="80" t="e">
        <f t="shared" si="0"/>
        <v>#DIV/0!</v>
      </c>
      <c r="N31" s="58" t="e">
        <f t="shared" si="50"/>
        <v>#DIV/0!</v>
      </c>
      <c r="O31" s="87" t="e">
        <f t="shared" si="30"/>
        <v>#DIV/0!</v>
      </c>
      <c r="P31" s="58" t="e">
        <f t="shared" si="31"/>
        <v>#DIV/0!</v>
      </c>
      <c r="Q31" s="78"/>
      <c r="R31" s="111"/>
      <c r="S31" s="111"/>
      <c r="T31" s="59">
        <f t="shared" si="51"/>
        <v>0</v>
      </c>
      <c r="U31" s="84" t="e">
        <f t="shared" si="32"/>
        <v>#DIV/0!</v>
      </c>
      <c r="V31" s="57" t="e">
        <f t="shared" si="33"/>
        <v>#DIV/0!</v>
      </c>
      <c r="W31" s="57" t="e">
        <f t="shared" si="34"/>
        <v>#DIV/0!</v>
      </c>
      <c r="X31" s="57" t="e">
        <f t="shared" si="35"/>
        <v>#DIV/0!</v>
      </c>
      <c r="Y31" s="57" t="e">
        <f t="shared" si="36"/>
        <v>#DIV/0!</v>
      </c>
      <c r="Z31" s="57" t="e">
        <f t="shared" si="37"/>
        <v>#DIV/0!</v>
      </c>
      <c r="AA31" s="79"/>
      <c r="AB31" s="79"/>
      <c r="AC31" s="80" t="e">
        <f t="shared" si="1"/>
        <v>#DIV/0!</v>
      </c>
      <c r="AD31" s="58" t="e">
        <f t="shared" si="52"/>
        <v>#DIV/0!</v>
      </c>
      <c r="AE31" s="87" t="e">
        <f t="shared" si="38"/>
        <v>#DIV/0!</v>
      </c>
      <c r="AF31" s="58" t="e">
        <f t="shared" si="39"/>
        <v>#DIV/0!</v>
      </c>
      <c r="AG31" s="78"/>
      <c r="AH31" s="129"/>
      <c r="AI31" s="129"/>
      <c r="AJ31" s="59">
        <f t="shared" si="53"/>
        <v>0</v>
      </c>
      <c r="AK31" s="84" t="e">
        <f t="shared" si="40"/>
        <v>#DIV/0!</v>
      </c>
      <c r="AL31" s="57" t="e">
        <f t="shared" si="41"/>
        <v>#DIV/0!</v>
      </c>
      <c r="AM31" s="57" t="e">
        <f t="shared" si="42"/>
        <v>#DIV/0!</v>
      </c>
      <c r="AN31" s="57" t="e">
        <f t="shared" si="43"/>
        <v>#DIV/0!</v>
      </c>
      <c r="AO31" s="57" t="e">
        <f t="shared" si="44"/>
        <v>#DIV/0!</v>
      </c>
      <c r="AP31" s="57" t="e">
        <f t="shared" si="45"/>
        <v>#DIV/0!</v>
      </c>
      <c r="AQ31" s="79"/>
      <c r="AR31" s="79"/>
      <c r="AS31" s="80" t="e">
        <f t="shared" si="2"/>
        <v>#DIV/0!</v>
      </c>
      <c r="AT31" s="58" t="e">
        <f t="shared" si="54"/>
        <v>#DIV/0!</v>
      </c>
      <c r="AU31" s="87" t="e">
        <f t="shared" si="46"/>
        <v>#DIV/0!</v>
      </c>
      <c r="AV31" s="58" t="e">
        <f t="shared" si="47"/>
        <v>#DIV/0!</v>
      </c>
      <c r="AW31" s="78"/>
      <c r="AX31" s="129"/>
      <c r="AY31" s="129"/>
      <c r="AZ31" s="252">
        <f t="shared" si="3"/>
        <v>0</v>
      </c>
      <c r="BA31" s="84" t="e">
        <f t="shared" si="4"/>
        <v>#DIV/0!</v>
      </c>
      <c r="BB31" s="164" t="e">
        <f t="shared" si="5"/>
        <v>#DIV/0!</v>
      </c>
      <c r="BC31" s="164" t="e">
        <f t="shared" si="6"/>
        <v>#DIV/0!</v>
      </c>
      <c r="BD31" s="164" t="e">
        <f t="shared" si="7"/>
        <v>#DIV/0!</v>
      </c>
      <c r="BE31" s="164" t="e">
        <f t="shared" si="8"/>
        <v>#DIV/0!</v>
      </c>
      <c r="BF31" s="57" t="e">
        <f t="shared" si="9"/>
        <v>#DIV/0!</v>
      </c>
      <c r="BG31" s="79"/>
      <c r="BH31" s="79"/>
      <c r="BI31" s="165" t="e">
        <f t="shared" si="10"/>
        <v>#DIV/0!</v>
      </c>
      <c r="BJ31" s="166" t="e">
        <f t="shared" si="11"/>
        <v>#DIV/0!</v>
      </c>
      <c r="BK31" s="87" t="e">
        <f t="shared" si="48"/>
        <v>#DIV/0!</v>
      </c>
      <c r="BL31" s="58" t="e">
        <f t="shared" si="12"/>
        <v>#DIV/0!</v>
      </c>
      <c r="BM31" s="78"/>
      <c r="BN31" s="129"/>
      <c r="BO31" s="129"/>
      <c r="BP31" s="59">
        <f t="shared" si="13"/>
        <v>0</v>
      </c>
      <c r="BQ31" s="84" t="e">
        <f t="shared" si="14"/>
        <v>#DIV/0!</v>
      </c>
      <c r="BR31" s="57" t="e">
        <f t="shared" si="15"/>
        <v>#DIV/0!</v>
      </c>
      <c r="BS31" s="57" t="e">
        <f t="shared" si="16"/>
        <v>#DIV/0!</v>
      </c>
      <c r="BT31" s="57" t="e">
        <f t="shared" si="17"/>
        <v>#DIV/0!</v>
      </c>
      <c r="BU31" s="57" t="e">
        <f t="shared" si="18"/>
        <v>#DIV/0!</v>
      </c>
      <c r="BV31" s="57" t="e">
        <f t="shared" si="19"/>
        <v>#DIV/0!</v>
      </c>
      <c r="BW31" s="79"/>
      <c r="BX31" s="79"/>
      <c r="BY31" s="80" t="e">
        <f t="shared" si="20"/>
        <v>#DIV/0!</v>
      </c>
      <c r="BZ31" s="58" t="e">
        <f t="shared" si="21"/>
        <v>#DIV/0!</v>
      </c>
      <c r="CA31" s="87" t="e">
        <f t="shared" si="22"/>
        <v>#DIV/0!</v>
      </c>
      <c r="CB31" s="58" t="e">
        <f t="shared" si="23"/>
        <v>#DIV/0!</v>
      </c>
    </row>
    <row r="32" spans="1:80">
      <c r="A32" s="78"/>
      <c r="B32" s="111"/>
      <c r="C32" s="111"/>
      <c r="D32" s="59">
        <f t="shared" si="49"/>
        <v>0</v>
      </c>
      <c r="E32" s="84" t="e">
        <f t="shared" si="24"/>
        <v>#DIV/0!</v>
      </c>
      <c r="F32" s="57" t="e">
        <f t="shared" si="25"/>
        <v>#DIV/0!</v>
      </c>
      <c r="G32" s="57" t="e">
        <f t="shared" si="26"/>
        <v>#DIV/0!</v>
      </c>
      <c r="H32" s="57" t="e">
        <f t="shared" si="27"/>
        <v>#DIV/0!</v>
      </c>
      <c r="I32" s="57" t="e">
        <f t="shared" si="28"/>
        <v>#DIV/0!</v>
      </c>
      <c r="J32" s="57" t="e">
        <f t="shared" si="29"/>
        <v>#DIV/0!</v>
      </c>
      <c r="K32" s="79"/>
      <c r="L32" s="79"/>
      <c r="M32" s="80" t="e">
        <f t="shared" si="0"/>
        <v>#DIV/0!</v>
      </c>
      <c r="N32" s="58" t="e">
        <f t="shared" si="50"/>
        <v>#DIV/0!</v>
      </c>
      <c r="O32" s="87" t="e">
        <f t="shared" si="30"/>
        <v>#DIV/0!</v>
      </c>
      <c r="P32" s="58" t="e">
        <f t="shared" si="31"/>
        <v>#DIV/0!</v>
      </c>
      <c r="Q32" s="78"/>
      <c r="R32" s="111"/>
      <c r="S32" s="111"/>
      <c r="T32" s="59">
        <f t="shared" si="51"/>
        <v>0</v>
      </c>
      <c r="U32" s="84" t="e">
        <f t="shared" si="32"/>
        <v>#DIV/0!</v>
      </c>
      <c r="V32" s="57" t="e">
        <f t="shared" si="33"/>
        <v>#DIV/0!</v>
      </c>
      <c r="W32" s="57" t="e">
        <f t="shared" si="34"/>
        <v>#DIV/0!</v>
      </c>
      <c r="X32" s="57" t="e">
        <f t="shared" si="35"/>
        <v>#DIV/0!</v>
      </c>
      <c r="Y32" s="57" t="e">
        <f t="shared" si="36"/>
        <v>#DIV/0!</v>
      </c>
      <c r="Z32" s="57" t="e">
        <f t="shared" si="37"/>
        <v>#DIV/0!</v>
      </c>
      <c r="AA32" s="79"/>
      <c r="AB32" s="79"/>
      <c r="AC32" s="80" t="e">
        <f t="shared" si="1"/>
        <v>#DIV/0!</v>
      </c>
      <c r="AD32" s="58" t="e">
        <f t="shared" si="52"/>
        <v>#DIV/0!</v>
      </c>
      <c r="AE32" s="87" t="e">
        <f t="shared" si="38"/>
        <v>#DIV/0!</v>
      </c>
      <c r="AF32" s="58" t="e">
        <f t="shared" si="39"/>
        <v>#DIV/0!</v>
      </c>
      <c r="AG32" s="78"/>
      <c r="AH32" s="129"/>
      <c r="AI32" s="129"/>
      <c r="AJ32" s="59">
        <f t="shared" si="53"/>
        <v>0</v>
      </c>
      <c r="AK32" s="84" t="e">
        <f t="shared" si="40"/>
        <v>#DIV/0!</v>
      </c>
      <c r="AL32" s="57" t="e">
        <f t="shared" si="41"/>
        <v>#DIV/0!</v>
      </c>
      <c r="AM32" s="57" t="e">
        <f t="shared" si="42"/>
        <v>#DIV/0!</v>
      </c>
      <c r="AN32" s="57" t="e">
        <f t="shared" si="43"/>
        <v>#DIV/0!</v>
      </c>
      <c r="AO32" s="57" t="e">
        <f t="shared" si="44"/>
        <v>#DIV/0!</v>
      </c>
      <c r="AP32" s="57" t="e">
        <f t="shared" si="45"/>
        <v>#DIV/0!</v>
      </c>
      <c r="AQ32" s="79"/>
      <c r="AR32" s="79"/>
      <c r="AS32" s="80" t="e">
        <f t="shared" si="2"/>
        <v>#DIV/0!</v>
      </c>
      <c r="AT32" s="58" t="e">
        <f t="shared" si="54"/>
        <v>#DIV/0!</v>
      </c>
      <c r="AU32" s="87" t="e">
        <f t="shared" si="46"/>
        <v>#DIV/0!</v>
      </c>
      <c r="AV32" s="58" t="e">
        <f t="shared" si="47"/>
        <v>#DIV/0!</v>
      </c>
      <c r="AW32" s="78"/>
      <c r="AX32" s="129"/>
      <c r="AY32" s="129"/>
      <c r="AZ32" s="252">
        <f t="shared" si="3"/>
        <v>0</v>
      </c>
      <c r="BA32" s="84" t="e">
        <f t="shared" si="4"/>
        <v>#DIV/0!</v>
      </c>
      <c r="BB32" s="164" t="e">
        <f t="shared" si="5"/>
        <v>#DIV/0!</v>
      </c>
      <c r="BC32" s="164" t="e">
        <f t="shared" si="6"/>
        <v>#DIV/0!</v>
      </c>
      <c r="BD32" s="164" t="e">
        <f t="shared" si="7"/>
        <v>#DIV/0!</v>
      </c>
      <c r="BE32" s="164" t="e">
        <f t="shared" si="8"/>
        <v>#DIV/0!</v>
      </c>
      <c r="BF32" s="57" t="e">
        <f t="shared" si="9"/>
        <v>#DIV/0!</v>
      </c>
      <c r="BG32" s="79"/>
      <c r="BH32" s="79"/>
      <c r="BI32" s="165" t="e">
        <f t="shared" si="10"/>
        <v>#DIV/0!</v>
      </c>
      <c r="BJ32" s="166" t="e">
        <f t="shared" si="11"/>
        <v>#DIV/0!</v>
      </c>
      <c r="BK32" s="87" t="e">
        <f t="shared" si="48"/>
        <v>#DIV/0!</v>
      </c>
      <c r="BL32" s="58" t="e">
        <f t="shared" si="12"/>
        <v>#DIV/0!</v>
      </c>
      <c r="BM32" s="78"/>
      <c r="BN32" s="129"/>
      <c r="BO32" s="129"/>
      <c r="BP32" s="59">
        <f t="shared" si="13"/>
        <v>0</v>
      </c>
      <c r="BQ32" s="84" t="e">
        <f t="shared" si="14"/>
        <v>#DIV/0!</v>
      </c>
      <c r="BR32" s="57" t="e">
        <f t="shared" si="15"/>
        <v>#DIV/0!</v>
      </c>
      <c r="BS32" s="57" t="e">
        <f t="shared" si="16"/>
        <v>#DIV/0!</v>
      </c>
      <c r="BT32" s="57" t="e">
        <f t="shared" si="17"/>
        <v>#DIV/0!</v>
      </c>
      <c r="BU32" s="57" t="e">
        <f t="shared" si="18"/>
        <v>#DIV/0!</v>
      </c>
      <c r="BV32" s="57" t="e">
        <f t="shared" si="19"/>
        <v>#DIV/0!</v>
      </c>
      <c r="BW32" s="79"/>
      <c r="BX32" s="79"/>
      <c r="BY32" s="80" t="e">
        <f t="shared" si="20"/>
        <v>#DIV/0!</v>
      </c>
      <c r="BZ32" s="58" t="e">
        <f t="shared" si="21"/>
        <v>#DIV/0!</v>
      </c>
      <c r="CA32" s="87" t="e">
        <f t="shared" si="22"/>
        <v>#DIV/0!</v>
      </c>
      <c r="CB32" s="58" t="e">
        <f t="shared" si="23"/>
        <v>#DIV/0!</v>
      </c>
    </row>
    <row r="33" spans="1:80">
      <c r="A33" s="78"/>
      <c r="B33" s="111"/>
      <c r="C33" s="111"/>
      <c r="D33" s="59">
        <f t="shared" si="49"/>
        <v>0</v>
      </c>
      <c r="E33" s="84" t="e">
        <f t="shared" si="24"/>
        <v>#DIV/0!</v>
      </c>
      <c r="F33" s="57" t="e">
        <f t="shared" si="25"/>
        <v>#DIV/0!</v>
      </c>
      <c r="G33" s="57" t="e">
        <f t="shared" si="26"/>
        <v>#DIV/0!</v>
      </c>
      <c r="H33" s="57" t="e">
        <f t="shared" si="27"/>
        <v>#DIV/0!</v>
      </c>
      <c r="I33" s="57" t="e">
        <f t="shared" si="28"/>
        <v>#DIV/0!</v>
      </c>
      <c r="J33" s="57" t="e">
        <f t="shared" si="29"/>
        <v>#DIV/0!</v>
      </c>
      <c r="K33" s="79"/>
      <c r="L33" s="79"/>
      <c r="M33" s="80" t="e">
        <f t="shared" si="0"/>
        <v>#DIV/0!</v>
      </c>
      <c r="N33" s="58" t="e">
        <f t="shared" si="50"/>
        <v>#DIV/0!</v>
      </c>
      <c r="O33" s="87" t="e">
        <f t="shared" si="30"/>
        <v>#DIV/0!</v>
      </c>
      <c r="P33" s="58" t="e">
        <f t="shared" si="31"/>
        <v>#DIV/0!</v>
      </c>
      <c r="Q33" s="78"/>
      <c r="R33" s="111"/>
      <c r="S33" s="111"/>
      <c r="T33" s="59">
        <f t="shared" si="51"/>
        <v>0</v>
      </c>
      <c r="U33" s="84" t="e">
        <f t="shared" si="32"/>
        <v>#DIV/0!</v>
      </c>
      <c r="V33" s="57" t="e">
        <f t="shared" si="33"/>
        <v>#DIV/0!</v>
      </c>
      <c r="W33" s="57" t="e">
        <f t="shared" si="34"/>
        <v>#DIV/0!</v>
      </c>
      <c r="X33" s="57" t="e">
        <f t="shared" si="35"/>
        <v>#DIV/0!</v>
      </c>
      <c r="Y33" s="57" t="e">
        <f t="shared" si="36"/>
        <v>#DIV/0!</v>
      </c>
      <c r="Z33" s="57" t="e">
        <f t="shared" si="37"/>
        <v>#DIV/0!</v>
      </c>
      <c r="AA33" s="79"/>
      <c r="AB33" s="79"/>
      <c r="AC33" s="80" t="e">
        <f t="shared" si="1"/>
        <v>#DIV/0!</v>
      </c>
      <c r="AD33" s="58" t="e">
        <f t="shared" si="52"/>
        <v>#DIV/0!</v>
      </c>
      <c r="AE33" s="87" t="e">
        <f t="shared" si="38"/>
        <v>#DIV/0!</v>
      </c>
      <c r="AF33" s="58" t="e">
        <f t="shared" si="39"/>
        <v>#DIV/0!</v>
      </c>
      <c r="AG33" s="78"/>
      <c r="AH33" s="129"/>
      <c r="AI33" s="129"/>
      <c r="AJ33" s="59">
        <f t="shared" si="53"/>
        <v>0</v>
      </c>
      <c r="AK33" s="84" t="e">
        <f t="shared" si="40"/>
        <v>#DIV/0!</v>
      </c>
      <c r="AL33" s="57" t="e">
        <f t="shared" si="41"/>
        <v>#DIV/0!</v>
      </c>
      <c r="AM33" s="57" t="e">
        <f t="shared" si="42"/>
        <v>#DIV/0!</v>
      </c>
      <c r="AN33" s="57" t="e">
        <f t="shared" si="43"/>
        <v>#DIV/0!</v>
      </c>
      <c r="AO33" s="57" t="e">
        <f t="shared" si="44"/>
        <v>#DIV/0!</v>
      </c>
      <c r="AP33" s="57" t="e">
        <f t="shared" si="45"/>
        <v>#DIV/0!</v>
      </c>
      <c r="AQ33" s="79"/>
      <c r="AR33" s="79"/>
      <c r="AS33" s="80" t="e">
        <f t="shared" si="2"/>
        <v>#DIV/0!</v>
      </c>
      <c r="AT33" s="58" t="e">
        <f t="shared" si="54"/>
        <v>#DIV/0!</v>
      </c>
      <c r="AU33" s="87" t="e">
        <f t="shared" si="46"/>
        <v>#DIV/0!</v>
      </c>
      <c r="AV33" s="58" t="e">
        <f t="shared" si="47"/>
        <v>#DIV/0!</v>
      </c>
      <c r="AW33" s="78"/>
      <c r="AX33" s="129"/>
      <c r="AY33" s="129"/>
      <c r="AZ33" s="252">
        <f t="shared" si="3"/>
        <v>0</v>
      </c>
      <c r="BA33" s="84" t="e">
        <f t="shared" si="4"/>
        <v>#DIV/0!</v>
      </c>
      <c r="BB33" s="164" t="e">
        <f t="shared" si="5"/>
        <v>#DIV/0!</v>
      </c>
      <c r="BC33" s="164" t="e">
        <f t="shared" si="6"/>
        <v>#DIV/0!</v>
      </c>
      <c r="BD33" s="164" t="e">
        <f t="shared" si="7"/>
        <v>#DIV/0!</v>
      </c>
      <c r="BE33" s="164" t="e">
        <f t="shared" si="8"/>
        <v>#DIV/0!</v>
      </c>
      <c r="BF33" s="57" t="e">
        <f t="shared" si="9"/>
        <v>#DIV/0!</v>
      </c>
      <c r="BG33" s="79"/>
      <c r="BH33" s="79"/>
      <c r="BI33" s="165" t="e">
        <f t="shared" si="10"/>
        <v>#DIV/0!</v>
      </c>
      <c r="BJ33" s="166" t="e">
        <f t="shared" si="11"/>
        <v>#DIV/0!</v>
      </c>
      <c r="BK33" s="87" t="e">
        <f t="shared" si="48"/>
        <v>#DIV/0!</v>
      </c>
      <c r="BL33" s="58" t="e">
        <f t="shared" si="12"/>
        <v>#DIV/0!</v>
      </c>
      <c r="BM33" s="78"/>
      <c r="BN33" s="129"/>
      <c r="BO33" s="129"/>
      <c r="BP33" s="59">
        <f t="shared" si="13"/>
        <v>0</v>
      </c>
      <c r="BQ33" s="84" t="e">
        <f t="shared" si="14"/>
        <v>#DIV/0!</v>
      </c>
      <c r="BR33" s="57" t="e">
        <f t="shared" si="15"/>
        <v>#DIV/0!</v>
      </c>
      <c r="BS33" s="57" t="e">
        <f t="shared" si="16"/>
        <v>#DIV/0!</v>
      </c>
      <c r="BT33" s="57" t="e">
        <f t="shared" si="17"/>
        <v>#DIV/0!</v>
      </c>
      <c r="BU33" s="57" t="e">
        <f t="shared" si="18"/>
        <v>#DIV/0!</v>
      </c>
      <c r="BV33" s="57" t="e">
        <f t="shared" si="19"/>
        <v>#DIV/0!</v>
      </c>
      <c r="BW33" s="79"/>
      <c r="BX33" s="79"/>
      <c r="BY33" s="80" t="e">
        <f t="shared" si="20"/>
        <v>#DIV/0!</v>
      </c>
      <c r="BZ33" s="58" t="e">
        <f t="shared" si="21"/>
        <v>#DIV/0!</v>
      </c>
      <c r="CA33" s="87" t="e">
        <f t="shared" si="22"/>
        <v>#DIV/0!</v>
      </c>
      <c r="CB33" s="58" t="e">
        <f t="shared" si="23"/>
        <v>#DIV/0!</v>
      </c>
    </row>
    <row r="34" spans="1:80">
      <c r="A34" s="78"/>
      <c r="B34" s="111"/>
      <c r="C34" s="111"/>
      <c r="D34" s="59">
        <f t="shared" si="49"/>
        <v>0</v>
      </c>
      <c r="E34" s="84" t="e">
        <f t="shared" si="24"/>
        <v>#DIV/0!</v>
      </c>
      <c r="F34" s="57" t="e">
        <f t="shared" si="25"/>
        <v>#DIV/0!</v>
      </c>
      <c r="G34" s="57" t="e">
        <f t="shared" si="26"/>
        <v>#DIV/0!</v>
      </c>
      <c r="H34" s="57" t="e">
        <f t="shared" si="27"/>
        <v>#DIV/0!</v>
      </c>
      <c r="I34" s="57" t="e">
        <f t="shared" si="28"/>
        <v>#DIV/0!</v>
      </c>
      <c r="J34" s="57" t="e">
        <f t="shared" si="29"/>
        <v>#DIV/0!</v>
      </c>
      <c r="K34" s="79"/>
      <c r="L34" s="79"/>
      <c r="M34" s="80" t="e">
        <f t="shared" si="0"/>
        <v>#DIV/0!</v>
      </c>
      <c r="N34" s="58" t="e">
        <f t="shared" si="50"/>
        <v>#DIV/0!</v>
      </c>
      <c r="O34" s="87" t="e">
        <f t="shared" si="30"/>
        <v>#DIV/0!</v>
      </c>
      <c r="P34" s="58" t="e">
        <f t="shared" si="31"/>
        <v>#DIV/0!</v>
      </c>
      <c r="Q34" s="78"/>
      <c r="R34" s="111"/>
      <c r="S34" s="111"/>
      <c r="T34" s="59">
        <f t="shared" si="51"/>
        <v>0</v>
      </c>
      <c r="U34" s="84" t="e">
        <f t="shared" si="32"/>
        <v>#DIV/0!</v>
      </c>
      <c r="V34" s="57" t="e">
        <f t="shared" si="33"/>
        <v>#DIV/0!</v>
      </c>
      <c r="W34" s="57" t="e">
        <f t="shared" si="34"/>
        <v>#DIV/0!</v>
      </c>
      <c r="X34" s="57" t="e">
        <f t="shared" si="35"/>
        <v>#DIV/0!</v>
      </c>
      <c r="Y34" s="57" t="e">
        <f t="shared" si="36"/>
        <v>#DIV/0!</v>
      </c>
      <c r="Z34" s="57" t="e">
        <f t="shared" si="37"/>
        <v>#DIV/0!</v>
      </c>
      <c r="AA34" s="79"/>
      <c r="AB34" s="79"/>
      <c r="AC34" s="80" t="e">
        <f t="shared" si="1"/>
        <v>#DIV/0!</v>
      </c>
      <c r="AD34" s="58" t="e">
        <f t="shared" si="52"/>
        <v>#DIV/0!</v>
      </c>
      <c r="AE34" s="87" t="e">
        <f t="shared" si="38"/>
        <v>#DIV/0!</v>
      </c>
      <c r="AF34" s="58" t="e">
        <f t="shared" si="39"/>
        <v>#DIV/0!</v>
      </c>
      <c r="AG34" s="78"/>
      <c r="AH34" s="129"/>
      <c r="AI34" s="129"/>
      <c r="AJ34" s="59">
        <f t="shared" si="53"/>
        <v>0</v>
      </c>
      <c r="AK34" s="84" t="e">
        <f t="shared" si="40"/>
        <v>#DIV/0!</v>
      </c>
      <c r="AL34" s="57" t="e">
        <f t="shared" si="41"/>
        <v>#DIV/0!</v>
      </c>
      <c r="AM34" s="57" t="e">
        <f t="shared" si="42"/>
        <v>#DIV/0!</v>
      </c>
      <c r="AN34" s="57" t="e">
        <f t="shared" si="43"/>
        <v>#DIV/0!</v>
      </c>
      <c r="AO34" s="57" t="e">
        <f t="shared" si="44"/>
        <v>#DIV/0!</v>
      </c>
      <c r="AP34" s="57" t="e">
        <f t="shared" si="45"/>
        <v>#DIV/0!</v>
      </c>
      <c r="AQ34" s="79"/>
      <c r="AR34" s="79"/>
      <c r="AS34" s="80" t="e">
        <f t="shared" si="2"/>
        <v>#DIV/0!</v>
      </c>
      <c r="AT34" s="58" t="e">
        <f t="shared" si="54"/>
        <v>#DIV/0!</v>
      </c>
      <c r="AU34" s="87" t="e">
        <f t="shared" si="46"/>
        <v>#DIV/0!</v>
      </c>
      <c r="AV34" s="58" t="e">
        <f t="shared" si="47"/>
        <v>#DIV/0!</v>
      </c>
      <c r="AW34" s="78"/>
      <c r="AX34" s="129"/>
      <c r="AY34" s="129"/>
      <c r="AZ34" s="252">
        <f t="shared" si="3"/>
        <v>0</v>
      </c>
      <c r="BA34" s="84" t="e">
        <f t="shared" si="4"/>
        <v>#DIV/0!</v>
      </c>
      <c r="BB34" s="164" t="e">
        <f t="shared" si="5"/>
        <v>#DIV/0!</v>
      </c>
      <c r="BC34" s="164" t="e">
        <f t="shared" si="6"/>
        <v>#DIV/0!</v>
      </c>
      <c r="BD34" s="164" t="e">
        <f t="shared" si="7"/>
        <v>#DIV/0!</v>
      </c>
      <c r="BE34" s="164" t="e">
        <f t="shared" si="8"/>
        <v>#DIV/0!</v>
      </c>
      <c r="BF34" s="57" t="e">
        <f t="shared" si="9"/>
        <v>#DIV/0!</v>
      </c>
      <c r="BG34" s="79"/>
      <c r="BH34" s="79"/>
      <c r="BI34" s="165" t="e">
        <f t="shared" si="10"/>
        <v>#DIV/0!</v>
      </c>
      <c r="BJ34" s="166" t="e">
        <f t="shared" si="11"/>
        <v>#DIV/0!</v>
      </c>
      <c r="BK34" s="87" t="e">
        <f t="shared" si="48"/>
        <v>#DIV/0!</v>
      </c>
      <c r="BL34" s="58" t="e">
        <f t="shared" si="12"/>
        <v>#DIV/0!</v>
      </c>
      <c r="BM34" s="78"/>
      <c r="BN34" s="129"/>
      <c r="BO34" s="129"/>
      <c r="BP34" s="59">
        <f t="shared" si="13"/>
        <v>0</v>
      </c>
      <c r="BQ34" s="84" t="e">
        <f t="shared" si="14"/>
        <v>#DIV/0!</v>
      </c>
      <c r="BR34" s="57" t="e">
        <f t="shared" si="15"/>
        <v>#DIV/0!</v>
      </c>
      <c r="BS34" s="57" t="e">
        <f t="shared" si="16"/>
        <v>#DIV/0!</v>
      </c>
      <c r="BT34" s="57" t="e">
        <f t="shared" si="17"/>
        <v>#DIV/0!</v>
      </c>
      <c r="BU34" s="57" t="e">
        <f t="shared" si="18"/>
        <v>#DIV/0!</v>
      </c>
      <c r="BV34" s="57" t="e">
        <f t="shared" si="19"/>
        <v>#DIV/0!</v>
      </c>
      <c r="BW34" s="79"/>
      <c r="BX34" s="79"/>
      <c r="BY34" s="80" t="e">
        <f t="shared" si="20"/>
        <v>#DIV/0!</v>
      </c>
      <c r="BZ34" s="58" t="e">
        <f t="shared" si="21"/>
        <v>#DIV/0!</v>
      </c>
      <c r="CA34" s="87" t="e">
        <f t="shared" si="22"/>
        <v>#DIV/0!</v>
      </c>
      <c r="CB34" s="58" t="e">
        <f t="shared" si="23"/>
        <v>#DIV/0!</v>
      </c>
    </row>
    <row r="35" spans="1:80">
      <c r="A35" s="78"/>
      <c r="B35" s="111"/>
      <c r="C35" s="111"/>
      <c r="D35" s="59">
        <f t="shared" si="49"/>
        <v>0</v>
      </c>
      <c r="E35" s="84" t="e">
        <f t="shared" si="24"/>
        <v>#DIV/0!</v>
      </c>
      <c r="F35" s="57" t="e">
        <f t="shared" si="25"/>
        <v>#DIV/0!</v>
      </c>
      <c r="G35" s="57" t="e">
        <f t="shared" si="26"/>
        <v>#DIV/0!</v>
      </c>
      <c r="H35" s="57" t="e">
        <f t="shared" si="27"/>
        <v>#DIV/0!</v>
      </c>
      <c r="I35" s="57" t="e">
        <f t="shared" si="28"/>
        <v>#DIV/0!</v>
      </c>
      <c r="J35" s="57" t="e">
        <f t="shared" si="29"/>
        <v>#DIV/0!</v>
      </c>
      <c r="K35" s="79"/>
      <c r="L35" s="79"/>
      <c r="M35" s="80" t="e">
        <f>B35*J35*K35</f>
        <v>#DIV/0!</v>
      </c>
      <c r="N35" s="58" t="e">
        <f t="shared" si="50"/>
        <v>#DIV/0!</v>
      </c>
      <c r="O35" s="87" t="e">
        <f t="shared" si="30"/>
        <v>#DIV/0!</v>
      </c>
      <c r="P35" s="58" t="e">
        <f t="shared" si="31"/>
        <v>#DIV/0!</v>
      </c>
      <c r="Q35" s="78"/>
      <c r="R35" s="111"/>
      <c r="S35" s="111"/>
      <c r="T35" s="59">
        <f t="shared" si="51"/>
        <v>0</v>
      </c>
      <c r="U35" s="84" t="e">
        <f t="shared" si="32"/>
        <v>#DIV/0!</v>
      </c>
      <c r="V35" s="57" t="e">
        <f t="shared" si="33"/>
        <v>#DIV/0!</v>
      </c>
      <c r="W35" s="57" t="e">
        <f t="shared" si="34"/>
        <v>#DIV/0!</v>
      </c>
      <c r="X35" s="57" t="e">
        <f t="shared" si="35"/>
        <v>#DIV/0!</v>
      </c>
      <c r="Y35" s="57" t="e">
        <f t="shared" si="36"/>
        <v>#DIV/0!</v>
      </c>
      <c r="Z35" s="57" t="e">
        <f t="shared" si="37"/>
        <v>#DIV/0!</v>
      </c>
      <c r="AA35" s="79"/>
      <c r="AB35" s="79"/>
      <c r="AC35" s="80" t="e">
        <f>R35*Z35*AA35</f>
        <v>#DIV/0!</v>
      </c>
      <c r="AD35" s="58" t="e">
        <f t="shared" si="52"/>
        <v>#DIV/0!</v>
      </c>
      <c r="AE35" s="87" t="e">
        <f t="shared" si="38"/>
        <v>#DIV/0!</v>
      </c>
      <c r="AF35" s="58" t="e">
        <f t="shared" si="39"/>
        <v>#DIV/0!</v>
      </c>
      <c r="AG35" s="78"/>
      <c r="AH35" s="129"/>
      <c r="AI35" s="129"/>
      <c r="AJ35" s="59">
        <f t="shared" si="53"/>
        <v>0</v>
      </c>
      <c r="AK35" s="84" t="e">
        <f t="shared" si="40"/>
        <v>#DIV/0!</v>
      </c>
      <c r="AL35" s="57" t="e">
        <f t="shared" si="41"/>
        <v>#DIV/0!</v>
      </c>
      <c r="AM35" s="57" t="e">
        <f t="shared" si="42"/>
        <v>#DIV/0!</v>
      </c>
      <c r="AN35" s="57" t="e">
        <f t="shared" si="43"/>
        <v>#DIV/0!</v>
      </c>
      <c r="AO35" s="57" t="e">
        <f t="shared" si="44"/>
        <v>#DIV/0!</v>
      </c>
      <c r="AP35" s="57" t="e">
        <f t="shared" si="45"/>
        <v>#DIV/0!</v>
      </c>
      <c r="AQ35" s="79"/>
      <c r="AR35" s="79"/>
      <c r="AS35" s="80" t="e">
        <f>AH35*AP35*AQ35</f>
        <v>#DIV/0!</v>
      </c>
      <c r="AT35" s="58" t="e">
        <f t="shared" si="54"/>
        <v>#DIV/0!</v>
      </c>
      <c r="AU35" s="87" t="e">
        <f t="shared" si="46"/>
        <v>#DIV/0!</v>
      </c>
      <c r="AV35" s="58" t="e">
        <f t="shared" si="47"/>
        <v>#DIV/0!</v>
      </c>
      <c r="AW35" s="78"/>
      <c r="AX35" s="129"/>
      <c r="AY35" s="129"/>
      <c r="AZ35" s="252">
        <f t="shared" si="3"/>
        <v>0</v>
      </c>
      <c r="BA35" s="84" t="e">
        <f t="shared" si="4"/>
        <v>#DIV/0!</v>
      </c>
      <c r="BB35" s="164" t="e">
        <f t="shared" ref="BB35:BB66" si="55">ROUND(ROUND(AVERAGE(BA35:BA64),4)+2.575*ROUND(STDEV(BA35:BA64),4),4)</f>
        <v>#DIV/0!</v>
      </c>
      <c r="BC35" s="164" t="e">
        <f t="shared" ref="BC35:BC66" si="56">ROUND(ROUND(AVERAGE(BA35:BA94),4)+2.575*ROUND(STDEV(BA35:BA94),4),4)</f>
        <v>#DIV/0!</v>
      </c>
      <c r="BD35" s="164" t="e">
        <f t="shared" ref="BD35:BD66" si="57">ROUND(ROUND(AVERAGE(BA35:BA124),4)+2.575*ROUND(STDEV(BA35:BA124),4),4)</f>
        <v>#DIV/0!</v>
      </c>
      <c r="BE35" s="164" t="e">
        <f t="shared" ref="BE35:BE66" si="58">ROUND(ROUND(AVERAGE(BA35:BA214),4)+2.575*ROUND(STDEV(BA35:BA214),4),4)</f>
        <v>#DIV/0!</v>
      </c>
      <c r="BF35" s="57" t="e">
        <f t="shared" ref="BF35:BF66" si="59">ROUND(MAX(AVERAGE(BB35:BE35),BF$1),4)</f>
        <v>#DIV/0!</v>
      </c>
      <c r="BG35" s="79"/>
      <c r="BH35" s="79"/>
      <c r="BI35" s="165" t="e">
        <f t="shared" ref="BI35:BI66" si="60">AX35*BF35*BG35</f>
        <v>#DIV/0!</v>
      </c>
      <c r="BJ35" s="166" t="e">
        <f t="shared" ref="BJ35:BJ66" si="61">ROUNDUP((BI35-BH35)/BH35,3)</f>
        <v>#DIV/0!</v>
      </c>
      <c r="BK35" s="87" t="e">
        <f t="shared" si="48"/>
        <v>#DIV/0!</v>
      </c>
      <c r="BL35" s="58" t="e">
        <f t="shared" ref="BL35:BL66" si="62">ROUNDUP((BK35-BH35)/BH35,3)</f>
        <v>#DIV/0!</v>
      </c>
      <c r="BM35" s="78"/>
      <c r="BN35" s="129"/>
      <c r="BO35" s="129"/>
      <c r="BP35" s="59">
        <f t="shared" si="13"/>
        <v>0</v>
      </c>
      <c r="BQ35" s="84" t="e">
        <f t="shared" si="14"/>
        <v>#DIV/0!</v>
      </c>
      <c r="BR35" s="57" t="e">
        <f t="shared" ref="BR35:BR66" si="63">ROUND(ROUND(AVERAGE(BQ35:BQ64),4)+2.575*ROUND(STDEV(BQ35:BQ64),4),4)</f>
        <v>#DIV/0!</v>
      </c>
      <c r="BS35" s="57" t="e">
        <f t="shared" ref="BS35:BS66" si="64">ROUND(ROUND(AVERAGE(BQ35:BQ94),4)+2.575*ROUND(STDEV(BQ35:BQ94),4),4)</f>
        <v>#DIV/0!</v>
      </c>
      <c r="BT35" s="57" t="e">
        <f t="shared" ref="BT35:BT66" si="65">ROUND(ROUND(AVERAGE(BQ35:BQ124),4)+2.575*ROUND(STDEV(BQ35:BQ124),4),4)</f>
        <v>#DIV/0!</v>
      </c>
      <c r="BU35" s="57" t="e">
        <f t="shared" ref="BU35:BU66" si="66">ROUND(ROUND(AVERAGE(BQ35:BQ214),4)+2.575*ROUND(STDEV(BQ35:BQ214),4),4)</f>
        <v>#DIV/0!</v>
      </c>
      <c r="BV35" s="57" t="e">
        <f t="shared" ref="BV35:BV66" si="67">ROUND(MAX(AVERAGE(BR35:BU35),BV$1),4)</f>
        <v>#DIV/0!</v>
      </c>
      <c r="BW35" s="79"/>
      <c r="BX35" s="79"/>
      <c r="BY35" s="80" t="e">
        <f t="shared" ref="BY35:BY66" si="68">BN35*BV35*BW35</f>
        <v>#DIV/0!</v>
      </c>
      <c r="BZ35" s="58" t="e">
        <f t="shared" ref="BZ35:BZ66" si="69">ROUNDUP((BY35-BX35)/BX35,3)</f>
        <v>#DIV/0!</v>
      </c>
      <c r="CA35" s="87" t="e">
        <f t="shared" ref="CA35:CA66" si="70">ROUNDUP(BY35/1000,0)*1000</f>
        <v>#DIV/0!</v>
      </c>
      <c r="CB35" s="58" t="e">
        <f t="shared" ref="CB35:CB66" si="71">ROUNDUP((CA35-BX35)/BX35,3)</f>
        <v>#DIV/0!</v>
      </c>
    </row>
    <row r="36" spans="1:80">
      <c r="A36" s="78"/>
      <c r="B36" s="111"/>
      <c r="C36" s="111"/>
      <c r="D36" s="59">
        <f t="shared" si="49"/>
        <v>0</v>
      </c>
      <c r="E36" s="84" t="e">
        <f t="shared" si="24"/>
        <v>#DIV/0!</v>
      </c>
      <c r="F36" s="57" t="e">
        <f t="shared" si="25"/>
        <v>#DIV/0!</v>
      </c>
      <c r="G36" s="57" t="e">
        <f t="shared" si="26"/>
        <v>#DIV/0!</v>
      </c>
      <c r="H36" s="57" t="e">
        <f t="shared" si="27"/>
        <v>#DIV/0!</v>
      </c>
      <c r="I36" s="57" t="e">
        <f t="shared" si="28"/>
        <v>#DIV/0!</v>
      </c>
      <c r="J36" s="57" t="e">
        <f t="shared" si="29"/>
        <v>#DIV/0!</v>
      </c>
      <c r="K36" s="79"/>
      <c r="L36" s="79"/>
      <c r="M36" s="80" t="e">
        <f>B36*J36*K36</f>
        <v>#DIV/0!</v>
      </c>
      <c r="N36" s="58" t="e">
        <f t="shared" si="50"/>
        <v>#DIV/0!</v>
      </c>
      <c r="O36" s="87" t="e">
        <f t="shared" si="30"/>
        <v>#DIV/0!</v>
      </c>
      <c r="P36" s="58" t="e">
        <f t="shared" si="31"/>
        <v>#DIV/0!</v>
      </c>
      <c r="Q36" s="78"/>
      <c r="R36" s="111"/>
      <c r="S36" s="111"/>
      <c r="T36" s="59">
        <f t="shared" si="51"/>
        <v>0</v>
      </c>
      <c r="U36" s="84" t="e">
        <f t="shared" si="32"/>
        <v>#DIV/0!</v>
      </c>
      <c r="V36" s="57" t="e">
        <f t="shared" si="33"/>
        <v>#DIV/0!</v>
      </c>
      <c r="W36" s="57" t="e">
        <f t="shared" si="34"/>
        <v>#DIV/0!</v>
      </c>
      <c r="X36" s="57" t="e">
        <f t="shared" si="35"/>
        <v>#DIV/0!</v>
      </c>
      <c r="Y36" s="57" t="e">
        <f t="shared" si="36"/>
        <v>#DIV/0!</v>
      </c>
      <c r="Z36" s="57" t="e">
        <f t="shared" si="37"/>
        <v>#DIV/0!</v>
      </c>
      <c r="AA36" s="79"/>
      <c r="AB36" s="79"/>
      <c r="AC36" s="80" t="e">
        <f>R36*Z36*AA36</f>
        <v>#DIV/0!</v>
      </c>
      <c r="AD36" s="58" t="e">
        <f t="shared" si="52"/>
        <v>#DIV/0!</v>
      </c>
      <c r="AE36" s="87" t="e">
        <f t="shared" si="38"/>
        <v>#DIV/0!</v>
      </c>
      <c r="AF36" s="58" t="e">
        <f t="shared" si="39"/>
        <v>#DIV/0!</v>
      </c>
      <c r="AG36" s="78"/>
      <c r="AH36" s="129"/>
      <c r="AI36" s="129"/>
      <c r="AJ36" s="59">
        <f t="shared" si="53"/>
        <v>0</v>
      </c>
      <c r="AK36" s="84" t="e">
        <f t="shared" si="40"/>
        <v>#DIV/0!</v>
      </c>
      <c r="AL36" s="57" t="e">
        <f t="shared" si="41"/>
        <v>#DIV/0!</v>
      </c>
      <c r="AM36" s="57" t="e">
        <f t="shared" si="42"/>
        <v>#DIV/0!</v>
      </c>
      <c r="AN36" s="57" t="e">
        <f t="shared" si="43"/>
        <v>#DIV/0!</v>
      </c>
      <c r="AO36" s="57" t="e">
        <f t="shared" si="44"/>
        <v>#DIV/0!</v>
      </c>
      <c r="AP36" s="57" t="e">
        <f t="shared" si="45"/>
        <v>#DIV/0!</v>
      </c>
      <c r="AQ36" s="79"/>
      <c r="AR36" s="79"/>
      <c r="AS36" s="80" t="e">
        <f>AH36*AP36*AQ36</f>
        <v>#DIV/0!</v>
      </c>
      <c r="AT36" s="58" t="e">
        <f t="shared" si="54"/>
        <v>#DIV/0!</v>
      </c>
      <c r="AU36" s="87" t="e">
        <f t="shared" si="46"/>
        <v>#DIV/0!</v>
      </c>
      <c r="AV36" s="58" t="e">
        <f t="shared" si="47"/>
        <v>#DIV/0!</v>
      </c>
      <c r="AW36" s="78"/>
      <c r="AX36" s="129"/>
      <c r="AY36" s="129"/>
      <c r="AZ36" s="252">
        <f t="shared" si="3"/>
        <v>0</v>
      </c>
      <c r="BA36" s="84" t="e">
        <f t="shared" si="4"/>
        <v>#DIV/0!</v>
      </c>
      <c r="BB36" s="164" t="e">
        <f t="shared" si="55"/>
        <v>#DIV/0!</v>
      </c>
      <c r="BC36" s="164" t="e">
        <f t="shared" si="56"/>
        <v>#DIV/0!</v>
      </c>
      <c r="BD36" s="164" t="e">
        <f t="shared" si="57"/>
        <v>#DIV/0!</v>
      </c>
      <c r="BE36" s="164" t="e">
        <f t="shared" si="58"/>
        <v>#DIV/0!</v>
      </c>
      <c r="BF36" s="57" t="e">
        <f t="shared" si="59"/>
        <v>#DIV/0!</v>
      </c>
      <c r="BG36" s="79"/>
      <c r="BH36" s="79"/>
      <c r="BI36" s="165" t="e">
        <f t="shared" si="60"/>
        <v>#DIV/0!</v>
      </c>
      <c r="BJ36" s="166" t="e">
        <f t="shared" si="61"/>
        <v>#DIV/0!</v>
      </c>
      <c r="BK36" s="87" t="e">
        <f t="shared" si="48"/>
        <v>#DIV/0!</v>
      </c>
      <c r="BL36" s="58" t="e">
        <f t="shared" si="62"/>
        <v>#DIV/0!</v>
      </c>
      <c r="BM36" s="78"/>
      <c r="BN36" s="129"/>
      <c r="BO36" s="129"/>
      <c r="BP36" s="59">
        <f t="shared" si="13"/>
        <v>0</v>
      </c>
      <c r="BQ36" s="84" t="e">
        <f t="shared" si="14"/>
        <v>#DIV/0!</v>
      </c>
      <c r="BR36" s="57" t="e">
        <f t="shared" si="63"/>
        <v>#DIV/0!</v>
      </c>
      <c r="BS36" s="57" t="e">
        <f t="shared" si="64"/>
        <v>#DIV/0!</v>
      </c>
      <c r="BT36" s="57" t="e">
        <f t="shared" si="65"/>
        <v>#DIV/0!</v>
      </c>
      <c r="BU36" s="57" t="e">
        <f t="shared" si="66"/>
        <v>#DIV/0!</v>
      </c>
      <c r="BV36" s="57" t="e">
        <f t="shared" si="67"/>
        <v>#DIV/0!</v>
      </c>
      <c r="BW36" s="79"/>
      <c r="BX36" s="79"/>
      <c r="BY36" s="80" t="e">
        <f t="shared" si="68"/>
        <v>#DIV/0!</v>
      </c>
      <c r="BZ36" s="58" t="e">
        <f t="shared" si="69"/>
        <v>#DIV/0!</v>
      </c>
      <c r="CA36" s="87" t="e">
        <f t="shared" si="70"/>
        <v>#DIV/0!</v>
      </c>
      <c r="CB36" s="58" t="e">
        <f t="shared" si="71"/>
        <v>#DIV/0!</v>
      </c>
    </row>
    <row r="37" spans="1:80">
      <c r="A37" s="78"/>
      <c r="B37" s="111"/>
      <c r="C37" s="111"/>
      <c r="D37" s="59">
        <f t="shared" si="49"/>
        <v>0</v>
      </c>
      <c r="E37" s="84" t="e">
        <f t="shared" si="24"/>
        <v>#DIV/0!</v>
      </c>
      <c r="F37" s="57" t="e">
        <f t="shared" si="25"/>
        <v>#DIV/0!</v>
      </c>
      <c r="G37" s="57" t="e">
        <f t="shared" si="26"/>
        <v>#DIV/0!</v>
      </c>
      <c r="H37" s="57" t="e">
        <f t="shared" si="27"/>
        <v>#DIV/0!</v>
      </c>
      <c r="I37" s="57" t="e">
        <f t="shared" si="28"/>
        <v>#DIV/0!</v>
      </c>
      <c r="J37" s="57" t="e">
        <f t="shared" si="29"/>
        <v>#DIV/0!</v>
      </c>
      <c r="K37" s="79"/>
      <c r="L37" s="79"/>
      <c r="M37" s="80" t="e">
        <f>B37*J37*K37</f>
        <v>#DIV/0!</v>
      </c>
      <c r="N37" s="58" t="e">
        <f t="shared" si="50"/>
        <v>#DIV/0!</v>
      </c>
      <c r="O37" s="87" t="e">
        <f t="shared" si="30"/>
        <v>#DIV/0!</v>
      </c>
      <c r="P37" s="58" t="e">
        <f t="shared" si="31"/>
        <v>#DIV/0!</v>
      </c>
      <c r="Q37" s="78"/>
      <c r="R37" s="111"/>
      <c r="S37" s="111"/>
      <c r="T37" s="59">
        <f t="shared" si="51"/>
        <v>0</v>
      </c>
      <c r="U37" s="84" t="e">
        <f t="shared" si="32"/>
        <v>#DIV/0!</v>
      </c>
      <c r="V37" s="57" t="e">
        <f t="shared" si="33"/>
        <v>#DIV/0!</v>
      </c>
      <c r="W37" s="57" t="e">
        <f t="shared" si="34"/>
        <v>#DIV/0!</v>
      </c>
      <c r="X37" s="57" t="e">
        <f t="shared" si="35"/>
        <v>#DIV/0!</v>
      </c>
      <c r="Y37" s="57" t="e">
        <f t="shared" si="36"/>
        <v>#DIV/0!</v>
      </c>
      <c r="Z37" s="57" t="e">
        <f t="shared" si="37"/>
        <v>#DIV/0!</v>
      </c>
      <c r="AA37" s="79"/>
      <c r="AB37" s="79"/>
      <c r="AC37" s="80" t="e">
        <f>R37*Z37*AA37</f>
        <v>#DIV/0!</v>
      </c>
      <c r="AD37" s="58" t="e">
        <f t="shared" si="52"/>
        <v>#DIV/0!</v>
      </c>
      <c r="AE37" s="87" t="e">
        <f t="shared" si="38"/>
        <v>#DIV/0!</v>
      </c>
      <c r="AF37" s="58" t="e">
        <f t="shared" si="39"/>
        <v>#DIV/0!</v>
      </c>
      <c r="AG37" s="78"/>
      <c r="AH37" s="129"/>
      <c r="AI37" s="129"/>
      <c r="AJ37" s="59">
        <f t="shared" si="53"/>
        <v>0</v>
      </c>
      <c r="AK37" s="84" t="e">
        <f t="shared" si="40"/>
        <v>#DIV/0!</v>
      </c>
      <c r="AL37" s="57" t="e">
        <f t="shared" si="41"/>
        <v>#DIV/0!</v>
      </c>
      <c r="AM37" s="57" t="e">
        <f t="shared" si="42"/>
        <v>#DIV/0!</v>
      </c>
      <c r="AN37" s="57" t="e">
        <f t="shared" si="43"/>
        <v>#DIV/0!</v>
      </c>
      <c r="AO37" s="57" t="e">
        <f t="shared" si="44"/>
        <v>#DIV/0!</v>
      </c>
      <c r="AP37" s="57" t="e">
        <f t="shared" si="45"/>
        <v>#DIV/0!</v>
      </c>
      <c r="AQ37" s="79"/>
      <c r="AR37" s="79"/>
      <c r="AS37" s="80" t="e">
        <f>AH37*AP37*AQ37</f>
        <v>#DIV/0!</v>
      </c>
      <c r="AT37" s="58" t="e">
        <f t="shared" si="54"/>
        <v>#DIV/0!</v>
      </c>
      <c r="AU37" s="87" t="e">
        <f t="shared" si="46"/>
        <v>#DIV/0!</v>
      </c>
      <c r="AV37" s="58" t="e">
        <f t="shared" si="47"/>
        <v>#DIV/0!</v>
      </c>
      <c r="AW37" s="78"/>
      <c r="AX37" s="129"/>
      <c r="AY37" s="129"/>
      <c r="AZ37" s="252">
        <f t="shared" si="3"/>
        <v>0</v>
      </c>
      <c r="BA37" s="84" t="e">
        <f t="shared" si="4"/>
        <v>#DIV/0!</v>
      </c>
      <c r="BB37" s="164" t="e">
        <f t="shared" si="55"/>
        <v>#DIV/0!</v>
      </c>
      <c r="BC37" s="164" t="e">
        <f t="shared" si="56"/>
        <v>#DIV/0!</v>
      </c>
      <c r="BD37" s="164" t="e">
        <f t="shared" si="57"/>
        <v>#DIV/0!</v>
      </c>
      <c r="BE37" s="164" t="e">
        <f t="shared" si="58"/>
        <v>#DIV/0!</v>
      </c>
      <c r="BF37" s="57" t="e">
        <f t="shared" si="59"/>
        <v>#DIV/0!</v>
      </c>
      <c r="BG37" s="79"/>
      <c r="BH37" s="79"/>
      <c r="BI37" s="165" t="e">
        <f t="shared" si="60"/>
        <v>#DIV/0!</v>
      </c>
      <c r="BJ37" s="166" t="e">
        <f t="shared" si="61"/>
        <v>#DIV/0!</v>
      </c>
      <c r="BK37" s="87" t="e">
        <f t="shared" si="48"/>
        <v>#DIV/0!</v>
      </c>
      <c r="BL37" s="58" t="e">
        <f t="shared" si="62"/>
        <v>#DIV/0!</v>
      </c>
      <c r="BM37" s="78"/>
      <c r="BN37" s="129"/>
      <c r="BO37" s="129"/>
      <c r="BP37" s="59">
        <f t="shared" si="13"/>
        <v>0</v>
      </c>
      <c r="BQ37" s="84" t="e">
        <f t="shared" si="14"/>
        <v>#DIV/0!</v>
      </c>
      <c r="BR37" s="57" t="e">
        <f t="shared" si="63"/>
        <v>#DIV/0!</v>
      </c>
      <c r="BS37" s="57" t="e">
        <f t="shared" si="64"/>
        <v>#DIV/0!</v>
      </c>
      <c r="BT37" s="57" t="e">
        <f t="shared" si="65"/>
        <v>#DIV/0!</v>
      </c>
      <c r="BU37" s="57" t="e">
        <f t="shared" si="66"/>
        <v>#DIV/0!</v>
      </c>
      <c r="BV37" s="57" t="e">
        <f t="shared" si="67"/>
        <v>#DIV/0!</v>
      </c>
      <c r="BW37" s="79"/>
      <c r="BX37" s="79"/>
      <c r="BY37" s="80" t="e">
        <f t="shared" si="68"/>
        <v>#DIV/0!</v>
      </c>
      <c r="BZ37" s="58" t="e">
        <f t="shared" si="69"/>
        <v>#DIV/0!</v>
      </c>
      <c r="CA37" s="87" t="e">
        <f t="shared" si="70"/>
        <v>#DIV/0!</v>
      </c>
      <c r="CB37" s="58" t="e">
        <f t="shared" si="71"/>
        <v>#DIV/0!</v>
      </c>
    </row>
    <row r="38" spans="1:80">
      <c r="A38" s="78"/>
      <c r="B38" s="111"/>
      <c r="C38" s="111"/>
      <c r="D38" s="59">
        <f t="shared" si="49"/>
        <v>0</v>
      </c>
      <c r="E38" s="84" t="e">
        <f t="shared" si="24"/>
        <v>#DIV/0!</v>
      </c>
      <c r="F38" s="57" t="e">
        <f t="shared" si="25"/>
        <v>#DIV/0!</v>
      </c>
      <c r="G38" s="57" t="e">
        <f t="shared" si="26"/>
        <v>#DIV/0!</v>
      </c>
      <c r="H38" s="57" t="e">
        <f t="shared" si="27"/>
        <v>#DIV/0!</v>
      </c>
      <c r="I38" s="57" t="e">
        <f t="shared" si="28"/>
        <v>#DIV/0!</v>
      </c>
      <c r="J38" s="57" t="e">
        <f t="shared" si="29"/>
        <v>#DIV/0!</v>
      </c>
      <c r="K38" s="79"/>
      <c r="L38" s="79"/>
      <c r="M38" s="80" t="e">
        <f t="shared" ref="M38:M78" si="72">B38*J38*K38</f>
        <v>#DIV/0!</v>
      </c>
      <c r="N38" s="58" t="e">
        <f t="shared" si="50"/>
        <v>#DIV/0!</v>
      </c>
      <c r="O38" s="87" t="e">
        <f t="shared" si="30"/>
        <v>#DIV/0!</v>
      </c>
      <c r="P38" s="58" t="e">
        <f t="shared" si="31"/>
        <v>#DIV/0!</v>
      </c>
      <c r="Q38" s="78"/>
      <c r="R38" s="111"/>
      <c r="S38" s="111"/>
      <c r="T38" s="59">
        <f t="shared" si="51"/>
        <v>0</v>
      </c>
      <c r="U38" s="84" t="e">
        <f t="shared" si="32"/>
        <v>#DIV/0!</v>
      </c>
      <c r="V38" s="57" t="e">
        <f t="shared" si="33"/>
        <v>#DIV/0!</v>
      </c>
      <c r="W38" s="57" t="e">
        <f t="shared" si="34"/>
        <v>#DIV/0!</v>
      </c>
      <c r="X38" s="57" t="e">
        <f t="shared" si="35"/>
        <v>#DIV/0!</v>
      </c>
      <c r="Y38" s="57" t="e">
        <f t="shared" si="36"/>
        <v>#DIV/0!</v>
      </c>
      <c r="Z38" s="57" t="e">
        <f t="shared" si="37"/>
        <v>#DIV/0!</v>
      </c>
      <c r="AA38" s="79"/>
      <c r="AB38" s="79"/>
      <c r="AC38" s="80" t="e">
        <f t="shared" ref="AC38:AC78" si="73">R38*Z38*AA38</f>
        <v>#DIV/0!</v>
      </c>
      <c r="AD38" s="58" t="e">
        <f t="shared" si="52"/>
        <v>#DIV/0!</v>
      </c>
      <c r="AE38" s="87" t="e">
        <f t="shared" si="38"/>
        <v>#DIV/0!</v>
      </c>
      <c r="AF38" s="58" t="e">
        <f t="shared" si="39"/>
        <v>#DIV/0!</v>
      </c>
      <c r="AG38" s="78"/>
      <c r="AH38" s="129"/>
      <c r="AI38" s="129"/>
      <c r="AJ38" s="59">
        <f t="shared" si="53"/>
        <v>0</v>
      </c>
      <c r="AK38" s="84" t="e">
        <f t="shared" si="40"/>
        <v>#DIV/0!</v>
      </c>
      <c r="AL38" s="57" t="e">
        <f t="shared" si="41"/>
        <v>#DIV/0!</v>
      </c>
      <c r="AM38" s="57" t="e">
        <f t="shared" si="42"/>
        <v>#DIV/0!</v>
      </c>
      <c r="AN38" s="57" t="e">
        <f t="shared" si="43"/>
        <v>#DIV/0!</v>
      </c>
      <c r="AO38" s="57" t="e">
        <f t="shared" si="44"/>
        <v>#DIV/0!</v>
      </c>
      <c r="AP38" s="57" t="e">
        <f t="shared" si="45"/>
        <v>#DIV/0!</v>
      </c>
      <c r="AQ38" s="79"/>
      <c r="AR38" s="79"/>
      <c r="AS38" s="80" t="e">
        <f t="shared" ref="AS38:AS78" si="74">AH38*AP38*AQ38</f>
        <v>#DIV/0!</v>
      </c>
      <c r="AT38" s="58" t="e">
        <f t="shared" si="54"/>
        <v>#DIV/0!</v>
      </c>
      <c r="AU38" s="87" t="e">
        <f t="shared" si="46"/>
        <v>#DIV/0!</v>
      </c>
      <c r="AV38" s="58" t="e">
        <f t="shared" si="47"/>
        <v>#DIV/0!</v>
      </c>
      <c r="AW38" s="78"/>
      <c r="AX38" s="129"/>
      <c r="AY38" s="129"/>
      <c r="AZ38" s="252">
        <f t="shared" si="3"/>
        <v>0</v>
      </c>
      <c r="BA38" s="84" t="e">
        <f t="shared" si="4"/>
        <v>#DIV/0!</v>
      </c>
      <c r="BB38" s="164" t="e">
        <f t="shared" si="55"/>
        <v>#DIV/0!</v>
      </c>
      <c r="BC38" s="164" t="e">
        <f t="shared" si="56"/>
        <v>#DIV/0!</v>
      </c>
      <c r="BD38" s="164" t="e">
        <f t="shared" si="57"/>
        <v>#DIV/0!</v>
      </c>
      <c r="BE38" s="164" t="e">
        <f t="shared" si="58"/>
        <v>#DIV/0!</v>
      </c>
      <c r="BF38" s="57" t="e">
        <f t="shared" si="59"/>
        <v>#DIV/0!</v>
      </c>
      <c r="BG38" s="79"/>
      <c r="BH38" s="79"/>
      <c r="BI38" s="165" t="e">
        <f t="shared" si="60"/>
        <v>#DIV/0!</v>
      </c>
      <c r="BJ38" s="166" t="e">
        <f t="shared" si="61"/>
        <v>#DIV/0!</v>
      </c>
      <c r="BK38" s="87" t="e">
        <f t="shared" si="48"/>
        <v>#DIV/0!</v>
      </c>
      <c r="BL38" s="58" t="e">
        <f t="shared" si="62"/>
        <v>#DIV/0!</v>
      </c>
      <c r="BM38" s="78"/>
      <c r="BN38" s="129"/>
      <c r="BO38" s="129"/>
      <c r="BP38" s="59">
        <f t="shared" si="13"/>
        <v>0</v>
      </c>
      <c r="BQ38" s="84" t="e">
        <f t="shared" si="14"/>
        <v>#DIV/0!</v>
      </c>
      <c r="BR38" s="57" t="e">
        <f t="shared" si="63"/>
        <v>#DIV/0!</v>
      </c>
      <c r="BS38" s="57" t="e">
        <f t="shared" si="64"/>
        <v>#DIV/0!</v>
      </c>
      <c r="BT38" s="57" t="e">
        <f t="shared" si="65"/>
        <v>#DIV/0!</v>
      </c>
      <c r="BU38" s="57" t="e">
        <f t="shared" si="66"/>
        <v>#DIV/0!</v>
      </c>
      <c r="BV38" s="57" t="e">
        <f t="shared" si="67"/>
        <v>#DIV/0!</v>
      </c>
      <c r="BW38" s="79"/>
      <c r="BX38" s="79"/>
      <c r="BY38" s="80" t="e">
        <f t="shared" si="68"/>
        <v>#DIV/0!</v>
      </c>
      <c r="BZ38" s="58" t="e">
        <f t="shared" si="69"/>
        <v>#DIV/0!</v>
      </c>
      <c r="CA38" s="87" t="e">
        <f t="shared" si="70"/>
        <v>#DIV/0!</v>
      </c>
      <c r="CB38" s="58" t="e">
        <f t="shared" si="71"/>
        <v>#DIV/0!</v>
      </c>
    </row>
    <row r="39" spans="1:80">
      <c r="A39" s="78"/>
      <c r="B39" s="111"/>
      <c r="C39" s="111"/>
      <c r="D39" s="59">
        <f t="shared" si="49"/>
        <v>0</v>
      </c>
      <c r="E39" s="84" t="e">
        <f t="shared" si="24"/>
        <v>#DIV/0!</v>
      </c>
      <c r="F39" s="57" t="e">
        <f t="shared" si="25"/>
        <v>#DIV/0!</v>
      </c>
      <c r="G39" s="57" t="e">
        <f t="shared" si="26"/>
        <v>#DIV/0!</v>
      </c>
      <c r="H39" s="57" t="e">
        <f t="shared" si="27"/>
        <v>#DIV/0!</v>
      </c>
      <c r="I39" s="57" t="e">
        <f t="shared" si="28"/>
        <v>#DIV/0!</v>
      </c>
      <c r="J39" s="57" t="e">
        <f t="shared" si="29"/>
        <v>#DIV/0!</v>
      </c>
      <c r="K39" s="79"/>
      <c r="L39" s="79"/>
      <c r="M39" s="80" t="e">
        <f t="shared" si="72"/>
        <v>#DIV/0!</v>
      </c>
      <c r="N39" s="58" t="e">
        <f t="shared" si="50"/>
        <v>#DIV/0!</v>
      </c>
      <c r="O39" s="87" t="e">
        <f t="shared" si="30"/>
        <v>#DIV/0!</v>
      </c>
      <c r="P39" s="58" t="e">
        <f t="shared" si="31"/>
        <v>#DIV/0!</v>
      </c>
      <c r="Q39" s="78"/>
      <c r="R39" s="111"/>
      <c r="S39" s="111"/>
      <c r="T39" s="59">
        <f t="shared" si="51"/>
        <v>0</v>
      </c>
      <c r="U39" s="84" t="e">
        <f t="shared" si="32"/>
        <v>#DIV/0!</v>
      </c>
      <c r="V39" s="57" t="e">
        <f t="shared" si="33"/>
        <v>#DIV/0!</v>
      </c>
      <c r="W39" s="57" t="e">
        <f t="shared" si="34"/>
        <v>#DIV/0!</v>
      </c>
      <c r="X39" s="57" t="e">
        <f t="shared" si="35"/>
        <v>#DIV/0!</v>
      </c>
      <c r="Y39" s="57" t="e">
        <f t="shared" si="36"/>
        <v>#DIV/0!</v>
      </c>
      <c r="Z39" s="57" t="e">
        <f t="shared" si="37"/>
        <v>#DIV/0!</v>
      </c>
      <c r="AA39" s="79"/>
      <c r="AB39" s="79"/>
      <c r="AC39" s="80" t="e">
        <f t="shared" si="73"/>
        <v>#DIV/0!</v>
      </c>
      <c r="AD39" s="58" t="e">
        <f t="shared" si="52"/>
        <v>#DIV/0!</v>
      </c>
      <c r="AE39" s="87" t="e">
        <f t="shared" si="38"/>
        <v>#DIV/0!</v>
      </c>
      <c r="AF39" s="58" t="e">
        <f t="shared" si="39"/>
        <v>#DIV/0!</v>
      </c>
      <c r="AG39" s="78"/>
      <c r="AH39" s="129"/>
      <c r="AI39" s="129"/>
      <c r="AJ39" s="59">
        <f t="shared" si="53"/>
        <v>0</v>
      </c>
      <c r="AK39" s="84" t="e">
        <f t="shared" si="40"/>
        <v>#DIV/0!</v>
      </c>
      <c r="AL39" s="57" t="e">
        <f t="shared" si="41"/>
        <v>#DIV/0!</v>
      </c>
      <c r="AM39" s="57" t="e">
        <f t="shared" si="42"/>
        <v>#DIV/0!</v>
      </c>
      <c r="AN39" s="57" t="e">
        <f t="shared" si="43"/>
        <v>#DIV/0!</v>
      </c>
      <c r="AO39" s="57" t="e">
        <f t="shared" si="44"/>
        <v>#DIV/0!</v>
      </c>
      <c r="AP39" s="57" t="e">
        <f t="shared" si="45"/>
        <v>#DIV/0!</v>
      </c>
      <c r="AQ39" s="79"/>
      <c r="AR39" s="79"/>
      <c r="AS39" s="80" t="e">
        <f t="shared" si="74"/>
        <v>#DIV/0!</v>
      </c>
      <c r="AT39" s="58" t="e">
        <f t="shared" si="54"/>
        <v>#DIV/0!</v>
      </c>
      <c r="AU39" s="87" t="e">
        <f t="shared" si="46"/>
        <v>#DIV/0!</v>
      </c>
      <c r="AV39" s="58" t="e">
        <f t="shared" si="47"/>
        <v>#DIV/0!</v>
      </c>
      <c r="AW39" s="78"/>
      <c r="AX39" s="129"/>
      <c r="AY39" s="129"/>
      <c r="AZ39" s="252">
        <f t="shared" si="3"/>
        <v>0</v>
      </c>
      <c r="BA39" s="84" t="e">
        <f t="shared" si="4"/>
        <v>#DIV/0!</v>
      </c>
      <c r="BB39" s="164" t="e">
        <f t="shared" si="55"/>
        <v>#DIV/0!</v>
      </c>
      <c r="BC39" s="164" t="e">
        <f t="shared" si="56"/>
        <v>#DIV/0!</v>
      </c>
      <c r="BD39" s="164" t="e">
        <f t="shared" si="57"/>
        <v>#DIV/0!</v>
      </c>
      <c r="BE39" s="164" t="e">
        <f t="shared" si="58"/>
        <v>#DIV/0!</v>
      </c>
      <c r="BF39" s="57" t="e">
        <f t="shared" si="59"/>
        <v>#DIV/0!</v>
      </c>
      <c r="BG39" s="79"/>
      <c r="BH39" s="79"/>
      <c r="BI39" s="165" t="e">
        <f t="shared" si="60"/>
        <v>#DIV/0!</v>
      </c>
      <c r="BJ39" s="166" t="e">
        <f t="shared" si="61"/>
        <v>#DIV/0!</v>
      </c>
      <c r="BK39" s="87" t="e">
        <f t="shared" si="48"/>
        <v>#DIV/0!</v>
      </c>
      <c r="BL39" s="58" t="e">
        <f t="shared" si="62"/>
        <v>#DIV/0!</v>
      </c>
      <c r="BM39" s="78"/>
      <c r="BN39" s="129"/>
      <c r="BO39" s="129"/>
      <c r="BP39" s="59">
        <f t="shared" si="13"/>
        <v>0</v>
      </c>
      <c r="BQ39" s="84" t="e">
        <f t="shared" si="14"/>
        <v>#DIV/0!</v>
      </c>
      <c r="BR39" s="57" t="e">
        <f t="shared" si="63"/>
        <v>#DIV/0!</v>
      </c>
      <c r="BS39" s="57" t="e">
        <f t="shared" si="64"/>
        <v>#DIV/0!</v>
      </c>
      <c r="BT39" s="57" t="e">
        <f t="shared" si="65"/>
        <v>#DIV/0!</v>
      </c>
      <c r="BU39" s="57" t="e">
        <f t="shared" si="66"/>
        <v>#DIV/0!</v>
      </c>
      <c r="BV39" s="57" t="e">
        <f t="shared" si="67"/>
        <v>#DIV/0!</v>
      </c>
      <c r="BW39" s="79"/>
      <c r="BX39" s="79"/>
      <c r="BY39" s="80" t="e">
        <f t="shared" si="68"/>
        <v>#DIV/0!</v>
      </c>
      <c r="BZ39" s="58" t="e">
        <f t="shared" si="69"/>
        <v>#DIV/0!</v>
      </c>
      <c r="CA39" s="87" t="e">
        <f t="shared" si="70"/>
        <v>#DIV/0!</v>
      </c>
      <c r="CB39" s="58" t="e">
        <f t="shared" si="71"/>
        <v>#DIV/0!</v>
      </c>
    </row>
    <row r="40" spans="1:80">
      <c r="A40" s="78"/>
      <c r="B40" s="111"/>
      <c r="C40" s="111"/>
      <c r="D40" s="59">
        <f t="shared" si="49"/>
        <v>0</v>
      </c>
      <c r="E40" s="84" t="e">
        <f t="shared" si="24"/>
        <v>#DIV/0!</v>
      </c>
      <c r="F40" s="57" t="e">
        <f t="shared" si="25"/>
        <v>#DIV/0!</v>
      </c>
      <c r="G40" s="57" t="e">
        <f t="shared" si="26"/>
        <v>#DIV/0!</v>
      </c>
      <c r="H40" s="57" t="e">
        <f t="shared" si="27"/>
        <v>#DIV/0!</v>
      </c>
      <c r="I40" s="57" t="e">
        <f t="shared" si="28"/>
        <v>#DIV/0!</v>
      </c>
      <c r="J40" s="57" t="e">
        <f t="shared" si="29"/>
        <v>#DIV/0!</v>
      </c>
      <c r="K40" s="79"/>
      <c r="L40" s="79"/>
      <c r="M40" s="80" t="e">
        <f t="shared" si="72"/>
        <v>#DIV/0!</v>
      </c>
      <c r="N40" s="58" t="e">
        <f t="shared" si="50"/>
        <v>#DIV/0!</v>
      </c>
      <c r="O40" s="87" t="e">
        <f t="shared" si="30"/>
        <v>#DIV/0!</v>
      </c>
      <c r="P40" s="58" t="e">
        <f t="shared" si="31"/>
        <v>#DIV/0!</v>
      </c>
      <c r="Q40" s="78"/>
      <c r="R40" s="111"/>
      <c r="S40" s="111"/>
      <c r="T40" s="59">
        <f t="shared" si="51"/>
        <v>0</v>
      </c>
      <c r="U40" s="84" t="e">
        <f t="shared" si="32"/>
        <v>#DIV/0!</v>
      </c>
      <c r="V40" s="57" t="e">
        <f t="shared" si="33"/>
        <v>#DIV/0!</v>
      </c>
      <c r="W40" s="57" t="e">
        <f t="shared" si="34"/>
        <v>#DIV/0!</v>
      </c>
      <c r="X40" s="57" t="e">
        <f t="shared" si="35"/>
        <v>#DIV/0!</v>
      </c>
      <c r="Y40" s="57" t="e">
        <f t="shared" si="36"/>
        <v>#DIV/0!</v>
      </c>
      <c r="Z40" s="57" t="e">
        <f t="shared" si="37"/>
        <v>#DIV/0!</v>
      </c>
      <c r="AA40" s="79"/>
      <c r="AB40" s="79"/>
      <c r="AC40" s="80" t="e">
        <f t="shared" si="73"/>
        <v>#DIV/0!</v>
      </c>
      <c r="AD40" s="58" t="e">
        <f t="shared" si="52"/>
        <v>#DIV/0!</v>
      </c>
      <c r="AE40" s="87" t="e">
        <f t="shared" si="38"/>
        <v>#DIV/0!</v>
      </c>
      <c r="AF40" s="58" t="e">
        <f t="shared" si="39"/>
        <v>#DIV/0!</v>
      </c>
      <c r="AG40" s="78"/>
      <c r="AH40" s="129"/>
      <c r="AI40" s="129"/>
      <c r="AJ40" s="59">
        <f t="shared" si="53"/>
        <v>0</v>
      </c>
      <c r="AK40" s="84" t="e">
        <f t="shared" si="40"/>
        <v>#DIV/0!</v>
      </c>
      <c r="AL40" s="57" t="e">
        <f t="shared" si="41"/>
        <v>#DIV/0!</v>
      </c>
      <c r="AM40" s="57" t="e">
        <f t="shared" si="42"/>
        <v>#DIV/0!</v>
      </c>
      <c r="AN40" s="57" t="e">
        <f t="shared" si="43"/>
        <v>#DIV/0!</v>
      </c>
      <c r="AO40" s="57" t="e">
        <f t="shared" si="44"/>
        <v>#DIV/0!</v>
      </c>
      <c r="AP40" s="57" t="e">
        <f t="shared" si="45"/>
        <v>#DIV/0!</v>
      </c>
      <c r="AQ40" s="79"/>
      <c r="AR40" s="79"/>
      <c r="AS40" s="80" t="e">
        <f t="shared" si="74"/>
        <v>#DIV/0!</v>
      </c>
      <c r="AT40" s="58" t="e">
        <f t="shared" si="54"/>
        <v>#DIV/0!</v>
      </c>
      <c r="AU40" s="87" t="e">
        <f t="shared" si="46"/>
        <v>#DIV/0!</v>
      </c>
      <c r="AV40" s="58" t="e">
        <f t="shared" si="47"/>
        <v>#DIV/0!</v>
      </c>
      <c r="AW40" s="78"/>
      <c r="AX40" s="129"/>
      <c r="AY40" s="129"/>
      <c r="AZ40" s="252">
        <f t="shared" si="3"/>
        <v>0</v>
      </c>
      <c r="BA40" s="84" t="e">
        <f t="shared" si="4"/>
        <v>#DIV/0!</v>
      </c>
      <c r="BB40" s="164" t="e">
        <f t="shared" si="55"/>
        <v>#DIV/0!</v>
      </c>
      <c r="BC40" s="164" t="e">
        <f t="shared" si="56"/>
        <v>#DIV/0!</v>
      </c>
      <c r="BD40" s="164" t="e">
        <f t="shared" si="57"/>
        <v>#DIV/0!</v>
      </c>
      <c r="BE40" s="164" t="e">
        <f t="shared" si="58"/>
        <v>#DIV/0!</v>
      </c>
      <c r="BF40" s="57" t="e">
        <f t="shared" si="59"/>
        <v>#DIV/0!</v>
      </c>
      <c r="BG40" s="79"/>
      <c r="BH40" s="79"/>
      <c r="BI40" s="165" t="e">
        <f t="shared" si="60"/>
        <v>#DIV/0!</v>
      </c>
      <c r="BJ40" s="166" t="e">
        <f t="shared" si="61"/>
        <v>#DIV/0!</v>
      </c>
      <c r="BK40" s="87" t="e">
        <f t="shared" si="48"/>
        <v>#DIV/0!</v>
      </c>
      <c r="BL40" s="58" t="e">
        <f t="shared" si="62"/>
        <v>#DIV/0!</v>
      </c>
      <c r="BM40" s="78"/>
      <c r="BN40" s="129"/>
      <c r="BO40" s="129"/>
      <c r="BP40" s="59">
        <f t="shared" si="13"/>
        <v>0</v>
      </c>
      <c r="BQ40" s="84" t="e">
        <f t="shared" si="14"/>
        <v>#DIV/0!</v>
      </c>
      <c r="BR40" s="57" t="e">
        <f t="shared" si="63"/>
        <v>#DIV/0!</v>
      </c>
      <c r="BS40" s="57" t="e">
        <f t="shared" si="64"/>
        <v>#DIV/0!</v>
      </c>
      <c r="BT40" s="57" t="e">
        <f t="shared" si="65"/>
        <v>#DIV/0!</v>
      </c>
      <c r="BU40" s="57" t="e">
        <f t="shared" si="66"/>
        <v>#DIV/0!</v>
      </c>
      <c r="BV40" s="57" t="e">
        <f t="shared" si="67"/>
        <v>#DIV/0!</v>
      </c>
      <c r="BW40" s="79"/>
      <c r="BX40" s="79"/>
      <c r="BY40" s="80" t="e">
        <f t="shared" si="68"/>
        <v>#DIV/0!</v>
      </c>
      <c r="BZ40" s="58" t="e">
        <f t="shared" si="69"/>
        <v>#DIV/0!</v>
      </c>
      <c r="CA40" s="87" t="e">
        <f t="shared" si="70"/>
        <v>#DIV/0!</v>
      </c>
      <c r="CB40" s="58" t="e">
        <f t="shared" si="71"/>
        <v>#DIV/0!</v>
      </c>
    </row>
    <row r="41" spans="1:80">
      <c r="A41" s="78"/>
      <c r="B41" s="111"/>
      <c r="C41" s="111"/>
      <c r="D41" s="59">
        <f t="shared" si="49"/>
        <v>0</v>
      </c>
      <c r="E41" s="84" t="e">
        <f t="shared" si="24"/>
        <v>#DIV/0!</v>
      </c>
      <c r="F41" s="57" t="e">
        <f t="shared" si="25"/>
        <v>#DIV/0!</v>
      </c>
      <c r="G41" s="57" t="e">
        <f t="shared" si="26"/>
        <v>#DIV/0!</v>
      </c>
      <c r="H41" s="57" t="e">
        <f t="shared" si="27"/>
        <v>#DIV/0!</v>
      </c>
      <c r="I41" s="57" t="e">
        <f t="shared" si="28"/>
        <v>#DIV/0!</v>
      </c>
      <c r="J41" s="57" t="e">
        <f t="shared" si="29"/>
        <v>#DIV/0!</v>
      </c>
      <c r="K41" s="79"/>
      <c r="L41" s="79"/>
      <c r="M41" s="80" t="e">
        <f t="shared" si="72"/>
        <v>#DIV/0!</v>
      </c>
      <c r="N41" s="58" t="e">
        <f t="shared" si="50"/>
        <v>#DIV/0!</v>
      </c>
      <c r="O41" s="87" t="e">
        <f t="shared" si="30"/>
        <v>#DIV/0!</v>
      </c>
      <c r="P41" s="58" t="e">
        <f t="shared" si="31"/>
        <v>#DIV/0!</v>
      </c>
      <c r="Q41" s="78"/>
      <c r="R41" s="111"/>
      <c r="S41" s="111"/>
      <c r="T41" s="59">
        <f t="shared" si="51"/>
        <v>0</v>
      </c>
      <c r="U41" s="84" t="e">
        <f t="shared" si="32"/>
        <v>#DIV/0!</v>
      </c>
      <c r="V41" s="57" t="e">
        <f t="shared" si="33"/>
        <v>#DIV/0!</v>
      </c>
      <c r="W41" s="57" t="e">
        <f t="shared" si="34"/>
        <v>#DIV/0!</v>
      </c>
      <c r="X41" s="57" t="e">
        <f t="shared" si="35"/>
        <v>#DIV/0!</v>
      </c>
      <c r="Y41" s="57" t="e">
        <f t="shared" si="36"/>
        <v>#DIV/0!</v>
      </c>
      <c r="Z41" s="57" t="e">
        <f t="shared" si="37"/>
        <v>#DIV/0!</v>
      </c>
      <c r="AA41" s="79"/>
      <c r="AB41" s="79"/>
      <c r="AC41" s="80" t="e">
        <f t="shared" si="73"/>
        <v>#DIV/0!</v>
      </c>
      <c r="AD41" s="58" t="e">
        <f t="shared" si="52"/>
        <v>#DIV/0!</v>
      </c>
      <c r="AE41" s="87" t="e">
        <f t="shared" si="38"/>
        <v>#DIV/0!</v>
      </c>
      <c r="AF41" s="58" t="e">
        <f t="shared" si="39"/>
        <v>#DIV/0!</v>
      </c>
      <c r="AG41" s="78"/>
      <c r="AH41" s="129"/>
      <c r="AI41" s="129"/>
      <c r="AJ41" s="59">
        <f t="shared" si="53"/>
        <v>0</v>
      </c>
      <c r="AK41" s="84" t="e">
        <f t="shared" si="40"/>
        <v>#DIV/0!</v>
      </c>
      <c r="AL41" s="57" t="e">
        <f t="shared" si="41"/>
        <v>#DIV/0!</v>
      </c>
      <c r="AM41" s="57" t="e">
        <f t="shared" si="42"/>
        <v>#DIV/0!</v>
      </c>
      <c r="AN41" s="57" t="e">
        <f t="shared" si="43"/>
        <v>#DIV/0!</v>
      </c>
      <c r="AO41" s="57" t="e">
        <f t="shared" si="44"/>
        <v>#DIV/0!</v>
      </c>
      <c r="AP41" s="57" t="e">
        <f t="shared" si="45"/>
        <v>#DIV/0!</v>
      </c>
      <c r="AQ41" s="79"/>
      <c r="AR41" s="79"/>
      <c r="AS41" s="80" t="e">
        <f t="shared" si="74"/>
        <v>#DIV/0!</v>
      </c>
      <c r="AT41" s="58" t="e">
        <f t="shared" si="54"/>
        <v>#DIV/0!</v>
      </c>
      <c r="AU41" s="87" t="e">
        <f t="shared" si="46"/>
        <v>#DIV/0!</v>
      </c>
      <c r="AV41" s="58" t="e">
        <f t="shared" si="47"/>
        <v>#DIV/0!</v>
      </c>
      <c r="AW41" s="78"/>
      <c r="AX41" s="129"/>
      <c r="AY41" s="129"/>
      <c r="AZ41" s="252">
        <f t="shared" si="3"/>
        <v>0</v>
      </c>
      <c r="BA41" s="84" t="e">
        <f t="shared" si="4"/>
        <v>#DIV/0!</v>
      </c>
      <c r="BB41" s="164" t="e">
        <f t="shared" si="55"/>
        <v>#DIV/0!</v>
      </c>
      <c r="BC41" s="164" t="e">
        <f t="shared" si="56"/>
        <v>#DIV/0!</v>
      </c>
      <c r="BD41" s="164" t="e">
        <f t="shared" si="57"/>
        <v>#DIV/0!</v>
      </c>
      <c r="BE41" s="164" t="e">
        <f t="shared" si="58"/>
        <v>#DIV/0!</v>
      </c>
      <c r="BF41" s="57" t="e">
        <f t="shared" si="59"/>
        <v>#DIV/0!</v>
      </c>
      <c r="BG41" s="79"/>
      <c r="BH41" s="79"/>
      <c r="BI41" s="165" t="e">
        <f t="shared" si="60"/>
        <v>#DIV/0!</v>
      </c>
      <c r="BJ41" s="166" t="e">
        <f t="shared" si="61"/>
        <v>#DIV/0!</v>
      </c>
      <c r="BK41" s="87" t="e">
        <f t="shared" si="48"/>
        <v>#DIV/0!</v>
      </c>
      <c r="BL41" s="58" t="e">
        <f t="shared" si="62"/>
        <v>#DIV/0!</v>
      </c>
      <c r="BM41" s="78"/>
      <c r="BN41" s="129"/>
      <c r="BO41" s="129"/>
      <c r="BP41" s="59">
        <f t="shared" si="13"/>
        <v>0</v>
      </c>
      <c r="BQ41" s="84" t="e">
        <f t="shared" si="14"/>
        <v>#DIV/0!</v>
      </c>
      <c r="BR41" s="57" t="e">
        <f t="shared" si="63"/>
        <v>#DIV/0!</v>
      </c>
      <c r="BS41" s="57" t="e">
        <f t="shared" si="64"/>
        <v>#DIV/0!</v>
      </c>
      <c r="BT41" s="57" t="e">
        <f t="shared" si="65"/>
        <v>#DIV/0!</v>
      </c>
      <c r="BU41" s="57" t="e">
        <f t="shared" si="66"/>
        <v>#DIV/0!</v>
      </c>
      <c r="BV41" s="57" t="e">
        <f t="shared" si="67"/>
        <v>#DIV/0!</v>
      </c>
      <c r="BW41" s="79"/>
      <c r="BX41" s="79"/>
      <c r="BY41" s="80" t="e">
        <f t="shared" si="68"/>
        <v>#DIV/0!</v>
      </c>
      <c r="BZ41" s="58" t="e">
        <f t="shared" si="69"/>
        <v>#DIV/0!</v>
      </c>
      <c r="CA41" s="87" t="e">
        <f t="shared" si="70"/>
        <v>#DIV/0!</v>
      </c>
      <c r="CB41" s="58" t="e">
        <f t="shared" si="71"/>
        <v>#DIV/0!</v>
      </c>
    </row>
    <row r="42" spans="1:80">
      <c r="A42" s="78"/>
      <c r="B42" s="111"/>
      <c r="C42" s="111"/>
      <c r="D42" s="59">
        <f t="shared" si="49"/>
        <v>0</v>
      </c>
      <c r="E42" s="84" t="e">
        <f t="shared" si="24"/>
        <v>#DIV/0!</v>
      </c>
      <c r="F42" s="57" t="e">
        <f t="shared" si="25"/>
        <v>#DIV/0!</v>
      </c>
      <c r="G42" s="57" t="e">
        <f t="shared" si="26"/>
        <v>#DIV/0!</v>
      </c>
      <c r="H42" s="57" t="e">
        <f t="shared" si="27"/>
        <v>#DIV/0!</v>
      </c>
      <c r="I42" s="57" t="e">
        <f t="shared" si="28"/>
        <v>#DIV/0!</v>
      </c>
      <c r="J42" s="57" t="e">
        <f t="shared" si="29"/>
        <v>#DIV/0!</v>
      </c>
      <c r="K42" s="79"/>
      <c r="L42" s="79"/>
      <c r="M42" s="80" t="e">
        <f t="shared" si="72"/>
        <v>#DIV/0!</v>
      </c>
      <c r="N42" s="58" t="e">
        <f t="shared" si="50"/>
        <v>#DIV/0!</v>
      </c>
      <c r="O42" s="87" t="e">
        <f t="shared" si="30"/>
        <v>#DIV/0!</v>
      </c>
      <c r="P42" s="58" t="e">
        <f t="shared" si="31"/>
        <v>#DIV/0!</v>
      </c>
      <c r="Q42" s="78"/>
      <c r="R42" s="111"/>
      <c r="S42" s="111"/>
      <c r="T42" s="59">
        <f t="shared" si="51"/>
        <v>0</v>
      </c>
      <c r="U42" s="84" t="e">
        <f t="shared" si="32"/>
        <v>#DIV/0!</v>
      </c>
      <c r="V42" s="57" t="e">
        <f t="shared" si="33"/>
        <v>#DIV/0!</v>
      </c>
      <c r="W42" s="57" t="e">
        <f t="shared" si="34"/>
        <v>#DIV/0!</v>
      </c>
      <c r="X42" s="57" t="e">
        <f t="shared" si="35"/>
        <v>#DIV/0!</v>
      </c>
      <c r="Y42" s="57" t="e">
        <f t="shared" si="36"/>
        <v>#DIV/0!</v>
      </c>
      <c r="Z42" s="57" t="e">
        <f t="shared" si="37"/>
        <v>#DIV/0!</v>
      </c>
      <c r="AA42" s="79"/>
      <c r="AB42" s="79"/>
      <c r="AC42" s="80" t="e">
        <f t="shared" si="73"/>
        <v>#DIV/0!</v>
      </c>
      <c r="AD42" s="58" t="e">
        <f t="shared" si="52"/>
        <v>#DIV/0!</v>
      </c>
      <c r="AE42" s="87" t="e">
        <f t="shared" si="38"/>
        <v>#DIV/0!</v>
      </c>
      <c r="AF42" s="58" t="e">
        <f t="shared" si="39"/>
        <v>#DIV/0!</v>
      </c>
      <c r="AG42" s="78"/>
      <c r="AH42" s="129"/>
      <c r="AI42" s="129"/>
      <c r="AJ42" s="59">
        <f t="shared" si="53"/>
        <v>0</v>
      </c>
      <c r="AK42" s="84" t="e">
        <f t="shared" si="40"/>
        <v>#DIV/0!</v>
      </c>
      <c r="AL42" s="57" t="e">
        <f t="shared" si="41"/>
        <v>#DIV/0!</v>
      </c>
      <c r="AM42" s="57" t="e">
        <f t="shared" si="42"/>
        <v>#DIV/0!</v>
      </c>
      <c r="AN42" s="57" t="e">
        <f t="shared" si="43"/>
        <v>#DIV/0!</v>
      </c>
      <c r="AO42" s="57" t="e">
        <f t="shared" si="44"/>
        <v>#DIV/0!</v>
      </c>
      <c r="AP42" s="57" t="e">
        <f t="shared" si="45"/>
        <v>#DIV/0!</v>
      </c>
      <c r="AQ42" s="79"/>
      <c r="AR42" s="79"/>
      <c r="AS42" s="80" t="e">
        <f t="shared" si="74"/>
        <v>#DIV/0!</v>
      </c>
      <c r="AT42" s="58" t="e">
        <f t="shared" si="54"/>
        <v>#DIV/0!</v>
      </c>
      <c r="AU42" s="87" t="e">
        <f t="shared" si="46"/>
        <v>#DIV/0!</v>
      </c>
      <c r="AV42" s="58" t="e">
        <f t="shared" si="47"/>
        <v>#DIV/0!</v>
      </c>
      <c r="AW42" s="78"/>
      <c r="AX42" s="129"/>
      <c r="AY42" s="129"/>
      <c r="AZ42" s="252">
        <f t="shared" si="3"/>
        <v>0</v>
      </c>
      <c r="BA42" s="84" t="e">
        <f t="shared" si="4"/>
        <v>#DIV/0!</v>
      </c>
      <c r="BB42" s="164" t="e">
        <f t="shared" si="55"/>
        <v>#DIV/0!</v>
      </c>
      <c r="BC42" s="164" t="e">
        <f t="shared" si="56"/>
        <v>#DIV/0!</v>
      </c>
      <c r="BD42" s="164" t="e">
        <f t="shared" si="57"/>
        <v>#DIV/0!</v>
      </c>
      <c r="BE42" s="164" t="e">
        <f t="shared" si="58"/>
        <v>#DIV/0!</v>
      </c>
      <c r="BF42" s="57" t="e">
        <f t="shared" si="59"/>
        <v>#DIV/0!</v>
      </c>
      <c r="BG42" s="79"/>
      <c r="BH42" s="79"/>
      <c r="BI42" s="165" t="e">
        <f t="shared" si="60"/>
        <v>#DIV/0!</v>
      </c>
      <c r="BJ42" s="166" t="e">
        <f t="shared" si="61"/>
        <v>#DIV/0!</v>
      </c>
      <c r="BK42" s="87" t="e">
        <f t="shared" si="48"/>
        <v>#DIV/0!</v>
      </c>
      <c r="BL42" s="58" t="e">
        <f t="shared" si="62"/>
        <v>#DIV/0!</v>
      </c>
      <c r="BM42" s="78"/>
      <c r="BN42" s="129"/>
      <c r="BO42" s="129"/>
      <c r="BP42" s="59">
        <f t="shared" si="13"/>
        <v>0</v>
      </c>
      <c r="BQ42" s="84" t="e">
        <f t="shared" si="14"/>
        <v>#DIV/0!</v>
      </c>
      <c r="BR42" s="57" t="e">
        <f t="shared" si="63"/>
        <v>#DIV/0!</v>
      </c>
      <c r="BS42" s="57" t="e">
        <f t="shared" si="64"/>
        <v>#DIV/0!</v>
      </c>
      <c r="BT42" s="57" t="e">
        <f t="shared" si="65"/>
        <v>#DIV/0!</v>
      </c>
      <c r="BU42" s="57" t="e">
        <f t="shared" si="66"/>
        <v>#DIV/0!</v>
      </c>
      <c r="BV42" s="57" t="e">
        <f t="shared" si="67"/>
        <v>#DIV/0!</v>
      </c>
      <c r="BW42" s="79"/>
      <c r="BX42" s="79"/>
      <c r="BY42" s="80" t="e">
        <f t="shared" si="68"/>
        <v>#DIV/0!</v>
      </c>
      <c r="BZ42" s="58" t="e">
        <f t="shared" si="69"/>
        <v>#DIV/0!</v>
      </c>
      <c r="CA42" s="87" t="e">
        <f t="shared" si="70"/>
        <v>#DIV/0!</v>
      </c>
      <c r="CB42" s="58" t="e">
        <f t="shared" si="71"/>
        <v>#DIV/0!</v>
      </c>
    </row>
    <row r="43" spans="1:80">
      <c r="A43" s="78"/>
      <c r="B43" s="111"/>
      <c r="C43" s="111"/>
      <c r="D43" s="59">
        <f t="shared" si="49"/>
        <v>0</v>
      </c>
      <c r="E43" s="84" t="e">
        <f t="shared" si="24"/>
        <v>#DIV/0!</v>
      </c>
      <c r="F43" s="57" t="e">
        <f t="shared" si="25"/>
        <v>#DIV/0!</v>
      </c>
      <c r="G43" s="57" t="e">
        <f t="shared" si="26"/>
        <v>#DIV/0!</v>
      </c>
      <c r="H43" s="57" t="e">
        <f t="shared" si="27"/>
        <v>#DIV/0!</v>
      </c>
      <c r="I43" s="57" t="e">
        <f t="shared" si="28"/>
        <v>#DIV/0!</v>
      </c>
      <c r="J43" s="57" t="e">
        <f t="shared" si="29"/>
        <v>#DIV/0!</v>
      </c>
      <c r="K43" s="79"/>
      <c r="L43" s="79"/>
      <c r="M43" s="80" t="e">
        <f t="shared" si="72"/>
        <v>#DIV/0!</v>
      </c>
      <c r="N43" s="58" t="e">
        <f t="shared" si="50"/>
        <v>#DIV/0!</v>
      </c>
      <c r="O43" s="87" t="e">
        <f t="shared" si="30"/>
        <v>#DIV/0!</v>
      </c>
      <c r="P43" s="58" t="e">
        <f t="shared" si="31"/>
        <v>#DIV/0!</v>
      </c>
      <c r="Q43" s="78"/>
      <c r="R43" s="111"/>
      <c r="S43" s="111"/>
      <c r="T43" s="59">
        <f t="shared" si="51"/>
        <v>0</v>
      </c>
      <c r="U43" s="84" t="e">
        <f t="shared" si="32"/>
        <v>#DIV/0!</v>
      </c>
      <c r="V43" s="57" t="e">
        <f t="shared" si="33"/>
        <v>#DIV/0!</v>
      </c>
      <c r="W43" s="57" t="e">
        <f t="shared" si="34"/>
        <v>#DIV/0!</v>
      </c>
      <c r="X43" s="57" t="e">
        <f t="shared" si="35"/>
        <v>#DIV/0!</v>
      </c>
      <c r="Y43" s="57" t="e">
        <f t="shared" si="36"/>
        <v>#DIV/0!</v>
      </c>
      <c r="Z43" s="57" t="e">
        <f t="shared" si="37"/>
        <v>#DIV/0!</v>
      </c>
      <c r="AA43" s="79"/>
      <c r="AB43" s="79"/>
      <c r="AC43" s="80" t="e">
        <f t="shared" si="73"/>
        <v>#DIV/0!</v>
      </c>
      <c r="AD43" s="58" t="e">
        <f t="shared" si="52"/>
        <v>#DIV/0!</v>
      </c>
      <c r="AE43" s="87" t="e">
        <f t="shared" si="38"/>
        <v>#DIV/0!</v>
      </c>
      <c r="AF43" s="58" t="e">
        <f t="shared" si="39"/>
        <v>#DIV/0!</v>
      </c>
      <c r="AG43" s="78"/>
      <c r="AH43" s="129"/>
      <c r="AI43" s="129"/>
      <c r="AJ43" s="59">
        <f t="shared" si="53"/>
        <v>0</v>
      </c>
      <c r="AK43" s="84" t="e">
        <f t="shared" si="40"/>
        <v>#DIV/0!</v>
      </c>
      <c r="AL43" s="57" t="e">
        <f t="shared" si="41"/>
        <v>#DIV/0!</v>
      </c>
      <c r="AM43" s="57" t="e">
        <f t="shared" si="42"/>
        <v>#DIV/0!</v>
      </c>
      <c r="AN43" s="57" t="e">
        <f t="shared" si="43"/>
        <v>#DIV/0!</v>
      </c>
      <c r="AO43" s="57" t="e">
        <f t="shared" si="44"/>
        <v>#DIV/0!</v>
      </c>
      <c r="AP43" s="57" t="e">
        <f t="shared" si="45"/>
        <v>#DIV/0!</v>
      </c>
      <c r="AQ43" s="79"/>
      <c r="AR43" s="79"/>
      <c r="AS43" s="80" t="e">
        <f t="shared" si="74"/>
        <v>#DIV/0!</v>
      </c>
      <c r="AT43" s="58" t="e">
        <f t="shared" si="54"/>
        <v>#DIV/0!</v>
      </c>
      <c r="AU43" s="87" t="e">
        <f t="shared" si="46"/>
        <v>#DIV/0!</v>
      </c>
      <c r="AV43" s="58" t="e">
        <f t="shared" si="47"/>
        <v>#DIV/0!</v>
      </c>
      <c r="AW43" s="78"/>
      <c r="AX43" s="129"/>
      <c r="AY43" s="129"/>
      <c r="AZ43" s="252">
        <f t="shared" si="3"/>
        <v>0</v>
      </c>
      <c r="BA43" s="84" t="e">
        <f t="shared" si="4"/>
        <v>#DIV/0!</v>
      </c>
      <c r="BB43" s="164" t="e">
        <f t="shared" si="55"/>
        <v>#DIV/0!</v>
      </c>
      <c r="BC43" s="164" t="e">
        <f t="shared" si="56"/>
        <v>#DIV/0!</v>
      </c>
      <c r="BD43" s="164" t="e">
        <f t="shared" si="57"/>
        <v>#DIV/0!</v>
      </c>
      <c r="BE43" s="164" t="e">
        <f t="shared" si="58"/>
        <v>#DIV/0!</v>
      </c>
      <c r="BF43" s="57" t="e">
        <f t="shared" si="59"/>
        <v>#DIV/0!</v>
      </c>
      <c r="BG43" s="79"/>
      <c r="BH43" s="79"/>
      <c r="BI43" s="165" t="e">
        <f t="shared" si="60"/>
        <v>#DIV/0!</v>
      </c>
      <c r="BJ43" s="166" t="e">
        <f t="shared" si="61"/>
        <v>#DIV/0!</v>
      </c>
      <c r="BK43" s="87" t="e">
        <f t="shared" si="48"/>
        <v>#DIV/0!</v>
      </c>
      <c r="BL43" s="58" t="e">
        <f t="shared" si="62"/>
        <v>#DIV/0!</v>
      </c>
      <c r="BM43" s="78"/>
      <c r="BN43" s="129"/>
      <c r="BO43" s="129"/>
      <c r="BP43" s="59">
        <f t="shared" si="13"/>
        <v>0</v>
      </c>
      <c r="BQ43" s="84" t="e">
        <f t="shared" si="14"/>
        <v>#DIV/0!</v>
      </c>
      <c r="BR43" s="57" t="e">
        <f t="shared" si="63"/>
        <v>#DIV/0!</v>
      </c>
      <c r="BS43" s="57" t="e">
        <f t="shared" si="64"/>
        <v>#DIV/0!</v>
      </c>
      <c r="BT43" s="57" t="e">
        <f t="shared" si="65"/>
        <v>#DIV/0!</v>
      </c>
      <c r="BU43" s="57" t="e">
        <f t="shared" si="66"/>
        <v>#DIV/0!</v>
      </c>
      <c r="BV43" s="57" t="e">
        <f t="shared" si="67"/>
        <v>#DIV/0!</v>
      </c>
      <c r="BW43" s="79"/>
      <c r="BX43" s="79"/>
      <c r="BY43" s="80" t="e">
        <f t="shared" si="68"/>
        <v>#DIV/0!</v>
      </c>
      <c r="BZ43" s="58" t="e">
        <f t="shared" si="69"/>
        <v>#DIV/0!</v>
      </c>
      <c r="CA43" s="87" t="e">
        <f t="shared" si="70"/>
        <v>#DIV/0!</v>
      </c>
      <c r="CB43" s="58" t="e">
        <f t="shared" si="71"/>
        <v>#DIV/0!</v>
      </c>
    </row>
    <row r="44" spans="1:80">
      <c r="A44" s="78"/>
      <c r="B44" s="111"/>
      <c r="C44" s="111"/>
      <c r="D44" s="59">
        <f t="shared" si="49"/>
        <v>0</v>
      </c>
      <c r="E44" s="84" t="e">
        <f t="shared" si="24"/>
        <v>#DIV/0!</v>
      </c>
      <c r="F44" s="57" t="e">
        <f t="shared" si="25"/>
        <v>#DIV/0!</v>
      </c>
      <c r="G44" s="57" t="e">
        <f t="shared" si="26"/>
        <v>#DIV/0!</v>
      </c>
      <c r="H44" s="57" t="e">
        <f t="shared" si="27"/>
        <v>#DIV/0!</v>
      </c>
      <c r="I44" s="57" t="e">
        <f t="shared" si="28"/>
        <v>#DIV/0!</v>
      </c>
      <c r="J44" s="57" t="e">
        <f t="shared" si="29"/>
        <v>#DIV/0!</v>
      </c>
      <c r="K44" s="79"/>
      <c r="L44" s="79"/>
      <c r="M44" s="80" t="e">
        <f t="shared" si="72"/>
        <v>#DIV/0!</v>
      </c>
      <c r="N44" s="58" t="e">
        <f t="shared" si="50"/>
        <v>#DIV/0!</v>
      </c>
      <c r="O44" s="87" t="e">
        <f t="shared" si="30"/>
        <v>#DIV/0!</v>
      </c>
      <c r="P44" s="58" t="e">
        <f t="shared" si="31"/>
        <v>#DIV/0!</v>
      </c>
      <c r="Q44" s="78"/>
      <c r="R44" s="111"/>
      <c r="S44" s="111"/>
      <c r="T44" s="59">
        <f t="shared" si="51"/>
        <v>0</v>
      </c>
      <c r="U44" s="84" t="e">
        <f t="shared" si="32"/>
        <v>#DIV/0!</v>
      </c>
      <c r="V44" s="57" t="e">
        <f t="shared" si="33"/>
        <v>#DIV/0!</v>
      </c>
      <c r="W44" s="57" t="e">
        <f t="shared" si="34"/>
        <v>#DIV/0!</v>
      </c>
      <c r="X44" s="57" t="e">
        <f t="shared" si="35"/>
        <v>#DIV/0!</v>
      </c>
      <c r="Y44" s="57" t="e">
        <f t="shared" si="36"/>
        <v>#DIV/0!</v>
      </c>
      <c r="Z44" s="57" t="e">
        <f t="shared" si="37"/>
        <v>#DIV/0!</v>
      </c>
      <c r="AA44" s="79"/>
      <c r="AB44" s="79"/>
      <c r="AC44" s="80" t="e">
        <f t="shared" si="73"/>
        <v>#DIV/0!</v>
      </c>
      <c r="AD44" s="58" t="e">
        <f t="shared" si="52"/>
        <v>#DIV/0!</v>
      </c>
      <c r="AE44" s="87" t="e">
        <f t="shared" si="38"/>
        <v>#DIV/0!</v>
      </c>
      <c r="AF44" s="58" t="e">
        <f t="shared" si="39"/>
        <v>#DIV/0!</v>
      </c>
      <c r="AG44" s="78"/>
      <c r="AH44" s="129"/>
      <c r="AI44" s="129"/>
      <c r="AJ44" s="59">
        <f t="shared" si="53"/>
        <v>0</v>
      </c>
      <c r="AK44" s="84" t="e">
        <f t="shared" si="40"/>
        <v>#DIV/0!</v>
      </c>
      <c r="AL44" s="57" t="e">
        <f t="shared" si="41"/>
        <v>#DIV/0!</v>
      </c>
      <c r="AM44" s="57" t="e">
        <f t="shared" si="42"/>
        <v>#DIV/0!</v>
      </c>
      <c r="AN44" s="57" t="e">
        <f t="shared" si="43"/>
        <v>#DIV/0!</v>
      </c>
      <c r="AO44" s="57" t="e">
        <f t="shared" si="44"/>
        <v>#DIV/0!</v>
      </c>
      <c r="AP44" s="57" t="e">
        <f t="shared" si="45"/>
        <v>#DIV/0!</v>
      </c>
      <c r="AQ44" s="79"/>
      <c r="AR44" s="79"/>
      <c r="AS44" s="80" t="e">
        <f t="shared" si="74"/>
        <v>#DIV/0!</v>
      </c>
      <c r="AT44" s="58" t="e">
        <f t="shared" si="54"/>
        <v>#DIV/0!</v>
      </c>
      <c r="AU44" s="87" t="e">
        <f t="shared" si="46"/>
        <v>#DIV/0!</v>
      </c>
      <c r="AV44" s="58" t="e">
        <f t="shared" si="47"/>
        <v>#DIV/0!</v>
      </c>
      <c r="AW44" s="78"/>
      <c r="AX44" s="129"/>
      <c r="AY44" s="129"/>
      <c r="AZ44" s="252">
        <f t="shared" si="3"/>
        <v>0</v>
      </c>
      <c r="BA44" s="84" t="e">
        <f t="shared" si="4"/>
        <v>#DIV/0!</v>
      </c>
      <c r="BB44" s="164" t="e">
        <f t="shared" si="55"/>
        <v>#DIV/0!</v>
      </c>
      <c r="BC44" s="164" t="e">
        <f t="shared" si="56"/>
        <v>#DIV/0!</v>
      </c>
      <c r="BD44" s="164" t="e">
        <f t="shared" si="57"/>
        <v>#DIV/0!</v>
      </c>
      <c r="BE44" s="164" t="e">
        <f t="shared" si="58"/>
        <v>#DIV/0!</v>
      </c>
      <c r="BF44" s="57" t="e">
        <f t="shared" si="59"/>
        <v>#DIV/0!</v>
      </c>
      <c r="BG44" s="79"/>
      <c r="BH44" s="79"/>
      <c r="BI44" s="165" t="e">
        <f t="shared" si="60"/>
        <v>#DIV/0!</v>
      </c>
      <c r="BJ44" s="166" t="e">
        <f t="shared" si="61"/>
        <v>#DIV/0!</v>
      </c>
      <c r="BK44" s="87" t="e">
        <f t="shared" si="48"/>
        <v>#DIV/0!</v>
      </c>
      <c r="BL44" s="58" t="e">
        <f t="shared" si="62"/>
        <v>#DIV/0!</v>
      </c>
      <c r="BM44" s="78"/>
      <c r="BN44" s="129"/>
      <c r="BO44" s="129"/>
      <c r="BP44" s="59">
        <f t="shared" si="13"/>
        <v>0</v>
      </c>
      <c r="BQ44" s="84" t="e">
        <f t="shared" si="14"/>
        <v>#DIV/0!</v>
      </c>
      <c r="BR44" s="57" t="e">
        <f t="shared" si="63"/>
        <v>#DIV/0!</v>
      </c>
      <c r="BS44" s="57" t="e">
        <f t="shared" si="64"/>
        <v>#DIV/0!</v>
      </c>
      <c r="BT44" s="57" t="e">
        <f t="shared" si="65"/>
        <v>#DIV/0!</v>
      </c>
      <c r="BU44" s="57" t="e">
        <f t="shared" si="66"/>
        <v>#DIV/0!</v>
      </c>
      <c r="BV44" s="57" t="e">
        <f t="shared" si="67"/>
        <v>#DIV/0!</v>
      </c>
      <c r="BW44" s="79"/>
      <c r="BX44" s="79"/>
      <c r="BY44" s="80" t="e">
        <f t="shared" si="68"/>
        <v>#DIV/0!</v>
      </c>
      <c r="BZ44" s="58" t="e">
        <f t="shared" si="69"/>
        <v>#DIV/0!</v>
      </c>
      <c r="CA44" s="87" t="e">
        <f t="shared" si="70"/>
        <v>#DIV/0!</v>
      </c>
      <c r="CB44" s="58" t="e">
        <f t="shared" si="71"/>
        <v>#DIV/0!</v>
      </c>
    </row>
    <row r="45" spans="1:80">
      <c r="A45" s="78"/>
      <c r="B45" s="111"/>
      <c r="C45" s="111"/>
      <c r="D45" s="59">
        <f t="shared" si="49"/>
        <v>0</v>
      </c>
      <c r="E45" s="84" t="e">
        <f t="shared" si="24"/>
        <v>#DIV/0!</v>
      </c>
      <c r="F45" s="57" t="e">
        <f t="shared" si="25"/>
        <v>#DIV/0!</v>
      </c>
      <c r="G45" s="57" t="e">
        <f t="shared" si="26"/>
        <v>#DIV/0!</v>
      </c>
      <c r="H45" s="57" t="e">
        <f t="shared" si="27"/>
        <v>#DIV/0!</v>
      </c>
      <c r="I45" s="57" t="e">
        <f t="shared" si="28"/>
        <v>#DIV/0!</v>
      </c>
      <c r="J45" s="57" t="e">
        <f t="shared" si="29"/>
        <v>#DIV/0!</v>
      </c>
      <c r="K45" s="79"/>
      <c r="L45" s="79"/>
      <c r="M45" s="80" t="e">
        <f t="shared" si="72"/>
        <v>#DIV/0!</v>
      </c>
      <c r="N45" s="58" t="e">
        <f t="shared" si="50"/>
        <v>#DIV/0!</v>
      </c>
      <c r="O45" s="87" t="e">
        <f t="shared" si="30"/>
        <v>#DIV/0!</v>
      </c>
      <c r="P45" s="58" t="e">
        <f t="shared" si="31"/>
        <v>#DIV/0!</v>
      </c>
      <c r="Q45" s="78"/>
      <c r="R45" s="111"/>
      <c r="S45" s="111"/>
      <c r="T45" s="59">
        <f t="shared" si="51"/>
        <v>0</v>
      </c>
      <c r="U45" s="84" t="e">
        <f t="shared" si="32"/>
        <v>#DIV/0!</v>
      </c>
      <c r="V45" s="57" t="e">
        <f t="shared" si="33"/>
        <v>#DIV/0!</v>
      </c>
      <c r="W45" s="57" t="e">
        <f t="shared" si="34"/>
        <v>#DIV/0!</v>
      </c>
      <c r="X45" s="57" t="e">
        <f t="shared" si="35"/>
        <v>#DIV/0!</v>
      </c>
      <c r="Y45" s="57" t="e">
        <f t="shared" si="36"/>
        <v>#DIV/0!</v>
      </c>
      <c r="Z45" s="57" t="e">
        <f t="shared" si="37"/>
        <v>#DIV/0!</v>
      </c>
      <c r="AA45" s="79"/>
      <c r="AB45" s="79"/>
      <c r="AC45" s="80" t="e">
        <f t="shared" si="73"/>
        <v>#DIV/0!</v>
      </c>
      <c r="AD45" s="58" t="e">
        <f t="shared" si="52"/>
        <v>#DIV/0!</v>
      </c>
      <c r="AE45" s="87" t="e">
        <f t="shared" si="38"/>
        <v>#DIV/0!</v>
      </c>
      <c r="AF45" s="58" t="e">
        <f t="shared" si="39"/>
        <v>#DIV/0!</v>
      </c>
      <c r="AG45" s="78"/>
      <c r="AH45" s="129"/>
      <c r="AI45" s="129"/>
      <c r="AJ45" s="59">
        <f t="shared" si="53"/>
        <v>0</v>
      </c>
      <c r="AK45" s="84" t="e">
        <f t="shared" si="40"/>
        <v>#DIV/0!</v>
      </c>
      <c r="AL45" s="57" t="e">
        <f t="shared" si="41"/>
        <v>#DIV/0!</v>
      </c>
      <c r="AM45" s="57" t="e">
        <f t="shared" si="42"/>
        <v>#DIV/0!</v>
      </c>
      <c r="AN45" s="57" t="e">
        <f t="shared" si="43"/>
        <v>#DIV/0!</v>
      </c>
      <c r="AO45" s="57" t="e">
        <f t="shared" si="44"/>
        <v>#DIV/0!</v>
      </c>
      <c r="AP45" s="57" t="e">
        <f t="shared" si="45"/>
        <v>#DIV/0!</v>
      </c>
      <c r="AQ45" s="79"/>
      <c r="AR45" s="79"/>
      <c r="AS45" s="80" t="e">
        <f t="shared" si="74"/>
        <v>#DIV/0!</v>
      </c>
      <c r="AT45" s="58" t="e">
        <f t="shared" si="54"/>
        <v>#DIV/0!</v>
      </c>
      <c r="AU45" s="87" t="e">
        <f t="shared" si="46"/>
        <v>#DIV/0!</v>
      </c>
      <c r="AV45" s="58" t="e">
        <f t="shared" si="47"/>
        <v>#DIV/0!</v>
      </c>
      <c r="AW45" s="78"/>
      <c r="AX45" s="129"/>
      <c r="AY45" s="129"/>
      <c r="AZ45" s="252">
        <f t="shared" si="3"/>
        <v>0</v>
      </c>
      <c r="BA45" s="84" t="e">
        <f t="shared" si="4"/>
        <v>#DIV/0!</v>
      </c>
      <c r="BB45" s="164" t="e">
        <f t="shared" si="55"/>
        <v>#DIV/0!</v>
      </c>
      <c r="BC45" s="164" t="e">
        <f t="shared" si="56"/>
        <v>#DIV/0!</v>
      </c>
      <c r="BD45" s="164" t="e">
        <f t="shared" si="57"/>
        <v>#DIV/0!</v>
      </c>
      <c r="BE45" s="164" t="e">
        <f t="shared" si="58"/>
        <v>#DIV/0!</v>
      </c>
      <c r="BF45" s="57" t="e">
        <f t="shared" si="59"/>
        <v>#DIV/0!</v>
      </c>
      <c r="BG45" s="79"/>
      <c r="BH45" s="79"/>
      <c r="BI45" s="165" t="e">
        <f t="shared" si="60"/>
        <v>#DIV/0!</v>
      </c>
      <c r="BJ45" s="166" t="e">
        <f t="shared" si="61"/>
        <v>#DIV/0!</v>
      </c>
      <c r="BK45" s="87" t="e">
        <f t="shared" si="48"/>
        <v>#DIV/0!</v>
      </c>
      <c r="BL45" s="58" t="e">
        <f t="shared" si="62"/>
        <v>#DIV/0!</v>
      </c>
      <c r="BM45" s="78"/>
      <c r="BN45" s="129"/>
      <c r="BO45" s="129"/>
      <c r="BP45" s="59">
        <f t="shared" si="13"/>
        <v>0</v>
      </c>
      <c r="BQ45" s="84" t="e">
        <f t="shared" si="14"/>
        <v>#DIV/0!</v>
      </c>
      <c r="BR45" s="57" t="e">
        <f t="shared" si="63"/>
        <v>#DIV/0!</v>
      </c>
      <c r="BS45" s="57" t="e">
        <f t="shared" si="64"/>
        <v>#DIV/0!</v>
      </c>
      <c r="BT45" s="57" t="e">
        <f t="shared" si="65"/>
        <v>#DIV/0!</v>
      </c>
      <c r="BU45" s="57" t="e">
        <f t="shared" si="66"/>
        <v>#DIV/0!</v>
      </c>
      <c r="BV45" s="57" t="e">
        <f t="shared" si="67"/>
        <v>#DIV/0!</v>
      </c>
      <c r="BW45" s="79"/>
      <c r="BX45" s="79"/>
      <c r="BY45" s="80" t="e">
        <f t="shared" si="68"/>
        <v>#DIV/0!</v>
      </c>
      <c r="BZ45" s="58" t="e">
        <f t="shared" si="69"/>
        <v>#DIV/0!</v>
      </c>
      <c r="CA45" s="87" t="e">
        <f t="shared" si="70"/>
        <v>#DIV/0!</v>
      </c>
      <c r="CB45" s="58" t="e">
        <f t="shared" si="71"/>
        <v>#DIV/0!</v>
      </c>
    </row>
    <row r="46" spans="1:80">
      <c r="A46" s="78"/>
      <c r="B46" s="111"/>
      <c r="C46" s="111"/>
      <c r="D46" s="59">
        <f t="shared" si="49"/>
        <v>0</v>
      </c>
      <c r="E46" s="84" t="e">
        <f t="shared" si="24"/>
        <v>#DIV/0!</v>
      </c>
      <c r="F46" s="57" t="e">
        <f t="shared" si="25"/>
        <v>#DIV/0!</v>
      </c>
      <c r="G46" s="57" t="e">
        <f t="shared" si="26"/>
        <v>#DIV/0!</v>
      </c>
      <c r="H46" s="57" t="e">
        <f t="shared" si="27"/>
        <v>#DIV/0!</v>
      </c>
      <c r="I46" s="57" t="e">
        <f t="shared" si="28"/>
        <v>#DIV/0!</v>
      </c>
      <c r="J46" s="57" t="e">
        <f t="shared" si="29"/>
        <v>#DIV/0!</v>
      </c>
      <c r="K46" s="79"/>
      <c r="L46" s="79"/>
      <c r="M46" s="80" t="e">
        <f t="shared" si="72"/>
        <v>#DIV/0!</v>
      </c>
      <c r="N46" s="58" t="e">
        <f t="shared" si="50"/>
        <v>#DIV/0!</v>
      </c>
      <c r="O46" s="87" t="e">
        <f t="shared" si="30"/>
        <v>#DIV/0!</v>
      </c>
      <c r="P46" s="58" t="e">
        <f t="shared" si="31"/>
        <v>#DIV/0!</v>
      </c>
      <c r="Q46" s="78"/>
      <c r="R46" s="111"/>
      <c r="S46" s="111"/>
      <c r="T46" s="59">
        <f t="shared" si="51"/>
        <v>0</v>
      </c>
      <c r="U46" s="84" t="e">
        <f t="shared" si="32"/>
        <v>#DIV/0!</v>
      </c>
      <c r="V46" s="57" t="e">
        <f t="shared" si="33"/>
        <v>#DIV/0!</v>
      </c>
      <c r="W46" s="57" t="e">
        <f t="shared" si="34"/>
        <v>#DIV/0!</v>
      </c>
      <c r="X46" s="57" t="e">
        <f t="shared" si="35"/>
        <v>#DIV/0!</v>
      </c>
      <c r="Y46" s="57" t="e">
        <f t="shared" si="36"/>
        <v>#DIV/0!</v>
      </c>
      <c r="Z46" s="57" t="e">
        <f t="shared" si="37"/>
        <v>#DIV/0!</v>
      </c>
      <c r="AA46" s="79"/>
      <c r="AB46" s="79"/>
      <c r="AC46" s="80" t="e">
        <f t="shared" si="73"/>
        <v>#DIV/0!</v>
      </c>
      <c r="AD46" s="58" t="e">
        <f t="shared" si="52"/>
        <v>#DIV/0!</v>
      </c>
      <c r="AE46" s="87" t="e">
        <f t="shared" si="38"/>
        <v>#DIV/0!</v>
      </c>
      <c r="AF46" s="58" t="e">
        <f t="shared" si="39"/>
        <v>#DIV/0!</v>
      </c>
      <c r="AG46" s="78"/>
      <c r="AH46" s="129"/>
      <c r="AI46" s="129"/>
      <c r="AJ46" s="59">
        <f t="shared" si="53"/>
        <v>0</v>
      </c>
      <c r="AK46" s="84" t="e">
        <f t="shared" si="40"/>
        <v>#DIV/0!</v>
      </c>
      <c r="AL46" s="57" t="e">
        <f t="shared" si="41"/>
        <v>#DIV/0!</v>
      </c>
      <c r="AM46" s="57" t="e">
        <f t="shared" si="42"/>
        <v>#DIV/0!</v>
      </c>
      <c r="AN46" s="57" t="e">
        <f t="shared" si="43"/>
        <v>#DIV/0!</v>
      </c>
      <c r="AO46" s="57" t="e">
        <f t="shared" si="44"/>
        <v>#DIV/0!</v>
      </c>
      <c r="AP46" s="57" t="e">
        <f t="shared" si="45"/>
        <v>#DIV/0!</v>
      </c>
      <c r="AQ46" s="79"/>
      <c r="AR46" s="79"/>
      <c r="AS46" s="80" t="e">
        <f t="shared" si="74"/>
        <v>#DIV/0!</v>
      </c>
      <c r="AT46" s="58" t="e">
        <f t="shared" si="54"/>
        <v>#DIV/0!</v>
      </c>
      <c r="AU46" s="87" t="e">
        <f t="shared" si="46"/>
        <v>#DIV/0!</v>
      </c>
      <c r="AV46" s="58" t="e">
        <f t="shared" si="47"/>
        <v>#DIV/0!</v>
      </c>
      <c r="AW46" s="78"/>
      <c r="AX46" s="129"/>
      <c r="AY46" s="129"/>
      <c r="AZ46" s="252">
        <f t="shared" si="3"/>
        <v>0</v>
      </c>
      <c r="BA46" s="84" t="e">
        <f t="shared" si="4"/>
        <v>#DIV/0!</v>
      </c>
      <c r="BB46" s="164" t="e">
        <f t="shared" si="55"/>
        <v>#DIV/0!</v>
      </c>
      <c r="BC46" s="164" t="e">
        <f t="shared" si="56"/>
        <v>#DIV/0!</v>
      </c>
      <c r="BD46" s="164" t="e">
        <f t="shared" si="57"/>
        <v>#DIV/0!</v>
      </c>
      <c r="BE46" s="164" t="e">
        <f t="shared" si="58"/>
        <v>#DIV/0!</v>
      </c>
      <c r="BF46" s="57" t="e">
        <f t="shared" si="59"/>
        <v>#DIV/0!</v>
      </c>
      <c r="BG46" s="79"/>
      <c r="BH46" s="79"/>
      <c r="BI46" s="165" t="e">
        <f t="shared" si="60"/>
        <v>#DIV/0!</v>
      </c>
      <c r="BJ46" s="166" t="e">
        <f t="shared" si="61"/>
        <v>#DIV/0!</v>
      </c>
      <c r="BK46" s="87" t="e">
        <f t="shared" si="48"/>
        <v>#DIV/0!</v>
      </c>
      <c r="BL46" s="58" t="e">
        <f t="shared" si="62"/>
        <v>#DIV/0!</v>
      </c>
      <c r="BM46" s="78"/>
      <c r="BN46" s="129"/>
      <c r="BO46" s="129"/>
      <c r="BP46" s="59">
        <f t="shared" si="13"/>
        <v>0</v>
      </c>
      <c r="BQ46" s="84" t="e">
        <f t="shared" si="14"/>
        <v>#DIV/0!</v>
      </c>
      <c r="BR46" s="57" t="e">
        <f t="shared" si="63"/>
        <v>#DIV/0!</v>
      </c>
      <c r="BS46" s="57" t="e">
        <f t="shared" si="64"/>
        <v>#DIV/0!</v>
      </c>
      <c r="BT46" s="57" t="e">
        <f t="shared" si="65"/>
        <v>#DIV/0!</v>
      </c>
      <c r="BU46" s="57" t="e">
        <f t="shared" si="66"/>
        <v>#DIV/0!</v>
      </c>
      <c r="BV46" s="57" t="e">
        <f t="shared" si="67"/>
        <v>#DIV/0!</v>
      </c>
      <c r="BW46" s="79"/>
      <c r="BX46" s="79"/>
      <c r="BY46" s="80" t="e">
        <f t="shared" si="68"/>
        <v>#DIV/0!</v>
      </c>
      <c r="BZ46" s="58" t="e">
        <f t="shared" si="69"/>
        <v>#DIV/0!</v>
      </c>
      <c r="CA46" s="87" t="e">
        <f t="shared" si="70"/>
        <v>#DIV/0!</v>
      </c>
      <c r="CB46" s="58" t="e">
        <f t="shared" si="71"/>
        <v>#DIV/0!</v>
      </c>
    </row>
    <row r="47" spans="1:80">
      <c r="A47" s="78"/>
      <c r="B47" s="111"/>
      <c r="C47" s="111"/>
      <c r="D47" s="59">
        <f t="shared" si="49"/>
        <v>0</v>
      </c>
      <c r="E47" s="84" t="e">
        <f t="shared" si="24"/>
        <v>#DIV/0!</v>
      </c>
      <c r="F47" s="57" t="e">
        <f t="shared" si="25"/>
        <v>#DIV/0!</v>
      </c>
      <c r="G47" s="57" t="e">
        <f t="shared" si="26"/>
        <v>#DIV/0!</v>
      </c>
      <c r="H47" s="57" t="e">
        <f t="shared" si="27"/>
        <v>#DIV/0!</v>
      </c>
      <c r="I47" s="57" t="e">
        <f t="shared" si="28"/>
        <v>#DIV/0!</v>
      </c>
      <c r="J47" s="57" t="e">
        <f t="shared" si="29"/>
        <v>#DIV/0!</v>
      </c>
      <c r="K47" s="79"/>
      <c r="L47" s="79"/>
      <c r="M47" s="80" t="e">
        <f t="shared" si="72"/>
        <v>#DIV/0!</v>
      </c>
      <c r="N47" s="58" t="e">
        <f t="shared" si="50"/>
        <v>#DIV/0!</v>
      </c>
      <c r="O47" s="87" t="e">
        <f t="shared" si="30"/>
        <v>#DIV/0!</v>
      </c>
      <c r="P47" s="58" t="e">
        <f t="shared" si="31"/>
        <v>#DIV/0!</v>
      </c>
      <c r="Q47" s="78"/>
      <c r="R47" s="111"/>
      <c r="S47" s="111"/>
      <c r="T47" s="59">
        <f t="shared" si="51"/>
        <v>0</v>
      </c>
      <c r="U47" s="84" t="e">
        <f t="shared" si="32"/>
        <v>#DIV/0!</v>
      </c>
      <c r="V47" s="57" t="e">
        <f t="shared" si="33"/>
        <v>#DIV/0!</v>
      </c>
      <c r="W47" s="57" t="e">
        <f t="shared" si="34"/>
        <v>#DIV/0!</v>
      </c>
      <c r="X47" s="57" t="e">
        <f t="shared" si="35"/>
        <v>#DIV/0!</v>
      </c>
      <c r="Y47" s="57" t="e">
        <f t="shared" si="36"/>
        <v>#DIV/0!</v>
      </c>
      <c r="Z47" s="57" t="e">
        <f t="shared" si="37"/>
        <v>#DIV/0!</v>
      </c>
      <c r="AA47" s="79"/>
      <c r="AB47" s="79"/>
      <c r="AC47" s="80" t="e">
        <f t="shared" si="73"/>
        <v>#DIV/0!</v>
      </c>
      <c r="AD47" s="58" t="e">
        <f t="shared" si="52"/>
        <v>#DIV/0!</v>
      </c>
      <c r="AE47" s="87" t="e">
        <f t="shared" si="38"/>
        <v>#DIV/0!</v>
      </c>
      <c r="AF47" s="58" t="e">
        <f t="shared" si="39"/>
        <v>#DIV/0!</v>
      </c>
      <c r="AG47" s="78"/>
      <c r="AH47" s="129"/>
      <c r="AI47" s="129"/>
      <c r="AJ47" s="59">
        <f t="shared" si="53"/>
        <v>0</v>
      </c>
      <c r="AK47" s="84" t="e">
        <f t="shared" si="40"/>
        <v>#DIV/0!</v>
      </c>
      <c r="AL47" s="57" t="e">
        <f t="shared" si="41"/>
        <v>#DIV/0!</v>
      </c>
      <c r="AM47" s="57" t="e">
        <f t="shared" si="42"/>
        <v>#DIV/0!</v>
      </c>
      <c r="AN47" s="57" t="e">
        <f t="shared" si="43"/>
        <v>#DIV/0!</v>
      </c>
      <c r="AO47" s="57" t="e">
        <f t="shared" si="44"/>
        <v>#DIV/0!</v>
      </c>
      <c r="AP47" s="57" t="e">
        <f t="shared" si="45"/>
        <v>#DIV/0!</v>
      </c>
      <c r="AQ47" s="79"/>
      <c r="AR47" s="79"/>
      <c r="AS47" s="80" t="e">
        <f t="shared" si="74"/>
        <v>#DIV/0!</v>
      </c>
      <c r="AT47" s="58" t="e">
        <f t="shared" si="54"/>
        <v>#DIV/0!</v>
      </c>
      <c r="AU47" s="87" t="e">
        <f t="shared" si="46"/>
        <v>#DIV/0!</v>
      </c>
      <c r="AV47" s="58" t="e">
        <f t="shared" si="47"/>
        <v>#DIV/0!</v>
      </c>
      <c r="AW47" s="78"/>
      <c r="AX47" s="129"/>
      <c r="AY47" s="129"/>
      <c r="AZ47" s="252">
        <f t="shared" si="3"/>
        <v>0</v>
      </c>
      <c r="BA47" s="84" t="e">
        <f t="shared" si="4"/>
        <v>#DIV/0!</v>
      </c>
      <c r="BB47" s="164" t="e">
        <f t="shared" si="55"/>
        <v>#DIV/0!</v>
      </c>
      <c r="BC47" s="164" t="e">
        <f t="shared" si="56"/>
        <v>#DIV/0!</v>
      </c>
      <c r="BD47" s="164" t="e">
        <f t="shared" si="57"/>
        <v>#DIV/0!</v>
      </c>
      <c r="BE47" s="164" t="e">
        <f t="shared" si="58"/>
        <v>#DIV/0!</v>
      </c>
      <c r="BF47" s="57" t="e">
        <f t="shared" si="59"/>
        <v>#DIV/0!</v>
      </c>
      <c r="BG47" s="79"/>
      <c r="BH47" s="79"/>
      <c r="BI47" s="165" t="e">
        <f t="shared" si="60"/>
        <v>#DIV/0!</v>
      </c>
      <c r="BJ47" s="166" t="e">
        <f t="shared" si="61"/>
        <v>#DIV/0!</v>
      </c>
      <c r="BK47" s="87" t="e">
        <f t="shared" si="48"/>
        <v>#DIV/0!</v>
      </c>
      <c r="BL47" s="58" t="e">
        <f t="shared" si="62"/>
        <v>#DIV/0!</v>
      </c>
      <c r="BM47" s="78"/>
      <c r="BN47" s="129"/>
      <c r="BO47" s="129"/>
      <c r="BP47" s="59">
        <f t="shared" si="13"/>
        <v>0</v>
      </c>
      <c r="BQ47" s="84" t="e">
        <f t="shared" si="14"/>
        <v>#DIV/0!</v>
      </c>
      <c r="BR47" s="57" t="e">
        <f t="shared" si="63"/>
        <v>#DIV/0!</v>
      </c>
      <c r="BS47" s="57" t="e">
        <f t="shared" si="64"/>
        <v>#DIV/0!</v>
      </c>
      <c r="BT47" s="57" t="e">
        <f t="shared" si="65"/>
        <v>#DIV/0!</v>
      </c>
      <c r="BU47" s="57" t="e">
        <f t="shared" si="66"/>
        <v>#DIV/0!</v>
      </c>
      <c r="BV47" s="57" t="e">
        <f t="shared" si="67"/>
        <v>#DIV/0!</v>
      </c>
      <c r="BW47" s="79"/>
      <c r="BX47" s="79"/>
      <c r="BY47" s="80" t="e">
        <f t="shared" si="68"/>
        <v>#DIV/0!</v>
      </c>
      <c r="BZ47" s="58" t="e">
        <f t="shared" si="69"/>
        <v>#DIV/0!</v>
      </c>
      <c r="CA47" s="87" t="e">
        <f t="shared" si="70"/>
        <v>#DIV/0!</v>
      </c>
      <c r="CB47" s="58" t="e">
        <f t="shared" si="71"/>
        <v>#DIV/0!</v>
      </c>
    </row>
    <row r="48" spans="1:80">
      <c r="A48" s="78"/>
      <c r="B48" s="111"/>
      <c r="C48" s="111"/>
      <c r="D48" s="59">
        <f t="shared" si="49"/>
        <v>0</v>
      </c>
      <c r="E48" s="84" t="e">
        <f t="shared" si="24"/>
        <v>#DIV/0!</v>
      </c>
      <c r="F48" s="57" t="e">
        <f t="shared" si="25"/>
        <v>#DIV/0!</v>
      </c>
      <c r="G48" s="57" t="e">
        <f t="shared" si="26"/>
        <v>#DIV/0!</v>
      </c>
      <c r="H48" s="57" t="e">
        <f t="shared" si="27"/>
        <v>#DIV/0!</v>
      </c>
      <c r="I48" s="57" t="e">
        <f t="shared" si="28"/>
        <v>#DIV/0!</v>
      </c>
      <c r="J48" s="57" t="e">
        <f t="shared" si="29"/>
        <v>#DIV/0!</v>
      </c>
      <c r="K48" s="79"/>
      <c r="L48" s="79"/>
      <c r="M48" s="80" t="e">
        <f t="shared" si="72"/>
        <v>#DIV/0!</v>
      </c>
      <c r="N48" s="58" t="e">
        <f t="shared" si="50"/>
        <v>#DIV/0!</v>
      </c>
      <c r="O48" s="87" t="e">
        <f t="shared" si="30"/>
        <v>#DIV/0!</v>
      </c>
      <c r="P48" s="58" t="e">
        <f t="shared" si="31"/>
        <v>#DIV/0!</v>
      </c>
      <c r="Q48" s="78"/>
      <c r="R48" s="111"/>
      <c r="S48" s="111"/>
      <c r="T48" s="59">
        <f t="shared" si="51"/>
        <v>0</v>
      </c>
      <c r="U48" s="84" t="e">
        <f t="shared" si="32"/>
        <v>#DIV/0!</v>
      </c>
      <c r="V48" s="57" t="e">
        <f t="shared" si="33"/>
        <v>#DIV/0!</v>
      </c>
      <c r="W48" s="57" t="e">
        <f t="shared" si="34"/>
        <v>#DIV/0!</v>
      </c>
      <c r="X48" s="57" t="e">
        <f t="shared" si="35"/>
        <v>#DIV/0!</v>
      </c>
      <c r="Y48" s="57" t="e">
        <f t="shared" si="36"/>
        <v>#DIV/0!</v>
      </c>
      <c r="Z48" s="57" t="e">
        <f t="shared" si="37"/>
        <v>#DIV/0!</v>
      </c>
      <c r="AA48" s="79"/>
      <c r="AB48" s="79"/>
      <c r="AC48" s="80" t="e">
        <f t="shared" si="73"/>
        <v>#DIV/0!</v>
      </c>
      <c r="AD48" s="58" t="e">
        <f t="shared" si="52"/>
        <v>#DIV/0!</v>
      </c>
      <c r="AE48" s="87" t="e">
        <f t="shared" si="38"/>
        <v>#DIV/0!</v>
      </c>
      <c r="AF48" s="58" t="e">
        <f t="shared" si="39"/>
        <v>#DIV/0!</v>
      </c>
      <c r="AG48" s="78"/>
      <c r="AH48" s="129"/>
      <c r="AI48" s="129"/>
      <c r="AJ48" s="59">
        <f t="shared" si="53"/>
        <v>0</v>
      </c>
      <c r="AK48" s="84" t="e">
        <f t="shared" si="40"/>
        <v>#DIV/0!</v>
      </c>
      <c r="AL48" s="57" t="e">
        <f t="shared" si="41"/>
        <v>#DIV/0!</v>
      </c>
      <c r="AM48" s="57" t="e">
        <f t="shared" si="42"/>
        <v>#DIV/0!</v>
      </c>
      <c r="AN48" s="57" t="e">
        <f t="shared" si="43"/>
        <v>#DIV/0!</v>
      </c>
      <c r="AO48" s="57" t="e">
        <f t="shared" si="44"/>
        <v>#DIV/0!</v>
      </c>
      <c r="AP48" s="57" t="e">
        <f t="shared" si="45"/>
        <v>#DIV/0!</v>
      </c>
      <c r="AQ48" s="79"/>
      <c r="AR48" s="79"/>
      <c r="AS48" s="80" t="e">
        <f t="shared" si="74"/>
        <v>#DIV/0!</v>
      </c>
      <c r="AT48" s="58" t="e">
        <f t="shared" si="54"/>
        <v>#DIV/0!</v>
      </c>
      <c r="AU48" s="87" t="e">
        <f t="shared" si="46"/>
        <v>#DIV/0!</v>
      </c>
      <c r="AV48" s="58" t="e">
        <f t="shared" si="47"/>
        <v>#DIV/0!</v>
      </c>
      <c r="AW48" s="78"/>
      <c r="AX48" s="129"/>
      <c r="AY48" s="129"/>
      <c r="AZ48" s="252">
        <f t="shared" si="3"/>
        <v>0</v>
      </c>
      <c r="BA48" s="84" t="e">
        <f t="shared" si="4"/>
        <v>#DIV/0!</v>
      </c>
      <c r="BB48" s="164" t="e">
        <f t="shared" si="55"/>
        <v>#DIV/0!</v>
      </c>
      <c r="BC48" s="164" t="e">
        <f t="shared" si="56"/>
        <v>#DIV/0!</v>
      </c>
      <c r="BD48" s="164" t="e">
        <f t="shared" si="57"/>
        <v>#DIV/0!</v>
      </c>
      <c r="BE48" s="164" t="e">
        <f t="shared" si="58"/>
        <v>#DIV/0!</v>
      </c>
      <c r="BF48" s="57" t="e">
        <f t="shared" si="59"/>
        <v>#DIV/0!</v>
      </c>
      <c r="BG48" s="79"/>
      <c r="BH48" s="79"/>
      <c r="BI48" s="165" t="e">
        <f t="shared" si="60"/>
        <v>#DIV/0!</v>
      </c>
      <c r="BJ48" s="166" t="e">
        <f t="shared" si="61"/>
        <v>#DIV/0!</v>
      </c>
      <c r="BK48" s="87" t="e">
        <f t="shared" si="48"/>
        <v>#DIV/0!</v>
      </c>
      <c r="BL48" s="58" t="e">
        <f t="shared" si="62"/>
        <v>#DIV/0!</v>
      </c>
      <c r="BM48" s="78"/>
      <c r="BN48" s="129"/>
      <c r="BO48" s="129"/>
      <c r="BP48" s="59">
        <f t="shared" si="13"/>
        <v>0</v>
      </c>
      <c r="BQ48" s="84" t="e">
        <f t="shared" si="14"/>
        <v>#DIV/0!</v>
      </c>
      <c r="BR48" s="57" t="e">
        <f t="shared" si="63"/>
        <v>#DIV/0!</v>
      </c>
      <c r="BS48" s="57" t="e">
        <f t="shared" si="64"/>
        <v>#DIV/0!</v>
      </c>
      <c r="BT48" s="57" t="e">
        <f t="shared" si="65"/>
        <v>#DIV/0!</v>
      </c>
      <c r="BU48" s="57" t="e">
        <f t="shared" si="66"/>
        <v>#DIV/0!</v>
      </c>
      <c r="BV48" s="57" t="e">
        <f t="shared" si="67"/>
        <v>#DIV/0!</v>
      </c>
      <c r="BW48" s="79"/>
      <c r="BX48" s="79"/>
      <c r="BY48" s="80" t="e">
        <f t="shared" si="68"/>
        <v>#DIV/0!</v>
      </c>
      <c r="BZ48" s="58" t="e">
        <f t="shared" si="69"/>
        <v>#DIV/0!</v>
      </c>
      <c r="CA48" s="87" t="e">
        <f t="shared" si="70"/>
        <v>#DIV/0!</v>
      </c>
      <c r="CB48" s="58" t="e">
        <f t="shared" si="71"/>
        <v>#DIV/0!</v>
      </c>
    </row>
    <row r="49" spans="1:80">
      <c r="A49" s="78"/>
      <c r="B49" s="111"/>
      <c r="C49" s="111"/>
      <c r="D49" s="59">
        <f t="shared" si="49"/>
        <v>0</v>
      </c>
      <c r="E49" s="84" t="e">
        <f t="shared" si="24"/>
        <v>#DIV/0!</v>
      </c>
      <c r="F49" s="57" t="e">
        <f t="shared" si="25"/>
        <v>#DIV/0!</v>
      </c>
      <c r="G49" s="57" t="e">
        <f t="shared" si="26"/>
        <v>#DIV/0!</v>
      </c>
      <c r="H49" s="57" t="e">
        <f t="shared" si="27"/>
        <v>#DIV/0!</v>
      </c>
      <c r="I49" s="57" t="e">
        <f t="shared" si="28"/>
        <v>#DIV/0!</v>
      </c>
      <c r="J49" s="57" t="e">
        <f t="shared" si="29"/>
        <v>#DIV/0!</v>
      </c>
      <c r="K49" s="79"/>
      <c r="L49" s="79"/>
      <c r="M49" s="80" t="e">
        <f t="shared" si="72"/>
        <v>#DIV/0!</v>
      </c>
      <c r="N49" s="58" t="e">
        <f t="shared" si="50"/>
        <v>#DIV/0!</v>
      </c>
      <c r="O49" s="87" t="e">
        <f t="shared" si="30"/>
        <v>#DIV/0!</v>
      </c>
      <c r="P49" s="58" t="e">
        <f t="shared" si="31"/>
        <v>#DIV/0!</v>
      </c>
      <c r="Q49" s="78"/>
      <c r="R49" s="111"/>
      <c r="S49" s="111"/>
      <c r="T49" s="59">
        <f t="shared" si="51"/>
        <v>0</v>
      </c>
      <c r="U49" s="84" t="e">
        <f t="shared" si="32"/>
        <v>#DIV/0!</v>
      </c>
      <c r="V49" s="57" t="e">
        <f t="shared" si="33"/>
        <v>#DIV/0!</v>
      </c>
      <c r="W49" s="57" t="e">
        <f t="shared" si="34"/>
        <v>#DIV/0!</v>
      </c>
      <c r="X49" s="57" t="e">
        <f t="shared" si="35"/>
        <v>#DIV/0!</v>
      </c>
      <c r="Y49" s="57" t="e">
        <f t="shared" si="36"/>
        <v>#DIV/0!</v>
      </c>
      <c r="Z49" s="57" t="e">
        <f t="shared" si="37"/>
        <v>#DIV/0!</v>
      </c>
      <c r="AA49" s="79"/>
      <c r="AB49" s="79"/>
      <c r="AC49" s="80" t="e">
        <f t="shared" si="73"/>
        <v>#DIV/0!</v>
      </c>
      <c r="AD49" s="58" t="e">
        <f t="shared" si="52"/>
        <v>#DIV/0!</v>
      </c>
      <c r="AE49" s="87" t="e">
        <f t="shared" si="38"/>
        <v>#DIV/0!</v>
      </c>
      <c r="AF49" s="58" t="e">
        <f t="shared" si="39"/>
        <v>#DIV/0!</v>
      </c>
      <c r="AG49" s="78"/>
      <c r="AH49" s="129"/>
      <c r="AI49" s="129"/>
      <c r="AJ49" s="59">
        <f t="shared" si="53"/>
        <v>0</v>
      </c>
      <c r="AK49" s="84" t="e">
        <f t="shared" si="40"/>
        <v>#DIV/0!</v>
      </c>
      <c r="AL49" s="57" t="e">
        <f t="shared" si="41"/>
        <v>#DIV/0!</v>
      </c>
      <c r="AM49" s="57" t="e">
        <f t="shared" si="42"/>
        <v>#DIV/0!</v>
      </c>
      <c r="AN49" s="57" t="e">
        <f t="shared" si="43"/>
        <v>#DIV/0!</v>
      </c>
      <c r="AO49" s="57" t="e">
        <f t="shared" si="44"/>
        <v>#DIV/0!</v>
      </c>
      <c r="AP49" s="57" t="e">
        <f t="shared" si="45"/>
        <v>#DIV/0!</v>
      </c>
      <c r="AQ49" s="79"/>
      <c r="AR49" s="79"/>
      <c r="AS49" s="80" t="e">
        <f t="shared" si="74"/>
        <v>#DIV/0!</v>
      </c>
      <c r="AT49" s="58" t="e">
        <f t="shared" si="54"/>
        <v>#DIV/0!</v>
      </c>
      <c r="AU49" s="87" t="e">
        <f t="shared" si="46"/>
        <v>#DIV/0!</v>
      </c>
      <c r="AV49" s="58" t="e">
        <f t="shared" si="47"/>
        <v>#DIV/0!</v>
      </c>
      <c r="AW49" s="78"/>
      <c r="AX49" s="129"/>
      <c r="AY49" s="129"/>
      <c r="AZ49" s="252">
        <f t="shared" si="3"/>
        <v>0</v>
      </c>
      <c r="BA49" s="84" t="e">
        <f t="shared" si="4"/>
        <v>#DIV/0!</v>
      </c>
      <c r="BB49" s="164" t="e">
        <f t="shared" si="55"/>
        <v>#DIV/0!</v>
      </c>
      <c r="BC49" s="164" t="e">
        <f t="shared" si="56"/>
        <v>#DIV/0!</v>
      </c>
      <c r="BD49" s="164" t="e">
        <f t="shared" si="57"/>
        <v>#DIV/0!</v>
      </c>
      <c r="BE49" s="164" t="e">
        <f t="shared" si="58"/>
        <v>#DIV/0!</v>
      </c>
      <c r="BF49" s="57" t="e">
        <f t="shared" si="59"/>
        <v>#DIV/0!</v>
      </c>
      <c r="BG49" s="79"/>
      <c r="BH49" s="79"/>
      <c r="BI49" s="165" t="e">
        <f t="shared" si="60"/>
        <v>#DIV/0!</v>
      </c>
      <c r="BJ49" s="166" t="e">
        <f t="shared" si="61"/>
        <v>#DIV/0!</v>
      </c>
      <c r="BK49" s="87" t="e">
        <f t="shared" si="48"/>
        <v>#DIV/0!</v>
      </c>
      <c r="BL49" s="58" t="e">
        <f t="shared" si="62"/>
        <v>#DIV/0!</v>
      </c>
      <c r="BM49" s="78"/>
      <c r="BN49" s="129"/>
      <c r="BO49" s="129"/>
      <c r="BP49" s="59">
        <f t="shared" si="13"/>
        <v>0</v>
      </c>
      <c r="BQ49" s="84" t="e">
        <f t="shared" si="14"/>
        <v>#DIV/0!</v>
      </c>
      <c r="BR49" s="57" t="e">
        <f t="shared" si="63"/>
        <v>#DIV/0!</v>
      </c>
      <c r="BS49" s="57" t="e">
        <f t="shared" si="64"/>
        <v>#DIV/0!</v>
      </c>
      <c r="BT49" s="57" t="e">
        <f t="shared" si="65"/>
        <v>#DIV/0!</v>
      </c>
      <c r="BU49" s="57" t="e">
        <f t="shared" si="66"/>
        <v>#DIV/0!</v>
      </c>
      <c r="BV49" s="57" t="e">
        <f t="shared" si="67"/>
        <v>#DIV/0!</v>
      </c>
      <c r="BW49" s="79"/>
      <c r="BX49" s="79"/>
      <c r="BY49" s="80" t="e">
        <f t="shared" si="68"/>
        <v>#DIV/0!</v>
      </c>
      <c r="BZ49" s="58" t="e">
        <f t="shared" si="69"/>
        <v>#DIV/0!</v>
      </c>
      <c r="CA49" s="87" t="e">
        <f t="shared" si="70"/>
        <v>#DIV/0!</v>
      </c>
      <c r="CB49" s="58" t="e">
        <f t="shared" si="71"/>
        <v>#DIV/0!</v>
      </c>
    </row>
    <row r="50" spans="1:80">
      <c r="A50" s="78"/>
      <c r="B50" s="111"/>
      <c r="C50" s="111"/>
      <c r="D50" s="59">
        <f t="shared" si="49"/>
        <v>0</v>
      </c>
      <c r="E50" s="84" t="e">
        <f t="shared" si="24"/>
        <v>#DIV/0!</v>
      </c>
      <c r="F50" s="57" t="e">
        <f t="shared" si="25"/>
        <v>#DIV/0!</v>
      </c>
      <c r="G50" s="57" t="e">
        <f t="shared" si="26"/>
        <v>#DIV/0!</v>
      </c>
      <c r="H50" s="57" t="e">
        <f t="shared" si="27"/>
        <v>#DIV/0!</v>
      </c>
      <c r="I50" s="57" t="e">
        <f t="shared" si="28"/>
        <v>#DIV/0!</v>
      </c>
      <c r="J50" s="57" t="e">
        <f t="shared" si="29"/>
        <v>#DIV/0!</v>
      </c>
      <c r="K50" s="79"/>
      <c r="L50" s="79"/>
      <c r="M50" s="80" t="e">
        <f t="shared" si="72"/>
        <v>#DIV/0!</v>
      </c>
      <c r="N50" s="58" t="e">
        <f t="shared" si="50"/>
        <v>#DIV/0!</v>
      </c>
      <c r="O50" s="87" t="e">
        <f t="shared" si="30"/>
        <v>#DIV/0!</v>
      </c>
      <c r="P50" s="58" t="e">
        <f t="shared" si="31"/>
        <v>#DIV/0!</v>
      </c>
      <c r="Q50" s="78"/>
      <c r="R50" s="111"/>
      <c r="S50" s="111"/>
      <c r="T50" s="59">
        <f t="shared" si="51"/>
        <v>0</v>
      </c>
      <c r="U50" s="84" t="e">
        <f t="shared" si="32"/>
        <v>#DIV/0!</v>
      </c>
      <c r="V50" s="57" t="e">
        <f t="shared" si="33"/>
        <v>#DIV/0!</v>
      </c>
      <c r="W50" s="57" t="e">
        <f t="shared" si="34"/>
        <v>#DIV/0!</v>
      </c>
      <c r="X50" s="57" t="e">
        <f t="shared" si="35"/>
        <v>#DIV/0!</v>
      </c>
      <c r="Y50" s="57" t="e">
        <f t="shared" si="36"/>
        <v>#DIV/0!</v>
      </c>
      <c r="Z50" s="57" t="e">
        <f t="shared" si="37"/>
        <v>#DIV/0!</v>
      </c>
      <c r="AA50" s="79"/>
      <c r="AB50" s="79"/>
      <c r="AC50" s="80" t="e">
        <f t="shared" si="73"/>
        <v>#DIV/0!</v>
      </c>
      <c r="AD50" s="58" t="e">
        <f t="shared" si="52"/>
        <v>#DIV/0!</v>
      </c>
      <c r="AE50" s="87" t="e">
        <f t="shared" si="38"/>
        <v>#DIV/0!</v>
      </c>
      <c r="AF50" s="58" t="e">
        <f t="shared" si="39"/>
        <v>#DIV/0!</v>
      </c>
      <c r="AG50" s="78"/>
      <c r="AH50" s="129"/>
      <c r="AI50" s="129"/>
      <c r="AJ50" s="59">
        <f t="shared" si="53"/>
        <v>0</v>
      </c>
      <c r="AK50" s="84" t="e">
        <f t="shared" si="40"/>
        <v>#DIV/0!</v>
      </c>
      <c r="AL50" s="57" t="e">
        <f t="shared" si="41"/>
        <v>#DIV/0!</v>
      </c>
      <c r="AM50" s="57" t="e">
        <f t="shared" si="42"/>
        <v>#DIV/0!</v>
      </c>
      <c r="AN50" s="57" t="e">
        <f t="shared" si="43"/>
        <v>#DIV/0!</v>
      </c>
      <c r="AO50" s="57" t="e">
        <f t="shared" si="44"/>
        <v>#DIV/0!</v>
      </c>
      <c r="AP50" s="57" t="e">
        <f t="shared" si="45"/>
        <v>#DIV/0!</v>
      </c>
      <c r="AQ50" s="79"/>
      <c r="AR50" s="79"/>
      <c r="AS50" s="80" t="e">
        <f t="shared" si="74"/>
        <v>#DIV/0!</v>
      </c>
      <c r="AT50" s="58" t="e">
        <f t="shared" si="54"/>
        <v>#DIV/0!</v>
      </c>
      <c r="AU50" s="87" t="e">
        <f t="shared" si="46"/>
        <v>#DIV/0!</v>
      </c>
      <c r="AV50" s="58" t="e">
        <f t="shared" si="47"/>
        <v>#DIV/0!</v>
      </c>
      <c r="AW50" s="78"/>
      <c r="AX50" s="129"/>
      <c r="AY50" s="129"/>
      <c r="AZ50" s="252">
        <f t="shared" si="3"/>
        <v>0</v>
      </c>
      <c r="BA50" s="84" t="e">
        <f t="shared" si="4"/>
        <v>#DIV/0!</v>
      </c>
      <c r="BB50" s="164" t="e">
        <f t="shared" si="55"/>
        <v>#DIV/0!</v>
      </c>
      <c r="BC50" s="164" t="e">
        <f t="shared" si="56"/>
        <v>#DIV/0!</v>
      </c>
      <c r="BD50" s="164" t="e">
        <f t="shared" si="57"/>
        <v>#DIV/0!</v>
      </c>
      <c r="BE50" s="164" t="e">
        <f t="shared" si="58"/>
        <v>#DIV/0!</v>
      </c>
      <c r="BF50" s="57" t="e">
        <f t="shared" si="59"/>
        <v>#DIV/0!</v>
      </c>
      <c r="BG50" s="79"/>
      <c r="BH50" s="79"/>
      <c r="BI50" s="165" t="e">
        <f t="shared" si="60"/>
        <v>#DIV/0!</v>
      </c>
      <c r="BJ50" s="166" t="e">
        <f t="shared" si="61"/>
        <v>#DIV/0!</v>
      </c>
      <c r="BK50" s="87" t="e">
        <f t="shared" si="48"/>
        <v>#DIV/0!</v>
      </c>
      <c r="BL50" s="58" t="e">
        <f t="shared" si="62"/>
        <v>#DIV/0!</v>
      </c>
      <c r="BM50" s="78"/>
      <c r="BN50" s="129"/>
      <c r="BO50" s="129"/>
      <c r="BP50" s="59">
        <f t="shared" si="13"/>
        <v>0</v>
      </c>
      <c r="BQ50" s="84" t="e">
        <f t="shared" si="14"/>
        <v>#DIV/0!</v>
      </c>
      <c r="BR50" s="57" t="e">
        <f t="shared" si="63"/>
        <v>#DIV/0!</v>
      </c>
      <c r="BS50" s="57" t="e">
        <f t="shared" si="64"/>
        <v>#DIV/0!</v>
      </c>
      <c r="BT50" s="57" t="e">
        <f t="shared" si="65"/>
        <v>#DIV/0!</v>
      </c>
      <c r="BU50" s="57" t="e">
        <f t="shared" si="66"/>
        <v>#DIV/0!</v>
      </c>
      <c r="BV50" s="57" t="e">
        <f t="shared" si="67"/>
        <v>#DIV/0!</v>
      </c>
      <c r="BW50" s="79"/>
      <c r="BX50" s="79"/>
      <c r="BY50" s="80" t="e">
        <f t="shared" si="68"/>
        <v>#DIV/0!</v>
      </c>
      <c r="BZ50" s="58" t="e">
        <f t="shared" si="69"/>
        <v>#DIV/0!</v>
      </c>
      <c r="CA50" s="87" t="e">
        <f t="shared" si="70"/>
        <v>#DIV/0!</v>
      </c>
      <c r="CB50" s="58" t="e">
        <f t="shared" si="71"/>
        <v>#DIV/0!</v>
      </c>
    </row>
    <row r="51" spans="1:80">
      <c r="A51" s="78"/>
      <c r="B51" s="111"/>
      <c r="C51" s="111"/>
      <c r="D51" s="59">
        <f t="shared" si="49"/>
        <v>0</v>
      </c>
      <c r="E51" s="84" t="e">
        <f t="shared" si="24"/>
        <v>#DIV/0!</v>
      </c>
      <c r="F51" s="57" t="e">
        <f t="shared" si="25"/>
        <v>#DIV/0!</v>
      </c>
      <c r="G51" s="57" t="e">
        <f t="shared" si="26"/>
        <v>#DIV/0!</v>
      </c>
      <c r="H51" s="57" t="e">
        <f t="shared" si="27"/>
        <v>#DIV/0!</v>
      </c>
      <c r="I51" s="57" t="e">
        <f t="shared" si="28"/>
        <v>#DIV/0!</v>
      </c>
      <c r="J51" s="57" t="e">
        <f t="shared" si="29"/>
        <v>#DIV/0!</v>
      </c>
      <c r="K51" s="79"/>
      <c r="L51" s="79"/>
      <c r="M51" s="80" t="e">
        <f t="shared" si="72"/>
        <v>#DIV/0!</v>
      </c>
      <c r="N51" s="58" t="e">
        <f t="shared" si="50"/>
        <v>#DIV/0!</v>
      </c>
      <c r="O51" s="87" t="e">
        <f t="shared" si="30"/>
        <v>#DIV/0!</v>
      </c>
      <c r="P51" s="58" t="e">
        <f t="shared" si="31"/>
        <v>#DIV/0!</v>
      </c>
      <c r="Q51" s="78"/>
      <c r="R51" s="111"/>
      <c r="S51" s="111"/>
      <c r="T51" s="59">
        <f t="shared" si="51"/>
        <v>0</v>
      </c>
      <c r="U51" s="84" t="e">
        <f t="shared" si="32"/>
        <v>#DIV/0!</v>
      </c>
      <c r="V51" s="57" t="e">
        <f t="shared" si="33"/>
        <v>#DIV/0!</v>
      </c>
      <c r="W51" s="57" t="e">
        <f t="shared" si="34"/>
        <v>#DIV/0!</v>
      </c>
      <c r="X51" s="57" t="e">
        <f t="shared" si="35"/>
        <v>#DIV/0!</v>
      </c>
      <c r="Y51" s="57" t="e">
        <f t="shared" si="36"/>
        <v>#DIV/0!</v>
      </c>
      <c r="Z51" s="57" t="e">
        <f t="shared" si="37"/>
        <v>#DIV/0!</v>
      </c>
      <c r="AA51" s="79"/>
      <c r="AB51" s="79"/>
      <c r="AC51" s="80" t="e">
        <f t="shared" si="73"/>
        <v>#DIV/0!</v>
      </c>
      <c r="AD51" s="58" t="e">
        <f t="shared" si="52"/>
        <v>#DIV/0!</v>
      </c>
      <c r="AE51" s="87" t="e">
        <f t="shared" si="38"/>
        <v>#DIV/0!</v>
      </c>
      <c r="AF51" s="58" t="e">
        <f t="shared" si="39"/>
        <v>#DIV/0!</v>
      </c>
      <c r="AG51" s="78"/>
      <c r="AH51" s="129"/>
      <c r="AI51" s="129"/>
      <c r="AJ51" s="59">
        <f t="shared" si="53"/>
        <v>0</v>
      </c>
      <c r="AK51" s="84" t="e">
        <f t="shared" si="40"/>
        <v>#DIV/0!</v>
      </c>
      <c r="AL51" s="57" t="e">
        <f t="shared" si="41"/>
        <v>#DIV/0!</v>
      </c>
      <c r="AM51" s="57" t="e">
        <f t="shared" si="42"/>
        <v>#DIV/0!</v>
      </c>
      <c r="AN51" s="57" t="e">
        <f t="shared" si="43"/>
        <v>#DIV/0!</v>
      </c>
      <c r="AO51" s="57" t="e">
        <f t="shared" si="44"/>
        <v>#DIV/0!</v>
      </c>
      <c r="AP51" s="57" t="e">
        <f t="shared" si="45"/>
        <v>#DIV/0!</v>
      </c>
      <c r="AQ51" s="79"/>
      <c r="AR51" s="79"/>
      <c r="AS51" s="80" t="e">
        <f t="shared" si="74"/>
        <v>#DIV/0!</v>
      </c>
      <c r="AT51" s="58" t="e">
        <f t="shared" si="54"/>
        <v>#DIV/0!</v>
      </c>
      <c r="AU51" s="87" t="e">
        <f t="shared" si="46"/>
        <v>#DIV/0!</v>
      </c>
      <c r="AV51" s="58" t="e">
        <f t="shared" si="47"/>
        <v>#DIV/0!</v>
      </c>
      <c r="AW51" s="78"/>
      <c r="AX51" s="129"/>
      <c r="AY51" s="129"/>
      <c r="AZ51" s="252">
        <f t="shared" si="3"/>
        <v>0</v>
      </c>
      <c r="BA51" s="84" t="e">
        <f t="shared" si="4"/>
        <v>#DIV/0!</v>
      </c>
      <c r="BB51" s="164" t="e">
        <f t="shared" si="55"/>
        <v>#DIV/0!</v>
      </c>
      <c r="BC51" s="164" t="e">
        <f t="shared" si="56"/>
        <v>#DIV/0!</v>
      </c>
      <c r="BD51" s="164" t="e">
        <f t="shared" si="57"/>
        <v>#DIV/0!</v>
      </c>
      <c r="BE51" s="164" t="e">
        <f t="shared" si="58"/>
        <v>#DIV/0!</v>
      </c>
      <c r="BF51" s="57" t="e">
        <f t="shared" si="59"/>
        <v>#DIV/0!</v>
      </c>
      <c r="BG51" s="79"/>
      <c r="BH51" s="79"/>
      <c r="BI51" s="165" t="e">
        <f t="shared" si="60"/>
        <v>#DIV/0!</v>
      </c>
      <c r="BJ51" s="166" t="e">
        <f t="shared" si="61"/>
        <v>#DIV/0!</v>
      </c>
      <c r="BK51" s="87" t="e">
        <f t="shared" si="48"/>
        <v>#DIV/0!</v>
      </c>
      <c r="BL51" s="58" t="e">
        <f t="shared" si="62"/>
        <v>#DIV/0!</v>
      </c>
      <c r="BM51" s="78"/>
      <c r="BN51" s="129"/>
      <c r="BO51" s="129"/>
      <c r="BP51" s="59">
        <f t="shared" si="13"/>
        <v>0</v>
      </c>
      <c r="BQ51" s="84" t="e">
        <f t="shared" si="14"/>
        <v>#DIV/0!</v>
      </c>
      <c r="BR51" s="57" t="e">
        <f t="shared" si="63"/>
        <v>#DIV/0!</v>
      </c>
      <c r="BS51" s="57" t="e">
        <f t="shared" si="64"/>
        <v>#DIV/0!</v>
      </c>
      <c r="BT51" s="57" t="e">
        <f t="shared" si="65"/>
        <v>#DIV/0!</v>
      </c>
      <c r="BU51" s="57" t="e">
        <f t="shared" si="66"/>
        <v>#DIV/0!</v>
      </c>
      <c r="BV51" s="57" t="e">
        <f t="shared" si="67"/>
        <v>#DIV/0!</v>
      </c>
      <c r="BW51" s="79"/>
      <c r="BX51" s="79"/>
      <c r="BY51" s="80" t="e">
        <f t="shared" si="68"/>
        <v>#DIV/0!</v>
      </c>
      <c r="BZ51" s="58" t="e">
        <f t="shared" si="69"/>
        <v>#DIV/0!</v>
      </c>
      <c r="CA51" s="87" t="e">
        <f t="shared" si="70"/>
        <v>#DIV/0!</v>
      </c>
      <c r="CB51" s="58" t="e">
        <f t="shared" si="71"/>
        <v>#DIV/0!</v>
      </c>
    </row>
    <row r="52" spans="1:80">
      <c r="A52" s="78"/>
      <c r="B52" s="111"/>
      <c r="C52" s="111"/>
      <c r="D52" s="59">
        <f t="shared" si="49"/>
        <v>0</v>
      </c>
      <c r="E52" s="84" t="e">
        <f t="shared" si="24"/>
        <v>#DIV/0!</v>
      </c>
      <c r="F52" s="57" t="e">
        <f t="shared" si="25"/>
        <v>#DIV/0!</v>
      </c>
      <c r="G52" s="57" t="e">
        <f t="shared" si="26"/>
        <v>#DIV/0!</v>
      </c>
      <c r="H52" s="57" t="e">
        <f t="shared" si="27"/>
        <v>#DIV/0!</v>
      </c>
      <c r="I52" s="57" t="e">
        <f t="shared" si="28"/>
        <v>#DIV/0!</v>
      </c>
      <c r="J52" s="57" t="e">
        <f t="shared" si="29"/>
        <v>#DIV/0!</v>
      </c>
      <c r="K52" s="79"/>
      <c r="L52" s="79"/>
      <c r="M52" s="80" t="e">
        <f t="shared" si="72"/>
        <v>#DIV/0!</v>
      </c>
      <c r="N52" s="58" t="e">
        <f t="shared" si="50"/>
        <v>#DIV/0!</v>
      </c>
      <c r="O52" s="87" t="e">
        <f t="shared" si="30"/>
        <v>#DIV/0!</v>
      </c>
      <c r="P52" s="58" t="e">
        <f t="shared" si="31"/>
        <v>#DIV/0!</v>
      </c>
      <c r="Q52" s="78"/>
      <c r="R52" s="111"/>
      <c r="S52" s="111"/>
      <c r="T52" s="59">
        <f t="shared" si="51"/>
        <v>0</v>
      </c>
      <c r="U52" s="84" t="e">
        <f t="shared" si="32"/>
        <v>#DIV/0!</v>
      </c>
      <c r="V52" s="57" t="e">
        <f t="shared" si="33"/>
        <v>#DIV/0!</v>
      </c>
      <c r="W52" s="57" t="e">
        <f t="shared" si="34"/>
        <v>#DIV/0!</v>
      </c>
      <c r="X52" s="57" t="e">
        <f t="shared" si="35"/>
        <v>#DIV/0!</v>
      </c>
      <c r="Y52" s="57" t="e">
        <f t="shared" si="36"/>
        <v>#DIV/0!</v>
      </c>
      <c r="Z52" s="57" t="e">
        <f t="shared" si="37"/>
        <v>#DIV/0!</v>
      </c>
      <c r="AA52" s="79"/>
      <c r="AB52" s="79"/>
      <c r="AC52" s="80" t="e">
        <f t="shared" si="73"/>
        <v>#DIV/0!</v>
      </c>
      <c r="AD52" s="58" t="e">
        <f t="shared" si="52"/>
        <v>#DIV/0!</v>
      </c>
      <c r="AE52" s="87" t="e">
        <f t="shared" si="38"/>
        <v>#DIV/0!</v>
      </c>
      <c r="AF52" s="58" t="e">
        <f t="shared" si="39"/>
        <v>#DIV/0!</v>
      </c>
      <c r="AG52" s="78"/>
      <c r="AH52" s="129"/>
      <c r="AI52" s="129"/>
      <c r="AJ52" s="59">
        <f t="shared" si="53"/>
        <v>0</v>
      </c>
      <c r="AK52" s="84" t="e">
        <f t="shared" si="40"/>
        <v>#DIV/0!</v>
      </c>
      <c r="AL52" s="57" t="e">
        <f t="shared" si="41"/>
        <v>#DIV/0!</v>
      </c>
      <c r="AM52" s="57" t="e">
        <f t="shared" si="42"/>
        <v>#DIV/0!</v>
      </c>
      <c r="AN52" s="57" t="e">
        <f t="shared" si="43"/>
        <v>#DIV/0!</v>
      </c>
      <c r="AO52" s="57" t="e">
        <f t="shared" si="44"/>
        <v>#DIV/0!</v>
      </c>
      <c r="AP52" s="57" t="e">
        <f t="shared" si="45"/>
        <v>#DIV/0!</v>
      </c>
      <c r="AQ52" s="79"/>
      <c r="AR52" s="79"/>
      <c r="AS52" s="80" t="e">
        <f t="shared" si="74"/>
        <v>#DIV/0!</v>
      </c>
      <c r="AT52" s="58" t="e">
        <f t="shared" si="54"/>
        <v>#DIV/0!</v>
      </c>
      <c r="AU52" s="87" t="e">
        <f t="shared" si="46"/>
        <v>#DIV/0!</v>
      </c>
      <c r="AV52" s="58" t="e">
        <f t="shared" si="47"/>
        <v>#DIV/0!</v>
      </c>
      <c r="AW52" s="78"/>
      <c r="AX52" s="129"/>
      <c r="AY52" s="129"/>
      <c r="AZ52" s="252">
        <f t="shared" si="3"/>
        <v>0</v>
      </c>
      <c r="BA52" s="84" t="e">
        <f t="shared" si="4"/>
        <v>#DIV/0!</v>
      </c>
      <c r="BB52" s="164" t="e">
        <f t="shared" si="55"/>
        <v>#DIV/0!</v>
      </c>
      <c r="BC52" s="164" t="e">
        <f t="shared" si="56"/>
        <v>#DIV/0!</v>
      </c>
      <c r="BD52" s="164" t="e">
        <f t="shared" si="57"/>
        <v>#DIV/0!</v>
      </c>
      <c r="BE52" s="164" t="e">
        <f t="shared" si="58"/>
        <v>#DIV/0!</v>
      </c>
      <c r="BF52" s="57" t="e">
        <f t="shared" si="59"/>
        <v>#DIV/0!</v>
      </c>
      <c r="BG52" s="79"/>
      <c r="BH52" s="79"/>
      <c r="BI52" s="165" t="e">
        <f t="shared" si="60"/>
        <v>#DIV/0!</v>
      </c>
      <c r="BJ52" s="166" t="e">
        <f t="shared" si="61"/>
        <v>#DIV/0!</v>
      </c>
      <c r="BK52" s="87" t="e">
        <f t="shared" si="48"/>
        <v>#DIV/0!</v>
      </c>
      <c r="BL52" s="58" t="e">
        <f t="shared" si="62"/>
        <v>#DIV/0!</v>
      </c>
      <c r="BM52" s="78"/>
      <c r="BN52" s="129"/>
      <c r="BO52" s="129"/>
      <c r="BP52" s="59">
        <f t="shared" si="13"/>
        <v>0</v>
      </c>
      <c r="BQ52" s="84" t="e">
        <f t="shared" si="14"/>
        <v>#DIV/0!</v>
      </c>
      <c r="BR52" s="57" t="e">
        <f t="shared" si="63"/>
        <v>#DIV/0!</v>
      </c>
      <c r="BS52" s="57" t="e">
        <f t="shared" si="64"/>
        <v>#DIV/0!</v>
      </c>
      <c r="BT52" s="57" t="e">
        <f t="shared" si="65"/>
        <v>#DIV/0!</v>
      </c>
      <c r="BU52" s="57" t="e">
        <f t="shared" si="66"/>
        <v>#DIV/0!</v>
      </c>
      <c r="BV52" s="57" t="e">
        <f t="shared" si="67"/>
        <v>#DIV/0!</v>
      </c>
      <c r="BW52" s="79"/>
      <c r="BX52" s="79"/>
      <c r="BY52" s="80" t="e">
        <f t="shared" si="68"/>
        <v>#DIV/0!</v>
      </c>
      <c r="BZ52" s="58" t="e">
        <f t="shared" si="69"/>
        <v>#DIV/0!</v>
      </c>
      <c r="CA52" s="87" t="e">
        <f t="shared" si="70"/>
        <v>#DIV/0!</v>
      </c>
      <c r="CB52" s="58" t="e">
        <f t="shared" si="71"/>
        <v>#DIV/0!</v>
      </c>
    </row>
    <row r="53" spans="1:80">
      <c r="A53" s="78"/>
      <c r="B53" s="111"/>
      <c r="C53" s="111"/>
      <c r="D53" s="59">
        <f t="shared" si="49"/>
        <v>0</v>
      </c>
      <c r="E53" s="84" t="e">
        <f t="shared" si="24"/>
        <v>#DIV/0!</v>
      </c>
      <c r="F53" s="57" t="e">
        <f t="shared" si="25"/>
        <v>#DIV/0!</v>
      </c>
      <c r="G53" s="57" t="e">
        <f t="shared" si="26"/>
        <v>#DIV/0!</v>
      </c>
      <c r="H53" s="57" t="e">
        <f t="shared" si="27"/>
        <v>#DIV/0!</v>
      </c>
      <c r="I53" s="57" t="e">
        <f t="shared" si="28"/>
        <v>#DIV/0!</v>
      </c>
      <c r="J53" s="57" t="e">
        <f t="shared" si="29"/>
        <v>#DIV/0!</v>
      </c>
      <c r="K53" s="79"/>
      <c r="L53" s="79"/>
      <c r="M53" s="80" t="e">
        <f t="shared" si="72"/>
        <v>#DIV/0!</v>
      </c>
      <c r="N53" s="58" t="e">
        <f t="shared" si="50"/>
        <v>#DIV/0!</v>
      </c>
      <c r="O53" s="87" t="e">
        <f t="shared" si="30"/>
        <v>#DIV/0!</v>
      </c>
      <c r="P53" s="58" t="e">
        <f t="shared" si="31"/>
        <v>#DIV/0!</v>
      </c>
      <c r="Q53" s="78"/>
      <c r="R53" s="111"/>
      <c r="S53" s="111"/>
      <c r="T53" s="59">
        <f t="shared" si="51"/>
        <v>0</v>
      </c>
      <c r="U53" s="84" t="e">
        <f t="shared" si="32"/>
        <v>#DIV/0!</v>
      </c>
      <c r="V53" s="57" t="e">
        <f t="shared" si="33"/>
        <v>#DIV/0!</v>
      </c>
      <c r="W53" s="57" t="e">
        <f t="shared" si="34"/>
        <v>#DIV/0!</v>
      </c>
      <c r="X53" s="57" t="e">
        <f t="shared" si="35"/>
        <v>#DIV/0!</v>
      </c>
      <c r="Y53" s="57" t="e">
        <f t="shared" si="36"/>
        <v>#DIV/0!</v>
      </c>
      <c r="Z53" s="57" t="e">
        <f t="shared" si="37"/>
        <v>#DIV/0!</v>
      </c>
      <c r="AA53" s="79"/>
      <c r="AB53" s="79"/>
      <c r="AC53" s="80" t="e">
        <f t="shared" si="73"/>
        <v>#DIV/0!</v>
      </c>
      <c r="AD53" s="58" t="e">
        <f t="shared" si="52"/>
        <v>#DIV/0!</v>
      </c>
      <c r="AE53" s="87" t="e">
        <f t="shared" si="38"/>
        <v>#DIV/0!</v>
      </c>
      <c r="AF53" s="58" t="e">
        <f t="shared" si="39"/>
        <v>#DIV/0!</v>
      </c>
      <c r="AG53" s="78"/>
      <c r="AH53" s="129"/>
      <c r="AI53" s="129"/>
      <c r="AJ53" s="59">
        <f t="shared" si="53"/>
        <v>0</v>
      </c>
      <c r="AK53" s="84" t="e">
        <f t="shared" si="40"/>
        <v>#DIV/0!</v>
      </c>
      <c r="AL53" s="57" t="e">
        <f t="shared" si="41"/>
        <v>#DIV/0!</v>
      </c>
      <c r="AM53" s="57" t="e">
        <f t="shared" si="42"/>
        <v>#DIV/0!</v>
      </c>
      <c r="AN53" s="57" t="e">
        <f t="shared" si="43"/>
        <v>#DIV/0!</v>
      </c>
      <c r="AO53" s="57" t="e">
        <f t="shared" si="44"/>
        <v>#DIV/0!</v>
      </c>
      <c r="AP53" s="57" t="e">
        <f t="shared" si="45"/>
        <v>#DIV/0!</v>
      </c>
      <c r="AQ53" s="79"/>
      <c r="AR53" s="79"/>
      <c r="AS53" s="80" t="e">
        <f t="shared" si="74"/>
        <v>#DIV/0!</v>
      </c>
      <c r="AT53" s="58" t="e">
        <f t="shared" si="54"/>
        <v>#DIV/0!</v>
      </c>
      <c r="AU53" s="87" t="e">
        <f t="shared" si="46"/>
        <v>#DIV/0!</v>
      </c>
      <c r="AV53" s="58" t="e">
        <f t="shared" si="47"/>
        <v>#DIV/0!</v>
      </c>
      <c r="AW53" s="78"/>
      <c r="AX53" s="129"/>
      <c r="AY53" s="129"/>
      <c r="AZ53" s="252">
        <f t="shared" si="3"/>
        <v>0</v>
      </c>
      <c r="BA53" s="84" t="e">
        <f t="shared" si="4"/>
        <v>#DIV/0!</v>
      </c>
      <c r="BB53" s="164" t="e">
        <f t="shared" si="55"/>
        <v>#DIV/0!</v>
      </c>
      <c r="BC53" s="164" t="e">
        <f t="shared" si="56"/>
        <v>#DIV/0!</v>
      </c>
      <c r="BD53" s="164" t="e">
        <f t="shared" si="57"/>
        <v>#DIV/0!</v>
      </c>
      <c r="BE53" s="164" t="e">
        <f t="shared" si="58"/>
        <v>#DIV/0!</v>
      </c>
      <c r="BF53" s="57" t="e">
        <f t="shared" si="59"/>
        <v>#DIV/0!</v>
      </c>
      <c r="BG53" s="79"/>
      <c r="BH53" s="79"/>
      <c r="BI53" s="165" t="e">
        <f t="shared" si="60"/>
        <v>#DIV/0!</v>
      </c>
      <c r="BJ53" s="166" t="e">
        <f t="shared" si="61"/>
        <v>#DIV/0!</v>
      </c>
      <c r="BK53" s="87" t="e">
        <f t="shared" si="48"/>
        <v>#DIV/0!</v>
      </c>
      <c r="BL53" s="58" t="e">
        <f t="shared" si="62"/>
        <v>#DIV/0!</v>
      </c>
      <c r="BM53" s="78"/>
      <c r="BN53" s="129"/>
      <c r="BO53" s="129"/>
      <c r="BP53" s="59">
        <f t="shared" si="13"/>
        <v>0</v>
      </c>
      <c r="BQ53" s="84" t="e">
        <f t="shared" si="14"/>
        <v>#DIV/0!</v>
      </c>
      <c r="BR53" s="57" t="e">
        <f t="shared" si="63"/>
        <v>#DIV/0!</v>
      </c>
      <c r="BS53" s="57" t="e">
        <f t="shared" si="64"/>
        <v>#DIV/0!</v>
      </c>
      <c r="BT53" s="57" t="e">
        <f t="shared" si="65"/>
        <v>#DIV/0!</v>
      </c>
      <c r="BU53" s="57" t="e">
        <f t="shared" si="66"/>
        <v>#DIV/0!</v>
      </c>
      <c r="BV53" s="57" t="e">
        <f t="shared" si="67"/>
        <v>#DIV/0!</v>
      </c>
      <c r="BW53" s="79"/>
      <c r="BX53" s="79"/>
      <c r="BY53" s="80" t="e">
        <f t="shared" si="68"/>
        <v>#DIV/0!</v>
      </c>
      <c r="BZ53" s="58" t="e">
        <f t="shared" si="69"/>
        <v>#DIV/0!</v>
      </c>
      <c r="CA53" s="87" t="e">
        <f t="shared" si="70"/>
        <v>#DIV/0!</v>
      </c>
      <c r="CB53" s="58" t="e">
        <f t="shared" si="71"/>
        <v>#DIV/0!</v>
      </c>
    </row>
    <row r="54" spans="1:80">
      <c r="A54" s="78"/>
      <c r="B54" s="111"/>
      <c r="C54" s="111"/>
      <c r="D54" s="59">
        <f t="shared" si="49"/>
        <v>0</v>
      </c>
      <c r="E54" s="84" t="e">
        <f t="shared" si="24"/>
        <v>#DIV/0!</v>
      </c>
      <c r="F54" s="57" t="e">
        <f t="shared" si="25"/>
        <v>#DIV/0!</v>
      </c>
      <c r="G54" s="57" t="e">
        <f t="shared" si="26"/>
        <v>#DIV/0!</v>
      </c>
      <c r="H54" s="57" t="e">
        <f t="shared" si="27"/>
        <v>#DIV/0!</v>
      </c>
      <c r="I54" s="57" t="e">
        <f t="shared" si="28"/>
        <v>#DIV/0!</v>
      </c>
      <c r="J54" s="57" t="e">
        <f t="shared" si="29"/>
        <v>#DIV/0!</v>
      </c>
      <c r="K54" s="79"/>
      <c r="L54" s="79"/>
      <c r="M54" s="80" t="e">
        <f t="shared" si="72"/>
        <v>#DIV/0!</v>
      </c>
      <c r="N54" s="58" t="e">
        <f t="shared" si="50"/>
        <v>#DIV/0!</v>
      </c>
      <c r="O54" s="87" t="e">
        <f t="shared" si="30"/>
        <v>#DIV/0!</v>
      </c>
      <c r="P54" s="58" t="e">
        <f t="shared" si="31"/>
        <v>#DIV/0!</v>
      </c>
      <c r="Q54" s="78"/>
      <c r="R54" s="111"/>
      <c r="S54" s="111"/>
      <c r="T54" s="59">
        <f t="shared" si="51"/>
        <v>0</v>
      </c>
      <c r="U54" s="84" t="e">
        <f t="shared" si="32"/>
        <v>#DIV/0!</v>
      </c>
      <c r="V54" s="57" t="e">
        <f t="shared" si="33"/>
        <v>#DIV/0!</v>
      </c>
      <c r="W54" s="57" t="e">
        <f t="shared" si="34"/>
        <v>#DIV/0!</v>
      </c>
      <c r="X54" s="57" t="e">
        <f t="shared" si="35"/>
        <v>#DIV/0!</v>
      </c>
      <c r="Y54" s="57" t="e">
        <f t="shared" si="36"/>
        <v>#DIV/0!</v>
      </c>
      <c r="Z54" s="57" t="e">
        <f t="shared" si="37"/>
        <v>#DIV/0!</v>
      </c>
      <c r="AA54" s="79"/>
      <c r="AB54" s="79"/>
      <c r="AC54" s="80" t="e">
        <f t="shared" si="73"/>
        <v>#DIV/0!</v>
      </c>
      <c r="AD54" s="58" t="e">
        <f t="shared" si="52"/>
        <v>#DIV/0!</v>
      </c>
      <c r="AE54" s="87" t="e">
        <f t="shared" si="38"/>
        <v>#DIV/0!</v>
      </c>
      <c r="AF54" s="58" t="e">
        <f t="shared" si="39"/>
        <v>#DIV/0!</v>
      </c>
      <c r="AG54" s="78"/>
      <c r="AH54" s="129"/>
      <c r="AI54" s="129"/>
      <c r="AJ54" s="59">
        <f t="shared" si="53"/>
        <v>0</v>
      </c>
      <c r="AK54" s="84" t="e">
        <f t="shared" si="40"/>
        <v>#DIV/0!</v>
      </c>
      <c r="AL54" s="57" t="e">
        <f t="shared" si="41"/>
        <v>#DIV/0!</v>
      </c>
      <c r="AM54" s="57" t="e">
        <f t="shared" si="42"/>
        <v>#DIV/0!</v>
      </c>
      <c r="AN54" s="57" t="e">
        <f t="shared" si="43"/>
        <v>#DIV/0!</v>
      </c>
      <c r="AO54" s="57" t="e">
        <f t="shared" si="44"/>
        <v>#DIV/0!</v>
      </c>
      <c r="AP54" s="57" t="e">
        <f t="shared" si="45"/>
        <v>#DIV/0!</v>
      </c>
      <c r="AQ54" s="79"/>
      <c r="AR54" s="79"/>
      <c r="AS54" s="80" t="e">
        <f t="shared" si="74"/>
        <v>#DIV/0!</v>
      </c>
      <c r="AT54" s="58" t="e">
        <f t="shared" si="54"/>
        <v>#DIV/0!</v>
      </c>
      <c r="AU54" s="87" t="e">
        <f t="shared" si="46"/>
        <v>#DIV/0!</v>
      </c>
      <c r="AV54" s="58" t="e">
        <f t="shared" si="47"/>
        <v>#DIV/0!</v>
      </c>
      <c r="AW54" s="78"/>
      <c r="AX54" s="129"/>
      <c r="AY54" s="129"/>
      <c r="AZ54" s="252">
        <f t="shared" si="3"/>
        <v>0</v>
      </c>
      <c r="BA54" s="84" t="e">
        <f t="shared" si="4"/>
        <v>#DIV/0!</v>
      </c>
      <c r="BB54" s="164" t="e">
        <f t="shared" si="55"/>
        <v>#DIV/0!</v>
      </c>
      <c r="BC54" s="164" t="e">
        <f t="shared" si="56"/>
        <v>#DIV/0!</v>
      </c>
      <c r="BD54" s="164" t="e">
        <f t="shared" si="57"/>
        <v>#DIV/0!</v>
      </c>
      <c r="BE54" s="164" t="e">
        <f t="shared" si="58"/>
        <v>#DIV/0!</v>
      </c>
      <c r="BF54" s="57" t="e">
        <f t="shared" si="59"/>
        <v>#DIV/0!</v>
      </c>
      <c r="BG54" s="79"/>
      <c r="BH54" s="79"/>
      <c r="BI54" s="165" t="e">
        <f t="shared" si="60"/>
        <v>#DIV/0!</v>
      </c>
      <c r="BJ54" s="166" t="e">
        <f t="shared" si="61"/>
        <v>#DIV/0!</v>
      </c>
      <c r="BK54" s="87" t="e">
        <f t="shared" si="48"/>
        <v>#DIV/0!</v>
      </c>
      <c r="BL54" s="58" t="e">
        <f t="shared" si="62"/>
        <v>#DIV/0!</v>
      </c>
      <c r="BM54" s="78"/>
      <c r="BN54" s="129"/>
      <c r="BO54" s="129"/>
      <c r="BP54" s="59">
        <f t="shared" si="13"/>
        <v>0</v>
      </c>
      <c r="BQ54" s="84" t="e">
        <f t="shared" si="14"/>
        <v>#DIV/0!</v>
      </c>
      <c r="BR54" s="57" t="e">
        <f t="shared" si="63"/>
        <v>#DIV/0!</v>
      </c>
      <c r="BS54" s="57" t="e">
        <f t="shared" si="64"/>
        <v>#DIV/0!</v>
      </c>
      <c r="BT54" s="57" t="e">
        <f t="shared" si="65"/>
        <v>#DIV/0!</v>
      </c>
      <c r="BU54" s="57" t="e">
        <f t="shared" si="66"/>
        <v>#DIV/0!</v>
      </c>
      <c r="BV54" s="57" t="e">
        <f t="shared" si="67"/>
        <v>#DIV/0!</v>
      </c>
      <c r="BW54" s="79"/>
      <c r="BX54" s="79"/>
      <c r="BY54" s="80" t="e">
        <f t="shared" si="68"/>
        <v>#DIV/0!</v>
      </c>
      <c r="BZ54" s="58" t="e">
        <f t="shared" si="69"/>
        <v>#DIV/0!</v>
      </c>
      <c r="CA54" s="87" t="e">
        <f t="shared" si="70"/>
        <v>#DIV/0!</v>
      </c>
      <c r="CB54" s="58" t="e">
        <f t="shared" si="71"/>
        <v>#DIV/0!</v>
      </c>
    </row>
    <row r="55" spans="1:80">
      <c r="A55" s="78"/>
      <c r="B55" s="111"/>
      <c r="C55" s="111"/>
      <c r="D55" s="59">
        <f t="shared" si="49"/>
        <v>0</v>
      </c>
      <c r="E55" s="84" t="e">
        <f t="shared" si="24"/>
        <v>#DIV/0!</v>
      </c>
      <c r="F55" s="57" t="e">
        <f t="shared" si="25"/>
        <v>#DIV/0!</v>
      </c>
      <c r="G55" s="57" t="e">
        <f t="shared" si="26"/>
        <v>#DIV/0!</v>
      </c>
      <c r="H55" s="57" t="e">
        <f t="shared" si="27"/>
        <v>#DIV/0!</v>
      </c>
      <c r="I55" s="57" t="e">
        <f t="shared" si="28"/>
        <v>#DIV/0!</v>
      </c>
      <c r="J55" s="57" t="e">
        <f t="shared" si="29"/>
        <v>#DIV/0!</v>
      </c>
      <c r="K55" s="79"/>
      <c r="L55" s="79"/>
      <c r="M55" s="80" t="e">
        <f t="shared" si="72"/>
        <v>#DIV/0!</v>
      </c>
      <c r="N55" s="58" t="e">
        <f t="shared" si="50"/>
        <v>#DIV/0!</v>
      </c>
      <c r="O55" s="87" t="e">
        <f t="shared" si="30"/>
        <v>#DIV/0!</v>
      </c>
      <c r="P55" s="58" t="e">
        <f t="shared" si="31"/>
        <v>#DIV/0!</v>
      </c>
      <c r="Q55" s="78"/>
      <c r="R55" s="111"/>
      <c r="S55" s="111"/>
      <c r="T55" s="59">
        <f t="shared" si="51"/>
        <v>0</v>
      </c>
      <c r="U55" s="84" t="e">
        <f t="shared" si="32"/>
        <v>#DIV/0!</v>
      </c>
      <c r="V55" s="57" t="e">
        <f t="shared" si="33"/>
        <v>#DIV/0!</v>
      </c>
      <c r="W55" s="57" t="e">
        <f t="shared" si="34"/>
        <v>#DIV/0!</v>
      </c>
      <c r="X55" s="57" t="e">
        <f t="shared" si="35"/>
        <v>#DIV/0!</v>
      </c>
      <c r="Y55" s="57" t="e">
        <f t="shared" si="36"/>
        <v>#DIV/0!</v>
      </c>
      <c r="Z55" s="57" t="e">
        <f t="shared" si="37"/>
        <v>#DIV/0!</v>
      </c>
      <c r="AA55" s="79"/>
      <c r="AB55" s="79"/>
      <c r="AC55" s="80" t="e">
        <f t="shared" si="73"/>
        <v>#DIV/0!</v>
      </c>
      <c r="AD55" s="58" t="e">
        <f t="shared" si="52"/>
        <v>#DIV/0!</v>
      </c>
      <c r="AE55" s="87" t="e">
        <f t="shared" si="38"/>
        <v>#DIV/0!</v>
      </c>
      <c r="AF55" s="58" t="e">
        <f t="shared" si="39"/>
        <v>#DIV/0!</v>
      </c>
      <c r="AG55" s="78"/>
      <c r="AH55" s="129"/>
      <c r="AI55" s="129"/>
      <c r="AJ55" s="59">
        <f t="shared" si="53"/>
        <v>0</v>
      </c>
      <c r="AK55" s="84" t="e">
        <f t="shared" si="40"/>
        <v>#DIV/0!</v>
      </c>
      <c r="AL55" s="57" t="e">
        <f t="shared" si="41"/>
        <v>#DIV/0!</v>
      </c>
      <c r="AM55" s="57" t="e">
        <f t="shared" si="42"/>
        <v>#DIV/0!</v>
      </c>
      <c r="AN55" s="57" t="e">
        <f t="shared" si="43"/>
        <v>#DIV/0!</v>
      </c>
      <c r="AO55" s="57" t="e">
        <f t="shared" si="44"/>
        <v>#DIV/0!</v>
      </c>
      <c r="AP55" s="57" t="e">
        <f t="shared" si="45"/>
        <v>#DIV/0!</v>
      </c>
      <c r="AQ55" s="79"/>
      <c r="AR55" s="79"/>
      <c r="AS55" s="80" t="e">
        <f t="shared" si="74"/>
        <v>#DIV/0!</v>
      </c>
      <c r="AT55" s="58" t="e">
        <f t="shared" si="54"/>
        <v>#DIV/0!</v>
      </c>
      <c r="AU55" s="87" t="e">
        <f t="shared" si="46"/>
        <v>#DIV/0!</v>
      </c>
      <c r="AV55" s="58" t="e">
        <f t="shared" si="47"/>
        <v>#DIV/0!</v>
      </c>
      <c r="AW55" s="78"/>
      <c r="AX55" s="129"/>
      <c r="AY55" s="129"/>
      <c r="AZ55" s="252">
        <f t="shared" si="3"/>
        <v>0</v>
      </c>
      <c r="BA55" s="84" t="e">
        <f t="shared" si="4"/>
        <v>#DIV/0!</v>
      </c>
      <c r="BB55" s="164" t="e">
        <f t="shared" si="55"/>
        <v>#DIV/0!</v>
      </c>
      <c r="BC55" s="164" t="e">
        <f t="shared" si="56"/>
        <v>#DIV/0!</v>
      </c>
      <c r="BD55" s="164" t="e">
        <f t="shared" si="57"/>
        <v>#DIV/0!</v>
      </c>
      <c r="BE55" s="164" t="e">
        <f t="shared" si="58"/>
        <v>#DIV/0!</v>
      </c>
      <c r="BF55" s="57" t="e">
        <f t="shared" si="59"/>
        <v>#DIV/0!</v>
      </c>
      <c r="BG55" s="79"/>
      <c r="BH55" s="79"/>
      <c r="BI55" s="165" t="e">
        <f t="shared" si="60"/>
        <v>#DIV/0!</v>
      </c>
      <c r="BJ55" s="166" t="e">
        <f t="shared" si="61"/>
        <v>#DIV/0!</v>
      </c>
      <c r="BK55" s="87" t="e">
        <f t="shared" si="48"/>
        <v>#DIV/0!</v>
      </c>
      <c r="BL55" s="58" t="e">
        <f t="shared" si="62"/>
        <v>#DIV/0!</v>
      </c>
      <c r="BM55" s="78"/>
      <c r="BN55" s="129"/>
      <c r="BO55" s="129"/>
      <c r="BP55" s="59">
        <f t="shared" si="13"/>
        <v>0</v>
      </c>
      <c r="BQ55" s="84" t="e">
        <f t="shared" si="14"/>
        <v>#DIV/0!</v>
      </c>
      <c r="BR55" s="57" t="e">
        <f t="shared" si="63"/>
        <v>#DIV/0!</v>
      </c>
      <c r="BS55" s="57" t="e">
        <f t="shared" si="64"/>
        <v>#DIV/0!</v>
      </c>
      <c r="BT55" s="57" t="e">
        <f t="shared" si="65"/>
        <v>#DIV/0!</v>
      </c>
      <c r="BU55" s="57" t="e">
        <f t="shared" si="66"/>
        <v>#DIV/0!</v>
      </c>
      <c r="BV55" s="57" t="e">
        <f t="shared" si="67"/>
        <v>#DIV/0!</v>
      </c>
      <c r="BW55" s="79"/>
      <c r="BX55" s="79"/>
      <c r="BY55" s="80" t="e">
        <f t="shared" si="68"/>
        <v>#DIV/0!</v>
      </c>
      <c r="BZ55" s="58" t="e">
        <f t="shared" si="69"/>
        <v>#DIV/0!</v>
      </c>
      <c r="CA55" s="87" t="e">
        <f t="shared" si="70"/>
        <v>#DIV/0!</v>
      </c>
      <c r="CB55" s="58" t="e">
        <f t="shared" si="71"/>
        <v>#DIV/0!</v>
      </c>
    </row>
    <row r="56" spans="1:80">
      <c r="A56" s="78"/>
      <c r="B56" s="111"/>
      <c r="C56" s="111"/>
      <c r="D56" s="59">
        <f t="shared" si="49"/>
        <v>0</v>
      </c>
      <c r="E56" s="84" t="e">
        <f t="shared" si="24"/>
        <v>#DIV/0!</v>
      </c>
      <c r="F56" s="57" t="e">
        <f t="shared" si="25"/>
        <v>#DIV/0!</v>
      </c>
      <c r="G56" s="57" t="e">
        <f t="shared" si="26"/>
        <v>#DIV/0!</v>
      </c>
      <c r="H56" s="57" t="e">
        <f t="shared" si="27"/>
        <v>#DIV/0!</v>
      </c>
      <c r="I56" s="57" t="e">
        <f t="shared" si="28"/>
        <v>#DIV/0!</v>
      </c>
      <c r="J56" s="57" t="e">
        <f t="shared" si="29"/>
        <v>#DIV/0!</v>
      </c>
      <c r="K56" s="79"/>
      <c r="L56" s="79"/>
      <c r="M56" s="80" t="e">
        <f t="shared" si="72"/>
        <v>#DIV/0!</v>
      </c>
      <c r="N56" s="58" t="e">
        <f t="shared" si="50"/>
        <v>#DIV/0!</v>
      </c>
      <c r="O56" s="87" t="e">
        <f t="shared" si="30"/>
        <v>#DIV/0!</v>
      </c>
      <c r="P56" s="58" t="e">
        <f t="shared" si="31"/>
        <v>#DIV/0!</v>
      </c>
      <c r="Q56" s="78"/>
      <c r="R56" s="111"/>
      <c r="S56" s="111"/>
      <c r="T56" s="59">
        <f t="shared" si="51"/>
        <v>0</v>
      </c>
      <c r="U56" s="84" t="e">
        <f t="shared" si="32"/>
        <v>#DIV/0!</v>
      </c>
      <c r="V56" s="57" t="e">
        <f t="shared" si="33"/>
        <v>#DIV/0!</v>
      </c>
      <c r="W56" s="57" t="e">
        <f t="shared" si="34"/>
        <v>#DIV/0!</v>
      </c>
      <c r="X56" s="57" t="e">
        <f t="shared" si="35"/>
        <v>#DIV/0!</v>
      </c>
      <c r="Y56" s="57" t="e">
        <f t="shared" si="36"/>
        <v>#DIV/0!</v>
      </c>
      <c r="Z56" s="57" t="e">
        <f t="shared" si="37"/>
        <v>#DIV/0!</v>
      </c>
      <c r="AA56" s="79"/>
      <c r="AB56" s="79"/>
      <c r="AC56" s="80" t="e">
        <f t="shared" si="73"/>
        <v>#DIV/0!</v>
      </c>
      <c r="AD56" s="58" t="e">
        <f t="shared" si="52"/>
        <v>#DIV/0!</v>
      </c>
      <c r="AE56" s="87" t="e">
        <f t="shared" si="38"/>
        <v>#DIV/0!</v>
      </c>
      <c r="AF56" s="58" t="e">
        <f t="shared" si="39"/>
        <v>#DIV/0!</v>
      </c>
      <c r="AG56" s="78"/>
      <c r="AH56" s="129"/>
      <c r="AI56" s="129"/>
      <c r="AJ56" s="59">
        <f t="shared" si="53"/>
        <v>0</v>
      </c>
      <c r="AK56" s="84" t="e">
        <f t="shared" si="40"/>
        <v>#DIV/0!</v>
      </c>
      <c r="AL56" s="57" t="e">
        <f t="shared" si="41"/>
        <v>#DIV/0!</v>
      </c>
      <c r="AM56" s="57" t="e">
        <f t="shared" si="42"/>
        <v>#DIV/0!</v>
      </c>
      <c r="AN56" s="57" t="e">
        <f t="shared" si="43"/>
        <v>#DIV/0!</v>
      </c>
      <c r="AO56" s="57" t="e">
        <f t="shared" si="44"/>
        <v>#DIV/0!</v>
      </c>
      <c r="AP56" s="57" t="e">
        <f t="shared" si="45"/>
        <v>#DIV/0!</v>
      </c>
      <c r="AQ56" s="79"/>
      <c r="AR56" s="79"/>
      <c r="AS56" s="80" t="e">
        <f t="shared" si="74"/>
        <v>#DIV/0!</v>
      </c>
      <c r="AT56" s="58" t="e">
        <f t="shared" si="54"/>
        <v>#DIV/0!</v>
      </c>
      <c r="AU56" s="87" t="e">
        <f t="shared" si="46"/>
        <v>#DIV/0!</v>
      </c>
      <c r="AV56" s="58" t="e">
        <f t="shared" si="47"/>
        <v>#DIV/0!</v>
      </c>
      <c r="AW56" s="78"/>
      <c r="AX56" s="129"/>
      <c r="AY56" s="129"/>
      <c r="AZ56" s="252">
        <f t="shared" si="3"/>
        <v>0</v>
      </c>
      <c r="BA56" s="84" t="e">
        <f t="shared" si="4"/>
        <v>#DIV/0!</v>
      </c>
      <c r="BB56" s="164" t="e">
        <f t="shared" si="55"/>
        <v>#DIV/0!</v>
      </c>
      <c r="BC56" s="164" t="e">
        <f t="shared" si="56"/>
        <v>#DIV/0!</v>
      </c>
      <c r="BD56" s="164" t="e">
        <f t="shared" si="57"/>
        <v>#DIV/0!</v>
      </c>
      <c r="BE56" s="164" t="e">
        <f t="shared" si="58"/>
        <v>#DIV/0!</v>
      </c>
      <c r="BF56" s="57" t="e">
        <f t="shared" si="59"/>
        <v>#DIV/0!</v>
      </c>
      <c r="BG56" s="79"/>
      <c r="BH56" s="79"/>
      <c r="BI56" s="165" t="e">
        <f t="shared" si="60"/>
        <v>#DIV/0!</v>
      </c>
      <c r="BJ56" s="166" t="e">
        <f t="shared" si="61"/>
        <v>#DIV/0!</v>
      </c>
      <c r="BK56" s="87" t="e">
        <f t="shared" si="48"/>
        <v>#DIV/0!</v>
      </c>
      <c r="BL56" s="58" t="e">
        <f t="shared" si="62"/>
        <v>#DIV/0!</v>
      </c>
      <c r="BM56" s="78"/>
      <c r="BN56" s="129"/>
      <c r="BO56" s="129"/>
      <c r="BP56" s="59">
        <f t="shared" si="13"/>
        <v>0</v>
      </c>
      <c r="BQ56" s="84" t="e">
        <f t="shared" si="14"/>
        <v>#DIV/0!</v>
      </c>
      <c r="BR56" s="57" t="e">
        <f t="shared" si="63"/>
        <v>#DIV/0!</v>
      </c>
      <c r="BS56" s="57" t="e">
        <f t="shared" si="64"/>
        <v>#DIV/0!</v>
      </c>
      <c r="BT56" s="57" t="e">
        <f t="shared" si="65"/>
        <v>#DIV/0!</v>
      </c>
      <c r="BU56" s="57" t="e">
        <f t="shared" si="66"/>
        <v>#DIV/0!</v>
      </c>
      <c r="BV56" s="57" t="e">
        <f t="shared" si="67"/>
        <v>#DIV/0!</v>
      </c>
      <c r="BW56" s="79"/>
      <c r="BX56" s="79"/>
      <c r="BY56" s="80" t="e">
        <f t="shared" si="68"/>
        <v>#DIV/0!</v>
      </c>
      <c r="BZ56" s="58" t="e">
        <f t="shared" si="69"/>
        <v>#DIV/0!</v>
      </c>
      <c r="CA56" s="87" t="e">
        <f t="shared" si="70"/>
        <v>#DIV/0!</v>
      </c>
      <c r="CB56" s="58" t="e">
        <f t="shared" si="71"/>
        <v>#DIV/0!</v>
      </c>
    </row>
    <row r="57" spans="1:80">
      <c r="A57" s="78"/>
      <c r="B57" s="111"/>
      <c r="C57" s="111"/>
      <c r="D57" s="59">
        <f t="shared" si="49"/>
        <v>0</v>
      </c>
      <c r="E57" s="84" t="e">
        <f t="shared" si="24"/>
        <v>#DIV/0!</v>
      </c>
      <c r="F57" s="57" t="e">
        <f t="shared" si="25"/>
        <v>#DIV/0!</v>
      </c>
      <c r="G57" s="57" t="e">
        <f t="shared" si="26"/>
        <v>#DIV/0!</v>
      </c>
      <c r="H57" s="57" t="e">
        <f t="shared" si="27"/>
        <v>#DIV/0!</v>
      </c>
      <c r="I57" s="57" t="e">
        <f t="shared" si="28"/>
        <v>#DIV/0!</v>
      </c>
      <c r="J57" s="57" t="e">
        <f t="shared" si="29"/>
        <v>#DIV/0!</v>
      </c>
      <c r="K57" s="79"/>
      <c r="L57" s="79"/>
      <c r="M57" s="80" t="e">
        <f t="shared" si="72"/>
        <v>#DIV/0!</v>
      </c>
      <c r="N57" s="58" t="e">
        <f t="shared" si="50"/>
        <v>#DIV/0!</v>
      </c>
      <c r="O57" s="87" t="e">
        <f t="shared" si="30"/>
        <v>#DIV/0!</v>
      </c>
      <c r="P57" s="58" t="e">
        <f t="shared" si="31"/>
        <v>#DIV/0!</v>
      </c>
      <c r="Q57" s="78"/>
      <c r="R57" s="111"/>
      <c r="S57" s="111"/>
      <c r="T57" s="59">
        <f t="shared" si="51"/>
        <v>0</v>
      </c>
      <c r="U57" s="84" t="e">
        <f t="shared" si="32"/>
        <v>#DIV/0!</v>
      </c>
      <c r="V57" s="57" t="e">
        <f t="shared" si="33"/>
        <v>#DIV/0!</v>
      </c>
      <c r="W57" s="57" t="e">
        <f t="shared" si="34"/>
        <v>#DIV/0!</v>
      </c>
      <c r="X57" s="57" t="e">
        <f t="shared" si="35"/>
        <v>#DIV/0!</v>
      </c>
      <c r="Y57" s="57" t="e">
        <f t="shared" si="36"/>
        <v>#DIV/0!</v>
      </c>
      <c r="Z57" s="57" t="e">
        <f t="shared" si="37"/>
        <v>#DIV/0!</v>
      </c>
      <c r="AA57" s="79"/>
      <c r="AB57" s="79"/>
      <c r="AC57" s="80" t="e">
        <f t="shared" si="73"/>
        <v>#DIV/0!</v>
      </c>
      <c r="AD57" s="58" t="e">
        <f t="shared" si="52"/>
        <v>#DIV/0!</v>
      </c>
      <c r="AE57" s="87" t="e">
        <f t="shared" si="38"/>
        <v>#DIV/0!</v>
      </c>
      <c r="AF57" s="58" t="e">
        <f t="shared" si="39"/>
        <v>#DIV/0!</v>
      </c>
      <c r="AG57" s="78"/>
      <c r="AH57" s="129"/>
      <c r="AI57" s="129"/>
      <c r="AJ57" s="59">
        <f t="shared" si="53"/>
        <v>0</v>
      </c>
      <c r="AK57" s="84" t="e">
        <f t="shared" si="40"/>
        <v>#DIV/0!</v>
      </c>
      <c r="AL57" s="57" t="e">
        <f t="shared" si="41"/>
        <v>#DIV/0!</v>
      </c>
      <c r="AM57" s="57" t="e">
        <f t="shared" si="42"/>
        <v>#DIV/0!</v>
      </c>
      <c r="AN57" s="57" t="e">
        <f t="shared" si="43"/>
        <v>#DIV/0!</v>
      </c>
      <c r="AO57" s="57" t="e">
        <f t="shared" si="44"/>
        <v>#DIV/0!</v>
      </c>
      <c r="AP57" s="57" t="e">
        <f t="shared" si="45"/>
        <v>#DIV/0!</v>
      </c>
      <c r="AQ57" s="79"/>
      <c r="AR57" s="79"/>
      <c r="AS57" s="80" t="e">
        <f t="shared" si="74"/>
        <v>#DIV/0!</v>
      </c>
      <c r="AT57" s="58" t="e">
        <f t="shared" si="54"/>
        <v>#DIV/0!</v>
      </c>
      <c r="AU57" s="87" t="e">
        <f t="shared" si="46"/>
        <v>#DIV/0!</v>
      </c>
      <c r="AV57" s="58" t="e">
        <f t="shared" si="47"/>
        <v>#DIV/0!</v>
      </c>
      <c r="AW57" s="78"/>
      <c r="AX57" s="129"/>
      <c r="AY57" s="129"/>
      <c r="AZ57" s="252">
        <f t="shared" si="3"/>
        <v>0</v>
      </c>
      <c r="BA57" s="84" t="e">
        <f t="shared" si="4"/>
        <v>#DIV/0!</v>
      </c>
      <c r="BB57" s="164" t="e">
        <f t="shared" si="55"/>
        <v>#DIV/0!</v>
      </c>
      <c r="BC57" s="164" t="e">
        <f t="shared" si="56"/>
        <v>#DIV/0!</v>
      </c>
      <c r="BD57" s="164" t="e">
        <f t="shared" si="57"/>
        <v>#DIV/0!</v>
      </c>
      <c r="BE57" s="164" t="e">
        <f t="shared" si="58"/>
        <v>#DIV/0!</v>
      </c>
      <c r="BF57" s="57" t="e">
        <f t="shared" si="59"/>
        <v>#DIV/0!</v>
      </c>
      <c r="BG57" s="79"/>
      <c r="BH57" s="79"/>
      <c r="BI57" s="165" t="e">
        <f t="shared" si="60"/>
        <v>#DIV/0!</v>
      </c>
      <c r="BJ57" s="166" t="e">
        <f t="shared" si="61"/>
        <v>#DIV/0!</v>
      </c>
      <c r="BK57" s="87" t="e">
        <f t="shared" si="48"/>
        <v>#DIV/0!</v>
      </c>
      <c r="BL57" s="58" t="e">
        <f t="shared" si="62"/>
        <v>#DIV/0!</v>
      </c>
      <c r="BM57" s="78"/>
      <c r="BN57" s="129"/>
      <c r="BO57" s="129"/>
      <c r="BP57" s="59">
        <f t="shared" si="13"/>
        <v>0</v>
      </c>
      <c r="BQ57" s="84" t="e">
        <f t="shared" si="14"/>
        <v>#DIV/0!</v>
      </c>
      <c r="BR57" s="57" t="e">
        <f t="shared" si="63"/>
        <v>#DIV/0!</v>
      </c>
      <c r="BS57" s="57" t="e">
        <f t="shared" si="64"/>
        <v>#DIV/0!</v>
      </c>
      <c r="BT57" s="57" t="e">
        <f t="shared" si="65"/>
        <v>#DIV/0!</v>
      </c>
      <c r="BU57" s="57" t="e">
        <f t="shared" si="66"/>
        <v>#DIV/0!</v>
      </c>
      <c r="BV57" s="57" t="e">
        <f t="shared" si="67"/>
        <v>#DIV/0!</v>
      </c>
      <c r="BW57" s="79"/>
      <c r="BX57" s="79"/>
      <c r="BY57" s="80" t="e">
        <f t="shared" si="68"/>
        <v>#DIV/0!</v>
      </c>
      <c r="BZ57" s="58" t="e">
        <f t="shared" si="69"/>
        <v>#DIV/0!</v>
      </c>
      <c r="CA57" s="87" t="e">
        <f t="shared" si="70"/>
        <v>#DIV/0!</v>
      </c>
      <c r="CB57" s="58" t="e">
        <f t="shared" si="71"/>
        <v>#DIV/0!</v>
      </c>
    </row>
    <row r="58" spans="1:80">
      <c r="A58" s="78"/>
      <c r="B58" s="111"/>
      <c r="C58" s="111"/>
      <c r="D58" s="59">
        <f t="shared" si="49"/>
        <v>0</v>
      </c>
      <c r="E58" s="84" t="e">
        <f t="shared" si="24"/>
        <v>#DIV/0!</v>
      </c>
      <c r="F58" s="57" t="e">
        <f t="shared" si="25"/>
        <v>#DIV/0!</v>
      </c>
      <c r="G58" s="57" t="e">
        <f t="shared" si="26"/>
        <v>#DIV/0!</v>
      </c>
      <c r="H58" s="57" t="e">
        <f t="shared" si="27"/>
        <v>#DIV/0!</v>
      </c>
      <c r="I58" s="57" t="e">
        <f t="shared" si="28"/>
        <v>#DIV/0!</v>
      </c>
      <c r="J58" s="57" t="e">
        <f t="shared" si="29"/>
        <v>#DIV/0!</v>
      </c>
      <c r="K58" s="79"/>
      <c r="L58" s="79"/>
      <c r="M58" s="80" t="e">
        <f t="shared" si="72"/>
        <v>#DIV/0!</v>
      </c>
      <c r="N58" s="58" t="e">
        <f t="shared" si="50"/>
        <v>#DIV/0!</v>
      </c>
      <c r="O58" s="87" t="e">
        <f t="shared" si="30"/>
        <v>#DIV/0!</v>
      </c>
      <c r="P58" s="58" t="e">
        <f t="shared" si="31"/>
        <v>#DIV/0!</v>
      </c>
      <c r="Q58" s="78"/>
      <c r="R58" s="111"/>
      <c r="S58" s="111"/>
      <c r="T58" s="59">
        <f t="shared" si="51"/>
        <v>0</v>
      </c>
      <c r="U58" s="84" t="e">
        <f t="shared" si="32"/>
        <v>#DIV/0!</v>
      </c>
      <c r="V58" s="57" t="e">
        <f t="shared" si="33"/>
        <v>#DIV/0!</v>
      </c>
      <c r="W58" s="57" t="e">
        <f t="shared" si="34"/>
        <v>#DIV/0!</v>
      </c>
      <c r="X58" s="57" t="e">
        <f t="shared" si="35"/>
        <v>#DIV/0!</v>
      </c>
      <c r="Y58" s="57" t="e">
        <f t="shared" si="36"/>
        <v>#DIV/0!</v>
      </c>
      <c r="Z58" s="57" t="e">
        <f t="shared" si="37"/>
        <v>#DIV/0!</v>
      </c>
      <c r="AA58" s="79"/>
      <c r="AB58" s="79"/>
      <c r="AC58" s="80" t="e">
        <f t="shared" si="73"/>
        <v>#DIV/0!</v>
      </c>
      <c r="AD58" s="58" t="e">
        <f t="shared" si="52"/>
        <v>#DIV/0!</v>
      </c>
      <c r="AE58" s="87" t="e">
        <f t="shared" si="38"/>
        <v>#DIV/0!</v>
      </c>
      <c r="AF58" s="58" t="e">
        <f t="shared" si="39"/>
        <v>#DIV/0!</v>
      </c>
      <c r="AG58" s="78"/>
      <c r="AH58" s="129"/>
      <c r="AI58" s="129"/>
      <c r="AJ58" s="59">
        <f t="shared" si="53"/>
        <v>0</v>
      </c>
      <c r="AK58" s="84" t="e">
        <f t="shared" si="40"/>
        <v>#DIV/0!</v>
      </c>
      <c r="AL58" s="57" t="e">
        <f t="shared" si="41"/>
        <v>#DIV/0!</v>
      </c>
      <c r="AM58" s="57" t="e">
        <f t="shared" si="42"/>
        <v>#DIV/0!</v>
      </c>
      <c r="AN58" s="57" t="e">
        <f t="shared" si="43"/>
        <v>#DIV/0!</v>
      </c>
      <c r="AO58" s="57" t="e">
        <f t="shared" si="44"/>
        <v>#DIV/0!</v>
      </c>
      <c r="AP58" s="57" t="e">
        <f t="shared" si="45"/>
        <v>#DIV/0!</v>
      </c>
      <c r="AQ58" s="79"/>
      <c r="AR58" s="79"/>
      <c r="AS58" s="80" t="e">
        <f t="shared" si="74"/>
        <v>#DIV/0!</v>
      </c>
      <c r="AT58" s="58" t="e">
        <f t="shared" si="54"/>
        <v>#DIV/0!</v>
      </c>
      <c r="AU58" s="87" t="e">
        <f t="shared" si="46"/>
        <v>#DIV/0!</v>
      </c>
      <c r="AV58" s="58" t="e">
        <f t="shared" si="47"/>
        <v>#DIV/0!</v>
      </c>
      <c r="AW58" s="78"/>
      <c r="AX58" s="129"/>
      <c r="AY58" s="129"/>
      <c r="AZ58" s="252">
        <f t="shared" si="3"/>
        <v>0</v>
      </c>
      <c r="BA58" s="84" t="e">
        <f t="shared" si="4"/>
        <v>#DIV/0!</v>
      </c>
      <c r="BB58" s="164" t="e">
        <f t="shared" si="55"/>
        <v>#DIV/0!</v>
      </c>
      <c r="BC58" s="164" t="e">
        <f t="shared" si="56"/>
        <v>#DIV/0!</v>
      </c>
      <c r="BD58" s="164" t="e">
        <f t="shared" si="57"/>
        <v>#DIV/0!</v>
      </c>
      <c r="BE58" s="164" t="e">
        <f t="shared" si="58"/>
        <v>#DIV/0!</v>
      </c>
      <c r="BF58" s="57" t="e">
        <f t="shared" si="59"/>
        <v>#DIV/0!</v>
      </c>
      <c r="BG58" s="79"/>
      <c r="BH58" s="79"/>
      <c r="BI58" s="165" t="e">
        <f t="shared" si="60"/>
        <v>#DIV/0!</v>
      </c>
      <c r="BJ58" s="166" t="e">
        <f t="shared" si="61"/>
        <v>#DIV/0!</v>
      </c>
      <c r="BK58" s="87" t="e">
        <f t="shared" si="48"/>
        <v>#DIV/0!</v>
      </c>
      <c r="BL58" s="58" t="e">
        <f t="shared" si="62"/>
        <v>#DIV/0!</v>
      </c>
      <c r="BM58" s="78"/>
      <c r="BN58" s="129"/>
      <c r="BO58" s="129"/>
      <c r="BP58" s="59">
        <f t="shared" si="13"/>
        <v>0</v>
      </c>
      <c r="BQ58" s="84" t="e">
        <f t="shared" si="14"/>
        <v>#DIV/0!</v>
      </c>
      <c r="BR58" s="57" t="e">
        <f t="shared" si="63"/>
        <v>#DIV/0!</v>
      </c>
      <c r="BS58" s="57" t="e">
        <f t="shared" si="64"/>
        <v>#DIV/0!</v>
      </c>
      <c r="BT58" s="57" t="e">
        <f t="shared" si="65"/>
        <v>#DIV/0!</v>
      </c>
      <c r="BU58" s="57" t="e">
        <f t="shared" si="66"/>
        <v>#DIV/0!</v>
      </c>
      <c r="BV58" s="57" t="e">
        <f t="shared" si="67"/>
        <v>#DIV/0!</v>
      </c>
      <c r="BW58" s="79"/>
      <c r="BX58" s="79"/>
      <c r="BY58" s="80" t="e">
        <f t="shared" si="68"/>
        <v>#DIV/0!</v>
      </c>
      <c r="BZ58" s="58" t="e">
        <f t="shared" si="69"/>
        <v>#DIV/0!</v>
      </c>
      <c r="CA58" s="87" t="e">
        <f t="shared" si="70"/>
        <v>#DIV/0!</v>
      </c>
      <c r="CB58" s="58" t="e">
        <f t="shared" si="71"/>
        <v>#DIV/0!</v>
      </c>
    </row>
    <row r="59" spans="1:80">
      <c r="A59" s="78"/>
      <c r="B59" s="111"/>
      <c r="C59" s="111"/>
      <c r="D59" s="59">
        <f t="shared" si="49"/>
        <v>0</v>
      </c>
      <c r="E59" s="84" t="e">
        <f t="shared" si="24"/>
        <v>#DIV/0!</v>
      </c>
      <c r="F59" s="57" t="e">
        <f t="shared" si="25"/>
        <v>#DIV/0!</v>
      </c>
      <c r="G59" s="57" t="e">
        <f t="shared" si="26"/>
        <v>#DIV/0!</v>
      </c>
      <c r="H59" s="57" t="e">
        <f t="shared" si="27"/>
        <v>#DIV/0!</v>
      </c>
      <c r="I59" s="57" t="e">
        <f t="shared" si="28"/>
        <v>#DIV/0!</v>
      </c>
      <c r="J59" s="57" t="e">
        <f t="shared" si="29"/>
        <v>#DIV/0!</v>
      </c>
      <c r="K59" s="79"/>
      <c r="L59" s="79"/>
      <c r="M59" s="80" t="e">
        <f t="shared" si="72"/>
        <v>#DIV/0!</v>
      </c>
      <c r="N59" s="58" t="e">
        <f t="shared" si="50"/>
        <v>#DIV/0!</v>
      </c>
      <c r="O59" s="87" t="e">
        <f t="shared" si="30"/>
        <v>#DIV/0!</v>
      </c>
      <c r="P59" s="58" t="e">
        <f t="shared" si="31"/>
        <v>#DIV/0!</v>
      </c>
      <c r="Q59" s="78"/>
      <c r="R59" s="111"/>
      <c r="S59" s="111"/>
      <c r="T59" s="59">
        <f t="shared" si="51"/>
        <v>0</v>
      </c>
      <c r="U59" s="84" t="e">
        <f t="shared" si="32"/>
        <v>#DIV/0!</v>
      </c>
      <c r="V59" s="57" t="e">
        <f t="shared" si="33"/>
        <v>#DIV/0!</v>
      </c>
      <c r="W59" s="57" t="e">
        <f t="shared" si="34"/>
        <v>#DIV/0!</v>
      </c>
      <c r="X59" s="57" t="e">
        <f t="shared" si="35"/>
        <v>#DIV/0!</v>
      </c>
      <c r="Y59" s="57" t="e">
        <f t="shared" si="36"/>
        <v>#DIV/0!</v>
      </c>
      <c r="Z59" s="57" t="e">
        <f t="shared" si="37"/>
        <v>#DIV/0!</v>
      </c>
      <c r="AA59" s="79"/>
      <c r="AB59" s="79"/>
      <c r="AC59" s="80" t="e">
        <f t="shared" si="73"/>
        <v>#DIV/0!</v>
      </c>
      <c r="AD59" s="58" t="e">
        <f t="shared" si="52"/>
        <v>#DIV/0!</v>
      </c>
      <c r="AE59" s="87" t="e">
        <f t="shared" si="38"/>
        <v>#DIV/0!</v>
      </c>
      <c r="AF59" s="58" t="e">
        <f t="shared" si="39"/>
        <v>#DIV/0!</v>
      </c>
      <c r="AG59" s="78"/>
      <c r="AH59" s="129"/>
      <c r="AI59" s="129"/>
      <c r="AJ59" s="59">
        <f t="shared" si="53"/>
        <v>0</v>
      </c>
      <c r="AK59" s="84" t="e">
        <f t="shared" si="40"/>
        <v>#DIV/0!</v>
      </c>
      <c r="AL59" s="57" t="e">
        <f t="shared" si="41"/>
        <v>#DIV/0!</v>
      </c>
      <c r="AM59" s="57" t="e">
        <f t="shared" si="42"/>
        <v>#DIV/0!</v>
      </c>
      <c r="AN59" s="57" t="e">
        <f t="shared" si="43"/>
        <v>#DIV/0!</v>
      </c>
      <c r="AO59" s="57" t="e">
        <f t="shared" si="44"/>
        <v>#DIV/0!</v>
      </c>
      <c r="AP59" s="57" t="e">
        <f t="shared" si="45"/>
        <v>#DIV/0!</v>
      </c>
      <c r="AQ59" s="79"/>
      <c r="AR59" s="79"/>
      <c r="AS59" s="80" t="e">
        <f t="shared" si="74"/>
        <v>#DIV/0!</v>
      </c>
      <c r="AT59" s="58" t="e">
        <f t="shared" si="54"/>
        <v>#DIV/0!</v>
      </c>
      <c r="AU59" s="87" t="e">
        <f t="shared" si="46"/>
        <v>#DIV/0!</v>
      </c>
      <c r="AV59" s="58" t="e">
        <f t="shared" si="47"/>
        <v>#DIV/0!</v>
      </c>
      <c r="AW59" s="78"/>
      <c r="AX59" s="129"/>
      <c r="AY59" s="129"/>
      <c r="AZ59" s="252">
        <f t="shared" si="3"/>
        <v>0</v>
      </c>
      <c r="BA59" s="84" t="e">
        <f t="shared" si="4"/>
        <v>#DIV/0!</v>
      </c>
      <c r="BB59" s="164" t="e">
        <f t="shared" si="55"/>
        <v>#DIV/0!</v>
      </c>
      <c r="BC59" s="164" t="e">
        <f t="shared" si="56"/>
        <v>#DIV/0!</v>
      </c>
      <c r="BD59" s="164" t="e">
        <f t="shared" si="57"/>
        <v>#DIV/0!</v>
      </c>
      <c r="BE59" s="164" t="e">
        <f t="shared" si="58"/>
        <v>#DIV/0!</v>
      </c>
      <c r="BF59" s="57" t="e">
        <f t="shared" si="59"/>
        <v>#DIV/0!</v>
      </c>
      <c r="BG59" s="79"/>
      <c r="BH59" s="79"/>
      <c r="BI59" s="165" t="e">
        <f t="shared" si="60"/>
        <v>#DIV/0!</v>
      </c>
      <c r="BJ59" s="166" t="e">
        <f t="shared" si="61"/>
        <v>#DIV/0!</v>
      </c>
      <c r="BK59" s="87" t="e">
        <f t="shared" si="48"/>
        <v>#DIV/0!</v>
      </c>
      <c r="BL59" s="58" t="e">
        <f t="shared" si="62"/>
        <v>#DIV/0!</v>
      </c>
      <c r="BM59" s="78"/>
      <c r="BN59" s="129"/>
      <c r="BO59" s="129"/>
      <c r="BP59" s="59">
        <f t="shared" si="13"/>
        <v>0</v>
      </c>
      <c r="BQ59" s="84" t="e">
        <f t="shared" si="14"/>
        <v>#DIV/0!</v>
      </c>
      <c r="BR59" s="57" t="e">
        <f t="shared" si="63"/>
        <v>#DIV/0!</v>
      </c>
      <c r="BS59" s="57" t="e">
        <f t="shared" si="64"/>
        <v>#DIV/0!</v>
      </c>
      <c r="BT59" s="57" t="e">
        <f t="shared" si="65"/>
        <v>#DIV/0!</v>
      </c>
      <c r="BU59" s="57" t="e">
        <f t="shared" si="66"/>
        <v>#DIV/0!</v>
      </c>
      <c r="BV59" s="57" t="e">
        <f t="shared" si="67"/>
        <v>#DIV/0!</v>
      </c>
      <c r="BW59" s="79"/>
      <c r="BX59" s="79"/>
      <c r="BY59" s="80" t="e">
        <f t="shared" si="68"/>
        <v>#DIV/0!</v>
      </c>
      <c r="BZ59" s="58" t="e">
        <f t="shared" si="69"/>
        <v>#DIV/0!</v>
      </c>
      <c r="CA59" s="87" t="e">
        <f t="shared" si="70"/>
        <v>#DIV/0!</v>
      </c>
      <c r="CB59" s="58" t="e">
        <f t="shared" si="71"/>
        <v>#DIV/0!</v>
      </c>
    </row>
    <row r="60" spans="1:80">
      <c r="A60" s="78"/>
      <c r="B60" s="111"/>
      <c r="C60" s="111"/>
      <c r="D60" s="59">
        <f t="shared" si="49"/>
        <v>0</v>
      </c>
      <c r="E60" s="84" t="e">
        <f t="shared" si="24"/>
        <v>#DIV/0!</v>
      </c>
      <c r="F60" s="57" t="e">
        <f t="shared" si="25"/>
        <v>#DIV/0!</v>
      </c>
      <c r="G60" s="57" t="e">
        <f t="shared" si="26"/>
        <v>#DIV/0!</v>
      </c>
      <c r="H60" s="57" t="e">
        <f t="shared" si="27"/>
        <v>#DIV/0!</v>
      </c>
      <c r="I60" s="57" t="e">
        <f t="shared" si="28"/>
        <v>#DIV/0!</v>
      </c>
      <c r="J60" s="57" t="e">
        <f t="shared" si="29"/>
        <v>#DIV/0!</v>
      </c>
      <c r="K60" s="79"/>
      <c r="L60" s="79"/>
      <c r="M60" s="80" t="e">
        <f t="shared" si="72"/>
        <v>#DIV/0!</v>
      </c>
      <c r="N60" s="58" t="e">
        <f t="shared" si="50"/>
        <v>#DIV/0!</v>
      </c>
      <c r="O60" s="87" t="e">
        <f t="shared" si="30"/>
        <v>#DIV/0!</v>
      </c>
      <c r="P60" s="58" t="e">
        <f t="shared" si="31"/>
        <v>#DIV/0!</v>
      </c>
      <c r="Q60" s="78"/>
      <c r="R60" s="111"/>
      <c r="S60" s="111"/>
      <c r="T60" s="59">
        <f t="shared" si="51"/>
        <v>0</v>
      </c>
      <c r="U60" s="84" t="e">
        <f t="shared" si="32"/>
        <v>#DIV/0!</v>
      </c>
      <c r="V60" s="57" t="e">
        <f t="shared" si="33"/>
        <v>#DIV/0!</v>
      </c>
      <c r="W60" s="57" t="e">
        <f t="shared" si="34"/>
        <v>#DIV/0!</v>
      </c>
      <c r="X60" s="57" t="e">
        <f t="shared" si="35"/>
        <v>#DIV/0!</v>
      </c>
      <c r="Y60" s="57" t="e">
        <f t="shared" si="36"/>
        <v>#DIV/0!</v>
      </c>
      <c r="Z60" s="57" t="e">
        <f t="shared" si="37"/>
        <v>#DIV/0!</v>
      </c>
      <c r="AA60" s="79"/>
      <c r="AB60" s="79"/>
      <c r="AC60" s="80" t="e">
        <f t="shared" si="73"/>
        <v>#DIV/0!</v>
      </c>
      <c r="AD60" s="58" t="e">
        <f t="shared" si="52"/>
        <v>#DIV/0!</v>
      </c>
      <c r="AE60" s="87" t="e">
        <f t="shared" si="38"/>
        <v>#DIV/0!</v>
      </c>
      <c r="AF60" s="58" t="e">
        <f t="shared" si="39"/>
        <v>#DIV/0!</v>
      </c>
      <c r="AG60" s="78"/>
      <c r="AH60" s="129"/>
      <c r="AI60" s="129"/>
      <c r="AJ60" s="59">
        <f t="shared" si="53"/>
        <v>0</v>
      </c>
      <c r="AK60" s="84" t="e">
        <f t="shared" si="40"/>
        <v>#DIV/0!</v>
      </c>
      <c r="AL60" s="57" t="e">
        <f t="shared" si="41"/>
        <v>#DIV/0!</v>
      </c>
      <c r="AM60" s="57" t="e">
        <f t="shared" si="42"/>
        <v>#DIV/0!</v>
      </c>
      <c r="AN60" s="57" t="e">
        <f t="shared" si="43"/>
        <v>#DIV/0!</v>
      </c>
      <c r="AO60" s="57" t="e">
        <f t="shared" si="44"/>
        <v>#DIV/0!</v>
      </c>
      <c r="AP60" s="57" t="e">
        <f t="shared" si="45"/>
        <v>#DIV/0!</v>
      </c>
      <c r="AQ60" s="79"/>
      <c r="AR60" s="79"/>
      <c r="AS60" s="80" t="e">
        <f t="shared" si="74"/>
        <v>#DIV/0!</v>
      </c>
      <c r="AT60" s="58" t="e">
        <f t="shared" si="54"/>
        <v>#DIV/0!</v>
      </c>
      <c r="AU60" s="87" t="e">
        <f t="shared" si="46"/>
        <v>#DIV/0!</v>
      </c>
      <c r="AV60" s="58" t="e">
        <f t="shared" si="47"/>
        <v>#DIV/0!</v>
      </c>
      <c r="AW60" s="78"/>
      <c r="AX60" s="129"/>
      <c r="AY60" s="129"/>
      <c r="AZ60" s="252">
        <f t="shared" si="3"/>
        <v>0</v>
      </c>
      <c r="BA60" s="84" t="e">
        <f t="shared" si="4"/>
        <v>#DIV/0!</v>
      </c>
      <c r="BB60" s="164" t="e">
        <f t="shared" si="55"/>
        <v>#DIV/0!</v>
      </c>
      <c r="BC60" s="164" t="e">
        <f t="shared" si="56"/>
        <v>#DIV/0!</v>
      </c>
      <c r="BD60" s="164" t="e">
        <f t="shared" si="57"/>
        <v>#DIV/0!</v>
      </c>
      <c r="BE60" s="164" t="e">
        <f t="shared" si="58"/>
        <v>#DIV/0!</v>
      </c>
      <c r="BF60" s="57" t="e">
        <f t="shared" si="59"/>
        <v>#DIV/0!</v>
      </c>
      <c r="BG60" s="79"/>
      <c r="BH60" s="79"/>
      <c r="BI60" s="165" t="e">
        <f t="shared" si="60"/>
        <v>#DIV/0!</v>
      </c>
      <c r="BJ60" s="166" t="e">
        <f t="shared" si="61"/>
        <v>#DIV/0!</v>
      </c>
      <c r="BK60" s="87" t="e">
        <f t="shared" si="48"/>
        <v>#DIV/0!</v>
      </c>
      <c r="BL60" s="58" t="e">
        <f t="shared" si="62"/>
        <v>#DIV/0!</v>
      </c>
      <c r="BM60" s="78"/>
      <c r="BN60" s="129"/>
      <c r="BO60" s="129"/>
      <c r="BP60" s="59">
        <f t="shared" si="13"/>
        <v>0</v>
      </c>
      <c r="BQ60" s="84" t="e">
        <f t="shared" si="14"/>
        <v>#DIV/0!</v>
      </c>
      <c r="BR60" s="57" t="e">
        <f t="shared" si="63"/>
        <v>#DIV/0!</v>
      </c>
      <c r="BS60" s="57" t="e">
        <f t="shared" si="64"/>
        <v>#DIV/0!</v>
      </c>
      <c r="BT60" s="57" t="e">
        <f t="shared" si="65"/>
        <v>#DIV/0!</v>
      </c>
      <c r="BU60" s="57" t="e">
        <f t="shared" si="66"/>
        <v>#DIV/0!</v>
      </c>
      <c r="BV60" s="57" t="e">
        <f t="shared" si="67"/>
        <v>#DIV/0!</v>
      </c>
      <c r="BW60" s="79"/>
      <c r="BX60" s="79"/>
      <c r="BY60" s="80" t="e">
        <f t="shared" si="68"/>
        <v>#DIV/0!</v>
      </c>
      <c r="BZ60" s="58" t="e">
        <f t="shared" si="69"/>
        <v>#DIV/0!</v>
      </c>
      <c r="CA60" s="87" t="e">
        <f t="shared" si="70"/>
        <v>#DIV/0!</v>
      </c>
      <c r="CB60" s="58" t="e">
        <f t="shared" si="71"/>
        <v>#DIV/0!</v>
      </c>
    </row>
    <row r="61" spans="1:80">
      <c r="A61" s="78"/>
      <c r="B61" s="111"/>
      <c r="C61" s="111"/>
      <c r="D61" s="59">
        <f t="shared" si="49"/>
        <v>0</v>
      </c>
      <c r="E61" s="84" t="e">
        <f t="shared" si="24"/>
        <v>#DIV/0!</v>
      </c>
      <c r="F61" s="57" t="e">
        <f t="shared" si="25"/>
        <v>#DIV/0!</v>
      </c>
      <c r="G61" s="57" t="e">
        <f t="shared" si="26"/>
        <v>#DIV/0!</v>
      </c>
      <c r="H61" s="57" t="e">
        <f t="shared" si="27"/>
        <v>#DIV/0!</v>
      </c>
      <c r="I61" s="57" t="e">
        <f t="shared" si="28"/>
        <v>#DIV/0!</v>
      </c>
      <c r="J61" s="57" t="e">
        <f t="shared" si="29"/>
        <v>#DIV/0!</v>
      </c>
      <c r="K61" s="79"/>
      <c r="L61" s="79"/>
      <c r="M61" s="80" t="e">
        <f t="shared" si="72"/>
        <v>#DIV/0!</v>
      </c>
      <c r="N61" s="58" t="e">
        <f t="shared" si="50"/>
        <v>#DIV/0!</v>
      </c>
      <c r="O61" s="87" t="e">
        <f t="shared" si="30"/>
        <v>#DIV/0!</v>
      </c>
      <c r="P61" s="58" t="e">
        <f t="shared" si="31"/>
        <v>#DIV/0!</v>
      </c>
      <c r="Q61" s="78"/>
      <c r="R61" s="111"/>
      <c r="S61" s="111"/>
      <c r="T61" s="59">
        <f t="shared" si="51"/>
        <v>0</v>
      </c>
      <c r="U61" s="84" t="e">
        <f t="shared" si="32"/>
        <v>#DIV/0!</v>
      </c>
      <c r="V61" s="57" t="e">
        <f t="shared" si="33"/>
        <v>#DIV/0!</v>
      </c>
      <c r="W61" s="57" t="e">
        <f t="shared" si="34"/>
        <v>#DIV/0!</v>
      </c>
      <c r="X61" s="57" t="e">
        <f t="shared" si="35"/>
        <v>#DIV/0!</v>
      </c>
      <c r="Y61" s="57" t="e">
        <f t="shared" si="36"/>
        <v>#DIV/0!</v>
      </c>
      <c r="Z61" s="57" t="e">
        <f t="shared" si="37"/>
        <v>#DIV/0!</v>
      </c>
      <c r="AA61" s="79"/>
      <c r="AB61" s="79"/>
      <c r="AC61" s="80" t="e">
        <f t="shared" si="73"/>
        <v>#DIV/0!</v>
      </c>
      <c r="AD61" s="58" t="e">
        <f t="shared" si="52"/>
        <v>#DIV/0!</v>
      </c>
      <c r="AE61" s="87" t="e">
        <f t="shared" si="38"/>
        <v>#DIV/0!</v>
      </c>
      <c r="AF61" s="58" t="e">
        <f t="shared" si="39"/>
        <v>#DIV/0!</v>
      </c>
      <c r="AG61" s="78"/>
      <c r="AH61" s="129"/>
      <c r="AI61" s="129"/>
      <c r="AJ61" s="59">
        <f t="shared" si="53"/>
        <v>0</v>
      </c>
      <c r="AK61" s="84" t="e">
        <f t="shared" si="40"/>
        <v>#DIV/0!</v>
      </c>
      <c r="AL61" s="57" t="e">
        <f t="shared" si="41"/>
        <v>#DIV/0!</v>
      </c>
      <c r="AM61" s="57" t="e">
        <f t="shared" si="42"/>
        <v>#DIV/0!</v>
      </c>
      <c r="AN61" s="57" t="e">
        <f t="shared" si="43"/>
        <v>#DIV/0!</v>
      </c>
      <c r="AO61" s="57" t="e">
        <f t="shared" si="44"/>
        <v>#DIV/0!</v>
      </c>
      <c r="AP61" s="57" t="e">
        <f t="shared" si="45"/>
        <v>#DIV/0!</v>
      </c>
      <c r="AQ61" s="79"/>
      <c r="AR61" s="79"/>
      <c r="AS61" s="80" t="e">
        <f t="shared" si="74"/>
        <v>#DIV/0!</v>
      </c>
      <c r="AT61" s="58" t="e">
        <f t="shared" si="54"/>
        <v>#DIV/0!</v>
      </c>
      <c r="AU61" s="87" t="e">
        <f t="shared" si="46"/>
        <v>#DIV/0!</v>
      </c>
      <c r="AV61" s="58" t="e">
        <f t="shared" si="47"/>
        <v>#DIV/0!</v>
      </c>
      <c r="AW61" s="78"/>
      <c r="AX61" s="129"/>
      <c r="AY61" s="129"/>
      <c r="AZ61" s="252">
        <f t="shared" si="3"/>
        <v>0</v>
      </c>
      <c r="BA61" s="84" t="e">
        <f t="shared" si="4"/>
        <v>#DIV/0!</v>
      </c>
      <c r="BB61" s="164" t="e">
        <f t="shared" si="55"/>
        <v>#DIV/0!</v>
      </c>
      <c r="BC61" s="164" t="e">
        <f t="shared" si="56"/>
        <v>#DIV/0!</v>
      </c>
      <c r="BD61" s="164" t="e">
        <f t="shared" si="57"/>
        <v>#DIV/0!</v>
      </c>
      <c r="BE61" s="164" t="e">
        <f t="shared" si="58"/>
        <v>#DIV/0!</v>
      </c>
      <c r="BF61" s="57" t="e">
        <f t="shared" si="59"/>
        <v>#DIV/0!</v>
      </c>
      <c r="BG61" s="79"/>
      <c r="BH61" s="79"/>
      <c r="BI61" s="165" t="e">
        <f t="shared" si="60"/>
        <v>#DIV/0!</v>
      </c>
      <c r="BJ61" s="166" t="e">
        <f t="shared" si="61"/>
        <v>#DIV/0!</v>
      </c>
      <c r="BK61" s="87" t="e">
        <f t="shared" si="48"/>
        <v>#DIV/0!</v>
      </c>
      <c r="BL61" s="58" t="e">
        <f t="shared" si="62"/>
        <v>#DIV/0!</v>
      </c>
      <c r="BM61" s="78"/>
      <c r="BN61" s="129"/>
      <c r="BO61" s="129"/>
      <c r="BP61" s="59">
        <f t="shared" si="13"/>
        <v>0</v>
      </c>
      <c r="BQ61" s="84" t="e">
        <f t="shared" si="14"/>
        <v>#DIV/0!</v>
      </c>
      <c r="BR61" s="57" t="e">
        <f t="shared" si="63"/>
        <v>#DIV/0!</v>
      </c>
      <c r="BS61" s="57" t="e">
        <f t="shared" si="64"/>
        <v>#DIV/0!</v>
      </c>
      <c r="BT61" s="57" t="e">
        <f t="shared" si="65"/>
        <v>#DIV/0!</v>
      </c>
      <c r="BU61" s="57" t="e">
        <f t="shared" si="66"/>
        <v>#DIV/0!</v>
      </c>
      <c r="BV61" s="57" t="e">
        <f t="shared" si="67"/>
        <v>#DIV/0!</v>
      </c>
      <c r="BW61" s="79"/>
      <c r="BX61" s="79"/>
      <c r="BY61" s="80" t="e">
        <f t="shared" si="68"/>
        <v>#DIV/0!</v>
      </c>
      <c r="BZ61" s="58" t="e">
        <f t="shared" si="69"/>
        <v>#DIV/0!</v>
      </c>
      <c r="CA61" s="87" t="e">
        <f t="shared" si="70"/>
        <v>#DIV/0!</v>
      </c>
      <c r="CB61" s="58" t="e">
        <f t="shared" si="71"/>
        <v>#DIV/0!</v>
      </c>
    </row>
    <row r="62" spans="1:80">
      <c r="A62" s="78"/>
      <c r="B62" s="111"/>
      <c r="C62" s="111"/>
      <c r="D62" s="59">
        <f t="shared" si="49"/>
        <v>0</v>
      </c>
      <c r="E62" s="84" t="e">
        <f t="shared" si="24"/>
        <v>#DIV/0!</v>
      </c>
      <c r="F62" s="57" t="e">
        <f t="shared" si="25"/>
        <v>#DIV/0!</v>
      </c>
      <c r="G62" s="57" t="e">
        <f t="shared" si="26"/>
        <v>#DIV/0!</v>
      </c>
      <c r="H62" s="57" t="e">
        <f t="shared" si="27"/>
        <v>#DIV/0!</v>
      </c>
      <c r="I62" s="57" t="e">
        <f t="shared" si="28"/>
        <v>#DIV/0!</v>
      </c>
      <c r="J62" s="57" t="e">
        <f t="shared" si="29"/>
        <v>#DIV/0!</v>
      </c>
      <c r="K62" s="79"/>
      <c r="L62" s="79"/>
      <c r="M62" s="80" t="e">
        <f t="shared" si="72"/>
        <v>#DIV/0!</v>
      </c>
      <c r="N62" s="58" t="e">
        <f t="shared" si="50"/>
        <v>#DIV/0!</v>
      </c>
      <c r="O62" s="87" t="e">
        <f t="shared" si="30"/>
        <v>#DIV/0!</v>
      </c>
      <c r="P62" s="58" t="e">
        <f t="shared" si="31"/>
        <v>#DIV/0!</v>
      </c>
      <c r="Q62" s="78"/>
      <c r="R62" s="111"/>
      <c r="S62" s="111"/>
      <c r="T62" s="59">
        <f t="shared" si="51"/>
        <v>0</v>
      </c>
      <c r="U62" s="84" t="e">
        <f t="shared" si="32"/>
        <v>#DIV/0!</v>
      </c>
      <c r="V62" s="57" t="e">
        <f t="shared" si="33"/>
        <v>#DIV/0!</v>
      </c>
      <c r="W62" s="57" t="e">
        <f t="shared" si="34"/>
        <v>#DIV/0!</v>
      </c>
      <c r="X62" s="57" t="e">
        <f t="shared" si="35"/>
        <v>#DIV/0!</v>
      </c>
      <c r="Y62" s="57" t="e">
        <f t="shared" si="36"/>
        <v>#DIV/0!</v>
      </c>
      <c r="Z62" s="57" t="e">
        <f t="shared" si="37"/>
        <v>#DIV/0!</v>
      </c>
      <c r="AA62" s="79"/>
      <c r="AB62" s="79"/>
      <c r="AC62" s="80" t="e">
        <f t="shared" si="73"/>
        <v>#DIV/0!</v>
      </c>
      <c r="AD62" s="58" t="e">
        <f t="shared" si="52"/>
        <v>#DIV/0!</v>
      </c>
      <c r="AE62" s="87" t="e">
        <f t="shared" si="38"/>
        <v>#DIV/0!</v>
      </c>
      <c r="AF62" s="58" t="e">
        <f t="shared" si="39"/>
        <v>#DIV/0!</v>
      </c>
      <c r="AG62" s="78"/>
      <c r="AH62" s="129"/>
      <c r="AI62" s="129"/>
      <c r="AJ62" s="59">
        <f t="shared" si="53"/>
        <v>0</v>
      </c>
      <c r="AK62" s="84" t="e">
        <f t="shared" si="40"/>
        <v>#DIV/0!</v>
      </c>
      <c r="AL62" s="57" t="e">
        <f t="shared" si="41"/>
        <v>#DIV/0!</v>
      </c>
      <c r="AM62" s="57" t="e">
        <f t="shared" si="42"/>
        <v>#DIV/0!</v>
      </c>
      <c r="AN62" s="57" t="e">
        <f t="shared" si="43"/>
        <v>#DIV/0!</v>
      </c>
      <c r="AO62" s="57" t="e">
        <f t="shared" si="44"/>
        <v>#DIV/0!</v>
      </c>
      <c r="AP62" s="57" t="e">
        <f t="shared" si="45"/>
        <v>#DIV/0!</v>
      </c>
      <c r="AQ62" s="79"/>
      <c r="AR62" s="79"/>
      <c r="AS62" s="80" t="e">
        <f t="shared" si="74"/>
        <v>#DIV/0!</v>
      </c>
      <c r="AT62" s="58" t="e">
        <f t="shared" si="54"/>
        <v>#DIV/0!</v>
      </c>
      <c r="AU62" s="87" t="e">
        <f t="shared" si="46"/>
        <v>#DIV/0!</v>
      </c>
      <c r="AV62" s="58" t="e">
        <f t="shared" si="47"/>
        <v>#DIV/0!</v>
      </c>
      <c r="AW62" s="78"/>
      <c r="AX62" s="129"/>
      <c r="AY62" s="129"/>
      <c r="AZ62" s="252">
        <f t="shared" si="3"/>
        <v>0</v>
      </c>
      <c r="BA62" s="84" t="e">
        <f t="shared" si="4"/>
        <v>#DIV/0!</v>
      </c>
      <c r="BB62" s="164" t="e">
        <f t="shared" si="55"/>
        <v>#DIV/0!</v>
      </c>
      <c r="BC62" s="164" t="e">
        <f t="shared" si="56"/>
        <v>#DIV/0!</v>
      </c>
      <c r="BD62" s="164" t="e">
        <f t="shared" si="57"/>
        <v>#DIV/0!</v>
      </c>
      <c r="BE62" s="164" t="e">
        <f t="shared" si="58"/>
        <v>#DIV/0!</v>
      </c>
      <c r="BF62" s="57" t="e">
        <f t="shared" si="59"/>
        <v>#DIV/0!</v>
      </c>
      <c r="BG62" s="79"/>
      <c r="BH62" s="79"/>
      <c r="BI62" s="165" t="e">
        <f t="shared" si="60"/>
        <v>#DIV/0!</v>
      </c>
      <c r="BJ62" s="166" t="e">
        <f t="shared" si="61"/>
        <v>#DIV/0!</v>
      </c>
      <c r="BK62" s="87" t="e">
        <f t="shared" si="48"/>
        <v>#DIV/0!</v>
      </c>
      <c r="BL62" s="58" t="e">
        <f t="shared" si="62"/>
        <v>#DIV/0!</v>
      </c>
      <c r="BM62" s="78"/>
      <c r="BN62" s="129"/>
      <c r="BO62" s="129"/>
      <c r="BP62" s="59">
        <f t="shared" si="13"/>
        <v>0</v>
      </c>
      <c r="BQ62" s="84" t="e">
        <f t="shared" si="14"/>
        <v>#DIV/0!</v>
      </c>
      <c r="BR62" s="57" t="e">
        <f t="shared" si="63"/>
        <v>#DIV/0!</v>
      </c>
      <c r="BS62" s="57" t="e">
        <f t="shared" si="64"/>
        <v>#DIV/0!</v>
      </c>
      <c r="BT62" s="57" t="e">
        <f t="shared" si="65"/>
        <v>#DIV/0!</v>
      </c>
      <c r="BU62" s="57" t="e">
        <f t="shared" si="66"/>
        <v>#DIV/0!</v>
      </c>
      <c r="BV62" s="57" t="e">
        <f t="shared" si="67"/>
        <v>#DIV/0!</v>
      </c>
      <c r="BW62" s="79"/>
      <c r="BX62" s="79"/>
      <c r="BY62" s="80" t="e">
        <f t="shared" si="68"/>
        <v>#DIV/0!</v>
      </c>
      <c r="BZ62" s="58" t="e">
        <f t="shared" si="69"/>
        <v>#DIV/0!</v>
      </c>
      <c r="CA62" s="87" t="e">
        <f t="shared" si="70"/>
        <v>#DIV/0!</v>
      </c>
      <c r="CB62" s="58" t="e">
        <f t="shared" si="71"/>
        <v>#DIV/0!</v>
      </c>
    </row>
    <row r="63" spans="1:80">
      <c r="A63" s="78"/>
      <c r="B63" s="111"/>
      <c r="C63" s="111"/>
      <c r="D63" s="59">
        <f t="shared" si="49"/>
        <v>0</v>
      </c>
      <c r="E63" s="84" t="e">
        <f t="shared" si="24"/>
        <v>#DIV/0!</v>
      </c>
      <c r="F63" s="57" t="e">
        <f t="shared" si="25"/>
        <v>#DIV/0!</v>
      </c>
      <c r="G63" s="57" t="e">
        <f t="shared" si="26"/>
        <v>#DIV/0!</v>
      </c>
      <c r="H63" s="57" t="e">
        <f t="shared" si="27"/>
        <v>#DIV/0!</v>
      </c>
      <c r="I63" s="57" t="e">
        <f t="shared" si="28"/>
        <v>#DIV/0!</v>
      </c>
      <c r="J63" s="57" t="e">
        <f t="shared" si="29"/>
        <v>#DIV/0!</v>
      </c>
      <c r="K63" s="79"/>
      <c r="L63" s="79"/>
      <c r="M63" s="80" t="e">
        <f t="shared" si="72"/>
        <v>#DIV/0!</v>
      </c>
      <c r="N63" s="58" t="e">
        <f t="shared" si="50"/>
        <v>#DIV/0!</v>
      </c>
      <c r="O63" s="87" t="e">
        <f t="shared" si="30"/>
        <v>#DIV/0!</v>
      </c>
      <c r="P63" s="58" t="e">
        <f t="shared" si="31"/>
        <v>#DIV/0!</v>
      </c>
      <c r="Q63" s="78"/>
      <c r="R63" s="111"/>
      <c r="S63" s="111"/>
      <c r="T63" s="59">
        <f t="shared" si="51"/>
        <v>0</v>
      </c>
      <c r="U63" s="84" t="e">
        <f t="shared" si="32"/>
        <v>#DIV/0!</v>
      </c>
      <c r="V63" s="57" t="e">
        <f t="shared" si="33"/>
        <v>#DIV/0!</v>
      </c>
      <c r="W63" s="57" t="e">
        <f t="shared" si="34"/>
        <v>#DIV/0!</v>
      </c>
      <c r="X63" s="57" t="e">
        <f t="shared" si="35"/>
        <v>#DIV/0!</v>
      </c>
      <c r="Y63" s="57" t="e">
        <f t="shared" si="36"/>
        <v>#DIV/0!</v>
      </c>
      <c r="Z63" s="57" t="e">
        <f t="shared" si="37"/>
        <v>#DIV/0!</v>
      </c>
      <c r="AA63" s="79"/>
      <c r="AB63" s="79"/>
      <c r="AC63" s="80" t="e">
        <f t="shared" si="73"/>
        <v>#DIV/0!</v>
      </c>
      <c r="AD63" s="58" t="e">
        <f t="shared" si="52"/>
        <v>#DIV/0!</v>
      </c>
      <c r="AE63" s="87" t="e">
        <f t="shared" si="38"/>
        <v>#DIV/0!</v>
      </c>
      <c r="AF63" s="58" t="e">
        <f t="shared" si="39"/>
        <v>#DIV/0!</v>
      </c>
      <c r="AG63" s="78"/>
      <c r="AH63" s="129"/>
      <c r="AI63" s="129"/>
      <c r="AJ63" s="59">
        <f t="shared" si="53"/>
        <v>0</v>
      </c>
      <c r="AK63" s="84" t="e">
        <f t="shared" si="40"/>
        <v>#DIV/0!</v>
      </c>
      <c r="AL63" s="57" t="e">
        <f t="shared" si="41"/>
        <v>#DIV/0!</v>
      </c>
      <c r="AM63" s="57" t="e">
        <f t="shared" si="42"/>
        <v>#DIV/0!</v>
      </c>
      <c r="AN63" s="57" t="e">
        <f t="shared" si="43"/>
        <v>#DIV/0!</v>
      </c>
      <c r="AO63" s="57" t="e">
        <f t="shared" si="44"/>
        <v>#DIV/0!</v>
      </c>
      <c r="AP63" s="57" t="e">
        <f t="shared" si="45"/>
        <v>#DIV/0!</v>
      </c>
      <c r="AQ63" s="79"/>
      <c r="AR63" s="79"/>
      <c r="AS63" s="80" t="e">
        <f t="shared" si="74"/>
        <v>#DIV/0!</v>
      </c>
      <c r="AT63" s="58" t="e">
        <f t="shared" si="54"/>
        <v>#DIV/0!</v>
      </c>
      <c r="AU63" s="87" t="e">
        <f t="shared" si="46"/>
        <v>#DIV/0!</v>
      </c>
      <c r="AV63" s="58" t="e">
        <f t="shared" si="47"/>
        <v>#DIV/0!</v>
      </c>
      <c r="AW63" s="78"/>
      <c r="AX63" s="129"/>
      <c r="AY63" s="129"/>
      <c r="AZ63" s="252">
        <f t="shared" si="3"/>
        <v>0</v>
      </c>
      <c r="BA63" s="84" t="e">
        <f t="shared" si="4"/>
        <v>#DIV/0!</v>
      </c>
      <c r="BB63" s="164" t="e">
        <f t="shared" si="55"/>
        <v>#DIV/0!</v>
      </c>
      <c r="BC63" s="164" t="e">
        <f t="shared" si="56"/>
        <v>#DIV/0!</v>
      </c>
      <c r="BD63" s="164" t="e">
        <f t="shared" si="57"/>
        <v>#DIV/0!</v>
      </c>
      <c r="BE63" s="164" t="e">
        <f t="shared" si="58"/>
        <v>#DIV/0!</v>
      </c>
      <c r="BF63" s="57" t="e">
        <f t="shared" si="59"/>
        <v>#DIV/0!</v>
      </c>
      <c r="BG63" s="79"/>
      <c r="BH63" s="79"/>
      <c r="BI63" s="165" t="e">
        <f t="shared" si="60"/>
        <v>#DIV/0!</v>
      </c>
      <c r="BJ63" s="166" t="e">
        <f t="shared" si="61"/>
        <v>#DIV/0!</v>
      </c>
      <c r="BK63" s="87" t="e">
        <f t="shared" si="48"/>
        <v>#DIV/0!</v>
      </c>
      <c r="BL63" s="58" t="e">
        <f t="shared" si="62"/>
        <v>#DIV/0!</v>
      </c>
      <c r="BM63" s="78"/>
      <c r="BN63" s="129"/>
      <c r="BO63" s="129"/>
      <c r="BP63" s="59">
        <f t="shared" si="13"/>
        <v>0</v>
      </c>
      <c r="BQ63" s="84" t="e">
        <f t="shared" si="14"/>
        <v>#DIV/0!</v>
      </c>
      <c r="BR63" s="57" t="e">
        <f t="shared" si="63"/>
        <v>#DIV/0!</v>
      </c>
      <c r="BS63" s="57" t="e">
        <f t="shared" si="64"/>
        <v>#DIV/0!</v>
      </c>
      <c r="BT63" s="57" t="e">
        <f t="shared" si="65"/>
        <v>#DIV/0!</v>
      </c>
      <c r="BU63" s="57" t="e">
        <f t="shared" si="66"/>
        <v>#DIV/0!</v>
      </c>
      <c r="BV63" s="57" t="e">
        <f t="shared" si="67"/>
        <v>#DIV/0!</v>
      </c>
      <c r="BW63" s="79"/>
      <c r="BX63" s="79"/>
      <c r="BY63" s="80" t="e">
        <f t="shared" si="68"/>
        <v>#DIV/0!</v>
      </c>
      <c r="BZ63" s="58" t="e">
        <f t="shared" si="69"/>
        <v>#DIV/0!</v>
      </c>
      <c r="CA63" s="87" t="e">
        <f t="shared" si="70"/>
        <v>#DIV/0!</v>
      </c>
      <c r="CB63" s="58" t="e">
        <f t="shared" si="71"/>
        <v>#DIV/0!</v>
      </c>
    </row>
    <row r="64" spans="1:80">
      <c r="A64" s="78"/>
      <c r="B64" s="111"/>
      <c r="C64" s="111"/>
      <c r="D64" s="59">
        <f t="shared" si="49"/>
        <v>0</v>
      </c>
      <c r="E64" s="84" t="e">
        <f t="shared" si="24"/>
        <v>#DIV/0!</v>
      </c>
      <c r="F64" s="57" t="e">
        <f t="shared" si="25"/>
        <v>#DIV/0!</v>
      </c>
      <c r="G64" s="57" t="e">
        <f t="shared" si="26"/>
        <v>#DIV/0!</v>
      </c>
      <c r="H64" s="57" t="e">
        <f t="shared" si="27"/>
        <v>#DIV/0!</v>
      </c>
      <c r="I64" s="57" t="e">
        <f t="shared" si="28"/>
        <v>#DIV/0!</v>
      </c>
      <c r="J64" s="57" t="e">
        <f t="shared" si="29"/>
        <v>#DIV/0!</v>
      </c>
      <c r="K64" s="79"/>
      <c r="L64" s="79"/>
      <c r="M64" s="80" t="e">
        <f t="shared" si="72"/>
        <v>#DIV/0!</v>
      </c>
      <c r="N64" s="58" t="e">
        <f t="shared" si="50"/>
        <v>#DIV/0!</v>
      </c>
      <c r="O64" s="87" t="e">
        <f t="shared" si="30"/>
        <v>#DIV/0!</v>
      </c>
      <c r="P64" s="58" t="e">
        <f t="shared" si="31"/>
        <v>#DIV/0!</v>
      </c>
      <c r="Q64" s="78"/>
      <c r="R64" s="111"/>
      <c r="S64" s="111"/>
      <c r="T64" s="59">
        <f t="shared" si="51"/>
        <v>0</v>
      </c>
      <c r="U64" s="84" t="e">
        <f t="shared" si="32"/>
        <v>#DIV/0!</v>
      </c>
      <c r="V64" s="57" t="e">
        <f t="shared" si="33"/>
        <v>#DIV/0!</v>
      </c>
      <c r="W64" s="57" t="e">
        <f t="shared" si="34"/>
        <v>#DIV/0!</v>
      </c>
      <c r="X64" s="57" t="e">
        <f t="shared" si="35"/>
        <v>#DIV/0!</v>
      </c>
      <c r="Y64" s="57" t="e">
        <f t="shared" si="36"/>
        <v>#DIV/0!</v>
      </c>
      <c r="Z64" s="57" t="e">
        <f t="shared" si="37"/>
        <v>#DIV/0!</v>
      </c>
      <c r="AA64" s="79"/>
      <c r="AB64" s="79"/>
      <c r="AC64" s="80" t="e">
        <f t="shared" si="73"/>
        <v>#DIV/0!</v>
      </c>
      <c r="AD64" s="58" t="e">
        <f t="shared" si="52"/>
        <v>#DIV/0!</v>
      </c>
      <c r="AE64" s="87" t="e">
        <f t="shared" si="38"/>
        <v>#DIV/0!</v>
      </c>
      <c r="AF64" s="58" t="e">
        <f t="shared" si="39"/>
        <v>#DIV/0!</v>
      </c>
      <c r="AG64" s="78"/>
      <c r="AH64" s="129"/>
      <c r="AI64" s="129"/>
      <c r="AJ64" s="59">
        <f t="shared" si="53"/>
        <v>0</v>
      </c>
      <c r="AK64" s="84" t="e">
        <f t="shared" si="40"/>
        <v>#DIV/0!</v>
      </c>
      <c r="AL64" s="57" t="e">
        <f t="shared" si="41"/>
        <v>#DIV/0!</v>
      </c>
      <c r="AM64" s="57" t="e">
        <f t="shared" si="42"/>
        <v>#DIV/0!</v>
      </c>
      <c r="AN64" s="57" t="e">
        <f t="shared" si="43"/>
        <v>#DIV/0!</v>
      </c>
      <c r="AO64" s="57" t="e">
        <f t="shared" si="44"/>
        <v>#DIV/0!</v>
      </c>
      <c r="AP64" s="57" t="e">
        <f t="shared" si="45"/>
        <v>#DIV/0!</v>
      </c>
      <c r="AQ64" s="79"/>
      <c r="AR64" s="79"/>
      <c r="AS64" s="80" t="e">
        <f t="shared" si="74"/>
        <v>#DIV/0!</v>
      </c>
      <c r="AT64" s="58" t="e">
        <f t="shared" si="54"/>
        <v>#DIV/0!</v>
      </c>
      <c r="AU64" s="87" t="e">
        <f t="shared" si="46"/>
        <v>#DIV/0!</v>
      </c>
      <c r="AV64" s="58" t="e">
        <f t="shared" si="47"/>
        <v>#DIV/0!</v>
      </c>
      <c r="AW64" s="78"/>
      <c r="AX64" s="129"/>
      <c r="AY64" s="129"/>
      <c r="AZ64" s="252">
        <f t="shared" si="3"/>
        <v>0</v>
      </c>
      <c r="BA64" s="84" t="e">
        <f t="shared" si="4"/>
        <v>#DIV/0!</v>
      </c>
      <c r="BB64" s="164" t="e">
        <f t="shared" si="55"/>
        <v>#DIV/0!</v>
      </c>
      <c r="BC64" s="164" t="e">
        <f t="shared" si="56"/>
        <v>#DIV/0!</v>
      </c>
      <c r="BD64" s="164" t="e">
        <f t="shared" si="57"/>
        <v>#DIV/0!</v>
      </c>
      <c r="BE64" s="164" t="e">
        <f t="shared" si="58"/>
        <v>#DIV/0!</v>
      </c>
      <c r="BF64" s="57" t="e">
        <f t="shared" si="59"/>
        <v>#DIV/0!</v>
      </c>
      <c r="BG64" s="79"/>
      <c r="BH64" s="79"/>
      <c r="BI64" s="165" t="e">
        <f t="shared" si="60"/>
        <v>#DIV/0!</v>
      </c>
      <c r="BJ64" s="166" t="e">
        <f t="shared" si="61"/>
        <v>#DIV/0!</v>
      </c>
      <c r="BK64" s="87" t="e">
        <f t="shared" si="48"/>
        <v>#DIV/0!</v>
      </c>
      <c r="BL64" s="58" t="e">
        <f t="shared" si="62"/>
        <v>#DIV/0!</v>
      </c>
      <c r="BM64" s="78"/>
      <c r="BN64" s="129"/>
      <c r="BO64" s="129"/>
      <c r="BP64" s="59">
        <f t="shared" si="13"/>
        <v>0</v>
      </c>
      <c r="BQ64" s="84" t="e">
        <f t="shared" si="14"/>
        <v>#DIV/0!</v>
      </c>
      <c r="BR64" s="57" t="e">
        <f t="shared" si="63"/>
        <v>#DIV/0!</v>
      </c>
      <c r="BS64" s="57" t="e">
        <f t="shared" si="64"/>
        <v>#DIV/0!</v>
      </c>
      <c r="BT64" s="57" t="e">
        <f t="shared" si="65"/>
        <v>#DIV/0!</v>
      </c>
      <c r="BU64" s="57" t="e">
        <f t="shared" si="66"/>
        <v>#DIV/0!</v>
      </c>
      <c r="BV64" s="57" t="e">
        <f t="shared" si="67"/>
        <v>#DIV/0!</v>
      </c>
      <c r="BW64" s="79"/>
      <c r="BX64" s="79"/>
      <c r="BY64" s="80" t="e">
        <f t="shared" si="68"/>
        <v>#DIV/0!</v>
      </c>
      <c r="BZ64" s="58" t="e">
        <f t="shared" si="69"/>
        <v>#DIV/0!</v>
      </c>
      <c r="CA64" s="87" t="e">
        <f t="shared" si="70"/>
        <v>#DIV/0!</v>
      </c>
      <c r="CB64" s="58" t="e">
        <f t="shared" si="71"/>
        <v>#DIV/0!</v>
      </c>
    </row>
    <row r="65" spans="1:80">
      <c r="A65" s="78"/>
      <c r="B65" s="111"/>
      <c r="C65" s="111"/>
      <c r="D65" s="59">
        <f t="shared" si="49"/>
        <v>0</v>
      </c>
      <c r="E65" s="84" t="e">
        <f t="shared" si="24"/>
        <v>#DIV/0!</v>
      </c>
      <c r="F65" s="57" t="e">
        <f t="shared" si="25"/>
        <v>#DIV/0!</v>
      </c>
      <c r="G65" s="57" t="e">
        <f t="shared" si="26"/>
        <v>#DIV/0!</v>
      </c>
      <c r="H65" s="57" t="e">
        <f t="shared" si="27"/>
        <v>#DIV/0!</v>
      </c>
      <c r="I65" s="57" t="e">
        <f t="shared" si="28"/>
        <v>#DIV/0!</v>
      </c>
      <c r="J65" s="57" t="e">
        <f t="shared" si="29"/>
        <v>#DIV/0!</v>
      </c>
      <c r="K65" s="79"/>
      <c r="L65" s="79"/>
      <c r="M65" s="80" t="e">
        <f t="shared" si="72"/>
        <v>#DIV/0!</v>
      </c>
      <c r="N65" s="58" t="e">
        <f t="shared" si="50"/>
        <v>#DIV/0!</v>
      </c>
      <c r="O65" s="87" t="e">
        <f t="shared" si="30"/>
        <v>#DIV/0!</v>
      </c>
      <c r="P65" s="58" t="e">
        <f t="shared" si="31"/>
        <v>#DIV/0!</v>
      </c>
      <c r="Q65" s="78"/>
      <c r="R65" s="111"/>
      <c r="S65" s="111"/>
      <c r="T65" s="59">
        <f t="shared" si="51"/>
        <v>0</v>
      </c>
      <c r="U65" s="84" t="e">
        <f t="shared" si="32"/>
        <v>#DIV/0!</v>
      </c>
      <c r="V65" s="57" t="e">
        <f t="shared" si="33"/>
        <v>#DIV/0!</v>
      </c>
      <c r="W65" s="57" t="e">
        <f t="shared" si="34"/>
        <v>#DIV/0!</v>
      </c>
      <c r="X65" s="57" t="e">
        <f t="shared" si="35"/>
        <v>#DIV/0!</v>
      </c>
      <c r="Y65" s="57" t="e">
        <f t="shared" si="36"/>
        <v>#DIV/0!</v>
      </c>
      <c r="Z65" s="57" t="e">
        <f t="shared" si="37"/>
        <v>#DIV/0!</v>
      </c>
      <c r="AA65" s="79"/>
      <c r="AB65" s="79"/>
      <c r="AC65" s="80" t="e">
        <f t="shared" si="73"/>
        <v>#DIV/0!</v>
      </c>
      <c r="AD65" s="58" t="e">
        <f t="shared" si="52"/>
        <v>#DIV/0!</v>
      </c>
      <c r="AE65" s="87" t="e">
        <f t="shared" si="38"/>
        <v>#DIV/0!</v>
      </c>
      <c r="AF65" s="58" t="e">
        <f t="shared" si="39"/>
        <v>#DIV/0!</v>
      </c>
      <c r="AG65" s="78"/>
      <c r="AH65" s="129"/>
      <c r="AI65" s="129"/>
      <c r="AJ65" s="59">
        <f t="shared" si="53"/>
        <v>0</v>
      </c>
      <c r="AK65" s="84" t="e">
        <f t="shared" si="40"/>
        <v>#DIV/0!</v>
      </c>
      <c r="AL65" s="57" t="e">
        <f t="shared" si="41"/>
        <v>#DIV/0!</v>
      </c>
      <c r="AM65" s="57" t="e">
        <f t="shared" si="42"/>
        <v>#DIV/0!</v>
      </c>
      <c r="AN65" s="57" t="e">
        <f t="shared" si="43"/>
        <v>#DIV/0!</v>
      </c>
      <c r="AO65" s="57" t="e">
        <f t="shared" si="44"/>
        <v>#DIV/0!</v>
      </c>
      <c r="AP65" s="57" t="e">
        <f t="shared" si="45"/>
        <v>#DIV/0!</v>
      </c>
      <c r="AQ65" s="79"/>
      <c r="AR65" s="79"/>
      <c r="AS65" s="80" t="e">
        <f t="shared" si="74"/>
        <v>#DIV/0!</v>
      </c>
      <c r="AT65" s="58" t="e">
        <f t="shared" si="54"/>
        <v>#DIV/0!</v>
      </c>
      <c r="AU65" s="87" t="e">
        <f t="shared" si="46"/>
        <v>#DIV/0!</v>
      </c>
      <c r="AV65" s="58" t="e">
        <f t="shared" si="47"/>
        <v>#DIV/0!</v>
      </c>
      <c r="AW65" s="78"/>
      <c r="AX65" s="129"/>
      <c r="AY65" s="129"/>
      <c r="AZ65" s="252">
        <f t="shared" si="3"/>
        <v>0</v>
      </c>
      <c r="BA65" s="84" t="e">
        <f t="shared" si="4"/>
        <v>#DIV/0!</v>
      </c>
      <c r="BB65" s="164" t="e">
        <f t="shared" si="55"/>
        <v>#DIV/0!</v>
      </c>
      <c r="BC65" s="164" t="e">
        <f t="shared" si="56"/>
        <v>#DIV/0!</v>
      </c>
      <c r="BD65" s="164" t="e">
        <f t="shared" si="57"/>
        <v>#DIV/0!</v>
      </c>
      <c r="BE65" s="164" t="e">
        <f t="shared" si="58"/>
        <v>#DIV/0!</v>
      </c>
      <c r="BF65" s="57" t="e">
        <f t="shared" si="59"/>
        <v>#DIV/0!</v>
      </c>
      <c r="BG65" s="79"/>
      <c r="BH65" s="79"/>
      <c r="BI65" s="165" t="e">
        <f t="shared" si="60"/>
        <v>#DIV/0!</v>
      </c>
      <c r="BJ65" s="166" t="e">
        <f t="shared" si="61"/>
        <v>#DIV/0!</v>
      </c>
      <c r="BK65" s="87" t="e">
        <f t="shared" si="48"/>
        <v>#DIV/0!</v>
      </c>
      <c r="BL65" s="58" t="e">
        <f t="shared" si="62"/>
        <v>#DIV/0!</v>
      </c>
      <c r="BM65" s="78"/>
      <c r="BN65" s="129"/>
      <c r="BO65" s="129"/>
      <c r="BP65" s="59">
        <f t="shared" si="13"/>
        <v>0</v>
      </c>
      <c r="BQ65" s="84" t="e">
        <f t="shared" si="14"/>
        <v>#DIV/0!</v>
      </c>
      <c r="BR65" s="57" t="e">
        <f t="shared" si="63"/>
        <v>#DIV/0!</v>
      </c>
      <c r="BS65" s="57" t="e">
        <f t="shared" si="64"/>
        <v>#DIV/0!</v>
      </c>
      <c r="BT65" s="57" t="e">
        <f t="shared" si="65"/>
        <v>#DIV/0!</v>
      </c>
      <c r="BU65" s="57" t="e">
        <f t="shared" si="66"/>
        <v>#DIV/0!</v>
      </c>
      <c r="BV65" s="57" t="e">
        <f t="shared" si="67"/>
        <v>#DIV/0!</v>
      </c>
      <c r="BW65" s="79"/>
      <c r="BX65" s="79"/>
      <c r="BY65" s="80" t="e">
        <f t="shared" si="68"/>
        <v>#DIV/0!</v>
      </c>
      <c r="BZ65" s="58" t="e">
        <f t="shared" si="69"/>
        <v>#DIV/0!</v>
      </c>
      <c r="CA65" s="87" t="e">
        <f t="shared" si="70"/>
        <v>#DIV/0!</v>
      </c>
      <c r="CB65" s="58" t="e">
        <f t="shared" si="71"/>
        <v>#DIV/0!</v>
      </c>
    </row>
    <row r="66" spans="1:80">
      <c r="A66" s="78"/>
      <c r="B66" s="111"/>
      <c r="C66" s="111"/>
      <c r="D66" s="59">
        <f t="shared" si="49"/>
        <v>0</v>
      </c>
      <c r="E66" s="84" t="e">
        <f t="shared" si="24"/>
        <v>#DIV/0!</v>
      </c>
      <c r="F66" s="57" t="e">
        <f t="shared" si="25"/>
        <v>#DIV/0!</v>
      </c>
      <c r="G66" s="57" t="e">
        <f t="shared" si="26"/>
        <v>#DIV/0!</v>
      </c>
      <c r="H66" s="57" t="e">
        <f t="shared" si="27"/>
        <v>#DIV/0!</v>
      </c>
      <c r="I66" s="57" t="e">
        <f t="shared" si="28"/>
        <v>#DIV/0!</v>
      </c>
      <c r="J66" s="57" t="e">
        <f t="shared" si="29"/>
        <v>#DIV/0!</v>
      </c>
      <c r="K66" s="79"/>
      <c r="L66" s="79"/>
      <c r="M66" s="80" t="e">
        <f t="shared" si="72"/>
        <v>#DIV/0!</v>
      </c>
      <c r="N66" s="58" t="e">
        <f t="shared" si="50"/>
        <v>#DIV/0!</v>
      </c>
      <c r="O66" s="87" t="e">
        <f t="shared" si="30"/>
        <v>#DIV/0!</v>
      </c>
      <c r="P66" s="58" t="e">
        <f t="shared" si="31"/>
        <v>#DIV/0!</v>
      </c>
      <c r="Q66" s="78"/>
      <c r="R66" s="111"/>
      <c r="S66" s="111"/>
      <c r="T66" s="59">
        <f t="shared" si="51"/>
        <v>0</v>
      </c>
      <c r="U66" s="84" t="e">
        <f t="shared" si="32"/>
        <v>#DIV/0!</v>
      </c>
      <c r="V66" s="57" t="e">
        <f t="shared" si="33"/>
        <v>#DIV/0!</v>
      </c>
      <c r="W66" s="57" t="e">
        <f t="shared" si="34"/>
        <v>#DIV/0!</v>
      </c>
      <c r="X66" s="57" t="e">
        <f t="shared" si="35"/>
        <v>#DIV/0!</v>
      </c>
      <c r="Y66" s="57" t="e">
        <f t="shared" si="36"/>
        <v>#DIV/0!</v>
      </c>
      <c r="Z66" s="57" t="e">
        <f t="shared" si="37"/>
        <v>#DIV/0!</v>
      </c>
      <c r="AA66" s="79"/>
      <c r="AB66" s="79"/>
      <c r="AC66" s="80" t="e">
        <f t="shared" si="73"/>
        <v>#DIV/0!</v>
      </c>
      <c r="AD66" s="58" t="e">
        <f t="shared" si="52"/>
        <v>#DIV/0!</v>
      </c>
      <c r="AE66" s="87" t="e">
        <f t="shared" si="38"/>
        <v>#DIV/0!</v>
      </c>
      <c r="AF66" s="58" t="e">
        <f t="shared" si="39"/>
        <v>#DIV/0!</v>
      </c>
      <c r="AG66" s="78"/>
      <c r="AH66" s="129"/>
      <c r="AI66" s="129"/>
      <c r="AJ66" s="59">
        <f t="shared" si="53"/>
        <v>0</v>
      </c>
      <c r="AK66" s="84" t="e">
        <f t="shared" si="40"/>
        <v>#DIV/0!</v>
      </c>
      <c r="AL66" s="57" t="e">
        <f t="shared" si="41"/>
        <v>#DIV/0!</v>
      </c>
      <c r="AM66" s="57" t="e">
        <f t="shared" si="42"/>
        <v>#DIV/0!</v>
      </c>
      <c r="AN66" s="57" t="e">
        <f t="shared" si="43"/>
        <v>#DIV/0!</v>
      </c>
      <c r="AO66" s="57" t="e">
        <f t="shared" si="44"/>
        <v>#DIV/0!</v>
      </c>
      <c r="AP66" s="57" t="e">
        <f t="shared" si="45"/>
        <v>#DIV/0!</v>
      </c>
      <c r="AQ66" s="79"/>
      <c r="AR66" s="79"/>
      <c r="AS66" s="80" t="e">
        <f t="shared" si="74"/>
        <v>#DIV/0!</v>
      </c>
      <c r="AT66" s="58" t="e">
        <f t="shared" si="54"/>
        <v>#DIV/0!</v>
      </c>
      <c r="AU66" s="87" t="e">
        <f t="shared" si="46"/>
        <v>#DIV/0!</v>
      </c>
      <c r="AV66" s="58" t="e">
        <f t="shared" si="47"/>
        <v>#DIV/0!</v>
      </c>
      <c r="AW66" s="78"/>
      <c r="AX66" s="129"/>
      <c r="AY66" s="129"/>
      <c r="AZ66" s="252">
        <f t="shared" si="3"/>
        <v>0</v>
      </c>
      <c r="BA66" s="84" t="e">
        <f t="shared" si="4"/>
        <v>#DIV/0!</v>
      </c>
      <c r="BB66" s="164" t="e">
        <f t="shared" si="55"/>
        <v>#DIV/0!</v>
      </c>
      <c r="BC66" s="164" t="e">
        <f t="shared" si="56"/>
        <v>#DIV/0!</v>
      </c>
      <c r="BD66" s="164" t="e">
        <f t="shared" si="57"/>
        <v>#DIV/0!</v>
      </c>
      <c r="BE66" s="164" t="e">
        <f t="shared" si="58"/>
        <v>#DIV/0!</v>
      </c>
      <c r="BF66" s="57" t="e">
        <f t="shared" si="59"/>
        <v>#DIV/0!</v>
      </c>
      <c r="BG66" s="79"/>
      <c r="BH66" s="79"/>
      <c r="BI66" s="165" t="e">
        <f t="shared" si="60"/>
        <v>#DIV/0!</v>
      </c>
      <c r="BJ66" s="166" t="e">
        <f t="shared" si="61"/>
        <v>#DIV/0!</v>
      </c>
      <c r="BK66" s="87" t="e">
        <f t="shared" si="48"/>
        <v>#DIV/0!</v>
      </c>
      <c r="BL66" s="58" t="e">
        <f t="shared" si="62"/>
        <v>#DIV/0!</v>
      </c>
      <c r="BM66" s="78"/>
      <c r="BN66" s="129"/>
      <c r="BO66" s="129"/>
      <c r="BP66" s="59">
        <f t="shared" si="13"/>
        <v>0</v>
      </c>
      <c r="BQ66" s="84" t="e">
        <f t="shared" si="14"/>
        <v>#DIV/0!</v>
      </c>
      <c r="BR66" s="57" t="e">
        <f t="shared" si="63"/>
        <v>#DIV/0!</v>
      </c>
      <c r="BS66" s="57" t="e">
        <f t="shared" si="64"/>
        <v>#DIV/0!</v>
      </c>
      <c r="BT66" s="57" t="e">
        <f t="shared" si="65"/>
        <v>#DIV/0!</v>
      </c>
      <c r="BU66" s="57" t="e">
        <f t="shared" si="66"/>
        <v>#DIV/0!</v>
      </c>
      <c r="BV66" s="57" t="e">
        <f t="shared" si="67"/>
        <v>#DIV/0!</v>
      </c>
      <c r="BW66" s="79"/>
      <c r="BX66" s="79"/>
      <c r="BY66" s="80" t="e">
        <f t="shared" si="68"/>
        <v>#DIV/0!</v>
      </c>
      <c r="BZ66" s="58" t="e">
        <f t="shared" si="69"/>
        <v>#DIV/0!</v>
      </c>
      <c r="CA66" s="87" t="e">
        <f t="shared" si="70"/>
        <v>#DIV/0!</v>
      </c>
      <c r="CB66" s="58" t="e">
        <f t="shared" si="71"/>
        <v>#DIV/0!</v>
      </c>
    </row>
    <row r="67" spans="1:80">
      <c r="A67" s="78"/>
      <c r="B67" s="111"/>
      <c r="C67" s="111"/>
      <c r="D67" s="59">
        <f t="shared" si="49"/>
        <v>0</v>
      </c>
      <c r="E67" s="84" t="e">
        <f t="shared" si="24"/>
        <v>#DIV/0!</v>
      </c>
      <c r="F67" s="57" t="e">
        <f t="shared" si="25"/>
        <v>#DIV/0!</v>
      </c>
      <c r="G67" s="57" t="e">
        <f t="shared" si="26"/>
        <v>#DIV/0!</v>
      </c>
      <c r="H67" s="57" t="e">
        <f t="shared" si="27"/>
        <v>#DIV/0!</v>
      </c>
      <c r="I67" s="57" t="e">
        <f t="shared" si="28"/>
        <v>#DIV/0!</v>
      </c>
      <c r="J67" s="57" t="e">
        <f t="shared" si="29"/>
        <v>#DIV/0!</v>
      </c>
      <c r="K67" s="79"/>
      <c r="L67" s="79"/>
      <c r="M67" s="80" t="e">
        <f t="shared" si="72"/>
        <v>#DIV/0!</v>
      </c>
      <c r="N67" s="58" t="e">
        <f t="shared" si="50"/>
        <v>#DIV/0!</v>
      </c>
      <c r="O67" s="87" t="e">
        <f t="shared" si="30"/>
        <v>#DIV/0!</v>
      </c>
      <c r="P67" s="58" t="e">
        <f t="shared" si="31"/>
        <v>#DIV/0!</v>
      </c>
      <c r="Q67" s="78"/>
      <c r="R67" s="111"/>
      <c r="S67" s="111"/>
      <c r="T67" s="59">
        <f t="shared" si="51"/>
        <v>0</v>
      </c>
      <c r="U67" s="84" t="e">
        <f t="shared" si="32"/>
        <v>#DIV/0!</v>
      </c>
      <c r="V67" s="57" t="e">
        <f t="shared" si="33"/>
        <v>#DIV/0!</v>
      </c>
      <c r="W67" s="57" t="e">
        <f t="shared" si="34"/>
        <v>#DIV/0!</v>
      </c>
      <c r="X67" s="57" t="e">
        <f t="shared" si="35"/>
        <v>#DIV/0!</v>
      </c>
      <c r="Y67" s="57" t="e">
        <f t="shared" si="36"/>
        <v>#DIV/0!</v>
      </c>
      <c r="Z67" s="57" t="e">
        <f t="shared" si="37"/>
        <v>#DIV/0!</v>
      </c>
      <c r="AA67" s="79"/>
      <c r="AB67" s="79"/>
      <c r="AC67" s="80" t="e">
        <f t="shared" si="73"/>
        <v>#DIV/0!</v>
      </c>
      <c r="AD67" s="58" t="e">
        <f t="shared" si="52"/>
        <v>#DIV/0!</v>
      </c>
      <c r="AE67" s="87" t="e">
        <f t="shared" si="38"/>
        <v>#DIV/0!</v>
      </c>
      <c r="AF67" s="58" t="e">
        <f t="shared" si="39"/>
        <v>#DIV/0!</v>
      </c>
      <c r="AG67" s="78"/>
      <c r="AH67" s="129"/>
      <c r="AI67" s="129"/>
      <c r="AJ67" s="59">
        <f t="shared" si="53"/>
        <v>0</v>
      </c>
      <c r="AK67" s="84" t="e">
        <f t="shared" si="40"/>
        <v>#DIV/0!</v>
      </c>
      <c r="AL67" s="57" t="e">
        <f t="shared" si="41"/>
        <v>#DIV/0!</v>
      </c>
      <c r="AM67" s="57" t="e">
        <f t="shared" si="42"/>
        <v>#DIV/0!</v>
      </c>
      <c r="AN67" s="57" t="e">
        <f t="shared" si="43"/>
        <v>#DIV/0!</v>
      </c>
      <c r="AO67" s="57" t="e">
        <f t="shared" si="44"/>
        <v>#DIV/0!</v>
      </c>
      <c r="AP67" s="57" t="e">
        <f t="shared" si="45"/>
        <v>#DIV/0!</v>
      </c>
      <c r="AQ67" s="79"/>
      <c r="AR67" s="79"/>
      <c r="AS67" s="80" t="e">
        <f t="shared" si="74"/>
        <v>#DIV/0!</v>
      </c>
      <c r="AT67" s="58" t="e">
        <f t="shared" si="54"/>
        <v>#DIV/0!</v>
      </c>
      <c r="AU67" s="87" t="e">
        <f t="shared" si="46"/>
        <v>#DIV/0!</v>
      </c>
      <c r="AV67" s="58" t="e">
        <f t="shared" si="47"/>
        <v>#DIV/0!</v>
      </c>
      <c r="AW67" s="78"/>
      <c r="AX67" s="129"/>
      <c r="AY67" s="129"/>
      <c r="AZ67" s="252">
        <f t="shared" ref="AZ67:AZ130" si="75">AX67-AY67</f>
        <v>0</v>
      </c>
      <c r="BA67" s="84" t="e">
        <f t="shared" ref="BA67:BA130" si="76">IF($AW67&gt;DATE(2010,9,30),ROUNDUP(ABS( AZ67/AY67 ),3),ROUNDUP(ABS( (AX67-AX68)/AX68 ),3))</f>
        <v>#DIV/0!</v>
      </c>
      <c r="BB67" s="164" t="e">
        <f t="shared" ref="BB67:BB78" si="77">ROUND(ROUND(AVERAGE(BA67:BA96),4)+2.575*ROUND(STDEV(BA67:BA96),4),4)</f>
        <v>#DIV/0!</v>
      </c>
      <c r="BC67" s="164" t="e">
        <f t="shared" ref="BC67:BC78" si="78">ROUND(ROUND(AVERAGE(BA67:BA126),4)+2.575*ROUND(STDEV(BA67:BA126),4),4)</f>
        <v>#DIV/0!</v>
      </c>
      <c r="BD67" s="164" t="e">
        <f t="shared" ref="BD67:BD78" si="79">ROUND(ROUND(AVERAGE(BA67:BA156),4)+2.575*ROUND(STDEV(BA67:BA156),4),4)</f>
        <v>#DIV/0!</v>
      </c>
      <c r="BE67" s="164" t="e">
        <f t="shared" ref="BE67:BE78" si="80">ROUND(ROUND(AVERAGE(BA67:BA246),4)+2.575*ROUND(STDEV(BA67:BA246),4),4)</f>
        <v>#DIV/0!</v>
      </c>
      <c r="BF67" s="57" t="e">
        <f t="shared" ref="BF67:BF78" si="81">ROUND(MAX(AVERAGE(BB67:BE67),BF$1),4)</f>
        <v>#DIV/0!</v>
      </c>
      <c r="BG67" s="79"/>
      <c r="BH67" s="79"/>
      <c r="BI67" s="165" t="e">
        <f t="shared" ref="BI67:BI78" si="82">AX67*BF67*BG67</f>
        <v>#DIV/0!</v>
      </c>
      <c r="BJ67" s="166" t="e">
        <f t="shared" ref="BJ67:BJ78" si="83">ROUNDUP((BI67-BH67)/BH67,3)</f>
        <v>#DIV/0!</v>
      </c>
      <c r="BK67" s="87" t="e">
        <f t="shared" si="48"/>
        <v>#DIV/0!</v>
      </c>
      <c r="BL67" s="58" t="e">
        <f t="shared" ref="BL67:BL78" si="84">ROUNDUP((BK67-BH67)/BH67,3)</f>
        <v>#DIV/0!</v>
      </c>
      <c r="BM67" s="78"/>
      <c r="BN67" s="129"/>
      <c r="BO67" s="129"/>
      <c r="BP67" s="59">
        <f t="shared" ref="BP67:BP130" si="85">BN67-BO67</f>
        <v>0</v>
      </c>
      <c r="BQ67" s="84" t="e">
        <f t="shared" ref="BQ67:BQ130" si="86">IF($BM67&gt;DATE(2010,9,30),ROUNDUP(ABS( BP67/BO67 ),3),ROUNDUP(ABS( (BN67-BN68)/BN68 ),3))</f>
        <v>#DIV/0!</v>
      </c>
      <c r="BR67" s="57" t="e">
        <f t="shared" ref="BR67:BR78" si="87">ROUND(ROUND(AVERAGE(BQ67:BQ96),4)+2.575*ROUND(STDEV(BQ67:BQ96),4),4)</f>
        <v>#DIV/0!</v>
      </c>
      <c r="BS67" s="57" t="e">
        <f t="shared" ref="BS67:BS78" si="88">ROUND(ROUND(AVERAGE(BQ67:BQ126),4)+2.575*ROUND(STDEV(BQ67:BQ126),4),4)</f>
        <v>#DIV/0!</v>
      </c>
      <c r="BT67" s="57" t="e">
        <f t="shared" ref="BT67:BT78" si="89">ROUND(ROUND(AVERAGE(BQ67:BQ156),4)+2.575*ROUND(STDEV(BQ67:BQ156),4),4)</f>
        <v>#DIV/0!</v>
      </c>
      <c r="BU67" s="57" t="e">
        <f t="shared" ref="BU67:BU78" si="90">ROUND(ROUND(AVERAGE(BQ67:BQ246),4)+2.575*ROUND(STDEV(BQ67:BQ246),4),4)</f>
        <v>#DIV/0!</v>
      </c>
      <c r="BV67" s="57" t="e">
        <f t="shared" ref="BV67:BV78" si="91">ROUND(MAX(AVERAGE(BR67:BU67),BV$1),4)</f>
        <v>#DIV/0!</v>
      </c>
      <c r="BW67" s="79"/>
      <c r="BX67" s="79"/>
      <c r="BY67" s="80" t="e">
        <f t="shared" ref="BY67:BY78" si="92">BN67*BV67*BW67</f>
        <v>#DIV/0!</v>
      </c>
      <c r="BZ67" s="58" t="e">
        <f t="shared" ref="BZ67:BZ78" si="93">ROUNDUP((BY67-BX67)/BX67,3)</f>
        <v>#DIV/0!</v>
      </c>
      <c r="CA67" s="87" t="e">
        <f t="shared" ref="CA67:CA78" si="94">ROUNDUP(BY67/1000,0)*1000</f>
        <v>#DIV/0!</v>
      </c>
      <c r="CB67" s="58" t="e">
        <f t="shared" ref="CB67:CB78" si="95">ROUNDUP((CA67-BX67)/BX67,3)</f>
        <v>#DIV/0!</v>
      </c>
    </row>
    <row r="68" spans="1:80">
      <c r="A68" s="78"/>
      <c r="B68" s="111"/>
      <c r="C68" s="111"/>
      <c r="D68" s="59">
        <f t="shared" si="49"/>
        <v>0</v>
      </c>
      <c r="E68" s="84" t="e">
        <f t="shared" ref="E68:E131" si="96">IF($A68&gt;DATE(2010,9,30),ROUNDUP(ABS( D68/C68 ),3),ROUNDUP(ABS( (B68-B69)/B69 ),3))</f>
        <v>#DIV/0!</v>
      </c>
      <c r="F68" s="57" t="e">
        <f t="shared" ref="F68:F78" si="97">ROUND(ROUND(AVERAGE(E68:E97),4)+2.575*ROUND(STDEV(E68:E97),4),4)</f>
        <v>#DIV/0!</v>
      </c>
      <c r="G68" s="57" t="e">
        <f t="shared" ref="G68:G78" si="98">ROUND(ROUND(AVERAGE(E68:E127),4)+2.575*ROUND(STDEV(E68:E127),4),4)</f>
        <v>#DIV/0!</v>
      </c>
      <c r="H68" s="57" t="e">
        <f t="shared" ref="H68:H78" si="99">ROUND(ROUND(AVERAGE(E68:E157),4)+2.575*ROUND(STDEV(E68:E157),4),4)</f>
        <v>#DIV/0!</v>
      </c>
      <c r="I68" s="57" t="e">
        <f t="shared" ref="I68:I78" si="100">ROUND(ROUND(AVERAGE(E68:E247),4)+2.575*ROUND(STDEV(E68:E247),4),4)</f>
        <v>#DIV/0!</v>
      </c>
      <c r="J68" s="57" t="e">
        <f t="shared" ref="J68:J78" si="101">ROUND(MAX(AVERAGE(F68:I68),J$1),4)</f>
        <v>#DIV/0!</v>
      </c>
      <c r="K68" s="79"/>
      <c r="L68" s="79"/>
      <c r="M68" s="80" t="e">
        <f t="shared" si="72"/>
        <v>#DIV/0!</v>
      </c>
      <c r="N68" s="58" t="e">
        <f t="shared" si="50"/>
        <v>#DIV/0!</v>
      </c>
      <c r="O68" s="87" t="e">
        <f t="shared" ref="O68:O78" si="102">ROUNDUP(M68/100,0)*100</f>
        <v>#DIV/0!</v>
      </c>
      <c r="P68" s="58" t="e">
        <f t="shared" ref="P68:P78" si="103">ROUNDUP((O68-L68)/L68,3)</f>
        <v>#DIV/0!</v>
      </c>
      <c r="Q68" s="78"/>
      <c r="R68" s="111"/>
      <c r="S68" s="111"/>
      <c r="T68" s="59">
        <f t="shared" si="51"/>
        <v>0</v>
      </c>
      <c r="U68" s="84" t="e">
        <f t="shared" ref="U68:U131" si="104">IF($A68&gt;DATE(2010,9,30),ROUNDUP(ABS( T68/S68 ),3),ROUNDUP(ABS( (R68-R69)/R69 ),3))</f>
        <v>#DIV/0!</v>
      </c>
      <c r="V68" s="57" t="e">
        <f t="shared" ref="V68:V78" si="105">ROUND(ROUND(AVERAGE(U68:U97),4)+2.575*ROUND(STDEV(U68:U97),4),4)</f>
        <v>#DIV/0!</v>
      </c>
      <c r="W68" s="57" t="e">
        <f t="shared" ref="W68:W78" si="106">ROUND(ROUND(AVERAGE(U68:U127),4)+2.575*ROUND(STDEV(U68:U127),4),4)</f>
        <v>#DIV/0!</v>
      </c>
      <c r="X68" s="57" t="e">
        <f t="shared" ref="X68:X78" si="107">ROUND(ROUND(AVERAGE(U68:U157),4)+2.575*ROUND(STDEV(U68:U157),4),4)</f>
        <v>#DIV/0!</v>
      </c>
      <c r="Y68" s="57" t="e">
        <f t="shared" ref="Y68:Y78" si="108">ROUND(ROUND(AVERAGE(U68:U247),4)+2.575*ROUND(STDEV(U68:U247),4),4)</f>
        <v>#DIV/0!</v>
      </c>
      <c r="Z68" s="57" t="e">
        <f t="shared" ref="Z68:Z78" si="109">ROUND(MAX(AVERAGE(V68:Y68),Z$1),4)</f>
        <v>#DIV/0!</v>
      </c>
      <c r="AA68" s="79"/>
      <c r="AB68" s="79"/>
      <c r="AC68" s="80" t="e">
        <f t="shared" si="73"/>
        <v>#DIV/0!</v>
      </c>
      <c r="AD68" s="58" t="e">
        <f t="shared" si="52"/>
        <v>#DIV/0!</v>
      </c>
      <c r="AE68" s="87" t="e">
        <f t="shared" ref="AE68:AE78" si="110">ROUNDUP(AC68/100,0)*100</f>
        <v>#DIV/0!</v>
      </c>
      <c r="AF68" s="58" t="e">
        <f t="shared" ref="AF68:AF78" si="111">ROUNDUP((AE68-AB68)/AB68,3)</f>
        <v>#DIV/0!</v>
      </c>
      <c r="AG68" s="78"/>
      <c r="AH68" s="129"/>
      <c r="AI68" s="129"/>
      <c r="AJ68" s="59">
        <f t="shared" si="53"/>
        <v>0</v>
      </c>
      <c r="AK68" s="84" t="e">
        <f t="shared" ref="AK68:AK131" si="112">IF($A68&gt;DATE(2010,9,30),ROUNDUP(ABS( AJ68/AI68 ),3),ROUNDUP(ABS( (AH68-AH69)/AH69 ),3))</f>
        <v>#DIV/0!</v>
      </c>
      <c r="AL68" s="57" t="e">
        <f t="shared" ref="AL68:AL78" si="113">ROUND(ROUND(AVERAGE(AK68:AK97),4)+2.575*ROUND(STDEV(AK68:AK97),4),4)</f>
        <v>#DIV/0!</v>
      </c>
      <c r="AM68" s="57" t="e">
        <f t="shared" ref="AM68:AM78" si="114">ROUND(ROUND(AVERAGE(AK68:AK127),4)+2.575*ROUND(STDEV(AK68:AK127),4),4)</f>
        <v>#DIV/0!</v>
      </c>
      <c r="AN68" s="57" t="e">
        <f t="shared" ref="AN68:AN78" si="115">ROUND(ROUND(AVERAGE(AK68:AK157),4)+2.575*ROUND(STDEV(AK68:AK157),4),4)</f>
        <v>#DIV/0!</v>
      </c>
      <c r="AO68" s="57" t="e">
        <f t="shared" ref="AO68:AO78" si="116">ROUND(ROUND(AVERAGE(AK68:AK247),4)+2.575*ROUND(STDEV(AK68:AK247),4),4)</f>
        <v>#DIV/0!</v>
      </c>
      <c r="AP68" s="57" t="e">
        <f t="shared" ref="AP68:AP78" si="117">ROUND(MAX(AVERAGE(AL68:AO68),AP$1),4)</f>
        <v>#DIV/0!</v>
      </c>
      <c r="AQ68" s="79"/>
      <c r="AR68" s="79"/>
      <c r="AS68" s="80" t="e">
        <f t="shared" si="74"/>
        <v>#DIV/0!</v>
      </c>
      <c r="AT68" s="58" t="e">
        <f t="shared" si="54"/>
        <v>#DIV/0!</v>
      </c>
      <c r="AU68" s="87" t="e">
        <f t="shared" ref="AU68:AU78" si="118">ROUNDUP(AS68/1000,0)*1000</f>
        <v>#DIV/0!</v>
      </c>
      <c r="AV68" s="58" t="e">
        <f t="shared" ref="AV68:AV78" si="119">ROUNDUP((AU68-AR68)/AR68,3)</f>
        <v>#DIV/0!</v>
      </c>
      <c r="AW68" s="78"/>
      <c r="AX68" s="129"/>
      <c r="AY68" s="129"/>
      <c r="AZ68" s="252">
        <f t="shared" si="75"/>
        <v>0</v>
      </c>
      <c r="BA68" s="84" t="e">
        <f t="shared" si="76"/>
        <v>#DIV/0!</v>
      </c>
      <c r="BB68" s="164" t="e">
        <f t="shared" si="77"/>
        <v>#DIV/0!</v>
      </c>
      <c r="BC68" s="164" t="e">
        <f t="shared" si="78"/>
        <v>#DIV/0!</v>
      </c>
      <c r="BD68" s="164" t="e">
        <f t="shared" si="79"/>
        <v>#DIV/0!</v>
      </c>
      <c r="BE68" s="164" t="e">
        <f t="shared" si="80"/>
        <v>#DIV/0!</v>
      </c>
      <c r="BF68" s="57" t="e">
        <f t="shared" si="81"/>
        <v>#DIV/0!</v>
      </c>
      <c r="BG68" s="79"/>
      <c r="BH68" s="79"/>
      <c r="BI68" s="165" t="e">
        <f t="shared" si="82"/>
        <v>#DIV/0!</v>
      </c>
      <c r="BJ68" s="166" t="e">
        <f t="shared" si="83"/>
        <v>#DIV/0!</v>
      </c>
      <c r="BK68" s="87" t="e">
        <f t="shared" ref="BK68:BK78" si="120">ROUNDUP(BI68/10,0)*10</f>
        <v>#DIV/0!</v>
      </c>
      <c r="BL68" s="58" t="e">
        <f t="shared" si="84"/>
        <v>#DIV/0!</v>
      </c>
      <c r="BM68" s="78"/>
      <c r="BN68" s="129"/>
      <c r="BO68" s="129"/>
      <c r="BP68" s="59">
        <f t="shared" si="85"/>
        <v>0</v>
      </c>
      <c r="BQ68" s="84" t="e">
        <f t="shared" si="86"/>
        <v>#DIV/0!</v>
      </c>
      <c r="BR68" s="57" t="e">
        <f t="shared" si="87"/>
        <v>#DIV/0!</v>
      </c>
      <c r="BS68" s="57" t="e">
        <f t="shared" si="88"/>
        <v>#DIV/0!</v>
      </c>
      <c r="BT68" s="57" t="e">
        <f t="shared" si="89"/>
        <v>#DIV/0!</v>
      </c>
      <c r="BU68" s="57" t="e">
        <f t="shared" si="90"/>
        <v>#DIV/0!</v>
      </c>
      <c r="BV68" s="57" t="e">
        <f t="shared" si="91"/>
        <v>#DIV/0!</v>
      </c>
      <c r="BW68" s="79"/>
      <c r="BX68" s="79"/>
      <c r="BY68" s="80" t="e">
        <f t="shared" si="92"/>
        <v>#DIV/0!</v>
      </c>
      <c r="BZ68" s="58" t="e">
        <f t="shared" si="93"/>
        <v>#DIV/0!</v>
      </c>
      <c r="CA68" s="87" t="e">
        <f t="shared" si="94"/>
        <v>#DIV/0!</v>
      </c>
      <c r="CB68" s="58" t="e">
        <f t="shared" si="95"/>
        <v>#DIV/0!</v>
      </c>
    </row>
    <row r="69" spans="1:80">
      <c r="A69" s="78"/>
      <c r="B69" s="111"/>
      <c r="C69" s="111"/>
      <c r="D69" s="59">
        <f t="shared" ref="D69:D132" si="121">B69-C69</f>
        <v>0</v>
      </c>
      <c r="E69" s="84" t="e">
        <f t="shared" si="96"/>
        <v>#DIV/0!</v>
      </c>
      <c r="F69" s="57" t="e">
        <f t="shared" si="97"/>
        <v>#DIV/0!</v>
      </c>
      <c r="G69" s="57" t="e">
        <f t="shared" si="98"/>
        <v>#DIV/0!</v>
      </c>
      <c r="H69" s="57" t="e">
        <f t="shared" si="99"/>
        <v>#DIV/0!</v>
      </c>
      <c r="I69" s="57" t="e">
        <f t="shared" si="100"/>
        <v>#DIV/0!</v>
      </c>
      <c r="J69" s="57" t="e">
        <f t="shared" si="101"/>
        <v>#DIV/0!</v>
      </c>
      <c r="K69" s="79"/>
      <c r="L69" s="79"/>
      <c r="M69" s="80" t="e">
        <f t="shared" si="72"/>
        <v>#DIV/0!</v>
      </c>
      <c r="N69" s="58" t="e">
        <f t="shared" ref="N69:N78" si="122">ROUNDUP((M69-L69)/L69,3)</f>
        <v>#DIV/0!</v>
      </c>
      <c r="O69" s="87" t="e">
        <f t="shared" si="102"/>
        <v>#DIV/0!</v>
      </c>
      <c r="P69" s="58" t="e">
        <f t="shared" si="103"/>
        <v>#DIV/0!</v>
      </c>
      <c r="Q69" s="78"/>
      <c r="R69" s="111"/>
      <c r="S69" s="111"/>
      <c r="T69" s="59">
        <f t="shared" ref="T69:T132" si="123">R69-S69</f>
        <v>0</v>
      </c>
      <c r="U69" s="84" t="e">
        <f t="shared" si="104"/>
        <v>#DIV/0!</v>
      </c>
      <c r="V69" s="57" t="e">
        <f t="shared" si="105"/>
        <v>#DIV/0!</v>
      </c>
      <c r="W69" s="57" t="e">
        <f t="shared" si="106"/>
        <v>#DIV/0!</v>
      </c>
      <c r="X69" s="57" t="e">
        <f t="shared" si="107"/>
        <v>#DIV/0!</v>
      </c>
      <c r="Y69" s="57" t="e">
        <f t="shared" si="108"/>
        <v>#DIV/0!</v>
      </c>
      <c r="Z69" s="57" t="e">
        <f t="shared" si="109"/>
        <v>#DIV/0!</v>
      </c>
      <c r="AA69" s="79"/>
      <c r="AB69" s="79"/>
      <c r="AC69" s="80" t="e">
        <f t="shared" si="73"/>
        <v>#DIV/0!</v>
      </c>
      <c r="AD69" s="58" t="e">
        <f t="shared" ref="AD69:AD78" si="124">ROUNDUP((AC69-AB69)/AB69,3)</f>
        <v>#DIV/0!</v>
      </c>
      <c r="AE69" s="87" t="e">
        <f t="shared" si="110"/>
        <v>#DIV/0!</v>
      </c>
      <c r="AF69" s="58" t="e">
        <f t="shared" si="111"/>
        <v>#DIV/0!</v>
      </c>
      <c r="AG69" s="78"/>
      <c r="AH69" s="129"/>
      <c r="AI69" s="129"/>
      <c r="AJ69" s="59">
        <f t="shared" ref="AJ69:AJ132" si="125">AH69-AI69</f>
        <v>0</v>
      </c>
      <c r="AK69" s="84" t="e">
        <f t="shared" si="112"/>
        <v>#DIV/0!</v>
      </c>
      <c r="AL69" s="57" t="e">
        <f t="shared" si="113"/>
        <v>#DIV/0!</v>
      </c>
      <c r="AM69" s="57" t="e">
        <f t="shared" si="114"/>
        <v>#DIV/0!</v>
      </c>
      <c r="AN69" s="57" t="e">
        <f t="shared" si="115"/>
        <v>#DIV/0!</v>
      </c>
      <c r="AO69" s="57" t="e">
        <f t="shared" si="116"/>
        <v>#DIV/0!</v>
      </c>
      <c r="AP69" s="57" t="e">
        <f t="shared" si="117"/>
        <v>#DIV/0!</v>
      </c>
      <c r="AQ69" s="79"/>
      <c r="AR69" s="79"/>
      <c r="AS69" s="80" t="e">
        <f t="shared" si="74"/>
        <v>#DIV/0!</v>
      </c>
      <c r="AT69" s="58" t="e">
        <f t="shared" ref="AT69:AT78" si="126">ROUNDUP((AS69-AR69)/AR69,3)</f>
        <v>#DIV/0!</v>
      </c>
      <c r="AU69" s="87" t="e">
        <f t="shared" si="118"/>
        <v>#DIV/0!</v>
      </c>
      <c r="AV69" s="58" t="e">
        <f t="shared" si="119"/>
        <v>#DIV/0!</v>
      </c>
      <c r="AW69" s="78"/>
      <c r="AX69" s="129"/>
      <c r="AY69" s="129"/>
      <c r="AZ69" s="252">
        <f t="shared" si="75"/>
        <v>0</v>
      </c>
      <c r="BA69" s="84" t="e">
        <f t="shared" si="76"/>
        <v>#DIV/0!</v>
      </c>
      <c r="BB69" s="164" t="e">
        <f t="shared" si="77"/>
        <v>#DIV/0!</v>
      </c>
      <c r="BC69" s="164" t="e">
        <f t="shared" si="78"/>
        <v>#DIV/0!</v>
      </c>
      <c r="BD69" s="164" t="e">
        <f t="shared" si="79"/>
        <v>#DIV/0!</v>
      </c>
      <c r="BE69" s="164" t="e">
        <f t="shared" si="80"/>
        <v>#DIV/0!</v>
      </c>
      <c r="BF69" s="57" t="e">
        <f t="shared" si="81"/>
        <v>#DIV/0!</v>
      </c>
      <c r="BG69" s="79"/>
      <c r="BH69" s="79"/>
      <c r="BI69" s="165" t="e">
        <f t="shared" si="82"/>
        <v>#DIV/0!</v>
      </c>
      <c r="BJ69" s="166" t="e">
        <f t="shared" si="83"/>
        <v>#DIV/0!</v>
      </c>
      <c r="BK69" s="87" t="e">
        <f t="shared" si="120"/>
        <v>#DIV/0!</v>
      </c>
      <c r="BL69" s="58" t="e">
        <f t="shared" si="84"/>
        <v>#DIV/0!</v>
      </c>
      <c r="BM69" s="78"/>
      <c r="BN69" s="129"/>
      <c r="BO69" s="129"/>
      <c r="BP69" s="59">
        <f t="shared" si="85"/>
        <v>0</v>
      </c>
      <c r="BQ69" s="84" t="e">
        <f t="shared" si="86"/>
        <v>#DIV/0!</v>
      </c>
      <c r="BR69" s="57" t="e">
        <f t="shared" si="87"/>
        <v>#DIV/0!</v>
      </c>
      <c r="BS69" s="57" t="e">
        <f t="shared" si="88"/>
        <v>#DIV/0!</v>
      </c>
      <c r="BT69" s="57" t="e">
        <f t="shared" si="89"/>
        <v>#DIV/0!</v>
      </c>
      <c r="BU69" s="57" t="e">
        <f t="shared" si="90"/>
        <v>#DIV/0!</v>
      </c>
      <c r="BV69" s="57" t="e">
        <f t="shared" si="91"/>
        <v>#DIV/0!</v>
      </c>
      <c r="BW69" s="79"/>
      <c r="BX69" s="79"/>
      <c r="BY69" s="80" t="e">
        <f t="shared" si="92"/>
        <v>#DIV/0!</v>
      </c>
      <c r="BZ69" s="58" t="e">
        <f t="shared" si="93"/>
        <v>#DIV/0!</v>
      </c>
      <c r="CA69" s="87" t="e">
        <f t="shared" si="94"/>
        <v>#DIV/0!</v>
      </c>
      <c r="CB69" s="58" t="e">
        <f t="shared" si="95"/>
        <v>#DIV/0!</v>
      </c>
    </row>
    <row r="70" spans="1:80">
      <c r="A70" s="78"/>
      <c r="B70" s="111"/>
      <c r="C70" s="111"/>
      <c r="D70" s="59">
        <f t="shared" si="121"/>
        <v>0</v>
      </c>
      <c r="E70" s="84" t="e">
        <f t="shared" si="96"/>
        <v>#DIV/0!</v>
      </c>
      <c r="F70" s="57" t="e">
        <f t="shared" si="97"/>
        <v>#DIV/0!</v>
      </c>
      <c r="G70" s="57" t="e">
        <f t="shared" si="98"/>
        <v>#DIV/0!</v>
      </c>
      <c r="H70" s="57" t="e">
        <f t="shared" si="99"/>
        <v>#DIV/0!</v>
      </c>
      <c r="I70" s="57" t="e">
        <f t="shared" si="100"/>
        <v>#DIV/0!</v>
      </c>
      <c r="J70" s="57" t="e">
        <f t="shared" si="101"/>
        <v>#DIV/0!</v>
      </c>
      <c r="K70" s="79"/>
      <c r="L70" s="79"/>
      <c r="M70" s="80" t="e">
        <f t="shared" si="72"/>
        <v>#DIV/0!</v>
      </c>
      <c r="N70" s="58" t="e">
        <f t="shared" si="122"/>
        <v>#DIV/0!</v>
      </c>
      <c r="O70" s="87" t="e">
        <f t="shared" si="102"/>
        <v>#DIV/0!</v>
      </c>
      <c r="P70" s="58" t="e">
        <f t="shared" si="103"/>
        <v>#DIV/0!</v>
      </c>
      <c r="Q70" s="78"/>
      <c r="R70" s="111"/>
      <c r="S70" s="111"/>
      <c r="T70" s="59">
        <f t="shared" si="123"/>
        <v>0</v>
      </c>
      <c r="U70" s="84" t="e">
        <f t="shared" si="104"/>
        <v>#DIV/0!</v>
      </c>
      <c r="V70" s="57" t="e">
        <f t="shared" si="105"/>
        <v>#DIV/0!</v>
      </c>
      <c r="W70" s="57" t="e">
        <f t="shared" si="106"/>
        <v>#DIV/0!</v>
      </c>
      <c r="X70" s="57" t="e">
        <f t="shared" si="107"/>
        <v>#DIV/0!</v>
      </c>
      <c r="Y70" s="57" t="e">
        <f t="shared" si="108"/>
        <v>#DIV/0!</v>
      </c>
      <c r="Z70" s="57" t="e">
        <f t="shared" si="109"/>
        <v>#DIV/0!</v>
      </c>
      <c r="AA70" s="79"/>
      <c r="AB70" s="79"/>
      <c r="AC70" s="80" t="e">
        <f t="shared" si="73"/>
        <v>#DIV/0!</v>
      </c>
      <c r="AD70" s="58" t="e">
        <f t="shared" si="124"/>
        <v>#DIV/0!</v>
      </c>
      <c r="AE70" s="87" t="e">
        <f t="shared" si="110"/>
        <v>#DIV/0!</v>
      </c>
      <c r="AF70" s="58" t="e">
        <f t="shared" si="111"/>
        <v>#DIV/0!</v>
      </c>
      <c r="AG70" s="78"/>
      <c r="AH70" s="129"/>
      <c r="AI70" s="129"/>
      <c r="AJ70" s="59">
        <f t="shared" si="125"/>
        <v>0</v>
      </c>
      <c r="AK70" s="84" t="e">
        <f t="shared" si="112"/>
        <v>#DIV/0!</v>
      </c>
      <c r="AL70" s="57" t="e">
        <f t="shared" si="113"/>
        <v>#DIV/0!</v>
      </c>
      <c r="AM70" s="57" t="e">
        <f t="shared" si="114"/>
        <v>#DIV/0!</v>
      </c>
      <c r="AN70" s="57" t="e">
        <f t="shared" si="115"/>
        <v>#DIV/0!</v>
      </c>
      <c r="AO70" s="57" t="e">
        <f t="shared" si="116"/>
        <v>#DIV/0!</v>
      </c>
      <c r="AP70" s="57" t="e">
        <f t="shared" si="117"/>
        <v>#DIV/0!</v>
      </c>
      <c r="AQ70" s="79"/>
      <c r="AR70" s="79"/>
      <c r="AS70" s="80" t="e">
        <f t="shared" si="74"/>
        <v>#DIV/0!</v>
      </c>
      <c r="AT70" s="58" t="e">
        <f t="shared" si="126"/>
        <v>#DIV/0!</v>
      </c>
      <c r="AU70" s="87" t="e">
        <f t="shared" si="118"/>
        <v>#DIV/0!</v>
      </c>
      <c r="AV70" s="58" t="e">
        <f t="shared" si="119"/>
        <v>#DIV/0!</v>
      </c>
      <c r="AW70" s="78"/>
      <c r="AX70" s="129"/>
      <c r="AY70" s="129"/>
      <c r="AZ70" s="252">
        <f t="shared" si="75"/>
        <v>0</v>
      </c>
      <c r="BA70" s="84" t="e">
        <f t="shared" si="76"/>
        <v>#DIV/0!</v>
      </c>
      <c r="BB70" s="164" t="e">
        <f t="shared" si="77"/>
        <v>#DIV/0!</v>
      </c>
      <c r="BC70" s="164" t="e">
        <f t="shared" si="78"/>
        <v>#DIV/0!</v>
      </c>
      <c r="BD70" s="164" t="e">
        <f t="shared" si="79"/>
        <v>#DIV/0!</v>
      </c>
      <c r="BE70" s="164" t="e">
        <f t="shared" si="80"/>
        <v>#DIV/0!</v>
      </c>
      <c r="BF70" s="57" t="e">
        <f t="shared" si="81"/>
        <v>#DIV/0!</v>
      </c>
      <c r="BG70" s="79"/>
      <c r="BH70" s="79"/>
      <c r="BI70" s="165" t="e">
        <f t="shared" si="82"/>
        <v>#DIV/0!</v>
      </c>
      <c r="BJ70" s="166" t="e">
        <f t="shared" si="83"/>
        <v>#DIV/0!</v>
      </c>
      <c r="BK70" s="87" t="e">
        <f t="shared" si="120"/>
        <v>#DIV/0!</v>
      </c>
      <c r="BL70" s="58" t="e">
        <f t="shared" si="84"/>
        <v>#DIV/0!</v>
      </c>
      <c r="BM70" s="78"/>
      <c r="BN70" s="129"/>
      <c r="BO70" s="129"/>
      <c r="BP70" s="59">
        <f t="shared" si="85"/>
        <v>0</v>
      </c>
      <c r="BQ70" s="84" t="e">
        <f t="shared" si="86"/>
        <v>#DIV/0!</v>
      </c>
      <c r="BR70" s="57" t="e">
        <f t="shared" si="87"/>
        <v>#DIV/0!</v>
      </c>
      <c r="BS70" s="57" t="e">
        <f t="shared" si="88"/>
        <v>#DIV/0!</v>
      </c>
      <c r="BT70" s="57" t="e">
        <f t="shared" si="89"/>
        <v>#DIV/0!</v>
      </c>
      <c r="BU70" s="57" t="e">
        <f t="shared" si="90"/>
        <v>#DIV/0!</v>
      </c>
      <c r="BV70" s="57" t="e">
        <f t="shared" si="91"/>
        <v>#DIV/0!</v>
      </c>
      <c r="BW70" s="79"/>
      <c r="BX70" s="79"/>
      <c r="BY70" s="80" t="e">
        <f t="shared" si="92"/>
        <v>#DIV/0!</v>
      </c>
      <c r="BZ70" s="58" t="e">
        <f t="shared" si="93"/>
        <v>#DIV/0!</v>
      </c>
      <c r="CA70" s="87" t="e">
        <f t="shared" si="94"/>
        <v>#DIV/0!</v>
      </c>
      <c r="CB70" s="58" t="e">
        <f t="shared" si="95"/>
        <v>#DIV/0!</v>
      </c>
    </row>
    <row r="71" spans="1:80">
      <c r="A71" s="78"/>
      <c r="B71" s="111"/>
      <c r="C71" s="111"/>
      <c r="D71" s="59">
        <f t="shared" si="121"/>
        <v>0</v>
      </c>
      <c r="E71" s="84" t="e">
        <f t="shared" si="96"/>
        <v>#DIV/0!</v>
      </c>
      <c r="F71" s="57" t="e">
        <f t="shared" si="97"/>
        <v>#DIV/0!</v>
      </c>
      <c r="G71" s="57" t="e">
        <f t="shared" si="98"/>
        <v>#DIV/0!</v>
      </c>
      <c r="H71" s="57" t="e">
        <f t="shared" si="99"/>
        <v>#DIV/0!</v>
      </c>
      <c r="I71" s="57" t="e">
        <f t="shared" si="100"/>
        <v>#DIV/0!</v>
      </c>
      <c r="J71" s="57" t="e">
        <f t="shared" si="101"/>
        <v>#DIV/0!</v>
      </c>
      <c r="K71" s="79"/>
      <c r="L71" s="79"/>
      <c r="M71" s="80" t="e">
        <f t="shared" si="72"/>
        <v>#DIV/0!</v>
      </c>
      <c r="N71" s="58" t="e">
        <f t="shared" si="122"/>
        <v>#DIV/0!</v>
      </c>
      <c r="O71" s="87" t="e">
        <f t="shared" si="102"/>
        <v>#DIV/0!</v>
      </c>
      <c r="P71" s="58" t="e">
        <f t="shared" si="103"/>
        <v>#DIV/0!</v>
      </c>
      <c r="Q71" s="78"/>
      <c r="R71" s="111"/>
      <c r="S71" s="111"/>
      <c r="T71" s="59">
        <f t="shared" si="123"/>
        <v>0</v>
      </c>
      <c r="U71" s="84" t="e">
        <f t="shared" si="104"/>
        <v>#DIV/0!</v>
      </c>
      <c r="V71" s="57" t="e">
        <f t="shared" si="105"/>
        <v>#DIV/0!</v>
      </c>
      <c r="W71" s="57" t="e">
        <f t="shared" si="106"/>
        <v>#DIV/0!</v>
      </c>
      <c r="X71" s="57" t="e">
        <f t="shared" si="107"/>
        <v>#DIV/0!</v>
      </c>
      <c r="Y71" s="57" t="e">
        <f t="shared" si="108"/>
        <v>#DIV/0!</v>
      </c>
      <c r="Z71" s="57" t="e">
        <f t="shared" si="109"/>
        <v>#DIV/0!</v>
      </c>
      <c r="AA71" s="79"/>
      <c r="AB71" s="79"/>
      <c r="AC71" s="80" t="e">
        <f t="shared" si="73"/>
        <v>#DIV/0!</v>
      </c>
      <c r="AD71" s="58" t="e">
        <f t="shared" si="124"/>
        <v>#DIV/0!</v>
      </c>
      <c r="AE71" s="87" t="e">
        <f t="shared" si="110"/>
        <v>#DIV/0!</v>
      </c>
      <c r="AF71" s="58" t="e">
        <f t="shared" si="111"/>
        <v>#DIV/0!</v>
      </c>
      <c r="AG71" s="78"/>
      <c r="AH71" s="129"/>
      <c r="AI71" s="129"/>
      <c r="AJ71" s="59">
        <f t="shared" si="125"/>
        <v>0</v>
      </c>
      <c r="AK71" s="84" t="e">
        <f t="shared" si="112"/>
        <v>#DIV/0!</v>
      </c>
      <c r="AL71" s="57" t="e">
        <f t="shared" si="113"/>
        <v>#DIV/0!</v>
      </c>
      <c r="AM71" s="57" t="e">
        <f t="shared" si="114"/>
        <v>#DIV/0!</v>
      </c>
      <c r="AN71" s="57" t="e">
        <f t="shared" si="115"/>
        <v>#DIV/0!</v>
      </c>
      <c r="AO71" s="57" t="e">
        <f t="shared" si="116"/>
        <v>#DIV/0!</v>
      </c>
      <c r="AP71" s="57" t="e">
        <f t="shared" si="117"/>
        <v>#DIV/0!</v>
      </c>
      <c r="AQ71" s="79"/>
      <c r="AR71" s="79"/>
      <c r="AS71" s="80" t="e">
        <f t="shared" si="74"/>
        <v>#DIV/0!</v>
      </c>
      <c r="AT71" s="58" t="e">
        <f t="shared" si="126"/>
        <v>#DIV/0!</v>
      </c>
      <c r="AU71" s="87" t="e">
        <f t="shared" si="118"/>
        <v>#DIV/0!</v>
      </c>
      <c r="AV71" s="58" t="e">
        <f t="shared" si="119"/>
        <v>#DIV/0!</v>
      </c>
      <c r="AW71" s="78"/>
      <c r="AX71" s="129"/>
      <c r="AY71" s="129"/>
      <c r="AZ71" s="252">
        <f t="shared" si="75"/>
        <v>0</v>
      </c>
      <c r="BA71" s="84" t="e">
        <f t="shared" si="76"/>
        <v>#DIV/0!</v>
      </c>
      <c r="BB71" s="164" t="e">
        <f t="shared" si="77"/>
        <v>#DIV/0!</v>
      </c>
      <c r="BC71" s="164" t="e">
        <f t="shared" si="78"/>
        <v>#DIV/0!</v>
      </c>
      <c r="BD71" s="164" t="e">
        <f t="shared" si="79"/>
        <v>#DIV/0!</v>
      </c>
      <c r="BE71" s="164" t="e">
        <f t="shared" si="80"/>
        <v>#DIV/0!</v>
      </c>
      <c r="BF71" s="57" t="e">
        <f t="shared" si="81"/>
        <v>#DIV/0!</v>
      </c>
      <c r="BG71" s="79"/>
      <c r="BH71" s="79"/>
      <c r="BI71" s="165" t="e">
        <f t="shared" si="82"/>
        <v>#DIV/0!</v>
      </c>
      <c r="BJ71" s="166" t="e">
        <f t="shared" si="83"/>
        <v>#DIV/0!</v>
      </c>
      <c r="BK71" s="87" t="e">
        <f t="shared" si="120"/>
        <v>#DIV/0!</v>
      </c>
      <c r="BL71" s="58" t="e">
        <f t="shared" si="84"/>
        <v>#DIV/0!</v>
      </c>
      <c r="BM71" s="78"/>
      <c r="BN71" s="129"/>
      <c r="BO71" s="129"/>
      <c r="BP71" s="59">
        <f t="shared" si="85"/>
        <v>0</v>
      </c>
      <c r="BQ71" s="84" t="e">
        <f t="shared" si="86"/>
        <v>#DIV/0!</v>
      </c>
      <c r="BR71" s="57" t="e">
        <f t="shared" si="87"/>
        <v>#DIV/0!</v>
      </c>
      <c r="BS71" s="57" t="e">
        <f t="shared" si="88"/>
        <v>#DIV/0!</v>
      </c>
      <c r="BT71" s="57" t="e">
        <f t="shared" si="89"/>
        <v>#DIV/0!</v>
      </c>
      <c r="BU71" s="57" t="e">
        <f t="shared" si="90"/>
        <v>#DIV/0!</v>
      </c>
      <c r="BV71" s="57" t="e">
        <f t="shared" si="91"/>
        <v>#DIV/0!</v>
      </c>
      <c r="BW71" s="79"/>
      <c r="BX71" s="79"/>
      <c r="BY71" s="80" t="e">
        <f t="shared" si="92"/>
        <v>#DIV/0!</v>
      </c>
      <c r="BZ71" s="58" t="e">
        <f t="shared" si="93"/>
        <v>#DIV/0!</v>
      </c>
      <c r="CA71" s="87" t="e">
        <f t="shared" si="94"/>
        <v>#DIV/0!</v>
      </c>
      <c r="CB71" s="58" t="e">
        <f t="shared" si="95"/>
        <v>#DIV/0!</v>
      </c>
    </row>
    <row r="72" spans="1:80">
      <c r="A72" s="78"/>
      <c r="B72" s="111"/>
      <c r="C72" s="111"/>
      <c r="D72" s="59">
        <f t="shared" si="121"/>
        <v>0</v>
      </c>
      <c r="E72" s="84" t="e">
        <f t="shared" si="96"/>
        <v>#DIV/0!</v>
      </c>
      <c r="F72" s="57" t="e">
        <f t="shared" si="97"/>
        <v>#DIV/0!</v>
      </c>
      <c r="G72" s="57" t="e">
        <f t="shared" si="98"/>
        <v>#DIV/0!</v>
      </c>
      <c r="H72" s="57" t="e">
        <f t="shared" si="99"/>
        <v>#DIV/0!</v>
      </c>
      <c r="I72" s="57" t="e">
        <f t="shared" si="100"/>
        <v>#DIV/0!</v>
      </c>
      <c r="J72" s="57" t="e">
        <f t="shared" si="101"/>
        <v>#DIV/0!</v>
      </c>
      <c r="K72" s="79"/>
      <c r="L72" s="79"/>
      <c r="M72" s="80" t="e">
        <f t="shared" si="72"/>
        <v>#DIV/0!</v>
      </c>
      <c r="N72" s="58" t="e">
        <f t="shared" si="122"/>
        <v>#DIV/0!</v>
      </c>
      <c r="O72" s="87" t="e">
        <f t="shared" si="102"/>
        <v>#DIV/0!</v>
      </c>
      <c r="P72" s="58" t="e">
        <f t="shared" si="103"/>
        <v>#DIV/0!</v>
      </c>
      <c r="Q72" s="78"/>
      <c r="R72" s="111"/>
      <c r="S72" s="111"/>
      <c r="T72" s="59">
        <f t="shared" si="123"/>
        <v>0</v>
      </c>
      <c r="U72" s="84" t="e">
        <f t="shared" si="104"/>
        <v>#DIV/0!</v>
      </c>
      <c r="V72" s="57" t="e">
        <f t="shared" si="105"/>
        <v>#DIV/0!</v>
      </c>
      <c r="W72" s="57" t="e">
        <f t="shared" si="106"/>
        <v>#DIV/0!</v>
      </c>
      <c r="X72" s="57" t="e">
        <f t="shared" si="107"/>
        <v>#DIV/0!</v>
      </c>
      <c r="Y72" s="57" t="e">
        <f t="shared" si="108"/>
        <v>#DIV/0!</v>
      </c>
      <c r="Z72" s="57" t="e">
        <f t="shared" si="109"/>
        <v>#DIV/0!</v>
      </c>
      <c r="AA72" s="79"/>
      <c r="AB72" s="79"/>
      <c r="AC72" s="80" t="e">
        <f t="shared" si="73"/>
        <v>#DIV/0!</v>
      </c>
      <c r="AD72" s="58" t="e">
        <f t="shared" si="124"/>
        <v>#DIV/0!</v>
      </c>
      <c r="AE72" s="87" t="e">
        <f t="shared" si="110"/>
        <v>#DIV/0!</v>
      </c>
      <c r="AF72" s="58" t="e">
        <f t="shared" si="111"/>
        <v>#DIV/0!</v>
      </c>
      <c r="AG72" s="78"/>
      <c r="AH72" s="129"/>
      <c r="AI72" s="129"/>
      <c r="AJ72" s="59">
        <f t="shared" si="125"/>
        <v>0</v>
      </c>
      <c r="AK72" s="84" t="e">
        <f t="shared" si="112"/>
        <v>#DIV/0!</v>
      </c>
      <c r="AL72" s="57" t="e">
        <f t="shared" si="113"/>
        <v>#DIV/0!</v>
      </c>
      <c r="AM72" s="57" t="e">
        <f t="shared" si="114"/>
        <v>#DIV/0!</v>
      </c>
      <c r="AN72" s="57" t="e">
        <f t="shared" si="115"/>
        <v>#DIV/0!</v>
      </c>
      <c r="AO72" s="57" t="e">
        <f t="shared" si="116"/>
        <v>#DIV/0!</v>
      </c>
      <c r="AP72" s="57" t="e">
        <f t="shared" si="117"/>
        <v>#DIV/0!</v>
      </c>
      <c r="AQ72" s="79"/>
      <c r="AR72" s="79"/>
      <c r="AS72" s="80" t="e">
        <f t="shared" si="74"/>
        <v>#DIV/0!</v>
      </c>
      <c r="AT72" s="58" t="e">
        <f t="shared" si="126"/>
        <v>#DIV/0!</v>
      </c>
      <c r="AU72" s="87" t="e">
        <f t="shared" si="118"/>
        <v>#DIV/0!</v>
      </c>
      <c r="AV72" s="58" t="e">
        <f t="shared" si="119"/>
        <v>#DIV/0!</v>
      </c>
      <c r="AW72" s="78"/>
      <c r="AX72" s="129"/>
      <c r="AY72" s="129"/>
      <c r="AZ72" s="252">
        <f t="shared" si="75"/>
        <v>0</v>
      </c>
      <c r="BA72" s="84" t="e">
        <f t="shared" si="76"/>
        <v>#DIV/0!</v>
      </c>
      <c r="BB72" s="164" t="e">
        <f t="shared" si="77"/>
        <v>#DIV/0!</v>
      </c>
      <c r="BC72" s="164" t="e">
        <f t="shared" si="78"/>
        <v>#DIV/0!</v>
      </c>
      <c r="BD72" s="164" t="e">
        <f t="shared" si="79"/>
        <v>#DIV/0!</v>
      </c>
      <c r="BE72" s="164" t="e">
        <f t="shared" si="80"/>
        <v>#DIV/0!</v>
      </c>
      <c r="BF72" s="57" t="e">
        <f t="shared" si="81"/>
        <v>#DIV/0!</v>
      </c>
      <c r="BG72" s="79"/>
      <c r="BH72" s="79"/>
      <c r="BI72" s="165" t="e">
        <f t="shared" si="82"/>
        <v>#DIV/0!</v>
      </c>
      <c r="BJ72" s="166" t="e">
        <f t="shared" si="83"/>
        <v>#DIV/0!</v>
      </c>
      <c r="BK72" s="87" t="e">
        <f t="shared" si="120"/>
        <v>#DIV/0!</v>
      </c>
      <c r="BL72" s="58" t="e">
        <f t="shared" si="84"/>
        <v>#DIV/0!</v>
      </c>
      <c r="BM72" s="78"/>
      <c r="BN72" s="129"/>
      <c r="BO72" s="129"/>
      <c r="BP72" s="59">
        <f t="shared" si="85"/>
        <v>0</v>
      </c>
      <c r="BQ72" s="84" t="e">
        <f t="shared" si="86"/>
        <v>#DIV/0!</v>
      </c>
      <c r="BR72" s="57" t="e">
        <f t="shared" si="87"/>
        <v>#DIV/0!</v>
      </c>
      <c r="BS72" s="57" t="e">
        <f t="shared" si="88"/>
        <v>#DIV/0!</v>
      </c>
      <c r="BT72" s="57" t="e">
        <f t="shared" si="89"/>
        <v>#DIV/0!</v>
      </c>
      <c r="BU72" s="57" t="e">
        <f t="shared" si="90"/>
        <v>#DIV/0!</v>
      </c>
      <c r="BV72" s="57" t="e">
        <f t="shared" si="91"/>
        <v>#DIV/0!</v>
      </c>
      <c r="BW72" s="79"/>
      <c r="BX72" s="79"/>
      <c r="BY72" s="80" t="e">
        <f t="shared" si="92"/>
        <v>#DIV/0!</v>
      </c>
      <c r="BZ72" s="58" t="e">
        <f t="shared" si="93"/>
        <v>#DIV/0!</v>
      </c>
      <c r="CA72" s="87" t="e">
        <f t="shared" si="94"/>
        <v>#DIV/0!</v>
      </c>
      <c r="CB72" s="58" t="e">
        <f t="shared" si="95"/>
        <v>#DIV/0!</v>
      </c>
    </row>
    <row r="73" spans="1:80">
      <c r="A73" s="78"/>
      <c r="B73" s="111"/>
      <c r="C73" s="111"/>
      <c r="D73" s="59">
        <f t="shared" si="121"/>
        <v>0</v>
      </c>
      <c r="E73" s="84" t="e">
        <f t="shared" si="96"/>
        <v>#DIV/0!</v>
      </c>
      <c r="F73" s="57" t="e">
        <f t="shared" si="97"/>
        <v>#DIV/0!</v>
      </c>
      <c r="G73" s="57" t="e">
        <f t="shared" si="98"/>
        <v>#DIV/0!</v>
      </c>
      <c r="H73" s="57" t="e">
        <f t="shared" si="99"/>
        <v>#DIV/0!</v>
      </c>
      <c r="I73" s="57" t="e">
        <f t="shared" si="100"/>
        <v>#DIV/0!</v>
      </c>
      <c r="J73" s="57" t="e">
        <f t="shared" si="101"/>
        <v>#DIV/0!</v>
      </c>
      <c r="K73" s="79"/>
      <c r="L73" s="79"/>
      <c r="M73" s="80" t="e">
        <f t="shared" si="72"/>
        <v>#DIV/0!</v>
      </c>
      <c r="N73" s="58" t="e">
        <f t="shared" si="122"/>
        <v>#DIV/0!</v>
      </c>
      <c r="O73" s="87" t="e">
        <f t="shared" si="102"/>
        <v>#DIV/0!</v>
      </c>
      <c r="P73" s="58" t="e">
        <f t="shared" si="103"/>
        <v>#DIV/0!</v>
      </c>
      <c r="Q73" s="78"/>
      <c r="R73" s="111"/>
      <c r="S73" s="111"/>
      <c r="T73" s="59">
        <f t="shared" si="123"/>
        <v>0</v>
      </c>
      <c r="U73" s="84" t="e">
        <f t="shared" si="104"/>
        <v>#DIV/0!</v>
      </c>
      <c r="V73" s="57" t="e">
        <f t="shared" si="105"/>
        <v>#DIV/0!</v>
      </c>
      <c r="W73" s="57" t="e">
        <f t="shared" si="106"/>
        <v>#DIV/0!</v>
      </c>
      <c r="X73" s="57" t="e">
        <f t="shared" si="107"/>
        <v>#DIV/0!</v>
      </c>
      <c r="Y73" s="57" t="e">
        <f t="shared" si="108"/>
        <v>#DIV/0!</v>
      </c>
      <c r="Z73" s="57" t="e">
        <f t="shared" si="109"/>
        <v>#DIV/0!</v>
      </c>
      <c r="AA73" s="79"/>
      <c r="AB73" s="79"/>
      <c r="AC73" s="80" t="e">
        <f t="shared" si="73"/>
        <v>#DIV/0!</v>
      </c>
      <c r="AD73" s="58" t="e">
        <f t="shared" si="124"/>
        <v>#DIV/0!</v>
      </c>
      <c r="AE73" s="87" t="e">
        <f t="shared" si="110"/>
        <v>#DIV/0!</v>
      </c>
      <c r="AF73" s="58" t="e">
        <f t="shared" si="111"/>
        <v>#DIV/0!</v>
      </c>
      <c r="AG73" s="78"/>
      <c r="AH73" s="129"/>
      <c r="AI73" s="129"/>
      <c r="AJ73" s="59">
        <f t="shared" si="125"/>
        <v>0</v>
      </c>
      <c r="AK73" s="84" t="e">
        <f t="shared" si="112"/>
        <v>#DIV/0!</v>
      </c>
      <c r="AL73" s="57" t="e">
        <f t="shared" si="113"/>
        <v>#DIV/0!</v>
      </c>
      <c r="AM73" s="57" t="e">
        <f t="shared" si="114"/>
        <v>#DIV/0!</v>
      </c>
      <c r="AN73" s="57" t="e">
        <f t="shared" si="115"/>
        <v>#DIV/0!</v>
      </c>
      <c r="AO73" s="57" t="e">
        <f t="shared" si="116"/>
        <v>#DIV/0!</v>
      </c>
      <c r="AP73" s="57" t="e">
        <f t="shared" si="117"/>
        <v>#DIV/0!</v>
      </c>
      <c r="AQ73" s="79"/>
      <c r="AR73" s="79"/>
      <c r="AS73" s="80" t="e">
        <f t="shared" si="74"/>
        <v>#DIV/0!</v>
      </c>
      <c r="AT73" s="58" t="e">
        <f t="shared" si="126"/>
        <v>#DIV/0!</v>
      </c>
      <c r="AU73" s="87" t="e">
        <f t="shared" si="118"/>
        <v>#DIV/0!</v>
      </c>
      <c r="AV73" s="58" t="e">
        <f t="shared" si="119"/>
        <v>#DIV/0!</v>
      </c>
      <c r="AW73" s="78"/>
      <c r="AX73" s="129"/>
      <c r="AY73" s="129"/>
      <c r="AZ73" s="252">
        <f t="shared" si="75"/>
        <v>0</v>
      </c>
      <c r="BA73" s="84" t="e">
        <f t="shared" si="76"/>
        <v>#DIV/0!</v>
      </c>
      <c r="BB73" s="164" t="e">
        <f t="shared" si="77"/>
        <v>#DIV/0!</v>
      </c>
      <c r="BC73" s="164" t="e">
        <f t="shared" si="78"/>
        <v>#DIV/0!</v>
      </c>
      <c r="BD73" s="164" t="e">
        <f t="shared" si="79"/>
        <v>#DIV/0!</v>
      </c>
      <c r="BE73" s="164" t="e">
        <f t="shared" si="80"/>
        <v>#DIV/0!</v>
      </c>
      <c r="BF73" s="57" t="e">
        <f t="shared" si="81"/>
        <v>#DIV/0!</v>
      </c>
      <c r="BG73" s="79"/>
      <c r="BH73" s="79"/>
      <c r="BI73" s="165" t="e">
        <f t="shared" si="82"/>
        <v>#DIV/0!</v>
      </c>
      <c r="BJ73" s="166" t="e">
        <f t="shared" si="83"/>
        <v>#DIV/0!</v>
      </c>
      <c r="BK73" s="87" t="e">
        <f t="shared" si="120"/>
        <v>#DIV/0!</v>
      </c>
      <c r="BL73" s="58" t="e">
        <f t="shared" si="84"/>
        <v>#DIV/0!</v>
      </c>
      <c r="BM73" s="78"/>
      <c r="BN73" s="129"/>
      <c r="BO73" s="129"/>
      <c r="BP73" s="59">
        <f t="shared" si="85"/>
        <v>0</v>
      </c>
      <c r="BQ73" s="84" t="e">
        <f t="shared" si="86"/>
        <v>#DIV/0!</v>
      </c>
      <c r="BR73" s="57" t="e">
        <f t="shared" si="87"/>
        <v>#DIV/0!</v>
      </c>
      <c r="BS73" s="57" t="e">
        <f t="shared" si="88"/>
        <v>#DIV/0!</v>
      </c>
      <c r="BT73" s="57" t="e">
        <f t="shared" si="89"/>
        <v>#DIV/0!</v>
      </c>
      <c r="BU73" s="57" t="e">
        <f t="shared" si="90"/>
        <v>#DIV/0!</v>
      </c>
      <c r="BV73" s="57" t="e">
        <f t="shared" si="91"/>
        <v>#DIV/0!</v>
      </c>
      <c r="BW73" s="79"/>
      <c r="BX73" s="79"/>
      <c r="BY73" s="80" t="e">
        <f t="shared" si="92"/>
        <v>#DIV/0!</v>
      </c>
      <c r="BZ73" s="58" t="e">
        <f t="shared" si="93"/>
        <v>#DIV/0!</v>
      </c>
      <c r="CA73" s="87" t="e">
        <f t="shared" si="94"/>
        <v>#DIV/0!</v>
      </c>
      <c r="CB73" s="58" t="e">
        <f t="shared" si="95"/>
        <v>#DIV/0!</v>
      </c>
    </row>
    <row r="74" spans="1:80">
      <c r="A74" s="78"/>
      <c r="B74" s="111"/>
      <c r="C74" s="111"/>
      <c r="D74" s="59">
        <f t="shared" si="121"/>
        <v>0</v>
      </c>
      <c r="E74" s="84" t="e">
        <f t="shared" si="96"/>
        <v>#DIV/0!</v>
      </c>
      <c r="F74" s="57" t="e">
        <f t="shared" si="97"/>
        <v>#DIV/0!</v>
      </c>
      <c r="G74" s="57" t="e">
        <f t="shared" si="98"/>
        <v>#DIV/0!</v>
      </c>
      <c r="H74" s="57" t="e">
        <f t="shared" si="99"/>
        <v>#DIV/0!</v>
      </c>
      <c r="I74" s="57" t="e">
        <f t="shared" si="100"/>
        <v>#DIV/0!</v>
      </c>
      <c r="J74" s="57" t="e">
        <f t="shared" si="101"/>
        <v>#DIV/0!</v>
      </c>
      <c r="K74" s="79"/>
      <c r="L74" s="79"/>
      <c r="M74" s="80" t="e">
        <f t="shared" si="72"/>
        <v>#DIV/0!</v>
      </c>
      <c r="N74" s="58" t="e">
        <f t="shared" si="122"/>
        <v>#DIV/0!</v>
      </c>
      <c r="O74" s="87" t="e">
        <f t="shared" si="102"/>
        <v>#DIV/0!</v>
      </c>
      <c r="P74" s="58" t="e">
        <f t="shared" si="103"/>
        <v>#DIV/0!</v>
      </c>
      <c r="Q74" s="78"/>
      <c r="R74" s="111"/>
      <c r="S74" s="111"/>
      <c r="T74" s="59">
        <f t="shared" si="123"/>
        <v>0</v>
      </c>
      <c r="U74" s="84" t="e">
        <f t="shared" si="104"/>
        <v>#DIV/0!</v>
      </c>
      <c r="V74" s="57" t="e">
        <f t="shared" si="105"/>
        <v>#DIV/0!</v>
      </c>
      <c r="W74" s="57" t="e">
        <f t="shared" si="106"/>
        <v>#DIV/0!</v>
      </c>
      <c r="X74" s="57" t="e">
        <f t="shared" si="107"/>
        <v>#DIV/0!</v>
      </c>
      <c r="Y74" s="57" t="e">
        <f t="shared" si="108"/>
        <v>#DIV/0!</v>
      </c>
      <c r="Z74" s="57" t="e">
        <f t="shared" si="109"/>
        <v>#DIV/0!</v>
      </c>
      <c r="AA74" s="79"/>
      <c r="AB74" s="79"/>
      <c r="AC74" s="80" t="e">
        <f t="shared" si="73"/>
        <v>#DIV/0!</v>
      </c>
      <c r="AD74" s="58" t="e">
        <f t="shared" si="124"/>
        <v>#DIV/0!</v>
      </c>
      <c r="AE74" s="87" t="e">
        <f t="shared" si="110"/>
        <v>#DIV/0!</v>
      </c>
      <c r="AF74" s="58" t="e">
        <f t="shared" si="111"/>
        <v>#DIV/0!</v>
      </c>
      <c r="AG74" s="78"/>
      <c r="AH74" s="129"/>
      <c r="AI74" s="129"/>
      <c r="AJ74" s="59">
        <f t="shared" si="125"/>
        <v>0</v>
      </c>
      <c r="AK74" s="84" t="e">
        <f t="shared" si="112"/>
        <v>#DIV/0!</v>
      </c>
      <c r="AL74" s="57" t="e">
        <f t="shared" si="113"/>
        <v>#DIV/0!</v>
      </c>
      <c r="AM74" s="57" t="e">
        <f t="shared" si="114"/>
        <v>#DIV/0!</v>
      </c>
      <c r="AN74" s="57" t="e">
        <f t="shared" si="115"/>
        <v>#DIV/0!</v>
      </c>
      <c r="AO74" s="57" t="e">
        <f t="shared" si="116"/>
        <v>#DIV/0!</v>
      </c>
      <c r="AP74" s="57" t="e">
        <f t="shared" si="117"/>
        <v>#DIV/0!</v>
      </c>
      <c r="AQ74" s="79"/>
      <c r="AR74" s="79"/>
      <c r="AS74" s="80" t="e">
        <f t="shared" si="74"/>
        <v>#DIV/0!</v>
      </c>
      <c r="AT74" s="58" t="e">
        <f t="shared" si="126"/>
        <v>#DIV/0!</v>
      </c>
      <c r="AU74" s="87" t="e">
        <f t="shared" si="118"/>
        <v>#DIV/0!</v>
      </c>
      <c r="AV74" s="58" t="e">
        <f t="shared" si="119"/>
        <v>#DIV/0!</v>
      </c>
      <c r="AW74" s="78"/>
      <c r="AX74" s="129"/>
      <c r="AY74" s="129"/>
      <c r="AZ74" s="252">
        <f t="shared" si="75"/>
        <v>0</v>
      </c>
      <c r="BA74" s="84" t="e">
        <f t="shared" si="76"/>
        <v>#DIV/0!</v>
      </c>
      <c r="BB74" s="164" t="e">
        <f t="shared" si="77"/>
        <v>#DIV/0!</v>
      </c>
      <c r="BC74" s="164" t="e">
        <f t="shared" si="78"/>
        <v>#DIV/0!</v>
      </c>
      <c r="BD74" s="164" t="e">
        <f t="shared" si="79"/>
        <v>#DIV/0!</v>
      </c>
      <c r="BE74" s="164" t="e">
        <f t="shared" si="80"/>
        <v>#DIV/0!</v>
      </c>
      <c r="BF74" s="57" t="e">
        <f t="shared" si="81"/>
        <v>#DIV/0!</v>
      </c>
      <c r="BG74" s="79"/>
      <c r="BH74" s="79"/>
      <c r="BI74" s="165" t="e">
        <f t="shared" si="82"/>
        <v>#DIV/0!</v>
      </c>
      <c r="BJ74" s="166" t="e">
        <f t="shared" si="83"/>
        <v>#DIV/0!</v>
      </c>
      <c r="BK74" s="87" t="e">
        <f t="shared" si="120"/>
        <v>#DIV/0!</v>
      </c>
      <c r="BL74" s="58" t="e">
        <f t="shared" si="84"/>
        <v>#DIV/0!</v>
      </c>
      <c r="BM74" s="78"/>
      <c r="BN74" s="129"/>
      <c r="BO74" s="129"/>
      <c r="BP74" s="59">
        <f t="shared" si="85"/>
        <v>0</v>
      </c>
      <c r="BQ74" s="84" t="e">
        <f t="shared" si="86"/>
        <v>#DIV/0!</v>
      </c>
      <c r="BR74" s="57" t="e">
        <f t="shared" si="87"/>
        <v>#DIV/0!</v>
      </c>
      <c r="BS74" s="57" t="e">
        <f t="shared" si="88"/>
        <v>#DIV/0!</v>
      </c>
      <c r="BT74" s="57" t="e">
        <f t="shared" si="89"/>
        <v>#DIV/0!</v>
      </c>
      <c r="BU74" s="57" t="e">
        <f t="shared" si="90"/>
        <v>#DIV/0!</v>
      </c>
      <c r="BV74" s="57" t="e">
        <f t="shared" si="91"/>
        <v>#DIV/0!</v>
      </c>
      <c r="BW74" s="79"/>
      <c r="BX74" s="79"/>
      <c r="BY74" s="80" t="e">
        <f t="shared" si="92"/>
        <v>#DIV/0!</v>
      </c>
      <c r="BZ74" s="58" t="e">
        <f t="shared" si="93"/>
        <v>#DIV/0!</v>
      </c>
      <c r="CA74" s="87" t="e">
        <f t="shared" si="94"/>
        <v>#DIV/0!</v>
      </c>
      <c r="CB74" s="58" t="e">
        <f t="shared" si="95"/>
        <v>#DIV/0!</v>
      </c>
    </row>
    <row r="75" spans="1:80">
      <c r="A75" s="78"/>
      <c r="B75" s="111"/>
      <c r="C75" s="111"/>
      <c r="D75" s="59">
        <f t="shared" si="121"/>
        <v>0</v>
      </c>
      <c r="E75" s="84" t="e">
        <f t="shared" si="96"/>
        <v>#DIV/0!</v>
      </c>
      <c r="F75" s="57" t="e">
        <f t="shared" si="97"/>
        <v>#DIV/0!</v>
      </c>
      <c r="G75" s="57" t="e">
        <f t="shared" si="98"/>
        <v>#DIV/0!</v>
      </c>
      <c r="H75" s="57" t="e">
        <f t="shared" si="99"/>
        <v>#DIV/0!</v>
      </c>
      <c r="I75" s="57" t="e">
        <f t="shared" si="100"/>
        <v>#DIV/0!</v>
      </c>
      <c r="J75" s="57" t="e">
        <f t="shared" si="101"/>
        <v>#DIV/0!</v>
      </c>
      <c r="K75" s="79"/>
      <c r="L75" s="79"/>
      <c r="M75" s="80" t="e">
        <f t="shared" si="72"/>
        <v>#DIV/0!</v>
      </c>
      <c r="N75" s="58" t="e">
        <f t="shared" si="122"/>
        <v>#DIV/0!</v>
      </c>
      <c r="O75" s="87" t="e">
        <f t="shared" si="102"/>
        <v>#DIV/0!</v>
      </c>
      <c r="P75" s="58" t="e">
        <f t="shared" si="103"/>
        <v>#DIV/0!</v>
      </c>
      <c r="Q75" s="78"/>
      <c r="R75" s="111"/>
      <c r="S75" s="111"/>
      <c r="T75" s="59">
        <f t="shared" si="123"/>
        <v>0</v>
      </c>
      <c r="U75" s="84" t="e">
        <f t="shared" si="104"/>
        <v>#DIV/0!</v>
      </c>
      <c r="V75" s="57" t="e">
        <f t="shared" si="105"/>
        <v>#DIV/0!</v>
      </c>
      <c r="W75" s="57" t="e">
        <f t="shared" si="106"/>
        <v>#DIV/0!</v>
      </c>
      <c r="X75" s="57" t="e">
        <f t="shared" si="107"/>
        <v>#DIV/0!</v>
      </c>
      <c r="Y75" s="57" t="e">
        <f t="shared" si="108"/>
        <v>#DIV/0!</v>
      </c>
      <c r="Z75" s="57" t="e">
        <f t="shared" si="109"/>
        <v>#DIV/0!</v>
      </c>
      <c r="AA75" s="79"/>
      <c r="AB75" s="79"/>
      <c r="AC75" s="80" t="e">
        <f t="shared" si="73"/>
        <v>#DIV/0!</v>
      </c>
      <c r="AD75" s="58" t="e">
        <f t="shared" si="124"/>
        <v>#DIV/0!</v>
      </c>
      <c r="AE75" s="87" t="e">
        <f t="shared" si="110"/>
        <v>#DIV/0!</v>
      </c>
      <c r="AF75" s="58" t="e">
        <f t="shared" si="111"/>
        <v>#DIV/0!</v>
      </c>
      <c r="AG75" s="78"/>
      <c r="AH75" s="129"/>
      <c r="AI75" s="129"/>
      <c r="AJ75" s="59">
        <f t="shared" si="125"/>
        <v>0</v>
      </c>
      <c r="AK75" s="84" t="e">
        <f t="shared" si="112"/>
        <v>#DIV/0!</v>
      </c>
      <c r="AL75" s="57" t="e">
        <f t="shared" si="113"/>
        <v>#DIV/0!</v>
      </c>
      <c r="AM75" s="57" t="e">
        <f t="shared" si="114"/>
        <v>#DIV/0!</v>
      </c>
      <c r="AN75" s="57" t="e">
        <f t="shared" si="115"/>
        <v>#DIV/0!</v>
      </c>
      <c r="AO75" s="57" t="e">
        <f t="shared" si="116"/>
        <v>#DIV/0!</v>
      </c>
      <c r="AP75" s="57" t="e">
        <f t="shared" si="117"/>
        <v>#DIV/0!</v>
      </c>
      <c r="AQ75" s="79"/>
      <c r="AR75" s="79"/>
      <c r="AS75" s="80" t="e">
        <f t="shared" si="74"/>
        <v>#DIV/0!</v>
      </c>
      <c r="AT75" s="58" t="e">
        <f t="shared" si="126"/>
        <v>#DIV/0!</v>
      </c>
      <c r="AU75" s="87" t="e">
        <f t="shared" si="118"/>
        <v>#DIV/0!</v>
      </c>
      <c r="AV75" s="58" t="e">
        <f t="shared" si="119"/>
        <v>#DIV/0!</v>
      </c>
      <c r="AW75" s="78"/>
      <c r="AX75" s="129"/>
      <c r="AY75" s="129"/>
      <c r="AZ75" s="252">
        <f t="shared" si="75"/>
        <v>0</v>
      </c>
      <c r="BA75" s="84" t="e">
        <f t="shared" si="76"/>
        <v>#DIV/0!</v>
      </c>
      <c r="BB75" s="164" t="e">
        <f t="shared" si="77"/>
        <v>#DIV/0!</v>
      </c>
      <c r="BC75" s="164" t="e">
        <f t="shared" si="78"/>
        <v>#DIV/0!</v>
      </c>
      <c r="BD75" s="164" t="e">
        <f t="shared" si="79"/>
        <v>#DIV/0!</v>
      </c>
      <c r="BE75" s="164" t="e">
        <f t="shared" si="80"/>
        <v>#DIV/0!</v>
      </c>
      <c r="BF75" s="57" t="e">
        <f t="shared" si="81"/>
        <v>#DIV/0!</v>
      </c>
      <c r="BG75" s="79"/>
      <c r="BH75" s="79"/>
      <c r="BI75" s="165" t="e">
        <f t="shared" si="82"/>
        <v>#DIV/0!</v>
      </c>
      <c r="BJ75" s="166" t="e">
        <f t="shared" si="83"/>
        <v>#DIV/0!</v>
      </c>
      <c r="BK75" s="87" t="e">
        <f t="shared" si="120"/>
        <v>#DIV/0!</v>
      </c>
      <c r="BL75" s="58" t="e">
        <f t="shared" si="84"/>
        <v>#DIV/0!</v>
      </c>
      <c r="BM75" s="78"/>
      <c r="BN75" s="129"/>
      <c r="BO75" s="129"/>
      <c r="BP75" s="59">
        <f t="shared" si="85"/>
        <v>0</v>
      </c>
      <c r="BQ75" s="84" t="e">
        <f t="shared" si="86"/>
        <v>#DIV/0!</v>
      </c>
      <c r="BR75" s="57" t="e">
        <f t="shared" si="87"/>
        <v>#DIV/0!</v>
      </c>
      <c r="BS75" s="57" t="e">
        <f t="shared" si="88"/>
        <v>#DIV/0!</v>
      </c>
      <c r="BT75" s="57" t="e">
        <f t="shared" si="89"/>
        <v>#DIV/0!</v>
      </c>
      <c r="BU75" s="57" t="e">
        <f t="shared" si="90"/>
        <v>#DIV/0!</v>
      </c>
      <c r="BV75" s="57" t="e">
        <f t="shared" si="91"/>
        <v>#DIV/0!</v>
      </c>
      <c r="BW75" s="79"/>
      <c r="BX75" s="79"/>
      <c r="BY75" s="80" t="e">
        <f t="shared" si="92"/>
        <v>#DIV/0!</v>
      </c>
      <c r="BZ75" s="58" t="e">
        <f t="shared" si="93"/>
        <v>#DIV/0!</v>
      </c>
      <c r="CA75" s="87" t="e">
        <f t="shared" si="94"/>
        <v>#DIV/0!</v>
      </c>
      <c r="CB75" s="58" t="e">
        <f t="shared" si="95"/>
        <v>#DIV/0!</v>
      </c>
    </row>
    <row r="76" spans="1:80">
      <c r="A76" s="78"/>
      <c r="B76" s="111"/>
      <c r="C76" s="111"/>
      <c r="D76" s="59">
        <f t="shared" si="121"/>
        <v>0</v>
      </c>
      <c r="E76" s="84" t="e">
        <f t="shared" si="96"/>
        <v>#DIV/0!</v>
      </c>
      <c r="F76" s="57" t="e">
        <f t="shared" si="97"/>
        <v>#DIV/0!</v>
      </c>
      <c r="G76" s="57" t="e">
        <f t="shared" si="98"/>
        <v>#DIV/0!</v>
      </c>
      <c r="H76" s="57" t="e">
        <f t="shared" si="99"/>
        <v>#DIV/0!</v>
      </c>
      <c r="I76" s="57" t="e">
        <f t="shared" si="100"/>
        <v>#DIV/0!</v>
      </c>
      <c r="J76" s="57" t="e">
        <f t="shared" si="101"/>
        <v>#DIV/0!</v>
      </c>
      <c r="K76" s="79"/>
      <c r="L76" s="79"/>
      <c r="M76" s="80" t="e">
        <f t="shared" si="72"/>
        <v>#DIV/0!</v>
      </c>
      <c r="N76" s="58" t="e">
        <f t="shared" si="122"/>
        <v>#DIV/0!</v>
      </c>
      <c r="O76" s="87" t="e">
        <f t="shared" si="102"/>
        <v>#DIV/0!</v>
      </c>
      <c r="P76" s="58" t="e">
        <f t="shared" si="103"/>
        <v>#DIV/0!</v>
      </c>
      <c r="Q76" s="78"/>
      <c r="R76" s="111"/>
      <c r="S76" s="111"/>
      <c r="T76" s="59">
        <f t="shared" si="123"/>
        <v>0</v>
      </c>
      <c r="U76" s="84" t="e">
        <f t="shared" si="104"/>
        <v>#DIV/0!</v>
      </c>
      <c r="V76" s="57" t="e">
        <f t="shared" si="105"/>
        <v>#DIV/0!</v>
      </c>
      <c r="W76" s="57" t="e">
        <f t="shared" si="106"/>
        <v>#DIV/0!</v>
      </c>
      <c r="X76" s="57" t="e">
        <f t="shared" si="107"/>
        <v>#DIV/0!</v>
      </c>
      <c r="Y76" s="57" t="e">
        <f t="shared" si="108"/>
        <v>#DIV/0!</v>
      </c>
      <c r="Z76" s="57" t="e">
        <f t="shared" si="109"/>
        <v>#DIV/0!</v>
      </c>
      <c r="AA76" s="79"/>
      <c r="AB76" s="79"/>
      <c r="AC76" s="80" t="e">
        <f t="shared" si="73"/>
        <v>#DIV/0!</v>
      </c>
      <c r="AD76" s="58" t="e">
        <f t="shared" si="124"/>
        <v>#DIV/0!</v>
      </c>
      <c r="AE76" s="87" t="e">
        <f t="shared" si="110"/>
        <v>#DIV/0!</v>
      </c>
      <c r="AF76" s="58" t="e">
        <f t="shared" si="111"/>
        <v>#DIV/0!</v>
      </c>
      <c r="AG76" s="78"/>
      <c r="AH76" s="129"/>
      <c r="AI76" s="129"/>
      <c r="AJ76" s="59">
        <f t="shared" si="125"/>
        <v>0</v>
      </c>
      <c r="AK76" s="84" t="e">
        <f t="shared" si="112"/>
        <v>#DIV/0!</v>
      </c>
      <c r="AL76" s="57" t="e">
        <f t="shared" si="113"/>
        <v>#DIV/0!</v>
      </c>
      <c r="AM76" s="57" t="e">
        <f t="shared" si="114"/>
        <v>#DIV/0!</v>
      </c>
      <c r="AN76" s="57" t="e">
        <f t="shared" si="115"/>
        <v>#DIV/0!</v>
      </c>
      <c r="AO76" s="57" t="e">
        <f t="shared" si="116"/>
        <v>#DIV/0!</v>
      </c>
      <c r="AP76" s="57" t="e">
        <f t="shared" si="117"/>
        <v>#DIV/0!</v>
      </c>
      <c r="AQ76" s="79"/>
      <c r="AR76" s="79"/>
      <c r="AS76" s="80" t="e">
        <f t="shared" si="74"/>
        <v>#DIV/0!</v>
      </c>
      <c r="AT76" s="58" t="e">
        <f t="shared" si="126"/>
        <v>#DIV/0!</v>
      </c>
      <c r="AU76" s="87" t="e">
        <f t="shared" si="118"/>
        <v>#DIV/0!</v>
      </c>
      <c r="AV76" s="58" t="e">
        <f t="shared" si="119"/>
        <v>#DIV/0!</v>
      </c>
      <c r="AW76" s="78"/>
      <c r="AX76" s="129"/>
      <c r="AY76" s="129"/>
      <c r="AZ76" s="252">
        <f t="shared" si="75"/>
        <v>0</v>
      </c>
      <c r="BA76" s="84" t="e">
        <f t="shared" si="76"/>
        <v>#DIV/0!</v>
      </c>
      <c r="BB76" s="164" t="e">
        <f t="shared" si="77"/>
        <v>#DIV/0!</v>
      </c>
      <c r="BC76" s="164" t="e">
        <f t="shared" si="78"/>
        <v>#DIV/0!</v>
      </c>
      <c r="BD76" s="164" t="e">
        <f t="shared" si="79"/>
        <v>#DIV/0!</v>
      </c>
      <c r="BE76" s="164" t="e">
        <f t="shared" si="80"/>
        <v>#DIV/0!</v>
      </c>
      <c r="BF76" s="57" t="e">
        <f t="shared" si="81"/>
        <v>#DIV/0!</v>
      </c>
      <c r="BG76" s="79"/>
      <c r="BH76" s="79"/>
      <c r="BI76" s="165" t="e">
        <f t="shared" si="82"/>
        <v>#DIV/0!</v>
      </c>
      <c r="BJ76" s="166" t="e">
        <f t="shared" si="83"/>
        <v>#DIV/0!</v>
      </c>
      <c r="BK76" s="87" t="e">
        <f t="shared" si="120"/>
        <v>#DIV/0!</v>
      </c>
      <c r="BL76" s="58" t="e">
        <f t="shared" si="84"/>
        <v>#DIV/0!</v>
      </c>
      <c r="BM76" s="78"/>
      <c r="BN76" s="129"/>
      <c r="BO76" s="129"/>
      <c r="BP76" s="59">
        <f t="shared" si="85"/>
        <v>0</v>
      </c>
      <c r="BQ76" s="84" t="e">
        <f t="shared" si="86"/>
        <v>#DIV/0!</v>
      </c>
      <c r="BR76" s="57" t="e">
        <f t="shared" si="87"/>
        <v>#DIV/0!</v>
      </c>
      <c r="BS76" s="57" t="e">
        <f t="shared" si="88"/>
        <v>#DIV/0!</v>
      </c>
      <c r="BT76" s="57" t="e">
        <f t="shared" si="89"/>
        <v>#DIV/0!</v>
      </c>
      <c r="BU76" s="57" t="e">
        <f t="shared" si="90"/>
        <v>#DIV/0!</v>
      </c>
      <c r="BV76" s="57" t="e">
        <f t="shared" si="91"/>
        <v>#DIV/0!</v>
      </c>
      <c r="BW76" s="79"/>
      <c r="BX76" s="79"/>
      <c r="BY76" s="80" t="e">
        <f t="shared" si="92"/>
        <v>#DIV/0!</v>
      </c>
      <c r="BZ76" s="58" t="e">
        <f t="shared" si="93"/>
        <v>#DIV/0!</v>
      </c>
      <c r="CA76" s="87" t="e">
        <f t="shared" si="94"/>
        <v>#DIV/0!</v>
      </c>
      <c r="CB76" s="58" t="e">
        <f t="shared" si="95"/>
        <v>#DIV/0!</v>
      </c>
    </row>
    <row r="77" spans="1:80">
      <c r="A77" s="78"/>
      <c r="B77" s="111"/>
      <c r="C77" s="111"/>
      <c r="D77" s="59">
        <f t="shared" si="121"/>
        <v>0</v>
      </c>
      <c r="E77" s="84" t="e">
        <f t="shared" si="96"/>
        <v>#DIV/0!</v>
      </c>
      <c r="F77" s="57" t="e">
        <f t="shared" si="97"/>
        <v>#DIV/0!</v>
      </c>
      <c r="G77" s="57" t="e">
        <f t="shared" si="98"/>
        <v>#DIV/0!</v>
      </c>
      <c r="H77" s="57" t="e">
        <f t="shared" si="99"/>
        <v>#DIV/0!</v>
      </c>
      <c r="I77" s="57" t="e">
        <f t="shared" si="100"/>
        <v>#DIV/0!</v>
      </c>
      <c r="J77" s="57" t="e">
        <f t="shared" si="101"/>
        <v>#DIV/0!</v>
      </c>
      <c r="K77" s="79"/>
      <c r="L77" s="79"/>
      <c r="M77" s="80" t="e">
        <f t="shared" si="72"/>
        <v>#DIV/0!</v>
      </c>
      <c r="N77" s="58" t="e">
        <f t="shared" si="122"/>
        <v>#DIV/0!</v>
      </c>
      <c r="O77" s="87" t="e">
        <f t="shared" si="102"/>
        <v>#DIV/0!</v>
      </c>
      <c r="P77" s="58" t="e">
        <f t="shared" si="103"/>
        <v>#DIV/0!</v>
      </c>
      <c r="Q77" s="78"/>
      <c r="R77" s="111"/>
      <c r="S77" s="111"/>
      <c r="T77" s="59">
        <f t="shared" si="123"/>
        <v>0</v>
      </c>
      <c r="U77" s="84" t="e">
        <f t="shared" si="104"/>
        <v>#DIV/0!</v>
      </c>
      <c r="V77" s="57" t="e">
        <f t="shared" si="105"/>
        <v>#DIV/0!</v>
      </c>
      <c r="W77" s="57" t="e">
        <f t="shared" si="106"/>
        <v>#DIV/0!</v>
      </c>
      <c r="X77" s="57" t="e">
        <f t="shared" si="107"/>
        <v>#DIV/0!</v>
      </c>
      <c r="Y77" s="57" t="e">
        <f t="shared" si="108"/>
        <v>#DIV/0!</v>
      </c>
      <c r="Z77" s="57" t="e">
        <f t="shared" si="109"/>
        <v>#DIV/0!</v>
      </c>
      <c r="AA77" s="79"/>
      <c r="AB77" s="79"/>
      <c r="AC77" s="80" t="e">
        <f t="shared" si="73"/>
        <v>#DIV/0!</v>
      </c>
      <c r="AD77" s="58" t="e">
        <f t="shared" si="124"/>
        <v>#DIV/0!</v>
      </c>
      <c r="AE77" s="87" t="e">
        <f t="shared" si="110"/>
        <v>#DIV/0!</v>
      </c>
      <c r="AF77" s="58" t="e">
        <f t="shared" si="111"/>
        <v>#DIV/0!</v>
      </c>
      <c r="AG77" s="78"/>
      <c r="AH77" s="129"/>
      <c r="AI77" s="129"/>
      <c r="AJ77" s="59">
        <f t="shared" si="125"/>
        <v>0</v>
      </c>
      <c r="AK77" s="84" t="e">
        <f t="shared" si="112"/>
        <v>#DIV/0!</v>
      </c>
      <c r="AL77" s="57" t="e">
        <f t="shared" si="113"/>
        <v>#DIV/0!</v>
      </c>
      <c r="AM77" s="57" t="e">
        <f t="shared" si="114"/>
        <v>#DIV/0!</v>
      </c>
      <c r="AN77" s="57" t="e">
        <f t="shared" si="115"/>
        <v>#DIV/0!</v>
      </c>
      <c r="AO77" s="57" t="e">
        <f t="shared" si="116"/>
        <v>#DIV/0!</v>
      </c>
      <c r="AP77" s="57" t="e">
        <f t="shared" si="117"/>
        <v>#DIV/0!</v>
      </c>
      <c r="AQ77" s="79"/>
      <c r="AR77" s="79"/>
      <c r="AS77" s="80" t="e">
        <f t="shared" si="74"/>
        <v>#DIV/0!</v>
      </c>
      <c r="AT77" s="58" t="e">
        <f t="shared" si="126"/>
        <v>#DIV/0!</v>
      </c>
      <c r="AU77" s="87" t="e">
        <f t="shared" si="118"/>
        <v>#DIV/0!</v>
      </c>
      <c r="AV77" s="58" t="e">
        <f t="shared" si="119"/>
        <v>#DIV/0!</v>
      </c>
      <c r="AW77" s="78"/>
      <c r="AX77" s="129"/>
      <c r="AY77" s="129"/>
      <c r="AZ77" s="252">
        <f t="shared" si="75"/>
        <v>0</v>
      </c>
      <c r="BA77" s="84" t="e">
        <f t="shared" si="76"/>
        <v>#DIV/0!</v>
      </c>
      <c r="BB77" s="164" t="e">
        <f t="shared" si="77"/>
        <v>#DIV/0!</v>
      </c>
      <c r="BC77" s="164" t="e">
        <f t="shared" si="78"/>
        <v>#DIV/0!</v>
      </c>
      <c r="BD77" s="164" t="e">
        <f t="shared" si="79"/>
        <v>#DIV/0!</v>
      </c>
      <c r="BE77" s="164" t="e">
        <f t="shared" si="80"/>
        <v>#DIV/0!</v>
      </c>
      <c r="BF77" s="57" t="e">
        <f t="shared" si="81"/>
        <v>#DIV/0!</v>
      </c>
      <c r="BG77" s="79"/>
      <c r="BH77" s="79"/>
      <c r="BI77" s="165" t="e">
        <f t="shared" si="82"/>
        <v>#DIV/0!</v>
      </c>
      <c r="BJ77" s="166" t="e">
        <f t="shared" si="83"/>
        <v>#DIV/0!</v>
      </c>
      <c r="BK77" s="87" t="e">
        <f t="shared" si="120"/>
        <v>#DIV/0!</v>
      </c>
      <c r="BL77" s="58" t="e">
        <f t="shared" si="84"/>
        <v>#DIV/0!</v>
      </c>
      <c r="BM77" s="78"/>
      <c r="BN77" s="129"/>
      <c r="BO77" s="129"/>
      <c r="BP77" s="59">
        <f t="shared" si="85"/>
        <v>0</v>
      </c>
      <c r="BQ77" s="84" t="e">
        <f t="shared" si="86"/>
        <v>#DIV/0!</v>
      </c>
      <c r="BR77" s="57" t="e">
        <f t="shared" si="87"/>
        <v>#DIV/0!</v>
      </c>
      <c r="BS77" s="57" t="e">
        <f t="shared" si="88"/>
        <v>#DIV/0!</v>
      </c>
      <c r="BT77" s="57" t="e">
        <f t="shared" si="89"/>
        <v>#DIV/0!</v>
      </c>
      <c r="BU77" s="57" t="e">
        <f t="shared" si="90"/>
        <v>#DIV/0!</v>
      </c>
      <c r="BV77" s="57" t="e">
        <f t="shared" si="91"/>
        <v>#DIV/0!</v>
      </c>
      <c r="BW77" s="79"/>
      <c r="BX77" s="79"/>
      <c r="BY77" s="80" t="e">
        <f t="shared" si="92"/>
        <v>#DIV/0!</v>
      </c>
      <c r="BZ77" s="58" t="e">
        <f t="shared" si="93"/>
        <v>#DIV/0!</v>
      </c>
      <c r="CA77" s="87" t="e">
        <f t="shared" si="94"/>
        <v>#DIV/0!</v>
      </c>
      <c r="CB77" s="58" t="e">
        <f t="shared" si="95"/>
        <v>#DIV/0!</v>
      </c>
    </row>
    <row r="78" spans="1:80" s="63" customFormat="1">
      <c r="A78" s="78"/>
      <c r="B78" s="111"/>
      <c r="C78" s="111"/>
      <c r="D78" s="59">
        <f t="shared" si="121"/>
        <v>0</v>
      </c>
      <c r="E78" s="84" t="e">
        <f t="shared" si="96"/>
        <v>#DIV/0!</v>
      </c>
      <c r="F78" s="57" t="e">
        <f t="shared" si="97"/>
        <v>#DIV/0!</v>
      </c>
      <c r="G78" s="57" t="e">
        <f t="shared" si="98"/>
        <v>#DIV/0!</v>
      </c>
      <c r="H78" s="57" t="e">
        <f t="shared" si="99"/>
        <v>#DIV/0!</v>
      </c>
      <c r="I78" s="57" t="e">
        <f t="shared" si="100"/>
        <v>#DIV/0!</v>
      </c>
      <c r="J78" s="57" t="e">
        <f t="shared" si="101"/>
        <v>#DIV/0!</v>
      </c>
      <c r="K78" s="79"/>
      <c r="L78" s="79"/>
      <c r="M78" s="80" t="e">
        <f t="shared" si="72"/>
        <v>#DIV/0!</v>
      </c>
      <c r="N78" s="58" t="e">
        <f t="shared" si="122"/>
        <v>#DIV/0!</v>
      </c>
      <c r="O78" s="87" t="e">
        <f t="shared" si="102"/>
        <v>#DIV/0!</v>
      </c>
      <c r="P78" s="58" t="e">
        <f t="shared" si="103"/>
        <v>#DIV/0!</v>
      </c>
      <c r="Q78" s="78"/>
      <c r="R78" s="111"/>
      <c r="S78" s="111"/>
      <c r="T78" s="59">
        <f t="shared" si="123"/>
        <v>0</v>
      </c>
      <c r="U78" s="84" t="e">
        <f t="shared" si="104"/>
        <v>#DIV/0!</v>
      </c>
      <c r="V78" s="57" t="e">
        <f t="shared" si="105"/>
        <v>#DIV/0!</v>
      </c>
      <c r="W78" s="57" t="e">
        <f t="shared" si="106"/>
        <v>#DIV/0!</v>
      </c>
      <c r="X78" s="57" t="e">
        <f t="shared" si="107"/>
        <v>#DIV/0!</v>
      </c>
      <c r="Y78" s="57" t="e">
        <f t="shared" si="108"/>
        <v>#DIV/0!</v>
      </c>
      <c r="Z78" s="57" t="e">
        <f t="shared" si="109"/>
        <v>#DIV/0!</v>
      </c>
      <c r="AA78" s="79"/>
      <c r="AB78" s="79"/>
      <c r="AC78" s="80" t="e">
        <f t="shared" si="73"/>
        <v>#DIV/0!</v>
      </c>
      <c r="AD78" s="58" t="e">
        <f t="shared" si="124"/>
        <v>#DIV/0!</v>
      </c>
      <c r="AE78" s="87" t="e">
        <f t="shared" si="110"/>
        <v>#DIV/0!</v>
      </c>
      <c r="AF78" s="58" t="e">
        <f t="shared" si="111"/>
        <v>#DIV/0!</v>
      </c>
      <c r="AG78" s="78"/>
      <c r="AH78" s="129"/>
      <c r="AI78" s="129"/>
      <c r="AJ78" s="59">
        <f t="shared" si="125"/>
        <v>0</v>
      </c>
      <c r="AK78" s="84" t="e">
        <f t="shared" si="112"/>
        <v>#DIV/0!</v>
      </c>
      <c r="AL78" s="57" t="e">
        <f t="shared" si="113"/>
        <v>#DIV/0!</v>
      </c>
      <c r="AM78" s="57" t="e">
        <f t="shared" si="114"/>
        <v>#DIV/0!</v>
      </c>
      <c r="AN78" s="57" t="e">
        <f t="shared" si="115"/>
        <v>#DIV/0!</v>
      </c>
      <c r="AO78" s="57" t="e">
        <f t="shared" si="116"/>
        <v>#DIV/0!</v>
      </c>
      <c r="AP78" s="57" t="e">
        <f t="shared" si="117"/>
        <v>#DIV/0!</v>
      </c>
      <c r="AQ78" s="79"/>
      <c r="AR78" s="79"/>
      <c r="AS78" s="80" t="e">
        <f t="shared" si="74"/>
        <v>#DIV/0!</v>
      </c>
      <c r="AT78" s="58" t="e">
        <f t="shared" si="126"/>
        <v>#DIV/0!</v>
      </c>
      <c r="AU78" s="87" t="e">
        <f t="shared" si="118"/>
        <v>#DIV/0!</v>
      </c>
      <c r="AV78" s="58" t="e">
        <f t="shared" si="119"/>
        <v>#DIV/0!</v>
      </c>
      <c r="AW78" s="78"/>
      <c r="AX78" s="129"/>
      <c r="AY78" s="129"/>
      <c r="AZ78" s="252">
        <f t="shared" si="75"/>
        <v>0</v>
      </c>
      <c r="BA78" s="84" t="e">
        <f t="shared" si="76"/>
        <v>#DIV/0!</v>
      </c>
      <c r="BB78" s="164" t="e">
        <f t="shared" si="77"/>
        <v>#DIV/0!</v>
      </c>
      <c r="BC78" s="164" t="e">
        <f t="shared" si="78"/>
        <v>#DIV/0!</v>
      </c>
      <c r="BD78" s="164" t="e">
        <f t="shared" si="79"/>
        <v>#DIV/0!</v>
      </c>
      <c r="BE78" s="164" t="e">
        <f t="shared" si="80"/>
        <v>#DIV/0!</v>
      </c>
      <c r="BF78" s="57" t="e">
        <f t="shared" si="81"/>
        <v>#DIV/0!</v>
      </c>
      <c r="BG78" s="79"/>
      <c r="BH78" s="79"/>
      <c r="BI78" s="165" t="e">
        <f t="shared" si="82"/>
        <v>#DIV/0!</v>
      </c>
      <c r="BJ78" s="166" t="e">
        <f t="shared" si="83"/>
        <v>#DIV/0!</v>
      </c>
      <c r="BK78" s="87" t="e">
        <f t="shared" si="120"/>
        <v>#DIV/0!</v>
      </c>
      <c r="BL78" s="58" t="e">
        <f t="shared" si="84"/>
        <v>#DIV/0!</v>
      </c>
      <c r="BM78" s="78"/>
      <c r="BN78" s="129"/>
      <c r="BO78" s="129"/>
      <c r="BP78" s="59">
        <f t="shared" si="85"/>
        <v>0</v>
      </c>
      <c r="BQ78" s="84" t="e">
        <f t="shared" si="86"/>
        <v>#DIV/0!</v>
      </c>
      <c r="BR78" s="57" t="e">
        <f t="shared" si="87"/>
        <v>#DIV/0!</v>
      </c>
      <c r="BS78" s="57" t="e">
        <f t="shared" si="88"/>
        <v>#DIV/0!</v>
      </c>
      <c r="BT78" s="57" t="e">
        <f t="shared" si="89"/>
        <v>#DIV/0!</v>
      </c>
      <c r="BU78" s="57" t="e">
        <f t="shared" si="90"/>
        <v>#DIV/0!</v>
      </c>
      <c r="BV78" s="57" t="e">
        <f t="shared" si="91"/>
        <v>#DIV/0!</v>
      </c>
      <c r="BW78" s="79"/>
      <c r="BX78" s="79"/>
      <c r="BY78" s="80" t="e">
        <f t="shared" si="92"/>
        <v>#DIV/0!</v>
      </c>
      <c r="BZ78" s="58" t="e">
        <f t="shared" si="93"/>
        <v>#DIV/0!</v>
      </c>
      <c r="CA78" s="87" t="e">
        <f t="shared" si="94"/>
        <v>#DIV/0!</v>
      </c>
      <c r="CB78" s="58" t="e">
        <f t="shared" si="95"/>
        <v>#DIV/0!</v>
      </c>
    </row>
    <row r="79" spans="1:80">
      <c r="A79" s="78"/>
      <c r="B79" s="111"/>
      <c r="C79" s="111"/>
      <c r="D79" s="59">
        <f t="shared" si="121"/>
        <v>0</v>
      </c>
      <c r="E79" s="84" t="e">
        <f t="shared" si="96"/>
        <v>#DIV/0!</v>
      </c>
      <c r="F79" s="57"/>
      <c r="G79" s="57"/>
      <c r="H79" s="57"/>
      <c r="I79" s="57"/>
      <c r="J79" s="57"/>
      <c r="K79" s="79"/>
      <c r="L79" s="79"/>
      <c r="M79" s="80"/>
      <c r="N79" s="58"/>
      <c r="O79" s="87"/>
      <c r="P79" s="58"/>
      <c r="Q79" s="78"/>
      <c r="R79" s="111"/>
      <c r="S79" s="111"/>
      <c r="T79" s="59">
        <f t="shared" si="123"/>
        <v>0</v>
      </c>
      <c r="U79" s="84" t="e">
        <f t="shared" si="104"/>
        <v>#DIV/0!</v>
      </c>
      <c r="V79" s="57"/>
      <c r="W79" s="57"/>
      <c r="X79" s="57"/>
      <c r="Y79" s="57"/>
      <c r="Z79" s="57"/>
      <c r="AA79" s="79"/>
      <c r="AB79" s="79"/>
      <c r="AC79" s="80"/>
      <c r="AD79" s="58"/>
      <c r="AE79" s="87"/>
      <c r="AF79" s="58"/>
      <c r="AG79" s="78"/>
      <c r="AH79" s="129"/>
      <c r="AI79" s="129"/>
      <c r="AJ79" s="59">
        <f t="shared" si="125"/>
        <v>0</v>
      </c>
      <c r="AK79" s="84" t="e">
        <f t="shared" si="112"/>
        <v>#DIV/0!</v>
      </c>
      <c r="AL79" s="57"/>
      <c r="AM79" s="57"/>
      <c r="AN79" s="57"/>
      <c r="AO79" s="57"/>
      <c r="AP79" s="57"/>
      <c r="AQ79" s="79"/>
      <c r="AR79" s="79"/>
      <c r="AS79" s="80"/>
      <c r="AT79" s="58"/>
      <c r="AU79" s="87"/>
      <c r="AV79" s="58"/>
      <c r="AW79" s="78"/>
      <c r="AX79" s="129"/>
      <c r="AY79" s="129"/>
      <c r="AZ79" s="252">
        <f t="shared" si="75"/>
        <v>0</v>
      </c>
      <c r="BA79" s="84" t="e">
        <f t="shared" si="76"/>
        <v>#DIV/0!</v>
      </c>
      <c r="BB79" s="164"/>
      <c r="BC79" s="164"/>
      <c r="BD79" s="164"/>
      <c r="BE79" s="164"/>
      <c r="BF79" s="57"/>
      <c r="BG79" s="79"/>
      <c r="BH79" s="79"/>
      <c r="BI79" s="165"/>
      <c r="BJ79" s="166"/>
      <c r="BK79" s="87"/>
      <c r="BL79" s="58"/>
      <c r="BM79" s="78"/>
      <c r="BN79" s="129"/>
      <c r="BO79" s="129"/>
      <c r="BP79" s="59">
        <f t="shared" si="85"/>
        <v>0</v>
      </c>
      <c r="BQ79" s="84" t="e">
        <f t="shared" si="86"/>
        <v>#DIV/0!</v>
      </c>
      <c r="BR79" s="57"/>
      <c r="BS79" s="57"/>
      <c r="BT79" s="57"/>
      <c r="BU79" s="57"/>
      <c r="BV79" s="57"/>
      <c r="BW79" s="79"/>
      <c r="BX79" s="79"/>
      <c r="BY79" s="80"/>
      <c r="BZ79" s="58"/>
      <c r="CA79" s="87"/>
      <c r="CB79" s="58"/>
    </row>
    <row r="80" spans="1:80">
      <c r="A80" s="78"/>
      <c r="B80" s="111"/>
      <c r="C80" s="111"/>
      <c r="D80" s="59">
        <f t="shared" si="121"/>
        <v>0</v>
      </c>
      <c r="E80" s="84" t="e">
        <f t="shared" si="96"/>
        <v>#DIV/0!</v>
      </c>
      <c r="F80" s="57"/>
      <c r="G80" s="57"/>
      <c r="H80" s="57"/>
      <c r="I80" s="57"/>
      <c r="J80" s="57"/>
      <c r="K80" s="79"/>
      <c r="L80" s="79"/>
      <c r="M80" s="80"/>
      <c r="N80" s="58"/>
      <c r="O80" s="87"/>
      <c r="P80" s="58"/>
      <c r="Q80" s="78"/>
      <c r="R80" s="111"/>
      <c r="S80" s="111"/>
      <c r="T80" s="59">
        <f t="shared" si="123"/>
        <v>0</v>
      </c>
      <c r="U80" s="84" t="e">
        <f t="shared" si="104"/>
        <v>#DIV/0!</v>
      </c>
      <c r="V80" s="57"/>
      <c r="W80" s="57"/>
      <c r="X80" s="57"/>
      <c r="Y80" s="57"/>
      <c r="Z80" s="57"/>
      <c r="AA80" s="79"/>
      <c r="AB80" s="79"/>
      <c r="AC80" s="80"/>
      <c r="AD80" s="58"/>
      <c r="AE80" s="87"/>
      <c r="AF80" s="58"/>
      <c r="AG80" s="78"/>
      <c r="AH80" s="129"/>
      <c r="AI80" s="129"/>
      <c r="AJ80" s="59">
        <f t="shared" si="125"/>
        <v>0</v>
      </c>
      <c r="AK80" s="84" t="e">
        <f t="shared" si="112"/>
        <v>#DIV/0!</v>
      </c>
      <c r="AL80" s="57"/>
      <c r="AM80" s="57"/>
      <c r="AN80" s="57"/>
      <c r="AO80" s="57"/>
      <c r="AP80" s="57"/>
      <c r="AQ80" s="79"/>
      <c r="AR80" s="79"/>
      <c r="AS80" s="80"/>
      <c r="AT80" s="58"/>
      <c r="AU80" s="87"/>
      <c r="AV80" s="58"/>
      <c r="AW80" s="78"/>
      <c r="AX80" s="129"/>
      <c r="AY80" s="129"/>
      <c r="AZ80" s="252">
        <f t="shared" si="75"/>
        <v>0</v>
      </c>
      <c r="BA80" s="84" t="e">
        <f t="shared" si="76"/>
        <v>#DIV/0!</v>
      </c>
      <c r="BB80" s="164"/>
      <c r="BC80" s="164"/>
      <c r="BD80" s="164"/>
      <c r="BE80" s="164"/>
      <c r="BF80" s="57"/>
      <c r="BG80" s="79"/>
      <c r="BH80" s="79"/>
      <c r="BI80" s="165"/>
      <c r="BJ80" s="166"/>
      <c r="BK80" s="87"/>
      <c r="BL80" s="58"/>
      <c r="BM80" s="78"/>
      <c r="BN80" s="129"/>
      <c r="BO80" s="129"/>
      <c r="BP80" s="59">
        <f t="shared" si="85"/>
        <v>0</v>
      </c>
      <c r="BQ80" s="84" t="e">
        <f t="shared" si="86"/>
        <v>#DIV/0!</v>
      </c>
      <c r="BR80" s="57"/>
      <c r="BS80" s="57"/>
      <c r="BT80" s="57"/>
      <c r="BU80" s="57"/>
      <c r="BV80" s="57"/>
      <c r="BW80" s="79"/>
      <c r="BX80" s="79"/>
      <c r="BY80" s="80"/>
      <c r="BZ80" s="58"/>
      <c r="CA80" s="87"/>
      <c r="CB80" s="58"/>
    </row>
    <row r="81" spans="1:80">
      <c r="A81" s="78"/>
      <c r="B81" s="111"/>
      <c r="C81" s="111"/>
      <c r="D81" s="59">
        <f t="shared" si="121"/>
        <v>0</v>
      </c>
      <c r="E81" s="84" t="e">
        <f t="shared" si="96"/>
        <v>#DIV/0!</v>
      </c>
      <c r="F81" s="57"/>
      <c r="G81" s="57"/>
      <c r="H81" s="57"/>
      <c r="I81" s="57"/>
      <c r="J81" s="57"/>
      <c r="K81" s="79"/>
      <c r="L81" s="79"/>
      <c r="M81" s="80"/>
      <c r="N81" s="58"/>
      <c r="O81" s="87"/>
      <c r="P81" s="58"/>
      <c r="Q81" s="78"/>
      <c r="R81" s="111"/>
      <c r="S81" s="111"/>
      <c r="T81" s="59">
        <f t="shared" si="123"/>
        <v>0</v>
      </c>
      <c r="U81" s="84" t="e">
        <f t="shared" si="104"/>
        <v>#DIV/0!</v>
      </c>
      <c r="V81" s="57"/>
      <c r="W81" s="57"/>
      <c r="X81" s="57"/>
      <c r="Y81" s="57"/>
      <c r="Z81" s="57"/>
      <c r="AA81" s="79"/>
      <c r="AB81" s="79"/>
      <c r="AC81" s="80"/>
      <c r="AD81" s="58"/>
      <c r="AE81" s="87"/>
      <c r="AF81" s="58"/>
      <c r="AG81" s="78"/>
      <c r="AH81" s="129"/>
      <c r="AI81" s="129"/>
      <c r="AJ81" s="59">
        <f t="shared" si="125"/>
        <v>0</v>
      </c>
      <c r="AK81" s="84" t="e">
        <f t="shared" si="112"/>
        <v>#DIV/0!</v>
      </c>
      <c r="AL81" s="57"/>
      <c r="AM81" s="57"/>
      <c r="AN81" s="57"/>
      <c r="AO81" s="57"/>
      <c r="AP81" s="57"/>
      <c r="AQ81" s="79"/>
      <c r="AR81" s="79"/>
      <c r="AS81" s="80"/>
      <c r="AT81" s="58"/>
      <c r="AU81" s="87"/>
      <c r="AV81" s="58"/>
      <c r="AW81" s="78"/>
      <c r="AX81" s="129"/>
      <c r="AY81" s="129"/>
      <c r="AZ81" s="252">
        <f t="shared" si="75"/>
        <v>0</v>
      </c>
      <c r="BA81" s="84" t="e">
        <f t="shared" si="76"/>
        <v>#DIV/0!</v>
      </c>
      <c r="BB81" s="164"/>
      <c r="BC81" s="164"/>
      <c r="BD81" s="164"/>
      <c r="BE81" s="164"/>
      <c r="BF81" s="57"/>
      <c r="BG81" s="79"/>
      <c r="BH81" s="79"/>
      <c r="BI81" s="165"/>
      <c r="BJ81" s="166"/>
      <c r="BK81" s="87"/>
      <c r="BL81" s="58"/>
      <c r="BM81" s="78"/>
      <c r="BN81" s="129"/>
      <c r="BO81" s="129"/>
      <c r="BP81" s="59">
        <f t="shared" si="85"/>
        <v>0</v>
      </c>
      <c r="BQ81" s="84" t="e">
        <f t="shared" si="86"/>
        <v>#DIV/0!</v>
      </c>
      <c r="BR81" s="57"/>
      <c r="BS81" s="57"/>
      <c r="BT81" s="57"/>
      <c r="BU81" s="57"/>
      <c r="BV81" s="57"/>
      <c r="BW81" s="79"/>
      <c r="BX81" s="79"/>
      <c r="BY81" s="80"/>
      <c r="BZ81" s="58"/>
      <c r="CA81" s="87"/>
      <c r="CB81" s="58"/>
    </row>
    <row r="82" spans="1:80">
      <c r="A82" s="78"/>
      <c r="B82" s="111"/>
      <c r="C82" s="111"/>
      <c r="D82" s="59">
        <f t="shared" si="121"/>
        <v>0</v>
      </c>
      <c r="E82" s="84" t="e">
        <f t="shared" si="96"/>
        <v>#DIV/0!</v>
      </c>
      <c r="F82" s="57"/>
      <c r="G82" s="57"/>
      <c r="H82" s="57"/>
      <c r="I82" s="57"/>
      <c r="J82" s="57"/>
      <c r="K82" s="79"/>
      <c r="L82" s="79"/>
      <c r="M82" s="80"/>
      <c r="N82" s="58"/>
      <c r="O82" s="87"/>
      <c r="P82" s="58"/>
      <c r="Q82" s="78"/>
      <c r="R82" s="111"/>
      <c r="S82" s="111"/>
      <c r="T82" s="59">
        <f t="shared" si="123"/>
        <v>0</v>
      </c>
      <c r="U82" s="84" t="e">
        <f t="shared" si="104"/>
        <v>#DIV/0!</v>
      </c>
      <c r="V82" s="57"/>
      <c r="W82" s="57"/>
      <c r="X82" s="57"/>
      <c r="Y82" s="57"/>
      <c r="Z82" s="57"/>
      <c r="AA82" s="79"/>
      <c r="AB82" s="79"/>
      <c r="AC82" s="80"/>
      <c r="AD82" s="58"/>
      <c r="AE82" s="87"/>
      <c r="AF82" s="58"/>
      <c r="AG82" s="78"/>
      <c r="AH82" s="129"/>
      <c r="AI82" s="129"/>
      <c r="AJ82" s="59">
        <f t="shared" si="125"/>
        <v>0</v>
      </c>
      <c r="AK82" s="84" t="e">
        <f t="shared" si="112"/>
        <v>#DIV/0!</v>
      </c>
      <c r="AL82" s="57"/>
      <c r="AM82" s="57"/>
      <c r="AN82" s="57"/>
      <c r="AO82" s="57"/>
      <c r="AP82" s="57"/>
      <c r="AQ82" s="79"/>
      <c r="AR82" s="79"/>
      <c r="AS82" s="80"/>
      <c r="AT82" s="58"/>
      <c r="AU82" s="87"/>
      <c r="AV82" s="58"/>
      <c r="AW82" s="78"/>
      <c r="AX82" s="129"/>
      <c r="AY82" s="129"/>
      <c r="AZ82" s="252">
        <f t="shared" si="75"/>
        <v>0</v>
      </c>
      <c r="BA82" s="84" t="e">
        <f t="shared" si="76"/>
        <v>#DIV/0!</v>
      </c>
      <c r="BB82" s="164"/>
      <c r="BC82" s="164"/>
      <c r="BD82" s="164"/>
      <c r="BE82" s="164"/>
      <c r="BF82" s="57"/>
      <c r="BG82" s="79"/>
      <c r="BH82" s="79"/>
      <c r="BI82" s="165"/>
      <c r="BJ82" s="166"/>
      <c r="BK82" s="87"/>
      <c r="BL82" s="58"/>
      <c r="BM82" s="78"/>
      <c r="BN82" s="129"/>
      <c r="BO82" s="129"/>
      <c r="BP82" s="59">
        <f t="shared" si="85"/>
        <v>0</v>
      </c>
      <c r="BQ82" s="84" t="e">
        <f t="shared" si="86"/>
        <v>#DIV/0!</v>
      </c>
      <c r="BR82" s="57"/>
      <c r="BS82" s="57"/>
      <c r="BT82" s="57"/>
      <c r="BU82" s="57"/>
      <c r="BV82" s="57"/>
      <c r="BW82" s="79"/>
      <c r="BX82" s="79"/>
      <c r="BY82" s="80"/>
      <c r="BZ82" s="58"/>
      <c r="CA82" s="87"/>
      <c r="CB82" s="58"/>
    </row>
    <row r="83" spans="1:80">
      <c r="A83" s="78"/>
      <c r="B83" s="111"/>
      <c r="C83" s="111"/>
      <c r="D83" s="59">
        <f t="shared" si="121"/>
        <v>0</v>
      </c>
      <c r="E83" s="84" t="e">
        <f t="shared" si="96"/>
        <v>#DIV/0!</v>
      </c>
      <c r="F83" s="57"/>
      <c r="G83" s="57"/>
      <c r="H83" s="57"/>
      <c r="I83" s="57"/>
      <c r="J83" s="57"/>
      <c r="K83" s="79"/>
      <c r="L83" s="79"/>
      <c r="M83" s="80"/>
      <c r="N83" s="58"/>
      <c r="O83" s="87"/>
      <c r="P83" s="58"/>
      <c r="Q83" s="78"/>
      <c r="R83" s="111"/>
      <c r="S83" s="111"/>
      <c r="T83" s="59">
        <f t="shared" si="123"/>
        <v>0</v>
      </c>
      <c r="U83" s="84" t="e">
        <f t="shared" si="104"/>
        <v>#DIV/0!</v>
      </c>
      <c r="V83" s="57"/>
      <c r="W83" s="57"/>
      <c r="X83" s="57"/>
      <c r="Y83" s="57"/>
      <c r="Z83" s="57"/>
      <c r="AA83" s="79"/>
      <c r="AB83" s="79"/>
      <c r="AC83" s="80"/>
      <c r="AD83" s="58"/>
      <c r="AE83" s="87"/>
      <c r="AF83" s="58"/>
      <c r="AG83" s="78"/>
      <c r="AH83" s="129"/>
      <c r="AI83" s="129"/>
      <c r="AJ83" s="59">
        <f t="shared" si="125"/>
        <v>0</v>
      </c>
      <c r="AK83" s="84" t="e">
        <f t="shared" si="112"/>
        <v>#DIV/0!</v>
      </c>
      <c r="AL83" s="57"/>
      <c r="AM83" s="57"/>
      <c r="AN83" s="57"/>
      <c r="AO83" s="57"/>
      <c r="AP83" s="57"/>
      <c r="AQ83" s="79"/>
      <c r="AR83" s="79"/>
      <c r="AS83" s="80"/>
      <c r="AT83" s="58"/>
      <c r="AU83" s="87"/>
      <c r="AV83" s="58"/>
      <c r="AW83" s="78"/>
      <c r="AX83" s="129"/>
      <c r="AY83" s="129"/>
      <c r="AZ83" s="252">
        <f t="shared" si="75"/>
        <v>0</v>
      </c>
      <c r="BA83" s="84" t="e">
        <f t="shared" si="76"/>
        <v>#DIV/0!</v>
      </c>
      <c r="BB83" s="164"/>
      <c r="BC83" s="164"/>
      <c r="BD83" s="164"/>
      <c r="BE83" s="164"/>
      <c r="BF83" s="57"/>
      <c r="BG83" s="79"/>
      <c r="BH83" s="79"/>
      <c r="BI83" s="165"/>
      <c r="BJ83" s="166"/>
      <c r="BK83" s="87"/>
      <c r="BL83" s="58"/>
      <c r="BM83" s="78"/>
      <c r="BN83" s="129"/>
      <c r="BO83" s="129"/>
      <c r="BP83" s="59">
        <f t="shared" si="85"/>
        <v>0</v>
      </c>
      <c r="BQ83" s="84" t="e">
        <f t="shared" si="86"/>
        <v>#DIV/0!</v>
      </c>
      <c r="BR83" s="57"/>
      <c r="BS83" s="57"/>
      <c r="BT83" s="57"/>
      <c r="BU83" s="57"/>
      <c r="BV83" s="57"/>
      <c r="BW83" s="79"/>
      <c r="BX83" s="79"/>
      <c r="BY83" s="80"/>
      <c r="BZ83" s="58"/>
      <c r="CA83" s="87"/>
      <c r="CB83" s="58"/>
    </row>
    <row r="84" spans="1:80">
      <c r="A84" s="78"/>
      <c r="B84" s="111"/>
      <c r="C84" s="111"/>
      <c r="D84" s="59">
        <f t="shared" si="121"/>
        <v>0</v>
      </c>
      <c r="E84" s="84" t="e">
        <f t="shared" si="96"/>
        <v>#DIV/0!</v>
      </c>
      <c r="F84" s="57"/>
      <c r="G84" s="57"/>
      <c r="H84" s="57"/>
      <c r="I84" s="57"/>
      <c r="J84" s="57"/>
      <c r="K84" s="79"/>
      <c r="L84" s="79"/>
      <c r="M84" s="80"/>
      <c r="N84" s="58"/>
      <c r="O84" s="87"/>
      <c r="P84" s="58"/>
      <c r="Q84" s="78"/>
      <c r="R84" s="111"/>
      <c r="S84" s="111"/>
      <c r="T84" s="59">
        <f t="shared" si="123"/>
        <v>0</v>
      </c>
      <c r="U84" s="84" t="e">
        <f t="shared" si="104"/>
        <v>#DIV/0!</v>
      </c>
      <c r="V84" s="57"/>
      <c r="W84" s="57"/>
      <c r="X84" s="57"/>
      <c r="Y84" s="57"/>
      <c r="Z84" s="57"/>
      <c r="AA84" s="79"/>
      <c r="AB84" s="79"/>
      <c r="AC84" s="80"/>
      <c r="AD84" s="58"/>
      <c r="AE84" s="87"/>
      <c r="AF84" s="58"/>
      <c r="AG84" s="78"/>
      <c r="AH84" s="129"/>
      <c r="AI84" s="129"/>
      <c r="AJ84" s="59">
        <f t="shared" si="125"/>
        <v>0</v>
      </c>
      <c r="AK84" s="84" t="e">
        <f t="shared" si="112"/>
        <v>#DIV/0!</v>
      </c>
      <c r="AL84" s="57"/>
      <c r="AM84" s="57"/>
      <c r="AN84" s="57"/>
      <c r="AO84" s="57"/>
      <c r="AP84" s="57"/>
      <c r="AQ84" s="79"/>
      <c r="AR84" s="79"/>
      <c r="AS84" s="80"/>
      <c r="AT84" s="58"/>
      <c r="AU84" s="87"/>
      <c r="AV84" s="58"/>
      <c r="AW84" s="78"/>
      <c r="AX84" s="129"/>
      <c r="AY84" s="129"/>
      <c r="AZ84" s="252">
        <f t="shared" si="75"/>
        <v>0</v>
      </c>
      <c r="BA84" s="84" t="e">
        <f t="shared" si="76"/>
        <v>#DIV/0!</v>
      </c>
      <c r="BB84" s="164"/>
      <c r="BC84" s="164"/>
      <c r="BD84" s="164"/>
      <c r="BE84" s="164"/>
      <c r="BF84" s="57"/>
      <c r="BG84" s="79"/>
      <c r="BH84" s="79"/>
      <c r="BI84" s="165"/>
      <c r="BJ84" s="166"/>
      <c r="BK84" s="87"/>
      <c r="BL84" s="58"/>
      <c r="BM84" s="78"/>
      <c r="BN84" s="129"/>
      <c r="BO84" s="129"/>
      <c r="BP84" s="59">
        <f t="shared" si="85"/>
        <v>0</v>
      </c>
      <c r="BQ84" s="84" t="e">
        <f t="shared" si="86"/>
        <v>#DIV/0!</v>
      </c>
      <c r="BR84" s="57"/>
      <c r="BS84" s="57"/>
      <c r="BT84" s="57"/>
      <c r="BU84" s="57"/>
      <c r="BV84" s="57"/>
      <c r="BW84" s="79"/>
      <c r="BX84" s="79"/>
      <c r="BY84" s="80"/>
      <c r="BZ84" s="58"/>
      <c r="CA84" s="87"/>
      <c r="CB84" s="58"/>
    </row>
    <row r="85" spans="1:80">
      <c r="A85" s="78"/>
      <c r="B85" s="111"/>
      <c r="C85" s="111"/>
      <c r="D85" s="59">
        <f t="shared" si="121"/>
        <v>0</v>
      </c>
      <c r="E85" s="84" t="e">
        <f t="shared" si="96"/>
        <v>#DIV/0!</v>
      </c>
      <c r="F85" s="57"/>
      <c r="G85" s="57"/>
      <c r="H85" s="57"/>
      <c r="I85" s="57"/>
      <c r="J85" s="57"/>
      <c r="K85" s="79"/>
      <c r="L85" s="79"/>
      <c r="M85" s="80"/>
      <c r="N85" s="58"/>
      <c r="O85" s="87"/>
      <c r="P85" s="58"/>
      <c r="Q85" s="78"/>
      <c r="R85" s="111"/>
      <c r="S85" s="111"/>
      <c r="T85" s="59">
        <f t="shared" si="123"/>
        <v>0</v>
      </c>
      <c r="U85" s="84" t="e">
        <f t="shared" si="104"/>
        <v>#DIV/0!</v>
      </c>
      <c r="V85" s="57"/>
      <c r="W85" s="57"/>
      <c r="X85" s="57"/>
      <c r="Y85" s="57"/>
      <c r="Z85" s="57"/>
      <c r="AA85" s="79"/>
      <c r="AB85" s="79"/>
      <c r="AC85" s="80"/>
      <c r="AD85" s="58"/>
      <c r="AE85" s="87"/>
      <c r="AF85" s="58"/>
      <c r="AG85" s="78"/>
      <c r="AH85" s="129"/>
      <c r="AI85" s="129"/>
      <c r="AJ85" s="59">
        <f t="shared" si="125"/>
        <v>0</v>
      </c>
      <c r="AK85" s="84" t="e">
        <f t="shared" si="112"/>
        <v>#DIV/0!</v>
      </c>
      <c r="AL85" s="57"/>
      <c r="AM85" s="57"/>
      <c r="AN85" s="57"/>
      <c r="AO85" s="57"/>
      <c r="AP85" s="57"/>
      <c r="AQ85" s="79"/>
      <c r="AR85" s="79"/>
      <c r="AS85" s="80"/>
      <c r="AT85" s="58"/>
      <c r="AU85" s="87"/>
      <c r="AV85" s="58"/>
      <c r="AW85" s="78"/>
      <c r="AX85" s="129"/>
      <c r="AY85" s="129"/>
      <c r="AZ85" s="252">
        <f t="shared" si="75"/>
        <v>0</v>
      </c>
      <c r="BA85" s="84" t="e">
        <f t="shared" si="76"/>
        <v>#DIV/0!</v>
      </c>
      <c r="BB85" s="164"/>
      <c r="BC85" s="164"/>
      <c r="BD85" s="164"/>
      <c r="BE85" s="164"/>
      <c r="BF85" s="57"/>
      <c r="BG85" s="79"/>
      <c r="BH85" s="79"/>
      <c r="BI85" s="165"/>
      <c r="BJ85" s="166"/>
      <c r="BK85" s="87"/>
      <c r="BL85" s="58"/>
      <c r="BM85" s="78"/>
      <c r="BN85" s="129"/>
      <c r="BO85" s="129"/>
      <c r="BP85" s="59">
        <f t="shared" si="85"/>
        <v>0</v>
      </c>
      <c r="BQ85" s="84" t="e">
        <f t="shared" si="86"/>
        <v>#DIV/0!</v>
      </c>
      <c r="BR85" s="57"/>
      <c r="BS85" s="57"/>
      <c r="BT85" s="57"/>
      <c r="BU85" s="57"/>
      <c r="BV85" s="57"/>
      <c r="BW85" s="79"/>
      <c r="BX85" s="79"/>
      <c r="BY85" s="80"/>
      <c r="BZ85" s="58"/>
      <c r="CA85" s="87"/>
      <c r="CB85" s="58"/>
    </row>
    <row r="86" spans="1:80">
      <c r="A86" s="78"/>
      <c r="B86" s="111"/>
      <c r="C86" s="111"/>
      <c r="D86" s="59">
        <f t="shared" si="121"/>
        <v>0</v>
      </c>
      <c r="E86" s="84" t="e">
        <f t="shared" si="96"/>
        <v>#DIV/0!</v>
      </c>
      <c r="F86" s="57"/>
      <c r="G86" s="57"/>
      <c r="H86" s="57"/>
      <c r="I86" s="57"/>
      <c r="J86" s="57"/>
      <c r="K86" s="79"/>
      <c r="L86" s="79"/>
      <c r="M86" s="80"/>
      <c r="N86" s="58"/>
      <c r="O86" s="87"/>
      <c r="P86" s="58"/>
      <c r="Q86" s="78"/>
      <c r="R86" s="111"/>
      <c r="S86" s="111"/>
      <c r="T86" s="59">
        <f t="shared" si="123"/>
        <v>0</v>
      </c>
      <c r="U86" s="84" t="e">
        <f t="shared" si="104"/>
        <v>#DIV/0!</v>
      </c>
      <c r="V86" s="57"/>
      <c r="W86" s="57"/>
      <c r="X86" s="57"/>
      <c r="Y86" s="57"/>
      <c r="Z86" s="57"/>
      <c r="AA86" s="79"/>
      <c r="AB86" s="79"/>
      <c r="AC86" s="80"/>
      <c r="AD86" s="58"/>
      <c r="AE86" s="87"/>
      <c r="AF86" s="58"/>
      <c r="AG86" s="78"/>
      <c r="AH86" s="129"/>
      <c r="AI86" s="129"/>
      <c r="AJ86" s="59">
        <f t="shared" si="125"/>
        <v>0</v>
      </c>
      <c r="AK86" s="84" t="e">
        <f t="shared" si="112"/>
        <v>#DIV/0!</v>
      </c>
      <c r="AL86" s="57"/>
      <c r="AM86" s="57"/>
      <c r="AN86" s="57"/>
      <c r="AO86" s="57"/>
      <c r="AP86" s="57"/>
      <c r="AQ86" s="79"/>
      <c r="AR86" s="79"/>
      <c r="AS86" s="80"/>
      <c r="AT86" s="58"/>
      <c r="AU86" s="87"/>
      <c r="AV86" s="58"/>
      <c r="AW86" s="78"/>
      <c r="AX86" s="129"/>
      <c r="AY86" s="129"/>
      <c r="AZ86" s="252">
        <f t="shared" si="75"/>
        <v>0</v>
      </c>
      <c r="BA86" s="84" t="e">
        <f t="shared" si="76"/>
        <v>#DIV/0!</v>
      </c>
      <c r="BB86" s="164"/>
      <c r="BC86" s="164"/>
      <c r="BD86" s="164"/>
      <c r="BE86" s="164"/>
      <c r="BF86" s="57"/>
      <c r="BG86" s="79"/>
      <c r="BH86" s="79"/>
      <c r="BI86" s="165"/>
      <c r="BJ86" s="166"/>
      <c r="BK86" s="87"/>
      <c r="BL86" s="58"/>
      <c r="BM86" s="78"/>
      <c r="BN86" s="129"/>
      <c r="BO86" s="129"/>
      <c r="BP86" s="59">
        <f t="shared" si="85"/>
        <v>0</v>
      </c>
      <c r="BQ86" s="84" t="e">
        <f t="shared" si="86"/>
        <v>#DIV/0!</v>
      </c>
      <c r="BR86" s="57"/>
      <c r="BS86" s="57"/>
      <c r="BT86" s="57"/>
      <c r="BU86" s="57"/>
      <c r="BV86" s="57"/>
      <c r="BW86" s="79"/>
      <c r="BX86" s="79"/>
      <c r="BY86" s="80"/>
      <c r="BZ86" s="58"/>
      <c r="CA86" s="87"/>
      <c r="CB86" s="58"/>
    </row>
    <row r="87" spans="1:80">
      <c r="A87" s="78"/>
      <c r="B87" s="111"/>
      <c r="C87" s="111"/>
      <c r="D87" s="59">
        <f t="shared" si="121"/>
        <v>0</v>
      </c>
      <c r="E87" s="84" t="e">
        <f t="shared" si="96"/>
        <v>#DIV/0!</v>
      </c>
      <c r="F87" s="57"/>
      <c r="G87" s="57"/>
      <c r="H87" s="57"/>
      <c r="I87" s="57"/>
      <c r="J87" s="57"/>
      <c r="K87" s="79"/>
      <c r="L87" s="79"/>
      <c r="M87" s="80"/>
      <c r="N87" s="58"/>
      <c r="O87" s="87"/>
      <c r="P87" s="58"/>
      <c r="Q87" s="78"/>
      <c r="R87" s="111"/>
      <c r="S87" s="111"/>
      <c r="T87" s="59">
        <f t="shared" si="123"/>
        <v>0</v>
      </c>
      <c r="U87" s="84" t="e">
        <f t="shared" si="104"/>
        <v>#DIV/0!</v>
      </c>
      <c r="V87" s="57"/>
      <c r="W87" s="57"/>
      <c r="X87" s="57"/>
      <c r="Y87" s="57"/>
      <c r="Z87" s="57"/>
      <c r="AA87" s="79"/>
      <c r="AB87" s="79"/>
      <c r="AC87" s="80"/>
      <c r="AD87" s="58"/>
      <c r="AE87" s="87"/>
      <c r="AF87" s="58"/>
      <c r="AG87" s="78"/>
      <c r="AH87" s="129"/>
      <c r="AI87" s="129"/>
      <c r="AJ87" s="59">
        <f t="shared" si="125"/>
        <v>0</v>
      </c>
      <c r="AK87" s="84" t="e">
        <f t="shared" si="112"/>
        <v>#DIV/0!</v>
      </c>
      <c r="AL87" s="57"/>
      <c r="AM87" s="57"/>
      <c r="AN87" s="57"/>
      <c r="AO87" s="57"/>
      <c r="AP87" s="57"/>
      <c r="AQ87" s="79"/>
      <c r="AR87" s="79"/>
      <c r="AS87" s="80"/>
      <c r="AT87" s="58"/>
      <c r="AU87" s="87"/>
      <c r="AV87" s="58"/>
      <c r="AW87" s="78"/>
      <c r="AX87" s="129"/>
      <c r="AY87" s="129"/>
      <c r="AZ87" s="252">
        <f t="shared" si="75"/>
        <v>0</v>
      </c>
      <c r="BA87" s="84" t="e">
        <f t="shared" si="76"/>
        <v>#DIV/0!</v>
      </c>
      <c r="BB87" s="164"/>
      <c r="BC87" s="164"/>
      <c r="BD87" s="164"/>
      <c r="BE87" s="164"/>
      <c r="BF87" s="57"/>
      <c r="BG87" s="79"/>
      <c r="BH87" s="79"/>
      <c r="BI87" s="165"/>
      <c r="BJ87" s="166"/>
      <c r="BK87" s="87"/>
      <c r="BL87" s="58"/>
      <c r="BM87" s="78"/>
      <c r="BN87" s="129"/>
      <c r="BO87" s="129"/>
      <c r="BP87" s="59">
        <f t="shared" si="85"/>
        <v>0</v>
      </c>
      <c r="BQ87" s="84" t="e">
        <f t="shared" si="86"/>
        <v>#DIV/0!</v>
      </c>
      <c r="BR87" s="57"/>
      <c r="BS87" s="57"/>
      <c r="BT87" s="57"/>
      <c r="BU87" s="57"/>
      <c r="BV87" s="57"/>
      <c r="BW87" s="79"/>
      <c r="BX87" s="79"/>
      <c r="BY87" s="80"/>
      <c r="BZ87" s="58"/>
      <c r="CA87" s="87"/>
      <c r="CB87" s="58"/>
    </row>
    <row r="88" spans="1:80">
      <c r="A88" s="78"/>
      <c r="B88" s="111"/>
      <c r="C88" s="111"/>
      <c r="D88" s="59">
        <f t="shared" si="121"/>
        <v>0</v>
      </c>
      <c r="E88" s="84" t="e">
        <f t="shared" si="96"/>
        <v>#DIV/0!</v>
      </c>
      <c r="F88" s="57"/>
      <c r="G88" s="57"/>
      <c r="H88" s="57"/>
      <c r="I88" s="57"/>
      <c r="J88" s="57"/>
      <c r="K88" s="79"/>
      <c r="L88" s="79"/>
      <c r="M88" s="80"/>
      <c r="N88" s="58"/>
      <c r="O88" s="87"/>
      <c r="P88" s="58"/>
      <c r="Q88" s="78"/>
      <c r="R88" s="111"/>
      <c r="S88" s="111"/>
      <c r="T88" s="59">
        <f t="shared" si="123"/>
        <v>0</v>
      </c>
      <c r="U88" s="84" t="e">
        <f t="shared" si="104"/>
        <v>#DIV/0!</v>
      </c>
      <c r="V88" s="57"/>
      <c r="W88" s="57"/>
      <c r="X88" s="57"/>
      <c r="Y88" s="57"/>
      <c r="Z88" s="57"/>
      <c r="AA88" s="79"/>
      <c r="AB88" s="79"/>
      <c r="AC88" s="80"/>
      <c r="AD88" s="58"/>
      <c r="AE88" s="87"/>
      <c r="AF88" s="58"/>
      <c r="AG88" s="78"/>
      <c r="AH88" s="129"/>
      <c r="AI88" s="129"/>
      <c r="AJ88" s="59">
        <f t="shared" si="125"/>
        <v>0</v>
      </c>
      <c r="AK88" s="84" t="e">
        <f t="shared" si="112"/>
        <v>#DIV/0!</v>
      </c>
      <c r="AL88" s="57"/>
      <c r="AM88" s="57"/>
      <c r="AN88" s="57"/>
      <c r="AO88" s="57"/>
      <c r="AP88" s="57"/>
      <c r="AQ88" s="79"/>
      <c r="AR88" s="79"/>
      <c r="AS88" s="80"/>
      <c r="AT88" s="58"/>
      <c r="AU88" s="87"/>
      <c r="AV88" s="58"/>
      <c r="AW88" s="78"/>
      <c r="AX88" s="129"/>
      <c r="AY88" s="129"/>
      <c r="AZ88" s="252">
        <f t="shared" si="75"/>
        <v>0</v>
      </c>
      <c r="BA88" s="84" t="e">
        <f t="shared" si="76"/>
        <v>#DIV/0!</v>
      </c>
      <c r="BB88" s="164"/>
      <c r="BC88" s="164"/>
      <c r="BD88" s="164"/>
      <c r="BE88" s="164"/>
      <c r="BF88" s="57"/>
      <c r="BG88" s="79"/>
      <c r="BH88" s="79"/>
      <c r="BI88" s="165"/>
      <c r="BJ88" s="166"/>
      <c r="BK88" s="87"/>
      <c r="BL88" s="58"/>
      <c r="BM88" s="78"/>
      <c r="BN88" s="129"/>
      <c r="BO88" s="129"/>
      <c r="BP88" s="59">
        <f t="shared" si="85"/>
        <v>0</v>
      </c>
      <c r="BQ88" s="84" t="e">
        <f t="shared" si="86"/>
        <v>#DIV/0!</v>
      </c>
      <c r="BR88" s="57"/>
      <c r="BS88" s="57"/>
      <c r="BT88" s="57"/>
      <c r="BU88" s="57"/>
      <c r="BV88" s="57"/>
      <c r="BW88" s="79"/>
      <c r="BX88" s="79"/>
      <c r="BY88" s="80"/>
      <c r="BZ88" s="58"/>
      <c r="CA88" s="87"/>
      <c r="CB88" s="58"/>
    </row>
    <row r="89" spans="1:80">
      <c r="A89" s="78"/>
      <c r="B89" s="111"/>
      <c r="C89" s="111"/>
      <c r="D89" s="59">
        <f t="shared" si="121"/>
        <v>0</v>
      </c>
      <c r="E89" s="84" t="e">
        <f t="shared" si="96"/>
        <v>#DIV/0!</v>
      </c>
      <c r="F89" s="57"/>
      <c r="G89" s="57"/>
      <c r="H89" s="57"/>
      <c r="I89" s="57"/>
      <c r="J89" s="57"/>
      <c r="K89" s="79"/>
      <c r="L89" s="79"/>
      <c r="M89" s="80"/>
      <c r="N89" s="58"/>
      <c r="O89" s="87"/>
      <c r="P89" s="58"/>
      <c r="Q89" s="78"/>
      <c r="R89" s="111"/>
      <c r="S89" s="111"/>
      <c r="T89" s="59">
        <f t="shared" si="123"/>
        <v>0</v>
      </c>
      <c r="U89" s="84" t="e">
        <f t="shared" si="104"/>
        <v>#DIV/0!</v>
      </c>
      <c r="V89" s="57"/>
      <c r="W89" s="57"/>
      <c r="X89" s="57"/>
      <c r="Y89" s="57"/>
      <c r="Z89" s="57"/>
      <c r="AA89" s="79"/>
      <c r="AB89" s="79"/>
      <c r="AC89" s="80"/>
      <c r="AD89" s="58"/>
      <c r="AE89" s="87"/>
      <c r="AF89" s="58"/>
      <c r="AG89" s="78"/>
      <c r="AH89" s="129"/>
      <c r="AI89" s="129"/>
      <c r="AJ89" s="59">
        <f t="shared" si="125"/>
        <v>0</v>
      </c>
      <c r="AK89" s="84" t="e">
        <f t="shared" si="112"/>
        <v>#DIV/0!</v>
      </c>
      <c r="AL89" s="57"/>
      <c r="AM89" s="57"/>
      <c r="AN89" s="57"/>
      <c r="AO89" s="57"/>
      <c r="AP89" s="57"/>
      <c r="AQ89" s="79"/>
      <c r="AR89" s="79"/>
      <c r="AS89" s="80"/>
      <c r="AT89" s="58"/>
      <c r="AU89" s="87"/>
      <c r="AV89" s="58"/>
      <c r="AW89" s="78"/>
      <c r="AX89" s="129"/>
      <c r="AY89" s="129"/>
      <c r="AZ89" s="252">
        <f t="shared" si="75"/>
        <v>0</v>
      </c>
      <c r="BA89" s="84" t="e">
        <f t="shared" si="76"/>
        <v>#DIV/0!</v>
      </c>
      <c r="BB89" s="164"/>
      <c r="BC89" s="164"/>
      <c r="BD89" s="164"/>
      <c r="BE89" s="164"/>
      <c r="BF89" s="57"/>
      <c r="BG89" s="79"/>
      <c r="BH89" s="79"/>
      <c r="BI89" s="165"/>
      <c r="BJ89" s="166"/>
      <c r="BK89" s="87"/>
      <c r="BL89" s="58"/>
      <c r="BM89" s="78"/>
      <c r="BN89" s="129"/>
      <c r="BO89" s="129"/>
      <c r="BP89" s="59">
        <f t="shared" si="85"/>
        <v>0</v>
      </c>
      <c r="BQ89" s="84" t="e">
        <f t="shared" si="86"/>
        <v>#DIV/0!</v>
      </c>
      <c r="BR89" s="57"/>
      <c r="BS89" s="57"/>
      <c r="BT89" s="57"/>
      <c r="BU89" s="57"/>
      <c r="BV89" s="57"/>
      <c r="BW89" s="79"/>
      <c r="BX89" s="79"/>
      <c r="BY89" s="80"/>
      <c r="BZ89" s="58"/>
      <c r="CA89" s="87"/>
      <c r="CB89" s="58"/>
    </row>
    <row r="90" spans="1:80">
      <c r="A90" s="78"/>
      <c r="B90" s="111"/>
      <c r="C90" s="111"/>
      <c r="D90" s="59">
        <f t="shared" si="121"/>
        <v>0</v>
      </c>
      <c r="E90" s="84" t="e">
        <f t="shared" si="96"/>
        <v>#DIV/0!</v>
      </c>
      <c r="F90" s="57"/>
      <c r="G90" s="57"/>
      <c r="H90" s="57"/>
      <c r="I90" s="57"/>
      <c r="J90" s="57"/>
      <c r="K90" s="79"/>
      <c r="L90" s="79"/>
      <c r="M90" s="80"/>
      <c r="N90" s="58"/>
      <c r="O90" s="87"/>
      <c r="P90" s="58"/>
      <c r="Q90" s="78"/>
      <c r="R90" s="111"/>
      <c r="S90" s="111"/>
      <c r="T90" s="59">
        <f t="shared" si="123"/>
        <v>0</v>
      </c>
      <c r="U90" s="84" t="e">
        <f t="shared" si="104"/>
        <v>#DIV/0!</v>
      </c>
      <c r="V90" s="57"/>
      <c r="W90" s="57"/>
      <c r="X90" s="57"/>
      <c r="Y90" s="57"/>
      <c r="Z90" s="57"/>
      <c r="AA90" s="79"/>
      <c r="AB90" s="79"/>
      <c r="AC90" s="80"/>
      <c r="AD90" s="58"/>
      <c r="AE90" s="87"/>
      <c r="AF90" s="58"/>
      <c r="AG90" s="78"/>
      <c r="AH90" s="129"/>
      <c r="AI90" s="129"/>
      <c r="AJ90" s="59">
        <f t="shared" si="125"/>
        <v>0</v>
      </c>
      <c r="AK90" s="84" t="e">
        <f t="shared" si="112"/>
        <v>#DIV/0!</v>
      </c>
      <c r="AL90" s="57"/>
      <c r="AM90" s="57"/>
      <c r="AN90" s="57"/>
      <c r="AO90" s="57"/>
      <c r="AP90" s="57"/>
      <c r="AQ90" s="79"/>
      <c r="AR90" s="79"/>
      <c r="AS90" s="80"/>
      <c r="AT90" s="58"/>
      <c r="AU90" s="87"/>
      <c r="AV90" s="58"/>
      <c r="AW90" s="78"/>
      <c r="AX90" s="129"/>
      <c r="AY90" s="129"/>
      <c r="AZ90" s="252">
        <f t="shared" si="75"/>
        <v>0</v>
      </c>
      <c r="BA90" s="84" t="e">
        <f t="shared" si="76"/>
        <v>#DIV/0!</v>
      </c>
      <c r="BB90" s="164"/>
      <c r="BC90" s="164"/>
      <c r="BD90" s="164"/>
      <c r="BE90" s="164"/>
      <c r="BF90" s="57"/>
      <c r="BG90" s="79"/>
      <c r="BH90" s="79"/>
      <c r="BI90" s="165"/>
      <c r="BJ90" s="166"/>
      <c r="BK90" s="87"/>
      <c r="BL90" s="58"/>
      <c r="BM90" s="78"/>
      <c r="BN90" s="129"/>
      <c r="BO90" s="129"/>
      <c r="BP90" s="59">
        <f t="shared" si="85"/>
        <v>0</v>
      </c>
      <c r="BQ90" s="84" t="e">
        <f t="shared" si="86"/>
        <v>#DIV/0!</v>
      </c>
      <c r="BR90" s="57"/>
      <c r="BS90" s="57"/>
      <c r="BT90" s="57"/>
      <c r="BU90" s="57"/>
      <c r="BV90" s="57"/>
      <c r="BW90" s="79"/>
      <c r="BX90" s="79"/>
      <c r="BY90" s="80"/>
      <c r="BZ90" s="58"/>
      <c r="CA90" s="87"/>
      <c r="CB90" s="58"/>
    </row>
    <row r="91" spans="1:80">
      <c r="A91" s="78"/>
      <c r="B91" s="111"/>
      <c r="C91" s="111"/>
      <c r="D91" s="59">
        <f t="shared" si="121"/>
        <v>0</v>
      </c>
      <c r="E91" s="84" t="e">
        <f t="shared" si="96"/>
        <v>#DIV/0!</v>
      </c>
      <c r="F91" s="57"/>
      <c r="G91" s="57"/>
      <c r="H91" s="57"/>
      <c r="I91" s="57"/>
      <c r="J91" s="57"/>
      <c r="K91" s="79"/>
      <c r="L91" s="79"/>
      <c r="M91" s="80"/>
      <c r="N91" s="58"/>
      <c r="O91" s="87"/>
      <c r="P91" s="58"/>
      <c r="Q91" s="78"/>
      <c r="R91" s="111"/>
      <c r="S91" s="111"/>
      <c r="T91" s="59">
        <f t="shared" si="123"/>
        <v>0</v>
      </c>
      <c r="U91" s="84" t="e">
        <f t="shared" si="104"/>
        <v>#DIV/0!</v>
      </c>
      <c r="V91" s="57"/>
      <c r="W91" s="57"/>
      <c r="X91" s="57"/>
      <c r="Y91" s="57"/>
      <c r="Z91" s="57"/>
      <c r="AA91" s="79"/>
      <c r="AB91" s="79"/>
      <c r="AC91" s="80"/>
      <c r="AD91" s="58"/>
      <c r="AE91" s="87"/>
      <c r="AF91" s="58"/>
      <c r="AG91" s="78"/>
      <c r="AH91" s="129"/>
      <c r="AI91" s="129"/>
      <c r="AJ91" s="59">
        <f t="shared" si="125"/>
        <v>0</v>
      </c>
      <c r="AK91" s="84" t="e">
        <f t="shared" si="112"/>
        <v>#DIV/0!</v>
      </c>
      <c r="AL91" s="57"/>
      <c r="AM91" s="57"/>
      <c r="AN91" s="57"/>
      <c r="AO91" s="57"/>
      <c r="AP91" s="57"/>
      <c r="AQ91" s="79"/>
      <c r="AR91" s="79"/>
      <c r="AS91" s="80"/>
      <c r="AT91" s="58"/>
      <c r="AU91" s="87"/>
      <c r="AV91" s="58"/>
      <c r="AW91" s="78"/>
      <c r="AX91" s="129"/>
      <c r="AY91" s="129"/>
      <c r="AZ91" s="252">
        <f t="shared" si="75"/>
        <v>0</v>
      </c>
      <c r="BA91" s="84" t="e">
        <f t="shared" si="76"/>
        <v>#DIV/0!</v>
      </c>
      <c r="BB91" s="164"/>
      <c r="BC91" s="164"/>
      <c r="BD91" s="164"/>
      <c r="BE91" s="164"/>
      <c r="BF91" s="57"/>
      <c r="BG91" s="79"/>
      <c r="BH91" s="79"/>
      <c r="BI91" s="165"/>
      <c r="BJ91" s="166"/>
      <c r="BK91" s="87"/>
      <c r="BL91" s="58"/>
      <c r="BM91" s="78"/>
      <c r="BN91" s="129"/>
      <c r="BO91" s="129"/>
      <c r="BP91" s="59">
        <f t="shared" si="85"/>
        <v>0</v>
      </c>
      <c r="BQ91" s="84" t="e">
        <f t="shared" si="86"/>
        <v>#DIV/0!</v>
      </c>
      <c r="BR91" s="57"/>
      <c r="BS91" s="57"/>
      <c r="BT91" s="57"/>
      <c r="BU91" s="57"/>
      <c r="BV91" s="57"/>
      <c r="BW91" s="79"/>
      <c r="BX91" s="79"/>
      <c r="BY91" s="80"/>
      <c r="BZ91" s="58"/>
      <c r="CA91" s="87"/>
      <c r="CB91" s="58"/>
    </row>
    <row r="92" spans="1:80">
      <c r="A92" s="78"/>
      <c r="B92" s="111"/>
      <c r="C92" s="111"/>
      <c r="D92" s="59">
        <f t="shared" si="121"/>
        <v>0</v>
      </c>
      <c r="E92" s="84" t="e">
        <f t="shared" si="96"/>
        <v>#DIV/0!</v>
      </c>
      <c r="F92" s="57"/>
      <c r="G92" s="57"/>
      <c r="H92" s="57"/>
      <c r="I92" s="57"/>
      <c r="J92" s="57"/>
      <c r="K92" s="79"/>
      <c r="L92" s="79"/>
      <c r="M92" s="80"/>
      <c r="N92" s="58"/>
      <c r="O92" s="87"/>
      <c r="P92" s="58"/>
      <c r="Q92" s="78"/>
      <c r="R92" s="111"/>
      <c r="S92" s="111"/>
      <c r="T92" s="59">
        <f t="shared" si="123"/>
        <v>0</v>
      </c>
      <c r="U92" s="84" t="e">
        <f t="shared" si="104"/>
        <v>#DIV/0!</v>
      </c>
      <c r="V92" s="57"/>
      <c r="W92" s="57"/>
      <c r="X92" s="57"/>
      <c r="Y92" s="57"/>
      <c r="Z92" s="57"/>
      <c r="AA92" s="79"/>
      <c r="AB92" s="79"/>
      <c r="AC92" s="80"/>
      <c r="AD92" s="58"/>
      <c r="AE92" s="87"/>
      <c r="AF92" s="58"/>
      <c r="AG92" s="78"/>
      <c r="AH92" s="129"/>
      <c r="AI92" s="129"/>
      <c r="AJ92" s="59">
        <f t="shared" si="125"/>
        <v>0</v>
      </c>
      <c r="AK92" s="84" t="e">
        <f t="shared" si="112"/>
        <v>#DIV/0!</v>
      </c>
      <c r="AL92" s="57"/>
      <c r="AM92" s="57"/>
      <c r="AN92" s="57"/>
      <c r="AO92" s="57"/>
      <c r="AP92" s="57"/>
      <c r="AQ92" s="79"/>
      <c r="AR92" s="79"/>
      <c r="AS92" s="80"/>
      <c r="AT92" s="58"/>
      <c r="AU92" s="87"/>
      <c r="AV92" s="58"/>
      <c r="AW92" s="78"/>
      <c r="AX92" s="129"/>
      <c r="AY92" s="129"/>
      <c r="AZ92" s="252">
        <f t="shared" si="75"/>
        <v>0</v>
      </c>
      <c r="BA92" s="84" t="e">
        <f t="shared" si="76"/>
        <v>#DIV/0!</v>
      </c>
      <c r="BB92" s="164"/>
      <c r="BC92" s="164"/>
      <c r="BD92" s="164"/>
      <c r="BE92" s="164"/>
      <c r="BF92" s="57"/>
      <c r="BG92" s="79"/>
      <c r="BH92" s="79"/>
      <c r="BI92" s="165"/>
      <c r="BJ92" s="166"/>
      <c r="BK92" s="87"/>
      <c r="BL92" s="58"/>
      <c r="BM92" s="78"/>
      <c r="BN92" s="129"/>
      <c r="BO92" s="129"/>
      <c r="BP92" s="59">
        <f t="shared" si="85"/>
        <v>0</v>
      </c>
      <c r="BQ92" s="84" t="e">
        <f t="shared" si="86"/>
        <v>#DIV/0!</v>
      </c>
      <c r="BR92" s="57"/>
      <c r="BS92" s="57"/>
      <c r="BT92" s="57"/>
      <c r="BU92" s="57"/>
      <c r="BV92" s="57"/>
      <c r="BW92" s="79"/>
      <c r="BX92" s="79"/>
      <c r="BY92" s="80"/>
      <c r="BZ92" s="58"/>
      <c r="CA92" s="87"/>
      <c r="CB92" s="58"/>
    </row>
    <row r="93" spans="1:80">
      <c r="A93" s="78"/>
      <c r="B93" s="111"/>
      <c r="C93" s="111"/>
      <c r="D93" s="59">
        <f t="shared" si="121"/>
        <v>0</v>
      </c>
      <c r="E93" s="84" t="e">
        <f t="shared" si="96"/>
        <v>#DIV/0!</v>
      </c>
      <c r="F93" s="57"/>
      <c r="G93" s="57"/>
      <c r="H93" s="57"/>
      <c r="I93" s="57"/>
      <c r="J93" s="57"/>
      <c r="K93" s="79"/>
      <c r="L93" s="79"/>
      <c r="M93" s="80"/>
      <c r="N93" s="58"/>
      <c r="O93" s="87"/>
      <c r="P93" s="58"/>
      <c r="Q93" s="78"/>
      <c r="R93" s="111"/>
      <c r="S93" s="111"/>
      <c r="T93" s="59">
        <f t="shared" si="123"/>
        <v>0</v>
      </c>
      <c r="U93" s="84" t="e">
        <f t="shared" si="104"/>
        <v>#DIV/0!</v>
      </c>
      <c r="V93" s="57"/>
      <c r="W93" s="57"/>
      <c r="X93" s="57"/>
      <c r="Y93" s="57"/>
      <c r="Z93" s="57"/>
      <c r="AA93" s="79"/>
      <c r="AB93" s="79"/>
      <c r="AC93" s="80"/>
      <c r="AD93" s="58"/>
      <c r="AE93" s="87"/>
      <c r="AF93" s="58"/>
      <c r="AG93" s="78"/>
      <c r="AH93" s="129"/>
      <c r="AI93" s="129"/>
      <c r="AJ93" s="59">
        <f t="shared" si="125"/>
        <v>0</v>
      </c>
      <c r="AK93" s="84" t="e">
        <f t="shared" si="112"/>
        <v>#DIV/0!</v>
      </c>
      <c r="AL93" s="57"/>
      <c r="AM93" s="57"/>
      <c r="AN93" s="57"/>
      <c r="AO93" s="57"/>
      <c r="AP93" s="57"/>
      <c r="AQ93" s="79"/>
      <c r="AR93" s="79"/>
      <c r="AS93" s="80"/>
      <c r="AT93" s="58"/>
      <c r="AU93" s="87"/>
      <c r="AV93" s="58"/>
      <c r="AW93" s="78"/>
      <c r="AX93" s="129"/>
      <c r="AY93" s="129"/>
      <c r="AZ93" s="252">
        <f t="shared" si="75"/>
        <v>0</v>
      </c>
      <c r="BA93" s="84" t="e">
        <f t="shared" si="76"/>
        <v>#DIV/0!</v>
      </c>
      <c r="BB93" s="164"/>
      <c r="BC93" s="164"/>
      <c r="BD93" s="164"/>
      <c r="BE93" s="164"/>
      <c r="BF93" s="57"/>
      <c r="BG93" s="79"/>
      <c r="BH93" s="79"/>
      <c r="BI93" s="165"/>
      <c r="BJ93" s="166"/>
      <c r="BK93" s="87"/>
      <c r="BL93" s="58"/>
      <c r="BM93" s="78"/>
      <c r="BN93" s="129"/>
      <c r="BO93" s="129"/>
      <c r="BP93" s="59">
        <f t="shared" si="85"/>
        <v>0</v>
      </c>
      <c r="BQ93" s="84" t="e">
        <f t="shared" si="86"/>
        <v>#DIV/0!</v>
      </c>
      <c r="BR93" s="57"/>
      <c r="BS93" s="57"/>
      <c r="BT93" s="57"/>
      <c r="BU93" s="57"/>
      <c r="BV93" s="57"/>
      <c r="BW93" s="79"/>
      <c r="BX93" s="79"/>
      <c r="BY93" s="80"/>
      <c r="BZ93" s="58"/>
      <c r="CA93" s="87"/>
      <c r="CB93" s="58"/>
    </row>
    <row r="94" spans="1:80">
      <c r="A94" s="78"/>
      <c r="B94" s="111"/>
      <c r="C94" s="111"/>
      <c r="D94" s="59">
        <f t="shared" si="121"/>
        <v>0</v>
      </c>
      <c r="E94" s="84" t="e">
        <f t="shared" si="96"/>
        <v>#DIV/0!</v>
      </c>
      <c r="F94" s="57"/>
      <c r="G94" s="57"/>
      <c r="H94" s="57"/>
      <c r="I94" s="57"/>
      <c r="J94" s="57"/>
      <c r="K94" s="79"/>
      <c r="L94" s="79"/>
      <c r="M94" s="80"/>
      <c r="N94" s="58"/>
      <c r="O94" s="87"/>
      <c r="P94" s="58"/>
      <c r="Q94" s="78"/>
      <c r="R94" s="111"/>
      <c r="S94" s="111"/>
      <c r="T94" s="59">
        <f t="shared" si="123"/>
        <v>0</v>
      </c>
      <c r="U94" s="84" t="e">
        <f t="shared" si="104"/>
        <v>#DIV/0!</v>
      </c>
      <c r="V94" s="57"/>
      <c r="W94" s="57"/>
      <c r="X94" s="57"/>
      <c r="Y94" s="57"/>
      <c r="Z94" s="57"/>
      <c r="AA94" s="79"/>
      <c r="AB94" s="79"/>
      <c r="AC94" s="80"/>
      <c r="AD94" s="58"/>
      <c r="AE94" s="87"/>
      <c r="AF94" s="58"/>
      <c r="AG94" s="78"/>
      <c r="AH94" s="129"/>
      <c r="AI94" s="129"/>
      <c r="AJ94" s="59">
        <f t="shared" si="125"/>
        <v>0</v>
      </c>
      <c r="AK94" s="84" t="e">
        <f t="shared" si="112"/>
        <v>#DIV/0!</v>
      </c>
      <c r="AL94" s="57"/>
      <c r="AM94" s="57"/>
      <c r="AN94" s="57"/>
      <c r="AO94" s="57"/>
      <c r="AP94" s="57"/>
      <c r="AQ94" s="79"/>
      <c r="AR94" s="79"/>
      <c r="AS94" s="80"/>
      <c r="AT94" s="58"/>
      <c r="AU94" s="87"/>
      <c r="AV94" s="58"/>
      <c r="AW94" s="78"/>
      <c r="AX94" s="129"/>
      <c r="AY94" s="129"/>
      <c r="AZ94" s="252">
        <f t="shared" si="75"/>
        <v>0</v>
      </c>
      <c r="BA94" s="84" t="e">
        <f t="shared" si="76"/>
        <v>#DIV/0!</v>
      </c>
      <c r="BB94" s="164"/>
      <c r="BC94" s="164"/>
      <c r="BD94" s="164"/>
      <c r="BE94" s="164"/>
      <c r="BF94" s="57"/>
      <c r="BG94" s="79"/>
      <c r="BH94" s="79"/>
      <c r="BI94" s="165"/>
      <c r="BJ94" s="166"/>
      <c r="BK94" s="87"/>
      <c r="BL94" s="58"/>
      <c r="BM94" s="78"/>
      <c r="BN94" s="129"/>
      <c r="BO94" s="129"/>
      <c r="BP94" s="59">
        <f t="shared" si="85"/>
        <v>0</v>
      </c>
      <c r="BQ94" s="84" t="e">
        <f t="shared" si="86"/>
        <v>#DIV/0!</v>
      </c>
      <c r="BR94" s="57"/>
      <c r="BS94" s="57"/>
      <c r="BT94" s="57"/>
      <c r="BU94" s="57"/>
      <c r="BV94" s="57"/>
      <c r="BW94" s="79"/>
      <c r="BX94" s="79"/>
      <c r="BY94" s="80"/>
      <c r="BZ94" s="58"/>
      <c r="CA94" s="87"/>
      <c r="CB94" s="58"/>
    </row>
    <row r="95" spans="1:80">
      <c r="A95" s="78"/>
      <c r="B95" s="111"/>
      <c r="C95" s="111"/>
      <c r="D95" s="59">
        <f t="shared" si="121"/>
        <v>0</v>
      </c>
      <c r="E95" s="84" t="e">
        <f t="shared" si="96"/>
        <v>#DIV/0!</v>
      </c>
      <c r="F95" s="57"/>
      <c r="G95" s="57"/>
      <c r="H95" s="57"/>
      <c r="I95" s="57"/>
      <c r="J95" s="57"/>
      <c r="K95" s="79"/>
      <c r="L95" s="79"/>
      <c r="M95" s="80"/>
      <c r="N95" s="58"/>
      <c r="O95" s="87"/>
      <c r="P95" s="58"/>
      <c r="Q95" s="78"/>
      <c r="R95" s="111"/>
      <c r="S95" s="111"/>
      <c r="T95" s="59">
        <f t="shared" si="123"/>
        <v>0</v>
      </c>
      <c r="U95" s="84" t="e">
        <f t="shared" si="104"/>
        <v>#DIV/0!</v>
      </c>
      <c r="V95" s="57"/>
      <c r="W95" s="57"/>
      <c r="X95" s="57"/>
      <c r="Y95" s="57"/>
      <c r="Z95" s="57"/>
      <c r="AA95" s="79"/>
      <c r="AB95" s="79"/>
      <c r="AC95" s="80"/>
      <c r="AD95" s="58"/>
      <c r="AE95" s="87"/>
      <c r="AF95" s="58"/>
      <c r="AG95" s="78"/>
      <c r="AH95" s="129"/>
      <c r="AI95" s="129"/>
      <c r="AJ95" s="59">
        <f t="shared" si="125"/>
        <v>0</v>
      </c>
      <c r="AK95" s="84" t="e">
        <f t="shared" si="112"/>
        <v>#DIV/0!</v>
      </c>
      <c r="AL95" s="57"/>
      <c r="AM95" s="57"/>
      <c r="AN95" s="57"/>
      <c r="AO95" s="57"/>
      <c r="AP95" s="57"/>
      <c r="AQ95" s="79"/>
      <c r="AR95" s="79"/>
      <c r="AS95" s="80"/>
      <c r="AT95" s="58"/>
      <c r="AU95" s="87"/>
      <c r="AV95" s="58"/>
      <c r="AW95" s="78"/>
      <c r="AX95" s="129"/>
      <c r="AY95" s="129"/>
      <c r="AZ95" s="252">
        <f t="shared" si="75"/>
        <v>0</v>
      </c>
      <c r="BA95" s="84" t="e">
        <f t="shared" si="76"/>
        <v>#DIV/0!</v>
      </c>
      <c r="BB95" s="164"/>
      <c r="BC95" s="164"/>
      <c r="BD95" s="164"/>
      <c r="BE95" s="164"/>
      <c r="BF95" s="57"/>
      <c r="BG95" s="79"/>
      <c r="BH95" s="79"/>
      <c r="BI95" s="165"/>
      <c r="BJ95" s="166"/>
      <c r="BK95" s="87"/>
      <c r="BL95" s="58"/>
      <c r="BM95" s="78"/>
      <c r="BN95" s="129"/>
      <c r="BO95" s="129"/>
      <c r="BP95" s="59">
        <f t="shared" si="85"/>
        <v>0</v>
      </c>
      <c r="BQ95" s="84" t="e">
        <f t="shared" si="86"/>
        <v>#DIV/0!</v>
      </c>
      <c r="BR95" s="57"/>
      <c r="BS95" s="57"/>
      <c r="BT95" s="57"/>
      <c r="BU95" s="57"/>
      <c r="BV95" s="57"/>
      <c r="BW95" s="79"/>
      <c r="BX95" s="79"/>
      <c r="BY95" s="80"/>
      <c r="BZ95" s="58"/>
      <c r="CA95" s="87"/>
      <c r="CB95" s="58"/>
    </row>
    <row r="96" spans="1:80">
      <c r="A96" s="78"/>
      <c r="B96" s="111"/>
      <c r="C96" s="111"/>
      <c r="D96" s="59">
        <f t="shared" si="121"/>
        <v>0</v>
      </c>
      <c r="E96" s="84" t="e">
        <f t="shared" si="96"/>
        <v>#DIV/0!</v>
      </c>
      <c r="F96" s="57"/>
      <c r="G96" s="57"/>
      <c r="H96" s="57"/>
      <c r="I96" s="57"/>
      <c r="J96" s="57"/>
      <c r="K96" s="79"/>
      <c r="L96" s="79"/>
      <c r="M96" s="80"/>
      <c r="N96" s="58"/>
      <c r="O96" s="87"/>
      <c r="P96" s="58"/>
      <c r="Q96" s="78"/>
      <c r="R96" s="111"/>
      <c r="S96" s="111"/>
      <c r="T96" s="59">
        <f t="shared" si="123"/>
        <v>0</v>
      </c>
      <c r="U96" s="84" t="e">
        <f t="shared" si="104"/>
        <v>#DIV/0!</v>
      </c>
      <c r="V96" s="57"/>
      <c r="W96" s="57"/>
      <c r="X96" s="57"/>
      <c r="Y96" s="57"/>
      <c r="Z96" s="57"/>
      <c r="AA96" s="79"/>
      <c r="AB96" s="79"/>
      <c r="AC96" s="80"/>
      <c r="AD96" s="58"/>
      <c r="AE96" s="87"/>
      <c r="AF96" s="58"/>
      <c r="AG96" s="78"/>
      <c r="AH96" s="129"/>
      <c r="AI96" s="129"/>
      <c r="AJ96" s="59">
        <f t="shared" si="125"/>
        <v>0</v>
      </c>
      <c r="AK96" s="84" t="e">
        <f t="shared" si="112"/>
        <v>#DIV/0!</v>
      </c>
      <c r="AL96" s="57"/>
      <c r="AM96" s="57"/>
      <c r="AN96" s="57"/>
      <c r="AO96" s="57"/>
      <c r="AP96" s="57"/>
      <c r="AQ96" s="79"/>
      <c r="AR96" s="79"/>
      <c r="AS96" s="80"/>
      <c r="AT96" s="58"/>
      <c r="AU96" s="87"/>
      <c r="AV96" s="58"/>
      <c r="AW96" s="78"/>
      <c r="AX96" s="129"/>
      <c r="AY96" s="129"/>
      <c r="AZ96" s="252">
        <f t="shared" si="75"/>
        <v>0</v>
      </c>
      <c r="BA96" s="84" t="e">
        <f t="shared" si="76"/>
        <v>#DIV/0!</v>
      </c>
      <c r="BB96" s="164"/>
      <c r="BC96" s="164"/>
      <c r="BD96" s="164"/>
      <c r="BE96" s="164"/>
      <c r="BF96" s="57"/>
      <c r="BG96" s="79"/>
      <c r="BH96" s="79"/>
      <c r="BI96" s="165"/>
      <c r="BJ96" s="166"/>
      <c r="BK96" s="87"/>
      <c r="BL96" s="58"/>
      <c r="BM96" s="78"/>
      <c r="BN96" s="129"/>
      <c r="BO96" s="129"/>
      <c r="BP96" s="59">
        <f t="shared" si="85"/>
        <v>0</v>
      </c>
      <c r="BQ96" s="84" t="e">
        <f t="shared" si="86"/>
        <v>#DIV/0!</v>
      </c>
      <c r="BR96" s="57"/>
      <c r="BS96" s="57"/>
      <c r="BT96" s="57"/>
      <c r="BU96" s="57"/>
      <c r="BV96" s="57"/>
      <c r="BW96" s="79"/>
      <c r="BX96" s="79"/>
      <c r="BY96" s="80"/>
      <c r="BZ96" s="58"/>
      <c r="CA96" s="87"/>
      <c r="CB96" s="58"/>
    </row>
    <row r="97" spans="1:80">
      <c r="A97" s="78"/>
      <c r="B97" s="111"/>
      <c r="C97" s="111"/>
      <c r="D97" s="59">
        <f t="shared" si="121"/>
        <v>0</v>
      </c>
      <c r="E97" s="84" t="e">
        <f t="shared" si="96"/>
        <v>#DIV/0!</v>
      </c>
      <c r="F97" s="57"/>
      <c r="G97" s="57"/>
      <c r="H97" s="57"/>
      <c r="I97" s="57"/>
      <c r="J97" s="57"/>
      <c r="K97" s="79"/>
      <c r="L97" s="79"/>
      <c r="M97" s="80"/>
      <c r="N97" s="58"/>
      <c r="O97" s="87"/>
      <c r="P97" s="58"/>
      <c r="Q97" s="78"/>
      <c r="R97" s="111"/>
      <c r="S97" s="111"/>
      <c r="T97" s="59">
        <f t="shared" si="123"/>
        <v>0</v>
      </c>
      <c r="U97" s="84" t="e">
        <f t="shared" si="104"/>
        <v>#DIV/0!</v>
      </c>
      <c r="V97" s="57"/>
      <c r="W97" s="57"/>
      <c r="X97" s="57"/>
      <c r="Y97" s="57"/>
      <c r="Z97" s="57"/>
      <c r="AA97" s="79"/>
      <c r="AB97" s="79"/>
      <c r="AC97" s="80"/>
      <c r="AD97" s="58"/>
      <c r="AE97" s="87"/>
      <c r="AF97" s="58"/>
      <c r="AG97" s="78"/>
      <c r="AH97" s="129"/>
      <c r="AI97" s="129"/>
      <c r="AJ97" s="59">
        <f t="shared" si="125"/>
        <v>0</v>
      </c>
      <c r="AK97" s="84" t="e">
        <f t="shared" si="112"/>
        <v>#DIV/0!</v>
      </c>
      <c r="AL97" s="57"/>
      <c r="AM97" s="57"/>
      <c r="AN97" s="57"/>
      <c r="AO97" s="57"/>
      <c r="AP97" s="57"/>
      <c r="AQ97" s="79"/>
      <c r="AR97" s="79"/>
      <c r="AS97" s="80"/>
      <c r="AT97" s="58"/>
      <c r="AU97" s="87"/>
      <c r="AV97" s="58"/>
      <c r="AW97" s="78"/>
      <c r="AX97" s="129"/>
      <c r="AY97" s="129"/>
      <c r="AZ97" s="252">
        <f t="shared" si="75"/>
        <v>0</v>
      </c>
      <c r="BA97" s="84" t="e">
        <f t="shared" si="76"/>
        <v>#DIV/0!</v>
      </c>
      <c r="BB97" s="164"/>
      <c r="BC97" s="164"/>
      <c r="BD97" s="164"/>
      <c r="BE97" s="164"/>
      <c r="BF97" s="57"/>
      <c r="BG97" s="79"/>
      <c r="BH97" s="79"/>
      <c r="BI97" s="165"/>
      <c r="BJ97" s="166"/>
      <c r="BK97" s="87"/>
      <c r="BL97" s="58"/>
      <c r="BM97" s="78"/>
      <c r="BN97" s="129"/>
      <c r="BO97" s="129"/>
      <c r="BP97" s="59">
        <f t="shared" si="85"/>
        <v>0</v>
      </c>
      <c r="BQ97" s="84" t="e">
        <f t="shared" si="86"/>
        <v>#DIV/0!</v>
      </c>
      <c r="BR97" s="57"/>
      <c r="BS97" s="57"/>
      <c r="BT97" s="57"/>
      <c r="BU97" s="57"/>
      <c r="BV97" s="57"/>
      <c r="BW97" s="79"/>
      <c r="BX97" s="79"/>
      <c r="BY97" s="80"/>
      <c r="BZ97" s="58"/>
      <c r="CA97" s="87"/>
      <c r="CB97" s="58"/>
    </row>
    <row r="98" spans="1:80">
      <c r="A98" s="78"/>
      <c r="B98" s="111"/>
      <c r="C98" s="111"/>
      <c r="D98" s="59">
        <f t="shared" si="121"/>
        <v>0</v>
      </c>
      <c r="E98" s="84" t="e">
        <f t="shared" si="96"/>
        <v>#DIV/0!</v>
      </c>
      <c r="F98" s="57"/>
      <c r="G98" s="57"/>
      <c r="H98" s="57"/>
      <c r="I98" s="57"/>
      <c r="J98" s="57"/>
      <c r="K98" s="79"/>
      <c r="L98" s="79"/>
      <c r="M98" s="80"/>
      <c r="N98" s="58"/>
      <c r="O98" s="87"/>
      <c r="P98" s="58"/>
      <c r="Q98" s="78"/>
      <c r="R98" s="111"/>
      <c r="S98" s="111"/>
      <c r="T98" s="59">
        <f t="shared" si="123"/>
        <v>0</v>
      </c>
      <c r="U98" s="84" t="e">
        <f t="shared" si="104"/>
        <v>#DIV/0!</v>
      </c>
      <c r="V98" s="57"/>
      <c r="W98" s="57"/>
      <c r="X98" s="57"/>
      <c r="Y98" s="57"/>
      <c r="Z98" s="57"/>
      <c r="AA98" s="79"/>
      <c r="AB98" s="79"/>
      <c r="AC98" s="80"/>
      <c r="AD98" s="58"/>
      <c r="AE98" s="87"/>
      <c r="AF98" s="58"/>
      <c r="AG98" s="78"/>
      <c r="AH98" s="129"/>
      <c r="AI98" s="129"/>
      <c r="AJ98" s="59">
        <f t="shared" si="125"/>
        <v>0</v>
      </c>
      <c r="AK98" s="84" t="e">
        <f t="shared" si="112"/>
        <v>#DIV/0!</v>
      </c>
      <c r="AL98" s="57"/>
      <c r="AM98" s="57"/>
      <c r="AN98" s="57"/>
      <c r="AO98" s="57"/>
      <c r="AP98" s="57"/>
      <c r="AQ98" s="79"/>
      <c r="AR98" s="79"/>
      <c r="AS98" s="80"/>
      <c r="AT98" s="58"/>
      <c r="AU98" s="87"/>
      <c r="AV98" s="58"/>
      <c r="AW98" s="78"/>
      <c r="AX98" s="129"/>
      <c r="AY98" s="129"/>
      <c r="AZ98" s="252">
        <f t="shared" si="75"/>
        <v>0</v>
      </c>
      <c r="BA98" s="84" t="e">
        <f t="shared" si="76"/>
        <v>#DIV/0!</v>
      </c>
      <c r="BB98" s="164"/>
      <c r="BC98" s="164"/>
      <c r="BD98" s="164"/>
      <c r="BE98" s="164"/>
      <c r="BF98" s="57"/>
      <c r="BG98" s="79"/>
      <c r="BH98" s="79"/>
      <c r="BI98" s="165"/>
      <c r="BJ98" s="166"/>
      <c r="BK98" s="87"/>
      <c r="BL98" s="58"/>
      <c r="BM98" s="78"/>
      <c r="BN98" s="129"/>
      <c r="BO98" s="129"/>
      <c r="BP98" s="59">
        <f t="shared" si="85"/>
        <v>0</v>
      </c>
      <c r="BQ98" s="84" t="e">
        <f t="shared" si="86"/>
        <v>#DIV/0!</v>
      </c>
      <c r="BR98" s="57"/>
      <c r="BS98" s="57"/>
      <c r="BT98" s="57"/>
      <c r="BU98" s="57"/>
      <c r="BV98" s="57"/>
      <c r="BW98" s="79"/>
      <c r="BX98" s="79"/>
      <c r="BY98" s="80"/>
      <c r="BZ98" s="58"/>
      <c r="CA98" s="87"/>
      <c r="CB98" s="58"/>
    </row>
    <row r="99" spans="1:80">
      <c r="A99" s="78"/>
      <c r="B99" s="111"/>
      <c r="C99" s="111"/>
      <c r="D99" s="59">
        <f t="shared" si="121"/>
        <v>0</v>
      </c>
      <c r="E99" s="84" t="e">
        <f t="shared" si="96"/>
        <v>#DIV/0!</v>
      </c>
      <c r="F99" s="57"/>
      <c r="G99" s="57"/>
      <c r="H99" s="57"/>
      <c r="I99" s="57"/>
      <c r="J99" s="57"/>
      <c r="K99" s="79"/>
      <c r="L99" s="79"/>
      <c r="M99" s="80"/>
      <c r="N99" s="58"/>
      <c r="O99" s="87"/>
      <c r="P99" s="58"/>
      <c r="Q99" s="78"/>
      <c r="R99" s="111"/>
      <c r="S99" s="111"/>
      <c r="T99" s="59">
        <f t="shared" si="123"/>
        <v>0</v>
      </c>
      <c r="U99" s="84" t="e">
        <f t="shared" si="104"/>
        <v>#DIV/0!</v>
      </c>
      <c r="V99" s="57"/>
      <c r="W99" s="57"/>
      <c r="X99" s="57"/>
      <c r="Y99" s="57"/>
      <c r="Z99" s="57"/>
      <c r="AA99" s="79"/>
      <c r="AB99" s="79"/>
      <c r="AC99" s="80"/>
      <c r="AD99" s="58"/>
      <c r="AE99" s="87"/>
      <c r="AF99" s="58"/>
      <c r="AG99" s="78"/>
      <c r="AH99" s="129"/>
      <c r="AI99" s="129"/>
      <c r="AJ99" s="59">
        <f t="shared" si="125"/>
        <v>0</v>
      </c>
      <c r="AK99" s="84" t="e">
        <f t="shared" si="112"/>
        <v>#DIV/0!</v>
      </c>
      <c r="AL99" s="57"/>
      <c r="AM99" s="57"/>
      <c r="AN99" s="57"/>
      <c r="AO99" s="57"/>
      <c r="AP99" s="57"/>
      <c r="AQ99" s="79"/>
      <c r="AR99" s="79"/>
      <c r="AS99" s="80"/>
      <c r="AT99" s="58"/>
      <c r="AU99" s="87"/>
      <c r="AV99" s="58"/>
      <c r="AW99" s="78"/>
      <c r="AX99" s="129"/>
      <c r="AY99" s="129"/>
      <c r="AZ99" s="252">
        <f t="shared" si="75"/>
        <v>0</v>
      </c>
      <c r="BA99" s="84" t="e">
        <f t="shared" si="76"/>
        <v>#DIV/0!</v>
      </c>
      <c r="BB99" s="164"/>
      <c r="BC99" s="164"/>
      <c r="BD99" s="164"/>
      <c r="BE99" s="164"/>
      <c r="BF99" s="57"/>
      <c r="BG99" s="79"/>
      <c r="BH99" s="79"/>
      <c r="BI99" s="165"/>
      <c r="BJ99" s="166"/>
      <c r="BK99" s="87"/>
      <c r="BL99" s="58"/>
      <c r="BM99" s="78"/>
      <c r="BN99" s="129"/>
      <c r="BO99" s="129"/>
      <c r="BP99" s="59">
        <f t="shared" si="85"/>
        <v>0</v>
      </c>
      <c r="BQ99" s="84" t="e">
        <f t="shared" si="86"/>
        <v>#DIV/0!</v>
      </c>
      <c r="BR99" s="57"/>
      <c r="BS99" s="57"/>
      <c r="BT99" s="57"/>
      <c r="BU99" s="57"/>
      <c r="BV99" s="57"/>
      <c r="BW99" s="79"/>
      <c r="BX99" s="79"/>
      <c r="BY99" s="80"/>
      <c r="BZ99" s="58"/>
      <c r="CA99" s="87"/>
      <c r="CB99" s="58"/>
    </row>
    <row r="100" spans="1:80">
      <c r="A100" s="78"/>
      <c r="B100" s="111"/>
      <c r="C100" s="111"/>
      <c r="D100" s="59">
        <f t="shared" si="121"/>
        <v>0</v>
      </c>
      <c r="E100" s="84" t="e">
        <f t="shared" si="96"/>
        <v>#DIV/0!</v>
      </c>
      <c r="F100" s="57"/>
      <c r="G100" s="57"/>
      <c r="H100" s="57"/>
      <c r="I100" s="57"/>
      <c r="J100" s="57"/>
      <c r="K100" s="79"/>
      <c r="L100" s="79"/>
      <c r="M100" s="80"/>
      <c r="N100" s="58"/>
      <c r="O100" s="87"/>
      <c r="P100" s="58"/>
      <c r="Q100" s="78"/>
      <c r="R100" s="111"/>
      <c r="S100" s="111"/>
      <c r="T100" s="59">
        <f t="shared" si="123"/>
        <v>0</v>
      </c>
      <c r="U100" s="84" t="e">
        <f t="shared" si="104"/>
        <v>#DIV/0!</v>
      </c>
      <c r="V100" s="57"/>
      <c r="W100" s="57"/>
      <c r="X100" s="57"/>
      <c r="Y100" s="57"/>
      <c r="Z100" s="57"/>
      <c r="AA100" s="79"/>
      <c r="AB100" s="79"/>
      <c r="AC100" s="80"/>
      <c r="AD100" s="58"/>
      <c r="AE100" s="87"/>
      <c r="AF100" s="58"/>
      <c r="AG100" s="78"/>
      <c r="AH100" s="129"/>
      <c r="AI100" s="129"/>
      <c r="AJ100" s="59">
        <f t="shared" si="125"/>
        <v>0</v>
      </c>
      <c r="AK100" s="84" t="e">
        <f t="shared" si="112"/>
        <v>#DIV/0!</v>
      </c>
      <c r="AL100" s="57"/>
      <c r="AM100" s="57"/>
      <c r="AN100" s="57"/>
      <c r="AO100" s="57"/>
      <c r="AP100" s="57"/>
      <c r="AQ100" s="79"/>
      <c r="AR100" s="79"/>
      <c r="AS100" s="80"/>
      <c r="AT100" s="58"/>
      <c r="AU100" s="87"/>
      <c r="AV100" s="58"/>
      <c r="AW100" s="78"/>
      <c r="AX100" s="129"/>
      <c r="AY100" s="129"/>
      <c r="AZ100" s="252">
        <f t="shared" si="75"/>
        <v>0</v>
      </c>
      <c r="BA100" s="84" t="e">
        <f t="shared" si="76"/>
        <v>#DIV/0!</v>
      </c>
      <c r="BB100" s="164"/>
      <c r="BC100" s="164"/>
      <c r="BD100" s="164"/>
      <c r="BE100" s="164"/>
      <c r="BF100" s="57"/>
      <c r="BG100" s="79"/>
      <c r="BH100" s="79"/>
      <c r="BI100" s="165"/>
      <c r="BJ100" s="166"/>
      <c r="BK100" s="87"/>
      <c r="BL100" s="58"/>
      <c r="BM100" s="78"/>
      <c r="BN100" s="129"/>
      <c r="BO100" s="129"/>
      <c r="BP100" s="59">
        <f t="shared" si="85"/>
        <v>0</v>
      </c>
      <c r="BQ100" s="84" t="e">
        <f t="shared" si="86"/>
        <v>#DIV/0!</v>
      </c>
      <c r="BR100" s="57"/>
      <c r="BS100" s="57"/>
      <c r="BT100" s="57"/>
      <c r="BU100" s="57"/>
      <c r="BV100" s="57"/>
      <c r="BW100" s="79"/>
      <c r="BX100" s="79"/>
      <c r="BY100" s="80"/>
      <c r="BZ100" s="58"/>
      <c r="CA100" s="87"/>
      <c r="CB100" s="58"/>
    </row>
    <row r="101" spans="1:80">
      <c r="A101" s="78"/>
      <c r="B101" s="111"/>
      <c r="C101" s="111"/>
      <c r="D101" s="59">
        <f t="shared" si="121"/>
        <v>0</v>
      </c>
      <c r="E101" s="84" t="e">
        <f t="shared" si="96"/>
        <v>#DIV/0!</v>
      </c>
      <c r="F101" s="57"/>
      <c r="G101" s="57"/>
      <c r="H101" s="57"/>
      <c r="I101" s="57"/>
      <c r="J101" s="57"/>
      <c r="K101" s="79"/>
      <c r="L101" s="79"/>
      <c r="M101" s="80"/>
      <c r="N101" s="58"/>
      <c r="O101" s="87"/>
      <c r="P101" s="58"/>
      <c r="Q101" s="78"/>
      <c r="R101" s="111"/>
      <c r="S101" s="111"/>
      <c r="T101" s="59">
        <f t="shared" si="123"/>
        <v>0</v>
      </c>
      <c r="U101" s="84" t="e">
        <f t="shared" si="104"/>
        <v>#DIV/0!</v>
      </c>
      <c r="V101" s="57"/>
      <c r="W101" s="57"/>
      <c r="X101" s="57"/>
      <c r="Y101" s="57"/>
      <c r="Z101" s="57"/>
      <c r="AA101" s="79"/>
      <c r="AB101" s="79"/>
      <c r="AC101" s="80"/>
      <c r="AD101" s="58"/>
      <c r="AE101" s="87"/>
      <c r="AF101" s="58"/>
      <c r="AG101" s="78"/>
      <c r="AH101" s="129"/>
      <c r="AI101" s="129"/>
      <c r="AJ101" s="59">
        <f t="shared" si="125"/>
        <v>0</v>
      </c>
      <c r="AK101" s="84" t="e">
        <f t="shared" si="112"/>
        <v>#DIV/0!</v>
      </c>
      <c r="AL101" s="57"/>
      <c r="AM101" s="57"/>
      <c r="AN101" s="57"/>
      <c r="AO101" s="57"/>
      <c r="AP101" s="57"/>
      <c r="AQ101" s="79"/>
      <c r="AR101" s="79"/>
      <c r="AS101" s="80"/>
      <c r="AT101" s="58"/>
      <c r="AU101" s="87"/>
      <c r="AV101" s="58"/>
      <c r="AW101" s="78"/>
      <c r="AX101" s="129"/>
      <c r="AY101" s="129"/>
      <c r="AZ101" s="252">
        <f t="shared" si="75"/>
        <v>0</v>
      </c>
      <c r="BA101" s="84" t="e">
        <f t="shared" si="76"/>
        <v>#DIV/0!</v>
      </c>
      <c r="BB101" s="164"/>
      <c r="BC101" s="164"/>
      <c r="BD101" s="164"/>
      <c r="BE101" s="164"/>
      <c r="BF101" s="57"/>
      <c r="BG101" s="79"/>
      <c r="BH101" s="79"/>
      <c r="BI101" s="165"/>
      <c r="BJ101" s="166"/>
      <c r="BK101" s="87"/>
      <c r="BL101" s="58"/>
      <c r="BM101" s="78"/>
      <c r="BN101" s="129"/>
      <c r="BO101" s="129"/>
      <c r="BP101" s="59">
        <f t="shared" si="85"/>
        <v>0</v>
      </c>
      <c r="BQ101" s="84" t="e">
        <f t="shared" si="86"/>
        <v>#DIV/0!</v>
      </c>
      <c r="BR101" s="57"/>
      <c r="BS101" s="57"/>
      <c r="BT101" s="57"/>
      <c r="BU101" s="57"/>
      <c r="BV101" s="57"/>
      <c r="BW101" s="79"/>
      <c r="BX101" s="79"/>
      <c r="BY101" s="80"/>
      <c r="BZ101" s="58"/>
      <c r="CA101" s="87"/>
      <c r="CB101" s="58"/>
    </row>
    <row r="102" spans="1:80">
      <c r="A102" s="78"/>
      <c r="B102" s="111"/>
      <c r="C102" s="111"/>
      <c r="D102" s="59">
        <f t="shared" si="121"/>
        <v>0</v>
      </c>
      <c r="E102" s="84" t="e">
        <f t="shared" si="96"/>
        <v>#DIV/0!</v>
      </c>
      <c r="F102" s="57"/>
      <c r="G102" s="57"/>
      <c r="H102" s="57"/>
      <c r="I102" s="57"/>
      <c r="J102" s="57"/>
      <c r="K102" s="79"/>
      <c r="L102" s="79"/>
      <c r="M102" s="80"/>
      <c r="N102" s="58"/>
      <c r="O102" s="87"/>
      <c r="P102" s="58"/>
      <c r="Q102" s="78"/>
      <c r="R102" s="111"/>
      <c r="S102" s="111"/>
      <c r="T102" s="59">
        <f t="shared" si="123"/>
        <v>0</v>
      </c>
      <c r="U102" s="84" t="e">
        <f t="shared" si="104"/>
        <v>#DIV/0!</v>
      </c>
      <c r="V102" s="57"/>
      <c r="W102" s="57"/>
      <c r="X102" s="57"/>
      <c r="Y102" s="57"/>
      <c r="Z102" s="57"/>
      <c r="AA102" s="79"/>
      <c r="AB102" s="79"/>
      <c r="AC102" s="80"/>
      <c r="AD102" s="58"/>
      <c r="AE102" s="87"/>
      <c r="AF102" s="58"/>
      <c r="AG102" s="78"/>
      <c r="AH102" s="129"/>
      <c r="AI102" s="129"/>
      <c r="AJ102" s="59">
        <f t="shared" si="125"/>
        <v>0</v>
      </c>
      <c r="AK102" s="84" t="e">
        <f t="shared" si="112"/>
        <v>#DIV/0!</v>
      </c>
      <c r="AL102" s="57"/>
      <c r="AM102" s="57"/>
      <c r="AN102" s="57"/>
      <c r="AO102" s="57"/>
      <c r="AP102" s="57"/>
      <c r="AQ102" s="79"/>
      <c r="AR102" s="79"/>
      <c r="AS102" s="80"/>
      <c r="AT102" s="58"/>
      <c r="AU102" s="87"/>
      <c r="AV102" s="58"/>
      <c r="AW102" s="78"/>
      <c r="AX102" s="129"/>
      <c r="AY102" s="129"/>
      <c r="AZ102" s="252">
        <f t="shared" si="75"/>
        <v>0</v>
      </c>
      <c r="BA102" s="84" t="e">
        <f t="shared" si="76"/>
        <v>#DIV/0!</v>
      </c>
      <c r="BB102" s="164"/>
      <c r="BC102" s="164"/>
      <c r="BD102" s="164"/>
      <c r="BE102" s="164"/>
      <c r="BF102" s="57"/>
      <c r="BG102" s="79"/>
      <c r="BH102" s="79"/>
      <c r="BI102" s="165"/>
      <c r="BJ102" s="166"/>
      <c r="BK102" s="87"/>
      <c r="BL102" s="58"/>
      <c r="BM102" s="78"/>
      <c r="BN102" s="129"/>
      <c r="BO102" s="129"/>
      <c r="BP102" s="59">
        <f t="shared" si="85"/>
        <v>0</v>
      </c>
      <c r="BQ102" s="84" t="e">
        <f t="shared" si="86"/>
        <v>#DIV/0!</v>
      </c>
      <c r="BR102" s="57"/>
      <c r="BS102" s="57"/>
      <c r="BT102" s="57"/>
      <c r="BU102" s="57"/>
      <c r="BV102" s="57"/>
      <c r="BW102" s="79"/>
      <c r="BX102" s="79"/>
      <c r="BY102" s="80"/>
      <c r="BZ102" s="58"/>
      <c r="CA102" s="87"/>
      <c r="CB102" s="58"/>
    </row>
    <row r="103" spans="1:80">
      <c r="A103" s="78"/>
      <c r="B103" s="111"/>
      <c r="C103" s="111"/>
      <c r="D103" s="59">
        <f t="shared" si="121"/>
        <v>0</v>
      </c>
      <c r="E103" s="84" t="e">
        <f t="shared" si="96"/>
        <v>#DIV/0!</v>
      </c>
      <c r="F103" s="57"/>
      <c r="G103" s="57"/>
      <c r="H103" s="57"/>
      <c r="I103" s="57"/>
      <c r="J103" s="57"/>
      <c r="K103" s="79"/>
      <c r="L103" s="79"/>
      <c r="M103" s="80"/>
      <c r="N103" s="58"/>
      <c r="O103" s="87"/>
      <c r="P103" s="58"/>
      <c r="Q103" s="78"/>
      <c r="R103" s="111"/>
      <c r="S103" s="111"/>
      <c r="T103" s="59">
        <f t="shared" si="123"/>
        <v>0</v>
      </c>
      <c r="U103" s="84" t="e">
        <f t="shared" si="104"/>
        <v>#DIV/0!</v>
      </c>
      <c r="V103" s="57"/>
      <c r="W103" s="57"/>
      <c r="X103" s="57"/>
      <c r="Y103" s="57"/>
      <c r="Z103" s="57"/>
      <c r="AA103" s="79"/>
      <c r="AB103" s="79"/>
      <c r="AC103" s="80"/>
      <c r="AD103" s="58"/>
      <c r="AE103" s="87"/>
      <c r="AF103" s="58"/>
      <c r="AG103" s="78"/>
      <c r="AH103" s="129"/>
      <c r="AI103" s="129"/>
      <c r="AJ103" s="59">
        <f t="shared" si="125"/>
        <v>0</v>
      </c>
      <c r="AK103" s="84" t="e">
        <f t="shared" si="112"/>
        <v>#DIV/0!</v>
      </c>
      <c r="AL103" s="57"/>
      <c r="AM103" s="57"/>
      <c r="AN103" s="57"/>
      <c r="AO103" s="57"/>
      <c r="AP103" s="57"/>
      <c r="AQ103" s="79"/>
      <c r="AR103" s="79"/>
      <c r="AS103" s="80"/>
      <c r="AT103" s="58"/>
      <c r="AU103" s="87"/>
      <c r="AV103" s="58"/>
      <c r="AW103" s="78"/>
      <c r="AX103" s="129"/>
      <c r="AY103" s="129"/>
      <c r="AZ103" s="252">
        <f t="shared" si="75"/>
        <v>0</v>
      </c>
      <c r="BA103" s="84" t="e">
        <f t="shared" si="76"/>
        <v>#DIV/0!</v>
      </c>
      <c r="BB103" s="164"/>
      <c r="BC103" s="164"/>
      <c r="BD103" s="164"/>
      <c r="BE103" s="164"/>
      <c r="BF103" s="57"/>
      <c r="BG103" s="79"/>
      <c r="BH103" s="79"/>
      <c r="BI103" s="165"/>
      <c r="BJ103" s="166"/>
      <c r="BK103" s="87"/>
      <c r="BL103" s="58"/>
      <c r="BM103" s="78"/>
      <c r="BN103" s="129"/>
      <c r="BO103" s="129"/>
      <c r="BP103" s="59">
        <f t="shared" si="85"/>
        <v>0</v>
      </c>
      <c r="BQ103" s="84" t="e">
        <f t="shared" si="86"/>
        <v>#DIV/0!</v>
      </c>
      <c r="BR103" s="57"/>
      <c r="BS103" s="57"/>
      <c r="BT103" s="57"/>
      <c r="BU103" s="57"/>
      <c r="BV103" s="57"/>
      <c r="BW103" s="79"/>
      <c r="BX103" s="79"/>
      <c r="BY103" s="80"/>
      <c r="BZ103" s="58"/>
      <c r="CA103" s="87"/>
      <c r="CB103" s="58"/>
    </row>
    <row r="104" spans="1:80">
      <c r="A104" s="78"/>
      <c r="B104" s="111"/>
      <c r="C104" s="111"/>
      <c r="D104" s="59">
        <f t="shared" si="121"/>
        <v>0</v>
      </c>
      <c r="E104" s="84" t="e">
        <f t="shared" si="96"/>
        <v>#DIV/0!</v>
      </c>
      <c r="F104" s="57"/>
      <c r="G104" s="57"/>
      <c r="H104" s="57"/>
      <c r="I104" s="57"/>
      <c r="J104" s="57"/>
      <c r="K104" s="79"/>
      <c r="L104" s="79"/>
      <c r="M104" s="80"/>
      <c r="N104" s="58"/>
      <c r="O104" s="87"/>
      <c r="P104" s="58"/>
      <c r="Q104" s="78"/>
      <c r="R104" s="111"/>
      <c r="S104" s="111"/>
      <c r="T104" s="59">
        <f t="shared" si="123"/>
        <v>0</v>
      </c>
      <c r="U104" s="84" t="e">
        <f t="shared" si="104"/>
        <v>#DIV/0!</v>
      </c>
      <c r="V104" s="57"/>
      <c r="W104" s="57"/>
      <c r="X104" s="57"/>
      <c r="Y104" s="57"/>
      <c r="Z104" s="57"/>
      <c r="AA104" s="79"/>
      <c r="AB104" s="79"/>
      <c r="AC104" s="80"/>
      <c r="AD104" s="58"/>
      <c r="AE104" s="87"/>
      <c r="AF104" s="58"/>
      <c r="AG104" s="78"/>
      <c r="AH104" s="129"/>
      <c r="AI104" s="129"/>
      <c r="AJ104" s="59">
        <f t="shared" si="125"/>
        <v>0</v>
      </c>
      <c r="AK104" s="84" t="e">
        <f t="shared" si="112"/>
        <v>#DIV/0!</v>
      </c>
      <c r="AL104" s="57"/>
      <c r="AM104" s="57"/>
      <c r="AN104" s="57"/>
      <c r="AO104" s="57"/>
      <c r="AP104" s="57"/>
      <c r="AQ104" s="79"/>
      <c r="AR104" s="79"/>
      <c r="AS104" s="80"/>
      <c r="AT104" s="58"/>
      <c r="AU104" s="87"/>
      <c r="AV104" s="58"/>
      <c r="AW104" s="78"/>
      <c r="AX104" s="129"/>
      <c r="AY104" s="129"/>
      <c r="AZ104" s="252">
        <f t="shared" si="75"/>
        <v>0</v>
      </c>
      <c r="BA104" s="84" t="e">
        <f t="shared" si="76"/>
        <v>#DIV/0!</v>
      </c>
      <c r="BB104" s="164"/>
      <c r="BC104" s="164"/>
      <c r="BD104" s="164"/>
      <c r="BE104" s="164"/>
      <c r="BF104" s="57"/>
      <c r="BG104" s="79"/>
      <c r="BH104" s="79"/>
      <c r="BI104" s="165"/>
      <c r="BJ104" s="166"/>
      <c r="BK104" s="87"/>
      <c r="BL104" s="58"/>
      <c r="BM104" s="78"/>
      <c r="BN104" s="129"/>
      <c r="BO104" s="129"/>
      <c r="BP104" s="59">
        <f t="shared" si="85"/>
        <v>0</v>
      </c>
      <c r="BQ104" s="84" t="e">
        <f t="shared" si="86"/>
        <v>#DIV/0!</v>
      </c>
      <c r="BR104" s="57"/>
      <c r="BS104" s="57"/>
      <c r="BT104" s="57"/>
      <c r="BU104" s="57"/>
      <c r="BV104" s="57"/>
      <c r="BW104" s="79"/>
      <c r="BX104" s="79"/>
      <c r="BY104" s="80"/>
      <c r="BZ104" s="58"/>
      <c r="CA104" s="87"/>
      <c r="CB104" s="58"/>
    </row>
    <row r="105" spans="1:80">
      <c r="A105" s="78"/>
      <c r="B105" s="111"/>
      <c r="C105" s="111"/>
      <c r="D105" s="59">
        <f t="shared" si="121"/>
        <v>0</v>
      </c>
      <c r="E105" s="84" t="e">
        <f t="shared" si="96"/>
        <v>#DIV/0!</v>
      </c>
      <c r="F105" s="57"/>
      <c r="G105" s="57"/>
      <c r="H105" s="57"/>
      <c r="I105" s="57"/>
      <c r="J105" s="57"/>
      <c r="K105" s="79"/>
      <c r="L105" s="79"/>
      <c r="M105" s="80"/>
      <c r="N105" s="58"/>
      <c r="O105" s="87"/>
      <c r="P105" s="58"/>
      <c r="Q105" s="78"/>
      <c r="R105" s="111"/>
      <c r="S105" s="111"/>
      <c r="T105" s="59">
        <f t="shared" si="123"/>
        <v>0</v>
      </c>
      <c r="U105" s="84" t="e">
        <f t="shared" si="104"/>
        <v>#DIV/0!</v>
      </c>
      <c r="V105" s="57"/>
      <c r="W105" s="57"/>
      <c r="X105" s="57"/>
      <c r="Y105" s="57"/>
      <c r="Z105" s="57"/>
      <c r="AA105" s="79"/>
      <c r="AB105" s="79"/>
      <c r="AC105" s="80"/>
      <c r="AD105" s="58"/>
      <c r="AE105" s="87"/>
      <c r="AF105" s="58"/>
      <c r="AG105" s="78"/>
      <c r="AH105" s="129"/>
      <c r="AI105" s="129"/>
      <c r="AJ105" s="59">
        <f t="shared" si="125"/>
        <v>0</v>
      </c>
      <c r="AK105" s="84" t="e">
        <f t="shared" si="112"/>
        <v>#DIV/0!</v>
      </c>
      <c r="AL105" s="57"/>
      <c r="AM105" s="57"/>
      <c r="AN105" s="57"/>
      <c r="AO105" s="57"/>
      <c r="AP105" s="57"/>
      <c r="AQ105" s="79"/>
      <c r="AR105" s="79"/>
      <c r="AS105" s="80"/>
      <c r="AT105" s="58"/>
      <c r="AU105" s="87"/>
      <c r="AV105" s="58"/>
      <c r="AW105" s="78"/>
      <c r="AX105" s="129"/>
      <c r="AY105" s="129"/>
      <c r="AZ105" s="252">
        <f t="shared" si="75"/>
        <v>0</v>
      </c>
      <c r="BA105" s="84" t="e">
        <f t="shared" si="76"/>
        <v>#DIV/0!</v>
      </c>
      <c r="BB105" s="164"/>
      <c r="BC105" s="164"/>
      <c r="BD105" s="164"/>
      <c r="BE105" s="164"/>
      <c r="BF105" s="57"/>
      <c r="BG105" s="79"/>
      <c r="BH105" s="79"/>
      <c r="BI105" s="165"/>
      <c r="BJ105" s="166"/>
      <c r="BK105" s="87"/>
      <c r="BL105" s="58"/>
      <c r="BM105" s="78"/>
      <c r="BN105" s="129"/>
      <c r="BO105" s="129"/>
      <c r="BP105" s="59">
        <f t="shared" si="85"/>
        <v>0</v>
      </c>
      <c r="BQ105" s="84" t="e">
        <f t="shared" si="86"/>
        <v>#DIV/0!</v>
      </c>
      <c r="BR105" s="57"/>
      <c r="BS105" s="57"/>
      <c r="BT105" s="57"/>
      <c r="BU105" s="57"/>
      <c r="BV105" s="57"/>
      <c r="BW105" s="79"/>
      <c r="BX105" s="79"/>
      <c r="BY105" s="80"/>
      <c r="BZ105" s="58"/>
      <c r="CA105" s="87"/>
      <c r="CB105" s="58"/>
    </row>
    <row r="106" spans="1:80">
      <c r="A106" s="78"/>
      <c r="B106" s="111"/>
      <c r="C106" s="111"/>
      <c r="D106" s="59">
        <f t="shared" si="121"/>
        <v>0</v>
      </c>
      <c r="E106" s="84" t="e">
        <f t="shared" si="96"/>
        <v>#DIV/0!</v>
      </c>
      <c r="F106" s="57"/>
      <c r="G106" s="57"/>
      <c r="H106" s="57"/>
      <c r="I106" s="57"/>
      <c r="J106" s="57"/>
      <c r="K106" s="79"/>
      <c r="L106" s="79"/>
      <c r="M106" s="80"/>
      <c r="N106" s="58"/>
      <c r="O106" s="87"/>
      <c r="P106" s="58"/>
      <c r="Q106" s="78"/>
      <c r="R106" s="111"/>
      <c r="S106" s="111"/>
      <c r="T106" s="59">
        <f t="shared" si="123"/>
        <v>0</v>
      </c>
      <c r="U106" s="84" t="e">
        <f t="shared" si="104"/>
        <v>#DIV/0!</v>
      </c>
      <c r="V106" s="57"/>
      <c r="W106" s="57"/>
      <c r="X106" s="57"/>
      <c r="Y106" s="57"/>
      <c r="Z106" s="57"/>
      <c r="AA106" s="79"/>
      <c r="AB106" s="79"/>
      <c r="AC106" s="80"/>
      <c r="AD106" s="58"/>
      <c r="AE106" s="87"/>
      <c r="AF106" s="58"/>
      <c r="AG106" s="78"/>
      <c r="AH106" s="129"/>
      <c r="AI106" s="129"/>
      <c r="AJ106" s="59">
        <f t="shared" si="125"/>
        <v>0</v>
      </c>
      <c r="AK106" s="84" t="e">
        <f t="shared" si="112"/>
        <v>#DIV/0!</v>
      </c>
      <c r="AL106" s="57"/>
      <c r="AM106" s="57"/>
      <c r="AN106" s="57"/>
      <c r="AO106" s="57"/>
      <c r="AP106" s="57"/>
      <c r="AQ106" s="79"/>
      <c r="AR106" s="79"/>
      <c r="AS106" s="80"/>
      <c r="AT106" s="58"/>
      <c r="AU106" s="87"/>
      <c r="AV106" s="58"/>
      <c r="AW106" s="78"/>
      <c r="AX106" s="129"/>
      <c r="AY106" s="129"/>
      <c r="AZ106" s="252">
        <f t="shared" si="75"/>
        <v>0</v>
      </c>
      <c r="BA106" s="84" t="e">
        <f t="shared" si="76"/>
        <v>#DIV/0!</v>
      </c>
      <c r="BB106" s="164"/>
      <c r="BC106" s="164"/>
      <c r="BD106" s="164"/>
      <c r="BE106" s="164"/>
      <c r="BF106" s="57"/>
      <c r="BG106" s="79"/>
      <c r="BH106" s="79"/>
      <c r="BI106" s="165"/>
      <c r="BJ106" s="166"/>
      <c r="BK106" s="87"/>
      <c r="BL106" s="58"/>
      <c r="BM106" s="78"/>
      <c r="BN106" s="129"/>
      <c r="BO106" s="129"/>
      <c r="BP106" s="59">
        <f t="shared" si="85"/>
        <v>0</v>
      </c>
      <c r="BQ106" s="84" t="e">
        <f t="shared" si="86"/>
        <v>#DIV/0!</v>
      </c>
      <c r="BR106" s="57"/>
      <c r="BS106" s="57"/>
      <c r="BT106" s="57"/>
      <c r="BU106" s="57"/>
      <c r="BV106" s="57"/>
      <c r="BW106" s="79"/>
      <c r="BX106" s="79"/>
      <c r="BY106" s="80"/>
      <c r="BZ106" s="58"/>
      <c r="CA106" s="87"/>
      <c r="CB106" s="58"/>
    </row>
    <row r="107" spans="1:80">
      <c r="A107" s="78"/>
      <c r="B107" s="111"/>
      <c r="C107" s="111"/>
      <c r="D107" s="59">
        <f t="shared" si="121"/>
        <v>0</v>
      </c>
      <c r="E107" s="84" t="e">
        <f t="shared" si="96"/>
        <v>#DIV/0!</v>
      </c>
      <c r="F107" s="57"/>
      <c r="G107" s="57"/>
      <c r="H107" s="57"/>
      <c r="I107" s="57"/>
      <c r="J107" s="57"/>
      <c r="K107" s="79"/>
      <c r="L107" s="79"/>
      <c r="M107" s="80"/>
      <c r="N107" s="58"/>
      <c r="O107" s="87"/>
      <c r="P107" s="58"/>
      <c r="Q107" s="78"/>
      <c r="R107" s="111"/>
      <c r="S107" s="111"/>
      <c r="T107" s="59">
        <f t="shared" si="123"/>
        <v>0</v>
      </c>
      <c r="U107" s="84" t="e">
        <f t="shared" si="104"/>
        <v>#DIV/0!</v>
      </c>
      <c r="V107" s="57"/>
      <c r="W107" s="57"/>
      <c r="X107" s="57"/>
      <c r="Y107" s="57"/>
      <c r="Z107" s="57"/>
      <c r="AA107" s="79"/>
      <c r="AB107" s="79"/>
      <c r="AC107" s="80"/>
      <c r="AD107" s="58"/>
      <c r="AE107" s="87"/>
      <c r="AF107" s="58"/>
      <c r="AG107" s="78"/>
      <c r="AH107" s="129"/>
      <c r="AI107" s="129"/>
      <c r="AJ107" s="59">
        <f t="shared" si="125"/>
        <v>0</v>
      </c>
      <c r="AK107" s="84" t="e">
        <f t="shared" si="112"/>
        <v>#DIV/0!</v>
      </c>
      <c r="AL107" s="57"/>
      <c r="AM107" s="57"/>
      <c r="AN107" s="57"/>
      <c r="AO107" s="57"/>
      <c r="AP107" s="57"/>
      <c r="AQ107" s="79"/>
      <c r="AR107" s="79"/>
      <c r="AS107" s="80"/>
      <c r="AT107" s="58"/>
      <c r="AU107" s="87"/>
      <c r="AV107" s="58"/>
      <c r="AW107" s="78"/>
      <c r="AX107" s="129"/>
      <c r="AY107" s="129"/>
      <c r="AZ107" s="252">
        <f t="shared" si="75"/>
        <v>0</v>
      </c>
      <c r="BA107" s="84" t="e">
        <f t="shared" si="76"/>
        <v>#DIV/0!</v>
      </c>
      <c r="BB107" s="164"/>
      <c r="BC107" s="164"/>
      <c r="BD107" s="164"/>
      <c r="BE107" s="164"/>
      <c r="BF107" s="57"/>
      <c r="BG107" s="79"/>
      <c r="BH107" s="79"/>
      <c r="BI107" s="165"/>
      <c r="BJ107" s="166"/>
      <c r="BK107" s="87"/>
      <c r="BL107" s="58"/>
      <c r="BM107" s="78"/>
      <c r="BN107" s="129"/>
      <c r="BO107" s="129"/>
      <c r="BP107" s="59">
        <f t="shared" si="85"/>
        <v>0</v>
      </c>
      <c r="BQ107" s="84" t="e">
        <f t="shared" si="86"/>
        <v>#DIV/0!</v>
      </c>
      <c r="BR107" s="57"/>
      <c r="BS107" s="57"/>
      <c r="BT107" s="57"/>
      <c r="BU107" s="57"/>
      <c r="BV107" s="57"/>
      <c r="BW107" s="79"/>
      <c r="BX107" s="79"/>
      <c r="BY107" s="80"/>
      <c r="BZ107" s="58"/>
      <c r="CA107" s="87"/>
      <c r="CB107" s="58"/>
    </row>
    <row r="108" spans="1:80">
      <c r="A108" s="78"/>
      <c r="B108" s="111"/>
      <c r="C108" s="111"/>
      <c r="D108" s="59">
        <f t="shared" si="121"/>
        <v>0</v>
      </c>
      <c r="E108" s="84" t="e">
        <f t="shared" si="96"/>
        <v>#DIV/0!</v>
      </c>
      <c r="F108" s="57"/>
      <c r="G108" s="57"/>
      <c r="H108" s="57"/>
      <c r="I108" s="57"/>
      <c r="J108" s="57"/>
      <c r="K108" s="79"/>
      <c r="L108" s="79"/>
      <c r="M108" s="80"/>
      <c r="N108" s="58"/>
      <c r="O108" s="87"/>
      <c r="P108" s="58"/>
      <c r="Q108" s="78"/>
      <c r="R108" s="111"/>
      <c r="S108" s="111"/>
      <c r="T108" s="59">
        <f t="shared" si="123"/>
        <v>0</v>
      </c>
      <c r="U108" s="84" t="e">
        <f t="shared" si="104"/>
        <v>#DIV/0!</v>
      </c>
      <c r="V108" s="57"/>
      <c r="W108" s="57"/>
      <c r="X108" s="57"/>
      <c r="Y108" s="57"/>
      <c r="Z108" s="57"/>
      <c r="AA108" s="79"/>
      <c r="AB108" s="79"/>
      <c r="AC108" s="80"/>
      <c r="AD108" s="58"/>
      <c r="AE108" s="87"/>
      <c r="AF108" s="58"/>
      <c r="AG108" s="78"/>
      <c r="AH108" s="129"/>
      <c r="AI108" s="129"/>
      <c r="AJ108" s="59">
        <f t="shared" si="125"/>
        <v>0</v>
      </c>
      <c r="AK108" s="84" t="e">
        <f t="shared" si="112"/>
        <v>#DIV/0!</v>
      </c>
      <c r="AL108" s="57"/>
      <c r="AM108" s="57"/>
      <c r="AN108" s="57"/>
      <c r="AO108" s="57"/>
      <c r="AP108" s="57"/>
      <c r="AQ108" s="79"/>
      <c r="AR108" s="79"/>
      <c r="AS108" s="80"/>
      <c r="AT108" s="58"/>
      <c r="AU108" s="87"/>
      <c r="AV108" s="58"/>
      <c r="AW108" s="78"/>
      <c r="AX108" s="129"/>
      <c r="AY108" s="129"/>
      <c r="AZ108" s="252">
        <f t="shared" si="75"/>
        <v>0</v>
      </c>
      <c r="BA108" s="84" t="e">
        <f t="shared" si="76"/>
        <v>#DIV/0!</v>
      </c>
      <c r="BB108" s="164"/>
      <c r="BC108" s="164"/>
      <c r="BD108" s="164"/>
      <c r="BE108" s="164"/>
      <c r="BF108" s="57"/>
      <c r="BG108" s="79"/>
      <c r="BH108" s="79"/>
      <c r="BI108" s="165"/>
      <c r="BJ108" s="166"/>
      <c r="BK108" s="87"/>
      <c r="BL108" s="58"/>
      <c r="BM108" s="78"/>
      <c r="BN108" s="129"/>
      <c r="BO108" s="129"/>
      <c r="BP108" s="59">
        <f t="shared" si="85"/>
        <v>0</v>
      </c>
      <c r="BQ108" s="84" t="e">
        <f t="shared" si="86"/>
        <v>#DIV/0!</v>
      </c>
      <c r="BR108" s="57"/>
      <c r="BS108" s="57"/>
      <c r="BT108" s="57"/>
      <c r="BU108" s="57"/>
      <c r="BV108" s="57"/>
      <c r="BW108" s="79"/>
      <c r="BX108" s="79"/>
      <c r="BY108" s="80"/>
      <c r="BZ108" s="58"/>
      <c r="CA108" s="87"/>
      <c r="CB108" s="58"/>
    </row>
    <row r="109" spans="1:80">
      <c r="A109" s="78"/>
      <c r="B109" s="111"/>
      <c r="C109" s="111"/>
      <c r="D109" s="59">
        <f t="shared" si="121"/>
        <v>0</v>
      </c>
      <c r="E109" s="84" t="e">
        <f t="shared" si="96"/>
        <v>#DIV/0!</v>
      </c>
      <c r="F109" s="57"/>
      <c r="G109" s="57"/>
      <c r="H109" s="57"/>
      <c r="I109" s="57"/>
      <c r="J109" s="57"/>
      <c r="K109" s="79"/>
      <c r="L109" s="79"/>
      <c r="M109" s="80"/>
      <c r="N109" s="58"/>
      <c r="O109" s="87"/>
      <c r="P109" s="58"/>
      <c r="Q109" s="78"/>
      <c r="R109" s="111"/>
      <c r="S109" s="111"/>
      <c r="T109" s="59">
        <f t="shared" si="123"/>
        <v>0</v>
      </c>
      <c r="U109" s="84" t="e">
        <f t="shared" si="104"/>
        <v>#DIV/0!</v>
      </c>
      <c r="V109" s="57"/>
      <c r="W109" s="57"/>
      <c r="X109" s="57"/>
      <c r="Y109" s="57"/>
      <c r="Z109" s="57"/>
      <c r="AA109" s="79"/>
      <c r="AB109" s="79"/>
      <c r="AC109" s="80"/>
      <c r="AD109" s="58"/>
      <c r="AE109" s="87"/>
      <c r="AF109" s="58"/>
      <c r="AG109" s="78"/>
      <c r="AH109" s="129"/>
      <c r="AI109" s="129"/>
      <c r="AJ109" s="59">
        <f t="shared" si="125"/>
        <v>0</v>
      </c>
      <c r="AK109" s="84" t="e">
        <f t="shared" si="112"/>
        <v>#DIV/0!</v>
      </c>
      <c r="AL109" s="57"/>
      <c r="AM109" s="57"/>
      <c r="AN109" s="57"/>
      <c r="AO109" s="57"/>
      <c r="AP109" s="57"/>
      <c r="AQ109" s="79"/>
      <c r="AR109" s="79"/>
      <c r="AS109" s="80"/>
      <c r="AT109" s="58"/>
      <c r="AU109" s="87"/>
      <c r="AV109" s="58"/>
      <c r="AW109" s="78"/>
      <c r="AX109" s="129"/>
      <c r="AY109" s="129"/>
      <c r="AZ109" s="252">
        <f t="shared" si="75"/>
        <v>0</v>
      </c>
      <c r="BA109" s="84" t="e">
        <f t="shared" si="76"/>
        <v>#DIV/0!</v>
      </c>
      <c r="BB109" s="164"/>
      <c r="BC109" s="164"/>
      <c r="BD109" s="164"/>
      <c r="BE109" s="164"/>
      <c r="BF109" s="57"/>
      <c r="BG109" s="79"/>
      <c r="BH109" s="79"/>
      <c r="BI109" s="165"/>
      <c r="BJ109" s="166"/>
      <c r="BK109" s="87"/>
      <c r="BL109" s="58"/>
      <c r="BM109" s="78"/>
      <c r="BN109" s="129"/>
      <c r="BO109" s="129"/>
      <c r="BP109" s="59">
        <f t="shared" si="85"/>
        <v>0</v>
      </c>
      <c r="BQ109" s="84" t="e">
        <f t="shared" si="86"/>
        <v>#DIV/0!</v>
      </c>
      <c r="BR109" s="57"/>
      <c r="BS109" s="57"/>
      <c r="BT109" s="57"/>
      <c r="BU109" s="57"/>
      <c r="BV109" s="57"/>
      <c r="BW109" s="79"/>
      <c r="BX109" s="79"/>
      <c r="BY109" s="80"/>
      <c r="BZ109" s="58"/>
      <c r="CA109" s="87"/>
      <c r="CB109" s="58"/>
    </row>
    <row r="110" spans="1:80">
      <c r="A110" s="78"/>
      <c r="B110" s="111"/>
      <c r="C110" s="111"/>
      <c r="D110" s="59">
        <f t="shared" si="121"/>
        <v>0</v>
      </c>
      <c r="E110" s="84" t="e">
        <f t="shared" si="96"/>
        <v>#DIV/0!</v>
      </c>
      <c r="F110" s="57"/>
      <c r="G110" s="57"/>
      <c r="H110" s="57"/>
      <c r="I110" s="57"/>
      <c r="J110" s="57"/>
      <c r="K110" s="79"/>
      <c r="L110" s="79"/>
      <c r="M110" s="80"/>
      <c r="N110" s="58"/>
      <c r="O110" s="87"/>
      <c r="P110" s="58"/>
      <c r="Q110" s="78"/>
      <c r="R110" s="111"/>
      <c r="S110" s="111"/>
      <c r="T110" s="59">
        <f t="shared" si="123"/>
        <v>0</v>
      </c>
      <c r="U110" s="84" t="e">
        <f t="shared" si="104"/>
        <v>#DIV/0!</v>
      </c>
      <c r="V110" s="57"/>
      <c r="W110" s="57"/>
      <c r="X110" s="57"/>
      <c r="Y110" s="57"/>
      <c r="Z110" s="57"/>
      <c r="AA110" s="79"/>
      <c r="AB110" s="79"/>
      <c r="AC110" s="80"/>
      <c r="AD110" s="58"/>
      <c r="AE110" s="87"/>
      <c r="AF110" s="58"/>
      <c r="AG110" s="78"/>
      <c r="AH110" s="129"/>
      <c r="AI110" s="129"/>
      <c r="AJ110" s="59">
        <f t="shared" si="125"/>
        <v>0</v>
      </c>
      <c r="AK110" s="84" t="e">
        <f t="shared" si="112"/>
        <v>#DIV/0!</v>
      </c>
      <c r="AL110" s="57"/>
      <c r="AM110" s="57"/>
      <c r="AN110" s="57"/>
      <c r="AO110" s="57"/>
      <c r="AP110" s="57"/>
      <c r="AQ110" s="79"/>
      <c r="AR110" s="79"/>
      <c r="AS110" s="80"/>
      <c r="AT110" s="58"/>
      <c r="AU110" s="87"/>
      <c r="AV110" s="58"/>
      <c r="AW110" s="78"/>
      <c r="AX110" s="129"/>
      <c r="AY110" s="129"/>
      <c r="AZ110" s="252">
        <f t="shared" si="75"/>
        <v>0</v>
      </c>
      <c r="BA110" s="84" t="e">
        <f t="shared" si="76"/>
        <v>#DIV/0!</v>
      </c>
      <c r="BB110" s="164"/>
      <c r="BC110" s="164"/>
      <c r="BD110" s="164"/>
      <c r="BE110" s="164"/>
      <c r="BF110" s="57"/>
      <c r="BG110" s="79"/>
      <c r="BH110" s="79"/>
      <c r="BI110" s="165"/>
      <c r="BJ110" s="166"/>
      <c r="BK110" s="87"/>
      <c r="BL110" s="58"/>
      <c r="BM110" s="78"/>
      <c r="BN110" s="129"/>
      <c r="BO110" s="129"/>
      <c r="BP110" s="59">
        <f t="shared" si="85"/>
        <v>0</v>
      </c>
      <c r="BQ110" s="84" t="e">
        <f t="shared" si="86"/>
        <v>#DIV/0!</v>
      </c>
      <c r="BR110" s="57"/>
      <c r="BS110" s="57"/>
      <c r="BT110" s="57"/>
      <c r="BU110" s="57"/>
      <c r="BV110" s="57"/>
      <c r="BW110" s="79"/>
      <c r="BX110" s="79"/>
      <c r="BY110" s="80"/>
      <c r="BZ110" s="58"/>
      <c r="CA110" s="87"/>
      <c r="CB110" s="58"/>
    </row>
    <row r="111" spans="1:80">
      <c r="A111" s="78"/>
      <c r="B111" s="111"/>
      <c r="C111" s="111"/>
      <c r="D111" s="59">
        <f t="shared" si="121"/>
        <v>0</v>
      </c>
      <c r="E111" s="84" t="e">
        <f t="shared" si="96"/>
        <v>#DIV/0!</v>
      </c>
      <c r="F111" s="57"/>
      <c r="G111" s="57"/>
      <c r="H111" s="57"/>
      <c r="I111" s="57"/>
      <c r="J111" s="57"/>
      <c r="K111" s="79"/>
      <c r="L111" s="79"/>
      <c r="M111" s="80"/>
      <c r="N111" s="58"/>
      <c r="O111" s="87"/>
      <c r="P111" s="58"/>
      <c r="Q111" s="78"/>
      <c r="R111" s="111"/>
      <c r="S111" s="111"/>
      <c r="T111" s="59">
        <f t="shared" si="123"/>
        <v>0</v>
      </c>
      <c r="U111" s="84" t="e">
        <f t="shared" si="104"/>
        <v>#DIV/0!</v>
      </c>
      <c r="V111" s="57"/>
      <c r="W111" s="57"/>
      <c r="X111" s="57"/>
      <c r="Y111" s="57"/>
      <c r="Z111" s="57"/>
      <c r="AA111" s="79"/>
      <c r="AB111" s="79"/>
      <c r="AC111" s="80"/>
      <c r="AD111" s="58"/>
      <c r="AE111" s="87"/>
      <c r="AF111" s="58"/>
      <c r="AG111" s="78"/>
      <c r="AH111" s="129"/>
      <c r="AI111" s="129"/>
      <c r="AJ111" s="59">
        <f t="shared" si="125"/>
        <v>0</v>
      </c>
      <c r="AK111" s="84" t="e">
        <f t="shared" si="112"/>
        <v>#DIV/0!</v>
      </c>
      <c r="AL111" s="57"/>
      <c r="AM111" s="57"/>
      <c r="AN111" s="57"/>
      <c r="AO111" s="57"/>
      <c r="AP111" s="57"/>
      <c r="AQ111" s="79"/>
      <c r="AR111" s="79"/>
      <c r="AS111" s="80"/>
      <c r="AT111" s="58"/>
      <c r="AU111" s="87"/>
      <c r="AV111" s="58"/>
      <c r="AW111" s="78"/>
      <c r="AX111" s="129"/>
      <c r="AY111" s="129"/>
      <c r="AZ111" s="252">
        <f t="shared" si="75"/>
        <v>0</v>
      </c>
      <c r="BA111" s="84" t="e">
        <f t="shared" si="76"/>
        <v>#DIV/0!</v>
      </c>
      <c r="BB111" s="164"/>
      <c r="BC111" s="164"/>
      <c r="BD111" s="164"/>
      <c r="BE111" s="164"/>
      <c r="BF111" s="57"/>
      <c r="BG111" s="79"/>
      <c r="BH111" s="79"/>
      <c r="BI111" s="165"/>
      <c r="BJ111" s="166"/>
      <c r="BK111" s="87"/>
      <c r="BL111" s="58"/>
      <c r="BM111" s="78"/>
      <c r="BN111" s="129"/>
      <c r="BO111" s="129"/>
      <c r="BP111" s="59">
        <f t="shared" si="85"/>
        <v>0</v>
      </c>
      <c r="BQ111" s="84" t="e">
        <f t="shared" si="86"/>
        <v>#DIV/0!</v>
      </c>
      <c r="BR111" s="57"/>
      <c r="BS111" s="57"/>
      <c r="BT111" s="57"/>
      <c r="BU111" s="57"/>
      <c r="BV111" s="57"/>
      <c r="BW111" s="79"/>
      <c r="BX111" s="79"/>
      <c r="BY111" s="80"/>
      <c r="BZ111" s="58"/>
      <c r="CA111" s="87"/>
      <c r="CB111" s="58"/>
    </row>
    <row r="112" spans="1:80">
      <c r="A112" s="78"/>
      <c r="B112" s="111"/>
      <c r="C112" s="111"/>
      <c r="D112" s="59">
        <f t="shared" si="121"/>
        <v>0</v>
      </c>
      <c r="E112" s="84" t="e">
        <f t="shared" si="96"/>
        <v>#DIV/0!</v>
      </c>
      <c r="F112" s="57"/>
      <c r="G112" s="57"/>
      <c r="H112" s="57"/>
      <c r="I112" s="57"/>
      <c r="J112" s="57"/>
      <c r="K112" s="79"/>
      <c r="L112" s="79"/>
      <c r="M112" s="80"/>
      <c r="N112" s="58"/>
      <c r="O112" s="87"/>
      <c r="P112" s="58"/>
      <c r="Q112" s="78"/>
      <c r="R112" s="111"/>
      <c r="S112" s="111"/>
      <c r="T112" s="59">
        <f t="shared" si="123"/>
        <v>0</v>
      </c>
      <c r="U112" s="84" t="e">
        <f t="shared" si="104"/>
        <v>#DIV/0!</v>
      </c>
      <c r="V112" s="57"/>
      <c r="W112" s="57"/>
      <c r="X112" s="57"/>
      <c r="Y112" s="57"/>
      <c r="Z112" s="57"/>
      <c r="AA112" s="79"/>
      <c r="AB112" s="79"/>
      <c r="AC112" s="80"/>
      <c r="AD112" s="58"/>
      <c r="AE112" s="87"/>
      <c r="AF112" s="58"/>
      <c r="AG112" s="78"/>
      <c r="AH112" s="129"/>
      <c r="AI112" s="129"/>
      <c r="AJ112" s="59">
        <f t="shared" si="125"/>
        <v>0</v>
      </c>
      <c r="AK112" s="84" t="e">
        <f t="shared" si="112"/>
        <v>#DIV/0!</v>
      </c>
      <c r="AL112" s="57"/>
      <c r="AM112" s="57"/>
      <c r="AN112" s="57"/>
      <c r="AO112" s="57"/>
      <c r="AP112" s="57"/>
      <c r="AQ112" s="79"/>
      <c r="AR112" s="79"/>
      <c r="AS112" s="80"/>
      <c r="AT112" s="58"/>
      <c r="AU112" s="87"/>
      <c r="AV112" s="58"/>
      <c r="AW112" s="78"/>
      <c r="AX112" s="129"/>
      <c r="AY112" s="129"/>
      <c r="AZ112" s="252">
        <f t="shared" si="75"/>
        <v>0</v>
      </c>
      <c r="BA112" s="84" t="e">
        <f t="shared" si="76"/>
        <v>#DIV/0!</v>
      </c>
      <c r="BB112" s="164"/>
      <c r="BC112" s="164"/>
      <c r="BD112" s="164"/>
      <c r="BE112" s="164"/>
      <c r="BF112" s="57"/>
      <c r="BG112" s="79"/>
      <c r="BH112" s="79"/>
      <c r="BI112" s="165"/>
      <c r="BJ112" s="166"/>
      <c r="BK112" s="87"/>
      <c r="BL112" s="58"/>
      <c r="BM112" s="78"/>
      <c r="BN112" s="129"/>
      <c r="BO112" s="129"/>
      <c r="BP112" s="59">
        <f t="shared" si="85"/>
        <v>0</v>
      </c>
      <c r="BQ112" s="84" t="e">
        <f t="shared" si="86"/>
        <v>#DIV/0!</v>
      </c>
      <c r="BR112" s="57"/>
      <c r="BS112" s="57"/>
      <c r="BT112" s="57"/>
      <c r="BU112" s="57"/>
      <c r="BV112" s="57"/>
      <c r="BW112" s="79"/>
      <c r="BX112" s="79"/>
      <c r="BY112" s="80"/>
      <c r="BZ112" s="58"/>
      <c r="CA112" s="87"/>
      <c r="CB112" s="58"/>
    </row>
    <row r="113" spans="1:80">
      <c r="A113" s="78"/>
      <c r="B113" s="111"/>
      <c r="C113" s="111"/>
      <c r="D113" s="59">
        <f t="shared" si="121"/>
        <v>0</v>
      </c>
      <c r="E113" s="84" t="e">
        <f t="shared" si="96"/>
        <v>#DIV/0!</v>
      </c>
      <c r="F113" s="57"/>
      <c r="G113" s="57"/>
      <c r="H113" s="57"/>
      <c r="I113" s="57"/>
      <c r="J113" s="57"/>
      <c r="K113" s="79"/>
      <c r="L113" s="79"/>
      <c r="M113" s="80"/>
      <c r="N113" s="58"/>
      <c r="O113" s="87"/>
      <c r="P113" s="58"/>
      <c r="Q113" s="78"/>
      <c r="R113" s="111"/>
      <c r="S113" s="111"/>
      <c r="T113" s="59">
        <f t="shared" si="123"/>
        <v>0</v>
      </c>
      <c r="U113" s="84" t="e">
        <f t="shared" si="104"/>
        <v>#DIV/0!</v>
      </c>
      <c r="V113" s="57"/>
      <c r="W113" s="57"/>
      <c r="X113" s="57"/>
      <c r="Y113" s="57"/>
      <c r="Z113" s="57"/>
      <c r="AA113" s="79"/>
      <c r="AB113" s="79"/>
      <c r="AC113" s="80"/>
      <c r="AD113" s="58"/>
      <c r="AE113" s="87"/>
      <c r="AF113" s="58"/>
      <c r="AG113" s="78"/>
      <c r="AH113" s="129"/>
      <c r="AI113" s="129"/>
      <c r="AJ113" s="59">
        <f t="shared" si="125"/>
        <v>0</v>
      </c>
      <c r="AK113" s="84" t="e">
        <f t="shared" si="112"/>
        <v>#DIV/0!</v>
      </c>
      <c r="AL113" s="57"/>
      <c r="AM113" s="57"/>
      <c r="AN113" s="57"/>
      <c r="AO113" s="57"/>
      <c r="AP113" s="57"/>
      <c r="AQ113" s="79"/>
      <c r="AR113" s="79"/>
      <c r="AS113" s="80"/>
      <c r="AT113" s="58"/>
      <c r="AU113" s="87"/>
      <c r="AV113" s="58"/>
      <c r="AW113" s="78"/>
      <c r="AX113" s="129"/>
      <c r="AY113" s="129"/>
      <c r="AZ113" s="252">
        <f t="shared" si="75"/>
        <v>0</v>
      </c>
      <c r="BA113" s="84" t="e">
        <f t="shared" si="76"/>
        <v>#DIV/0!</v>
      </c>
      <c r="BB113" s="164"/>
      <c r="BC113" s="164"/>
      <c r="BD113" s="164"/>
      <c r="BE113" s="164"/>
      <c r="BF113" s="57"/>
      <c r="BG113" s="79"/>
      <c r="BH113" s="79"/>
      <c r="BI113" s="165"/>
      <c r="BJ113" s="166"/>
      <c r="BK113" s="87"/>
      <c r="BL113" s="58"/>
      <c r="BM113" s="78"/>
      <c r="BN113" s="129"/>
      <c r="BO113" s="129"/>
      <c r="BP113" s="59">
        <f t="shared" si="85"/>
        <v>0</v>
      </c>
      <c r="BQ113" s="84" t="e">
        <f t="shared" si="86"/>
        <v>#DIV/0!</v>
      </c>
      <c r="BR113" s="57"/>
      <c r="BS113" s="57"/>
      <c r="BT113" s="57"/>
      <c r="BU113" s="57"/>
      <c r="BV113" s="57"/>
      <c r="BW113" s="79"/>
      <c r="BX113" s="79"/>
      <c r="BY113" s="80"/>
      <c r="BZ113" s="58"/>
      <c r="CA113" s="87"/>
      <c r="CB113" s="58"/>
    </row>
    <row r="114" spans="1:80">
      <c r="A114" s="78"/>
      <c r="B114" s="111"/>
      <c r="C114" s="111"/>
      <c r="D114" s="59">
        <f t="shared" si="121"/>
        <v>0</v>
      </c>
      <c r="E114" s="84" t="e">
        <f t="shared" si="96"/>
        <v>#DIV/0!</v>
      </c>
      <c r="F114" s="57"/>
      <c r="G114" s="57"/>
      <c r="H114" s="57"/>
      <c r="I114" s="57"/>
      <c r="J114" s="57"/>
      <c r="K114" s="79"/>
      <c r="L114" s="79"/>
      <c r="M114" s="80"/>
      <c r="N114" s="58"/>
      <c r="O114" s="87"/>
      <c r="P114" s="58"/>
      <c r="Q114" s="78"/>
      <c r="R114" s="111"/>
      <c r="S114" s="111"/>
      <c r="T114" s="59">
        <f t="shared" si="123"/>
        <v>0</v>
      </c>
      <c r="U114" s="84" t="e">
        <f t="shared" si="104"/>
        <v>#DIV/0!</v>
      </c>
      <c r="V114" s="57"/>
      <c r="W114" s="57"/>
      <c r="X114" s="57"/>
      <c r="Y114" s="57"/>
      <c r="Z114" s="57"/>
      <c r="AA114" s="79"/>
      <c r="AB114" s="79"/>
      <c r="AC114" s="80"/>
      <c r="AD114" s="58"/>
      <c r="AE114" s="87"/>
      <c r="AF114" s="58"/>
      <c r="AG114" s="78"/>
      <c r="AH114" s="129"/>
      <c r="AI114" s="129"/>
      <c r="AJ114" s="59">
        <f t="shared" si="125"/>
        <v>0</v>
      </c>
      <c r="AK114" s="84" t="e">
        <f t="shared" si="112"/>
        <v>#DIV/0!</v>
      </c>
      <c r="AL114" s="57"/>
      <c r="AM114" s="57"/>
      <c r="AN114" s="57"/>
      <c r="AO114" s="57"/>
      <c r="AP114" s="57"/>
      <c r="AQ114" s="79"/>
      <c r="AR114" s="79"/>
      <c r="AS114" s="80"/>
      <c r="AT114" s="58"/>
      <c r="AU114" s="87"/>
      <c r="AV114" s="58"/>
      <c r="AW114" s="78"/>
      <c r="AX114" s="129"/>
      <c r="AY114" s="129"/>
      <c r="AZ114" s="252">
        <f t="shared" si="75"/>
        <v>0</v>
      </c>
      <c r="BA114" s="84" t="e">
        <f t="shared" si="76"/>
        <v>#DIV/0!</v>
      </c>
      <c r="BB114" s="164"/>
      <c r="BC114" s="164"/>
      <c r="BD114" s="164"/>
      <c r="BE114" s="164"/>
      <c r="BF114" s="57"/>
      <c r="BG114" s="79"/>
      <c r="BH114" s="79"/>
      <c r="BI114" s="165"/>
      <c r="BJ114" s="166"/>
      <c r="BK114" s="87"/>
      <c r="BL114" s="58"/>
      <c r="BM114" s="78"/>
      <c r="BN114" s="129"/>
      <c r="BO114" s="129"/>
      <c r="BP114" s="59">
        <f t="shared" si="85"/>
        <v>0</v>
      </c>
      <c r="BQ114" s="84" t="e">
        <f t="shared" si="86"/>
        <v>#DIV/0!</v>
      </c>
      <c r="BR114" s="57"/>
      <c r="BS114" s="57"/>
      <c r="BT114" s="57"/>
      <c r="BU114" s="57"/>
      <c r="BV114" s="57"/>
      <c r="BW114" s="79"/>
      <c r="BX114" s="79"/>
      <c r="BY114" s="80"/>
      <c r="BZ114" s="58"/>
      <c r="CA114" s="87"/>
      <c r="CB114" s="58"/>
    </row>
    <row r="115" spans="1:80">
      <c r="A115" s="78"/>
      <c r="B115" s="111"/>
      <c r="C115" s="111"/>
      <c r="D115" s="59">
        <f t="shared" si="121"/>
        <v>0</v>
      </c>
      <c r="E115" s="84" t="e">
        <f t="shared" si="96"/>
        <v>#DIV/0!</v>
      </c>
      <c r="F115" s="57"/>
      <c r="G115" s="57"/>
      <c r="H115" s="57"/>
      <c r="I115" s="57"/>
      <c r="J115" s="57"/>
      <c r="K115" s="79"/>
      <c r="L115" s="79"/>
      <c r="M115" s="80"/>
      <c r="N115" s="58"/>
      <c r="O115" s="87"/>
      <c r="P115" s="58"/>
      <c r="Q115" s="78"/>
      <c r="R115" s="111"/>
      <c r="S115" s="111"/>
      <c r="T115" s="59">
        <f t="shared" si="123"/>
        <v>0</v>
      </c>
      <c r="U115" s="84" t="e">
        <f t="shared" si="104"/>
        <v>#DIV/0!</v>
      </c>
      <c r="V115" s="57"/>
      <c r="W115" s="57"/>
      <c r="X115" s="57"/>
      <c r="Y115" s="57"/>
      <c r="Z115" s="57"/>
      <c r="AA115" s="79"/>
      <c r="AB115" s="79"/>
      <c r="AC115" s="80"/>
      <c r="AD115" s="58"/>
      <c r="AE115" s="87"/>
      <c r="AF115" s="58"/>
      <c r="AG115" s="78"/>
      <c r="AH115" s="129"/>
      <c r="AI115" s="129"/>
      <c r="AJ115" s="59">
        <f t="shared" si="125"/>
        <v>0</v>
      </c>
      <c r="AK115" s="84" t="e">
        <f t="shared" si="112"/>
        <v>#DIV/0!</v>
      </c>
      <c r="AL115" s="57"/>
      <c r="AM115" s="57"/>
      <c r="AN115" s="57"/>
      <c r="AO115" s="57"/>
      <c r="AP115" s="57"/>
      <c r="AQ115" s="79"/>
      <c r="AR115" s="79"/>
      <c r="AS115" s="80"/>
      <c r="AT115" s="58"/>
      <c r="AU115" s="87"/>
      <c r="AV115" s="58"/>
      <c r="AW115" s="78"/>
      <c r="AX115" s="129"/>
      <c r="AY115" s="129"/>
      <c r="AZ115" s="252">
        <f t="shared" si="75"/>
        <v>0</v>
      </c>
      <c r="BA115" s="84" t="e">
        <f t="shared" si="76"/>
        <v>#DIV/0!</v>
      </c>
      <c r="BB115" s="164"/>
      <c r="BC115" s="164"/>
      <c r="BD115" s="164"/>
      <c r="BE115" s="164"/>
      <c r="BF115" s="57"/>
      <c r="BG115" s="79"/>
      <c r="BH115" s="79"/>
      <c r="BI115" s="165"/>
      <c r="BJ115" s="166"/>
      <c r="BK115" s="87"/>
      <c r="BL115" s="58"/>
      <c r="BM115" s="78"/>
      <c r="BN115" s="129"/>
      <c r="BO115" s="129"/>
      <c r="BP115" s="59">
        <f t="shared" si="85"/>
        <v>0</v>
      </c>
      <c r="BQ115" s="84" t="e">
        <f t="shared" si="86"/>
        <v>#DIV/0!</v>
      </c>
      <c r="BR115" s="57"/>
      <c r="BS115" s="57"/>
      <c r="BT115" s="57"/>
      <c r="BU115" s="57"/>
      <c r="BV115" s="57"/>
      <c r="BW115" s="79"/>
      <c r="BX115" s="79"/>
      <c r="BY115" s="80"/>
      <c r="BZ115" s="58"/>
      <c r="CA115" s="87"/>
      <c r="CB115" s="58"/>
    </row>
    <row r="116" spans="1:80">
      <c r="A116" s="78"/>
      <c r="B116" s="111"/>
      <c r="C116" s="111"/>
      <c r="D116" s="59">
        <f t="shared" si="121"/>
        <v>0</v>
      </c>
      <c r="E116" s="84" t="e">
        <f t="shared" si="96"/>
        <v>#DIV/0!</v>
      </c>
      <c r="F116" s="57"/>
      <c r="G116" s="57"/>
      <c r="H116" s="57"/>
      <c r="I116" s="57"/>
      <c r="J116" s="57"/>
      <c r="K116" s="79"/>
      <c r="L116" s="79"/>
      <c r="M116" s="80"/>
      <c r="N116" s="58"/>
      <c r="O116" s="87"/>
      <c r="P116" s="58"/>
      <c r="Q116" s="78"/>
      <c r="R116" s="111"/>
      <c r="S116" s="111"/>
      <c r="T116" s="59">
        <f t="shared" si="123"/>
        <v>0</v>
      </c>
      <c r="U116" s="84" t="e">
        <f t="shared" si="104"/>
        <v>#DIV/0!</v>
      </c>
      <c r="V116" s="57"/>
      <c r="W116" s="57"/>
      <c r="X116" s="57"/>
      <c r="Y116" s="57"/>
      <c r="Z116" s="57"/>
      <c r="AA116" s="79"/>
      <c r="AB116" s="79"/>
      <c r="AC116" s="80"/>
      <c r="AD116" s="58"/>
      <c r="AE116" s="87"/>
      <c r="AF116" s="58"/>
      <c r="AG116" s="78"/>
      <c r="AH116" s="129"/>
      <c r="AI116" s="129"/>
      <c r="AJ116" s="59">
        <f t="shared" si="125"/>
        <v>0</v>
      </c>
      <c r="AK116" s="84" t="e">
        <f t="shared" si="112"/>
        <v>#DIV/0!</v>
      </c>
      <c r="AL116" s="57"/>
      <c r="AM116" s="57"/>
      <c r="AN116" s="57"/>
      <c r="AO116" s="57"/>
      <c r="AP116" s="57"/>
      <c r="AQ116" s="79"/>
      <c r="AR116" s="79"/>
      <c r="AS116" s="80"/>
      <c r="AT116" s="58"/>
      <c r="AU116" s="87"/>
      <c r="AV116" s="58"/>
      <c r="AW116" s="78"/>
      <c r="AX116" s="129"/>
      <c r="AY116" s="129"/>
      <c r="AZ116" s="252">
        <f t="shared" si="75"/>
        <v>0</v>
      </c>
      <c r="BA116" s="84" t="e">
        <f t="shared" si="76"/>
        <v>#DIV/0!</v>
      </c>
      <c r="BB116" s="164"/>
      <c r="BC116" s="164"/>
      <c r="BD116" s="164"/>
      <c r="BE116" s="164"/>
      <c r="BF116" s="57"/>
      <c r="BG116" s="79"/>
      <c r="BH116" s="79"/>
      <c r="BI116" s="165"/>
      <c r="BJ116" s="166"/>
      <c r="BK116" s="87"/>
      <c r="BL116" s="58"/>
      <c r="BM116" s="78"/>
      <c r="BN116" s="129"/>
      <c r="BO116" s="129"/>
      <c r="BP116" s="59">
        <f t="shared" si="85"/>
        <v>0</v>
      </c>
      <c r="BQ116" s="84" t="e">
        <f t="shared" si="86"/>
        <v>#DIV/0!</v>
      </c>
      <c r="BR116" s="57"/>
      <c r="BS116" s="57"/>
      <c r="BT116" s="57"/>
      <c r="BU116" s="57"/>
      <c r="BV116" s="57"/>
      <c r="BW116" s="79"/>
      <c r="BX116" s="79"/>
      <c r="BY116" s="80"/>
      <c r="BZ116" s="58"/>
      <c r="CA116" s="87"/>
      <c r="CB116" s="58"/>
    </row>
    <row r="117" spans="1:80">
      <c r="A117" s="78"/>
      <c r="B117" s="111"/>
      <c r="C117" s="111"/>
      <c r="D117" s="59">
        <f t="shared" si="121"/>
        <v>0</v>
      </c>
      <c r="E117" s="84" t="e">
        <f t="shared" si="96"/>
        <v>#DIV/0!</v>
      </c>
      <c r="F117" s="57"/>
      <c r="G117" s="57"/>
      <c r="H117" s="57"/>
      <c r="I117" s="57"/>
      <c r="J117" s="57"/>
      <c r="K117" s="79"/>
      <c r="L117" s="79"/>
      <c r="M117" s="80"/>
      <c r="N117" s="58"/>
      <c r="O117" s="87"/>
      <c r="P117" s="58"/>
      <c r="Q117" s="78"/>
      <c r="R117" s="111"/>
      <c r="S117" s="111"/>
      <c r="T117" s="59">
        <f t="shared" si="123"/>
        <v>0</v>
      </c>
      <c r="U117" s="84" t="e">
        <f t="shared" si="104"/>
        <v>#DIV/0!</v>
      </c>
      <c r="V117" s="57"/>
      <c r="W117" s="57"/>
      <c r="X117" s="57"/>
      <c r="Y117" s="57"/>
      <c r="Z117" s="57"/>
      <c r="AA117" s="79"/>
      <c r="AB117" s="79"/>
      <c r="AC117" s="80"/>
      <c r="AD117" s="58"/>
      <c r="AE117" s="87"/>
      <c r="AF117" s="58"/>
      <c r="AG117" s="78"/>
      <c r="AH117" s="129"/>
      <c r="AI117" s="129"/>
      <c r="AJ117" s="59">
        <f t="shared" si="125"/>
        <v>0</v>
      </c>
      <c r="AK117" s="84" t="e">
        <f t="shared" si="112"/>
        <v>#DIV/0!</v>
      </c>
      <c r="AL117" s="57"/>
      <c r="AM117" s="57"/>
      <c r="AN117" s="57"/>
      <c r="AO117" s="57"/>
      <c r="AP117" s="57"/>
      <c r="AQ117" s="79"/>
      <c r="AR117" s="79"/>
      <c r="AS117" s="80"/>
      <c r="AT117" s="58"/>
      <c r="AU117" s="87"/>
      <c r="AV117" s="58"/>
      <c r="AW117" s="78"/>
      <c r="AX117" s="129"/>
      <c r="AY117" s="129"/>
      <c r="AZ117" s="252">
        <f t="shared" si="75"/>
        <v>0</v>
      </c>
      <c r="BA117" s="84" t="e">
        <f t="shared" si="76"/>
        <v>#DIV/0!</v>
      </c>
      <c r="BB117" s="164"/>
      <c r="BC117" s="164"/>
      <c r="BD117" s="164"/>
      <c r="BE117" s="164"/>
      <c r="BF117" s="57"/>
      <c r="BG117" s="79"/>
      <c r="BH117" s="79"/>
      <c r="BI117" s="165"/>
      <c r="BJ117" s="166"/>
      <c r="BK117" s="87"/>
      <c r="BL117" s="58"/>
      <c r="BM117" s="78"/>
      <c r="BN117" s="129"/>
      <c r="BO117" s="129"/>
      <c r="BP117" s="59">
        <f t="shared" si="85"/>
        <v>0</v>
      </c>
      <c r="BQ117" s="84" t="e">
        <f t="shared" si="86"/>
        <v>#DIV/0!</v>
      </c>
      <c r="BR117" s="57"/>
      <c r="BS117" s="57"/>
      <c r="BT117" s="57"/>
      <c r="BU117" s="57"/>
      <c r="BV117" s="57"/>
      <c r="BW117" s="79"/>
      <c r="BX117" s="79"/>
      <c r="BY117" s="80"/>
      <c r="BZ117" s="58"/>
      <c r="CA117" s="87"/>
      <c r="CB117" s="58"/>
    </row>
    <row r="118" spans="1:80">
      <c r="A118" s="78"/>
      <c r="B118" s="111"/>
      <c r="C118" s="111"/>
      <c r="D118" s="59">
        <f t="shared" si="121"/>
        <v>0</v>
      </c>
      <c r="E118" s="84" t="e">
        <f t="shared" si="96"/>
        <v>#DIV/0!</v>
      </c>
      <c r="F118" s="57"/>
      <c r="G118" s="57"/>
      <c r="H118" s="57"/>
      <c r="I118" s="57"/>
      <c r="J118" s="57"/>
      <c r="K118" s="79"/>
      <c r="L118" s="79"/>
      <c r="M118" s="80"/>
      <c r="N118" s="58"/>
      <c r="O118" s="87"/>
      <c r="P118" s="58"/>
      <c r="Q118" s="78"/>
      <c r="R118" s="111"/>
      <c r="S118" s="111"/>
      <c r="T118" s="59">
        <f t="shared" si="123"/>
        <v>0</v>
      </c>
      <c r="U118" s="84" t="e">
        <f t="shared" si="104"/>
        <v>#DIV/0!</v>
      </c>
      <c r="V118" s="57"/>
      <c r="W118" s="57"/>
      <c r="X118" s="57"/>
      <c r="Y118" s="57"/>
      <c r="Z118" s="57"/>
      <c r="AA118" s="79"/>
      <c r="AB118" s="79"/>
      <c r="AC118" s="80"/>
      <c r="AD118" s="58"/>
      <c r="AE118" s="87"/>
      <c r="AF118" s="58"/>
      <c r="AG118" s="78"/>
      <c r="AH118" s="129"/>
      <c r="AI118" s="129"/>
      <c r="AJ118" s="59">
        <f t="shared" si="125"/>
        <v>0</v>
      </c>
      <c r="AK118" s="84" t="e">
        <f t="shared" si="112"/>
        <v>#DIV/0!</v>
      </c>
      <c r="AL118" s="57"/>
      <c r="AM118" s="57"/>
      <c r="AN118" s="57"/>
      <c r="AO118" s="57"/>
      <c r="AP118" s="57"/>
      <c r="AQ118" s="79"/>
      <c r="AR118" s="79"/>
      <c r="AS118" s="80"/>
      <c r="AT118" s="58"/>
      <c r="AU118" s="87"/>
      <c r="AV118" s="58"/>
      <c r="AW118" s="78"/>
      <c r="AX118" s="129"/>
      <c r="AY118" s="129"/>
      <c r="AZ118" s="252">
        <f t="shared" si="75"/>
        <v>0</v>
      </c>
      <c r="BA118" s="84" t="e">
        <f t="shared" si="76"/>
        <v>#DIV/0!</v>
      </c>
      <c r="BB118" s="164"/>
      <c r="BC118" s="164"/>
      <c r="BD118" s="164"/>
      <c r="BE118" s="164"/>
      <c r="BF118" s="57"/>
      <c r="BG118" s="79"/>
      <c r="BH118" s="79"/>
      <c r="BI118" s="165"/>
      <c r="BJ118" s="166"/>
      <c r="BK118" s="87"/>
      <c r="BL118" s="58"/>
      <c r="BM118" s="78"/>
      <c r="BN118" s="129"/>
      <c r="BO118" s="129"/>
      <c r="BP118" s="59">
        <f t="shared" si="85"/>
        <v>0</v>
      </c>
      <c r="BQ118" s="84" t="e">
        <f t="shared" si="86"/>
        <v>#DIV/0!</v>
      </c>
      <c r="BR118" s="57"/>
      <c r="BS118" s="57"/>
      <c r="BT118" s="57"/>
      <c r="BU118" s="57"/>
      <c r="BV118" s="57"/>
      <c r="BW118" s="79"/>
      <c r="BX118" s="79"/>
      <c r="BY118" s="80"/>
      <c r="BZ118" s="58"/>
      <c r="CA118" s="87"/>
      <c r="CB118" s="58"/>
    </row>
    <row r="119" spans="1:80">
      <c r="A119" s="78"/>
      <c r="B119" s="111"/>
      <c r="C119" s="111"/>
      <c r="D119" s="59">
        <f t="shared" si="121"/>
        <v>0</v>
      </c>
      <c r="E119" s="84" t="e">
        <f t="shared" si="96"/>
        <v>#DIV/0!</v>
      </c>
      <c r="F119" s="57"/>
      <c r="G119" s="57"/>
      <c r="H119" s="57"/>
      <c r="I119" s="57"/>
      <c r="J119" s="57"/>
      <c r="K119" s="79"/>
      <c r="L119" s="79"/>
      <c r="M119" s="80"/>
      <c r="N119" s="58"/>
      <c r="O119" s="87"/>
      <c r="P119" s="58"/>
      <c r="Q119" s="78"/>
      <c r="R119" s="111"/>
      <c r="S119" s="111"/>
      <c r="T119" s="59">
        <f t="shared" si="123"/>
        <v>0</v>
      </c>
      <c r="U119" s="84" t="e">
        <f t="shared" si="104"/>
        <v>#DIV/0!</v>
      </c>
      <c r="V119" s="57"/>
      <c r="W119" s="57"/>
      <c r="X119" s="57"/>
      <c r="Y119" s="57"/>
      <c r="Z119" s="57"/>
      <c r="AA119" s="79"/>
      <c r="AB119" s="79"/>
      <c r="AC119" s="80"/>
      <c r="AD119" s="58"/>
      <c r="AE119" s="87"/>
      <c r="AF119" s="58"/>
      <c r="AG119" s="78"/>
      <c r="AH119" s="129"/>
      <c r="AI119" s="129"/>
      <c r="AJ119" s="59">
        <f t="shared" si="125"/>
        <v>0</v>
      </c>
      <c r="AK119" s="84" t="e">
        <f t="shared" si="112"/>
        <v>#DIV/0!</v>
      </c>
      <c r="AL119" s="57"/>
      <c r="AM119" s="57"/>
      <c r="AN119" s="57"/>
      <c r="AO119" s="57"/>
      <c r="AP119" s="57"/>
      <c r="AQ119" s="79"/>
      <c r="AR119" s="79"/>
      <c r="AS119" s="80"/>
      <c r="AT119" s="58"/>
      <c r="AU119" s="87"/>
      <c r="AV119" s="58"/>
      <c r="AW119" s="78"/>
      <c r="AX119" s="129"/>
      <c r="AY119" s="129"/>
      <c r="AZ119" s="252">
        <f t="shared" si="75"/>
        <v>0</v>
      </c>
      <c r="BA119" s="84" t="e">
        <f t="shared" si="76"/>
        <v>#DIV/0!</v>
      </c>
      <c r="BB119" s="164"/>
      <c r="BC119" s="164"/>
      <c r="BD119" s="164"/>
      <c r="BE119" s="164"/>
      <c r="BF119" s="57"/>
      <c r="BG119" s="79"/>
      <c r="BH119" s="79"/>
      <c r="BI119" s="165"/>
      <c r="BJ119" s="166"/>
      <c r="BK119" s="87"/>
      <c r="BL119" s="58"/>
      <c r="BM119" s="78"/>
      <c r="BN119" s="129"/>
      <c r="BO119" s="129"/>
      <c r="BP119" s="59">
        <f t="shared" si="85"/>
        <v>0</v>
      </c>
      <c r="BQ119" s="84" t="e">
        <f t="shared" si="86"/>
        <v>#DIV/0!</v>
      </c>
      <c r="BR119" s="57"/>
      <c r="BS119" s="57"/>
      <c r="BT119" s="57"/>
      <c r="BU119" s="57"/>
      <c r="BV119" s="57"/>
      <c r="BW119" s="79"/>
      <c r="BX119" s="79"/>
      <c r="BY119" s="80"/>
      <c r="BZ119" s="58"/>
      <c r="CA119" s="87"/>
      <c r="CB119" s="58"/>
    </row>
    <row r="120" spans="1:80">
      <c r="A120" s="78"/>
      <c r="B120" s="111"/>
      <c r="C120" s="111"/>
      <c r="D120" s="59">
        <f t="shared" si="121"/>
        <v>0</v>
      </c>
      <c r="E120" s="84" t="e">
        <f t="shared" si="96"/>
        <v>#DIV/0!</v>
      </c>
      <c r="F120" s="57"/>
      <c r="G120" s="57"/>
      <c r="H120" s="57"/>
      <c r="I120" s="57"/>
      <c r="J120" s="57"/>
      <c r="K120" s="79"/>
      <c r="L120" s="79"/>
      <c r="M120" s="80"/>
      <c r="N120" s="58"/>
      <c r="O120" s="87"/>
      <c r="P120" s="58"/>
      <c r="Q120" s="78"/>
      <c r="R120" s="111"/>
      <c r="S120" s="111"/>
      <c r="T120" s="59">
        <f t="shared" si="123"/>
        <v>0</v>
      </c>
      <c r="U120" s="84" t="e">
        <f t="shared" si="104"/>
        <v>#DIV/0!</v>
      </c>
      <c r="V120" s="57"/>
      <c r="W120" s="57"/>
      <c r="X120" s="57"/>
      <c r="Y120" s="57"/>
      <c r="Z120" s="57"/>
      <c r="AA120" s="79"/>
      <c r="AB120" s="79"/>
      <c r="AC120" s="80"/>
      <c r="AD120" s="58"/>
      <c r="AE120" s="87"/>
      <c r="AF120" s="58"/>
      <c r="AG120" s="78"/>
      <c r="AH120" s="129"/>
      <c r="AI120" s="129"/>
      <c r="AJ120" s="59">
        <f t="shared" si="125"/>
        <v>0</v>
      </c>
      <c r="AK120" s="84" t="e">
        <f t="shared" si="112"/>
        <v>#DIV/0!</v>
      </c>
      <c r="AL120" s="57"/>
      <c r="AM120" s="57"/>
      <c r="AN120" s="57"/>
      <c r="AO120" s="57"/>
      <c r="AP120" s="57"/>
      <c r="AQ120" s="79"/>
      <c r="AR120" s="79"/>
      <c r="AS120" s="80"/>
      <c r="AT120" s="58"/>
      <c r="AU120" s="87"/>
      <c r="AV120" s="58"/>
      <c r="AW120" s="78"/>
      <c r="AX120" s="129"/>
      <c r="AY120" s="129"/>
      <c r="AZ120" s="252">
        <f t="shared" si="75"/>
        <v>0</v>
      </c>
      <c r="BA120" s="84" t="e">
        <f t="shared" si="76"/>
        <v>#DIV/0!</v>
      </c>
      <c r="BB120" s="164"/>
      <c r="BC120" s="164"/>
      <c r="BD120" s="164"/>
      <c r="BE120" s="164"/>
      <c r="BF120" s="57"/>
      <c r="BG120" s="79"/>
      <c r="BH120" s="79"/>
      <c r="BI120" s="165"/>
      <c r="BJ120" s="166"/>
      <c r="BK120" s="87"/>
      <c r="BL120" s="58"/>
      <c r="BM120" s="78"/>
      <c r="BN120" s="129"/>
      <c r="BO120" s="129"/>
      <c r="BP120" s="59">
        <f t="shared" si="85"/>
        <v>0</v>
      </c>
      <c r="BQ120" s="84" t="e">
        <f t="shared" si="86"/>
        <v>#DIV/0!</v>
      </c>
      <c r="BR120" s="57"/>
      <c r="BS120" s="57"/>
      <c r="BT120" s="57"/>
      <c r="BU120" s="57"/>
      <c r="BV120" s="57"/>
      <c r="BW120" s="79"/>
      <c r="BX120" s="79"/>
      <c r="BY120" s="80"/>
      <c r="BZ120" s="58"/>
      <c r="CA120" s="87"/>
      <c r="CB120" s="58"/>
    </row>
    <row r="121" spans="1:80">
      <c r="A121" s="78"/>
      <c r="B121" s="111"/>
      <c r="C121" s="111"/>
      <c r="D121" s="59">
        <f t="shared" si="121"/>
        <v>0</v>
      </c>
      <c r="E121" s="84" t="e">
        <f t="shared" si="96"/>
        <v>#DIV/0!</v>
      </c>
      <c r="F121" s="57"/>
      <c r="G121" s="57"/>
      <c r="H121" s="57"/>
      <c r="I121" s="57"/>
      <c r="J121" s="57"/>
      <c r="K121" s="79"/>
      <c r="L121" s="79"/>
      <c r="M121" s="80"/>
      <c r="N121" s="58"/>
      <c r="O121" s="87"/>
      <c r="P121" s="58"/>
      <c r="Q121" s="78"/>
      <c r="R121" s="111"/>
      <c r="S121" s="111"/>
      <c r="T121" s="59">
        <f t="shared" si="123"/>
        <v>0</v>
      </c>
      <c r="U121" s="84" t="e">
        <f t="shared" si="104"/>
        <v>#DIV/0!</v>
      </c>
      <c r="V121" s="57"/>
      <c r="W121" s="57"/>
      <c r="X121" s="57"/>
      <c r="Y121" s="57"/>
      <c r="Z121" s="57"/>
      <c r="AA121" s="79"/>
      <c r="AB121" s="79"/>
      <c r="AC121" s="80"/>
      <c r="AD121" s="58"/>
      <c r="AE121" s="87"/>
      <c r="AF121" s="58"/>
      <c r="AG121" s="78"/>
      <c r="AH121" s="129"/>
      <c r="AI121" s="129"/>
      <c r="AJ121" s="59">
        <f t="shared" si="125"/>
        <v>0</v>
      </c>
      <c r="AK121" s="84" t="e">
        <f t="shared" si="112"/>
        <v>#DIV/0!</v>
      </c>
      <c r="AL121" s="57"/>
      <c r="AM121" s="57"/>
      <c r="AN121" s="57"/>
      <c r="AO121" s="57"/>
      <c r="AP121" s="57"/>
      <c r="AQ121" s="79"/>
      <c r="AR121" s="79"/>
      <c r="AS121" s="80"/>
      <c r="AT121" s="58"/>
      <c r="AU121" s="87"/>
      <c r="AV121" s="58"/>
      <c r="AW121" s="78"/>
      <c r="AX121" s="129"/>
      <c r="AY121" s="129"/>
      <c r="AZ121" s="252">
        <f t="shared" si="75"/>
        <v>0</v>
      </c>
      <c r="BA121" s="84" t="e">
        <f t="shared" si="76"/>
        <v>#DIV/0!</v>
      </c>
      <c r="BB121" s="164"/>
      <c r="BC121" s="164"/>
      <c r="BD121" s="164"/>
      <c r="BE121" s="164"/>
      <c r="BF121" s="57"/>
      <c r="BG121" s="79"/>
      <c r="BH121" s="79"/>
      <c r="BI121" s="165"/>
      <c r="BJ121" s="166"/>
      <c r="BK121" s="87"/>
      <c r="BL121" s="58"/>
      <c r="BM121" s="78"/>
      <c r="BN121" s="129"/>
      <c r="BO121" s="129"/>
      <c r="BP121" s="59">
        <f t="shared" si="85"/>
        <v>0</v>
      </c>
      <c r="BQ121" s="84" t="e">
        <f t="shared" si="86"/>
        <v>#DIV/0!</v>
      </c>
      <c r="BR121" s="57"/>
      <c r="BS121" s="57"/>
      <c r="BT121" s="57"/>
      <c r="BU121" s="57"/>
      <c r="BV121" s="57"/>
      <c r="BW121" s="79"/>
      <c r="BX121" s="79"/>
      <c r="BY121" s="80"/>
      <c r="BZ121" s="58"/>
      <c r="CA121" s="87"/>
      <c r="CB121" s="58"/>
    </row>
    <row r="122" spans="1:80">
      <c r="A122" s="78"/>
      <c r="B122" s="111"/>
      <c r="C122" s="111"/>
      <c r="D122" s="59">
        <f t="shared" si="121"/>
        <v>0</v>
      </c>
      <c r="E122" s="84" t="e">
        <f t="shared" si="96"/>
        <v>#DIV/0!</v>
      </c>
      <c r="F122" s="57"/>
      <c r="G122" s="57"/>
      <c r="H122" s="57"/>
      <c r="I122" s="57"/>
      <c r="J122" s="57"/>
      <c r="K122" s="79"/>
      <c r="L122" s="79"/>
      <c r="M122" s="80"/>
      <c r="N122" s="58"/>
      <c r="O122" s="87"/>
      <c r="P122" s="58"/>
      <c r="Q122" s="78"/>
      <c r="R122" s="111"/>
      <c r="S122" s="111"/>
      <c r="T122" s="59">
        <f t="shared" si="123"/>
        <v>0</v>
      </c>
      <c r="U122" s="84" t="e">
        <f t="shared" si="104"/>
        <v>#DIV/0!</v>
      </c>
      <c r="V122" s="57"/>
      <c r="W122" s="57"/>
      <c r="X122" s="57"/>
      <c r="Y122" s="57"/>
      <c r="Z122" s="57"/>
      <c r="AA122" s="79"/>
      <c r="AB122" s="79"/>
      <c r="AC122" s="80"/>
      <c r="AD122" s="58"/>
      <c r="AE122" s="87"/>
      <c r="AF122" s="58"/>
      <c r="AG122" s="78"/>
      <c r="AH122" s="129"/>
      <c r="AI122" s="129"/>
      <c r="AJ122" s="59">
        <f t="shared" si="125"/>
        <v>0</v>
      </c>
      <c r="AK122" s="84" t="e">
        <f t="shared" si="112"/>
        <v>#DIV/0!</v>
      </c>
      <c r="AL122" s="57"/>
      <c r="AM122" s="57"/>
      <c r="AN122" s="57"/>
      <c r="AO122" s="57"/>
      <c r="AP122" s="57"/>
      <c r="AQ122" s="79"/>
      <c r="AR122" s="79"/>
      <c r="AS122" s="80"/>
      <c r="AT122" s="58"/>
      <c r="AU122" s="87"/>
      <c r="AV122" s="58"/>
      <c r="AW122" s="78"/>
      <c r="AX122" s="129"/>
      <c r="AY122" s="129"/>
      <c r="AZ122" s="252">
        <f t="shared" si="75"/>
        <v>0</v>
      </c>
      <c r="BA122" s="84" t="e">
        <f t="shared" si="76"/>
        <v>#DIV/0!</v>
      </c>
      <c r="BB122" s="164"/>
      <c r="BC122" s="164"/>
      <c r="BD122" s="164"/>
      <c r="BE122" s="164"/>
      <c r="BF122" s="57"/>
      <c r="BG122" s="79"/>
      <c r="BH122" s="79"/>
      <c r="BI122" s="165"/>
      <c r="BJ122" s="166"/>
      <c r="BK122" s="87"/>
      <c r="BL122" s="58"/>
      <c r="BM122" s="78"/>
      <c r="BN122" s="129"/>
      <c r="BO122" s="129"/>
      <c r="BP122" s="59">
        <f t="shared" si="85"/>
        <v>0</v>
      </c>
      <c r="BQ122" s="84" t="e">
        <f t="shared" si="86"/>
        <v>#DIV/0!</v>
      </c>
      <c r="BR122" s="57"/>
      <c r="BS122" s="57"/>
      <c r="BT122" s="57"/>
      <c r="BU122" s="57"/>
      <c r="BV122" s="57"/>
      <c r="BW122" s="79"/>
      <c r="BX122" s="79"/>
      <c r="BY122" s="80"/>
      <c r="BZ122" s="58"/>
      <c r="CA122" s="87"/>
      <c r="CB122" s="58"/>
    </row>
    <row r="123" spans="1:80">
      <c r="A123" s="78"/>
      <c r="B123" s="111"/>
      <c r="C123" s="111"/>
      <c r="D123" s="59">
        <f t="shared" si="121"/>
        <v>0</v>
      </c>
      <c r="E123" s="84" t="e">
        <f t="shared" si="96"/>
        <v>#DIV/0!</v>
      </c>
      <c r="F123" s="57"/>
      <c r="G123" s="57"/>
      <c r="H123" s="57"/>
      <c r="I123" s="57"/>
      <c r="J123" s="57"/>
      <c r="K123" s="79"/>
      <c r="L123" s="79"/>
      <c r="M123" s="80"/>
      <c r="N123" s="58"/>
      <c r="O123" s="87"/>
      <c r="P123" s="58"/>
      <c r="Q123" s="78"/>
      <c r="R123" s="111"/>
      <c r="S123" s="111"/>
      <c r="T123" s="59">
        <f t="shared" si="123"/>
        <v>0</v>
      </c>
      <c r="U123" s="84" t="e">
        <f t="shared" si="104"/>
        <v>#DIV/0!</v>
      </c>
      <c r="V123" s="57"/>
      <c r="W123" s="57"/>
      <c r="X123" s="57"/>
      <c r="Y123" s="57"/>
      <c r="Z123" s="57"/>
      <c r="AA123" s="79"/>
      <c r="AB123" s="79"/>
      <c r="AC123" s="80"/>
      <c r="AD123" s="58"/>
      <c r="AE123" s="87"/>
      <c r="AF123" s="58"/>
      <c r="AG123" s="78"/>
      <c r="AH123" s="129"/>
      <c r="AI123" s="129"/>
      <c r="AJ123" s="59">
        <f t="shared" si="125"/>
        <v>0</v>
      </c>
      <c r="AK123" s="84" t="e">
        <f t="shared" si="112"/>
        <v>#DIV/0!</v>
      </c>
      <c r="AL123" s="57"/>
      <c r="AM123" s="57"/>
      <c r="AN123" s="57"/>
      <c r="AO123" s="57"/>
      <c r="AP123" s="57"/>
      <c r="AQ123" s="79"/>
      <c r="AR123" s="79"/>
      <c r="AS123" s="80"/>
      <c r="AT123" s="58"/>
      <c r="AU123" s="87"/>
      <c r="AV123" s="58"/>
      <c r="AW123" s="78"/>
      <c r="AX123" s="129"/>
      <c r="AY123" s="129"/>
      <c r="AZ123" s="252">
        <f t="shared" si="75"/>
        <v>0</v>
      </c>
      <c r="BA123" s="84" t="e">
        <f t="shared" si="76"/>
        <v>#DIV/0!</v>
      </c>
      <c r="BB123" s="164"/>
      <c r="BC123" s="164"/>
      <c r="BD123" s="164"/>
      <c r="BE123" s="164"/>
      <c r="BF123" s="57"/>
      <c r="BG123" s="79"/>
      <c r="BH123" s="79"/>
      <c r="BI123" s="165"/>
      <c r="BJ123" s="166"/>
      <c r="BK123" s="87"/>
      <c r="BL123" s="58"/>
      <c r="BM123" s="78"/>
      <c r="BN123" s="129"/>
      <c r="BO123" s="129"/>
      <c r="BP123" s="59">
        <f t="shared" si="85"/>
        <v>0</v>
      </c>
      <c r="BQ123" s="84" t="e">
        <f t="shared" si="86"/>
        <v>#DIV/0!</v>
      </c>
      <c r="BR123" s="57"/>
      <c r="BS123" s="57"/>
      <c r="BT123" s="57"/>
      <c r="BU123" s="57"/>
      <c r="BV123" s="57"/>
      <c r="BW123" s="79"/>
      <c r="BX123" s="79"/>
      <c r="BY123" s="80"/>
      <c r="BZ123" s="58"/>
      <c r="CA123" s="87"/>
      <c r="CB123" s="58"/>
    </row>
    <row r="124" spans="1:80">
      <c r="A124" s="78"/>
      <c r="B124" s="111"/>
      <c r="C124" s="111"/>
      <c r="D124" s="59">
        <f t="shared" si="121"/>
        <v>0</v>
      </c>
      <c r="E124" s="84" t="e">
        <f t="shared" si="96"/>
        <v>#DIV/0!</v>
      </c>
      <c r="F124" s="57"/>
      <c r="G124" s="57"/>
      <c r="H124" s="57"/>
      <c r="I124" s="57"/>
      <c r="J124" s="57"/>
      <c r="K124" s="79"/>
      <c r="L124" s="79"/>
      <c r="M124" s="80"/>
      <c r="N124" s="58"/>
      <c r="O124" s="87"/>
      <c r="P124" s="58"/>
      <c r="Q124" s="78"/>
      <c r="R124" s="111"/>
      <c r="S124" s="111"/>
      <c r="T124" s="59">
        <f t="shared" si="123"/>
        <v>0</v>
      </c>
      <c r="U124" s="84" t="e">
        <f t="shared" si="104"/>
        <v>#DIV/0!</v>
      </c>
      <c r="V124" s="57"/>
      <c r="W124" s="57"/>
      <c r="X124" s="57"/>
      <c r="Y124" s="57"/>
      <c r="Z124" s="57"/>
      <c r="AA124" s="79"/>
      <c r="AB124" s="79"/>
      <c r="AC124" s="80"/>
      <c r="AD124" s="58"/>
      <c r="AE124" s="87"/>
      <c r="AF124" s="58"/>
      <c r="AG124" s="78"/>
      <c r="AH124" s="129"/>
      <c r="AI124" s="129"/>
      <c r="AJ124" s="59">
        <f t="shared" si="125"/>
        <v>0</v>
      </c>
      <c r="AK124" s="84" t="e">
        <f t="shared" si="112"/>
        <v>#DIV/0!</v>
      </c>
      <c r="AL124" s="57"/>
      <c r="AM124" s="57"/>
      <c r="AN124" s="57"/>
      <c r="AO124" s="57"/>
      <c r="AP124" s="57"/>
      <c r="AQ124" s="79"/>
      <c r="AR124" s="79"/>
      <c r="AS124" s="80"/>
      <c r="AT124" s="58"/>
      <c r="AU124" s="87"/>
      <c r="AV124" s="58"/>
      <c r="AW124" s="78"/>
      <c r="AX124" s="129"/>
      <c r="AY124" s="129"/>
      <c r="AZ124" s="252">
        <f t="shared" si="75"/>
        <v>0</v>
      </c>
      <c r="BA124" s="84" t="e">
        <f t="shared" si="76"/>
        <v>#DIV/0!</v>
      </c>
      <c r="BB124" s="164"/>
      <c r="BC124" s="164"/>
      <c r="BD124" s="164"/>
      <c r="BE124" s="164"/>
      <c r="BF124" s="57"/>
      <c r="BG124" s="79"/>
      <c r="BH124" s="79"/>
      <c r="BI124" s="165"/>
      <c r="BJ124" s="166"/>
      <c r="BK124" s="87"/>
      <c r="BL124" s="58"/>
      <c r="BM124" s="78"/>
      <c r="BN124" s="129"/>
      <c r="BO124" s="129"/>
      <c r="BP124" s="59">
        <f t="shared" si="85"/>
        <v>0</v>
      </c>
      <c r="BQ124" s="84" t="e">
        <f t="shared" si="86"/>
        <v>#DIV/0!</v>
      </c>
      <c r="BR124" s="57"/>
      <c r="BS124" s="57"/>
      <c r="BT124" s="57"/>
      <c r="BU124" s="57"/>
      <c r="BV124" s="57"/>
      <c r="BW124" s="79"/>
      <c r="BX124" s="79"/>
      <c r="BY124" s="80"/>
      <c r="BZ124" s="58"/>
      <c r="CA124" s="87"/>
      <c r="CB124" s="58"/>
    </row>
    <row r="125" spans="1:80">
      <c r="A125" s="78"/>
      <c r="B125" s="111"/>
      <c r="C125" s="111"/>
      <c r="D125" s="59">
        <f t="shared" si="121"/>
        <v>0</v>
      </c>
      <c r="E125" s="84" t="e">
        <f t="shared" si="96"/>
        <v>#DIV/0!</v>
      </c>
      <c r="F125" s="57"/>
      <c r="G125" s="57"/>
      <c r="H125" s="57"/>
      <c r="I125" s="57"/>
      <c r="J125" s="57"/>
      <c r="K125" s="79"/>
      <c r="L125" s="79"/>
      <c r="M125" s="80"/>
      <c r="N125" s="58"/>
      <c r="O125" s="87"/>
      <c r="P125" s="58"/>
      <c r="Q125" s="78"/>
      <c r="R125" s="111"/>
      <c r="S125" s="111"/>
      <c r="T125" s="59">
        <f t="shared" si="123"/>
        <v>0</v>
      </c>
      <c r="U125" s="84" t="e">
        <f t="shared" si="104"/>
        <v>#DIV/0!</v>
      </c>
      <c r="V125" s="57"/>
      <c r="W125" s="57"/>
      <c r="X125" s="57"/>
      <c r="Y125" s="57"/>
      <c r="Z125" s="57"/>
      <c r="AA125" s="79"/>
      <c r="AB125" s="79"/>
      <c r="AC125" s="80"/>
      <c r="AD125" s="58"/>
      <c r="AE125" s="87"/>
      <c r="AF125" s="58"/>
      <c r="AG125" s="78"/>
      <c r="AH125" s="129"/>
      <c r="AI125" s="129"/>
      <c r="AJ125" s="59">
        <f t="shared" si="125"/>
        <v>0</v>
      </c>
      <c r="AK125" s="84" t="e">
        <f t="shared" si="112"/>
        <v>#DIV/0!</v>
      </c>
      <c r="AL125" s="57"/>
      <c r="AM125" s="57"/>
      <c r="AN125" s="57"/>
      <c r="AO125" s="57"/>
      <c r="AP125" s="57"/>
      <c r="AQ125" s="79"/>
      <c r="AR125" s="79"/>
      <c r="AS125" s="80"/>
      <c r="AT125" s="58"/>
      <c r="AU125" s="87"/>
      <c r="AV125" s="58"/>
      <c r="AW125" s="78"/>
      <c r="AX125" s="129"/>
      <c r="AY125" s="129"/>
      <c r="AZ125" s="252">
        <f t="shared" si="75"/>
        <v>0</v>
      </c>
      <c r="BA125" s="84" t="e">
        <f t="shared" si="76"/>
        <v>#DIV/0!</v>
      </c>
      <c r="BB125" s="164"/>
      <c r="BC125" s="164"/>
      <c r="BD125" s="164"/>
      <c r="BE125" s="164"/>
      <c r="BF125" s="57"/>
      <c r="BG125" s="79"/>
      <c r="BH125" s="79"/>
      <c r="BI125" s="165"/>
      <c r="BJ125" s="166"/>
      <c r="BK125" s="87"/>
      <c r="BL125" s="58"/>
      <c r="BM125" s="78"/>
      <c r="BN125" s="129"/>
      <c r="BO125" s="129"/>
      <c r="BP125" s="59">
        <f t="shared" si="85"/>
        <v>0</v>
      </c>
      <c r="BQ125" s="84" t="e">
        <f t="shared" si="86"/>
        <v>#DIV/0!</v>
      </c>
      <c r="BR125" s="57"/>
      <c r="BS125" s="57"/>
      <c r="BT125" s="57"/>
      <c r="BU125" s="57"/>
      <c r="BV125" s="57"/>
      <c r="BW125" s="79"/>
      <c r="BX125" s="79"/>
      <c r="BY125" s="80"/>
      <c r="BZ125" s="58"/>
      <c r="CA125" s="87"/>
      <c r="CB125" s="58"/>
    </row>
    <row r="126" spans="1:80">
      <c r="A126" s="78"/>
      <c r="B126" s="111"/>
      <c r="C126" s="111"/>
      <c r="D126" s="59">
        <f t="shared" si="121"/>
        <v>0</v>
      </c>
      <c r="E126" s="84" t="e">
        <f t="shared" si="96"/>
        <v>#DIV/0!</v>
      </c>
      <c r="F126" s="57"/>
      <c r="G126" s="57"/>
      <c r="H126" s="57"/>
      <c r="I126" s="57"/>
      <c r="J126" s="57"/>
      <c r="K126" s="79"/>
      <c r="L126" s="79"/>
      <c r="M126" s="80"/>
      <c r="N126" s="58"/>
      <c r="O126" s="87"/>
      <c r="P126" s="58"/>
      <c r="Q126" s="78"/>
      <c r="R126" s="111"/>
      <c r="S126" s="111"/>
      <c r="T126" s="59">
        <f t="shared" si="123"/>
        <v>0</v>
      </c>
      <c r="U126" s="84" t="e">
        <f t="shared" si="104"/>
        <v>#DIV/0!</v>
      </c>
      <c r="V126" s="57"/>
      <c r="W126" s="57"/>
      <c r="X126" s="57"/>
      <c r="Y126" s="57"/>
      <c r="Z126" s="57"/>
      <c r="AA126" s="79"/>
      <c r="AB126" s="79"/>
      <c r="AC126" s="80"/>
      <c r="AD126" s="58"/>
      <c r="AE126" s="87"/>
      <c r="AF126" s="58"/>
      <c r="AG126" s="78"/>
      <c r="AH126" s="129"/>
      <c r="AI126" s="129"/>
      <c r="AJ126" s="59">
        <f t="shared" si="125"/>
        <v>0</v>
      </c>
      <c r="AK126" s="84" t="e">
        <f t="shared" si="112"/>
        <v>#DIV/0!</v>
      </c>
      <c r="AL126" s="57"/>
      <c r="AM126" s="57"/>
      <c r="AN126" s="57"/>
      <c r="AO126" s="57"/>
      <c r="AP126" s="57"/>
      <c r="AQ126" s="79"/>
      <c r="AR126" s="79"/>
      <c r="AS126" s="80"/>
      <c r="AT126" s="58"/>
      <c r="AU126" s="87"/>
      <c r="AV126" s="58"/>
      <c r="AW126" s="78"/>
      <c r="AX126" s="129"/>
      <c r="AY126" s="129"/>
      <c r="AZ126" s="252">
        <f t="shared" si="75"/>
        <v>0</v>
      </c>
      <c r="BA126" s="84" t="e">
        <f t="shared" si="76"/>
        <v>#DIV/0!</v>
      </c>
      <c r="BB126" s="164"/>
      <c r="BC126" s="164"/>
      <c r="BD126" s="164"/>
      <c r="BE126" s="164"/>
      <c r="BF126" s="57"/>
      <c r="BG126" s="79"/>
      <c r="BH126" s="79"/>
      <c r="BI126" s="165"/>
      <c r="BJ126" s="166"/>
      <c r="BK126" s="87"/>
      <c r="BL126" s="58"/>
      <c r="BM126" s="78"/>
      <c r="BN126" s="129"/>
      <c r="BO126" s="129"/>
      <c r="BP126" s="59">
        <f t="shared" si="85"/>
        <v>0</v>
      </c>
      <c r="BQ126" s="84" t="e">
        <f t="shared" si="86"/>
        <v>#DIV/0!</v>
      </c>
      <c r="BR126" s="57"/>
      <c r="BS126" s="57"/>
      <c r="BT126" s="57"/>
      <c r="BU126" s="57"/>
      <c r="BV126" s="57"/>
      <c r="BW126" s="79"/>
      <c r="BX126" s="79"/>
      <c r="BY126" s="80"/>
      <c r="BZ126" s="58"/>
      <c r="CA126" s="87"/>
      <c r="CB126" s="58"/>
    </row>
    <row r="127" spans="1:80">
      <c r="A127" s="78"/>
      <c r="B127" s="111"/>
      <c r="C127" s="111"/>
      <c r="D127" s="59">
        <f t="shared" si="121"/>
        <v>0</v>
      </c>
      <c r="E127" s="84" t="e">
        <f t="shared" si="96"/>
        <v>#DIV/0!</v>
      </c>
      <c r="F127" s="57"/>
      <c r="G127" s="57"/>
      <c r="H127" s="57"/>
      <c r="I127" s="57"/>
      <c r="J127" s="57"/>
      <c r="K127" s="79"/>
      <c r="L127" s="79"/>
      <c r="M127" s="80"/>
      <c r="N127" s="58"/>
      <c r="O127" s="87"/>
      <c r="P127" s="58"/>
      <c r="Q127" s="78"/>
      <c r="R127" s="111"/>
      <c r="S127" s="111"/>
      <c r="T127" s="59">
        <f t="shared" si="123"/>
        <v>0</v>
      </c>
      <c r="U127" s="84" t="e">
        <f t="shared" si="104"/>
        <v>#DIV/0!</v>
      </c>
      <c r="V127" s="57"/>
      <c r="W127" s="57"/>
      <c r="X127" s="57"/>
      <c r="Y127" s="57"/>
      <c r="Z127" s="57"/>
      <c r="AA127" s="79"/>
      <c r="AB127" s="79"/>
      <c r="AC127" s="80"/>
      <c r="AD127" s="58"/>
      <c r="AE127" s="87"/>
      <c r="AF127" s="58"/>
      <c r="AG127" s="78"/>
      <c r="AH127" s="129"/>
      <c r="AI127" s="129"/>
      <c r="AJ127" s="59">
        <f t="shared" si="125"/>
        <v>0</v>
      </c>
      <c r="AK127" s="84" t="e">
        <f t="shared" si="112"/>
        <v>#DIV/0!</v>
      </c>
      <c r="AL127" s="57"/>
      <c r="AM127" s="57"/>
      <c r="AN127" s="57"/>
      <c r="AO127" s="57"/>
      <c r="AP127" s="57"/>
      <c r="AQ127" s="79"/>
      <c r="AR127" s="79"/>
      <c r="AS127" s="80"/>
      <c r="AT127" s="58"/>
      <c r="AU127" s="87"/>
      <c r="AV127" s="58"/>
      <c r="AW127" s="78"/>
      <c r="AX127" s="129"/>
      <c r="AY127" s="129"/>
      <c r="AZ127" s="252">
        <f t="shared" si="75"/>
        <v>0</v>
      </c>
      <c r="BA127" s="84" t="e">
        <f t="shared" si="76"/>
        <v>#DIV/0!</v>
      </c>
      <c r="BB127" s="164"/>
      <c r="BC127" s="164"/>
      <c r="BD127" s="164"/>
      <c r="BE127" s="164"/>
      <c r="BF127" s="57"/>
      <c r="BG127" s="79"/>
      <c r="BH127" s="79"/>
      <c r="BI127" s="165"/>
      <c r="BJ127" s="166"/>
      <c r="BK127" s="87"/>
      <c r="BL127" s="58"/>
      <c r="BM127" s="78"/>
      <c r="BN127" s="129"/>
      <c r="BO127" s="129"/>
      <c r="BP127" s="59">
        <f t="shared" si="85"/>
        <v>0</v>
      </c>
      <c r="BQ127" s="84" t="e">
        <f t="shared" si="86"/>
        <v>#DIV/0!</v>
      </c>
      <c r="BR127" s="57"/>
      <c r="BS127" s="57"/>
      <c r="BT127" s="57"/>
      <c r="BU127" s="57"/>
      <c r="BV127" s="57"/>
      <c r="BW127" s="79"/>
      <c r="BX127" s="79"/>
      <c r="BY127" s="80"/>
      <c r="BZ127" s="58"/>
      <c r="CA127" s="87"/>
      <c r="CB127" s="58"/>
    </row>
    <row r="128" spans="1:80">
      <c r="A128" s="78"/>
      <c r="B128" s="111"/>
      <c r="C128" s="111"/>
      <c r="D128" s="59">
        <f t="shared" si="121"/>
        <v>0</v>
      </c>
      <c r="E128" s="84" t="e">
        <f t="shared" si="96"/>
        <v>#DIV/0!</v>
      </c>
      <c r="F128" s="57"/>
      <c r="G128" s="57"/>
      <c r="H128" s="57"/>
      <c r="I128" s="57"/>
      <c r="J128" s="57"/>
      <c r="K128" s="79"/>
      <c r="L128" s="79"/>
      <c r="M128" s="80"/>
      <c r="N128" s="58"/>
      <c r="O128" s="87"/>
      <c r="P128" s="58"/>
      <c r="Q128" s="78"/>
      <c r="R128" s="111"/>
      <c r="S128" s="111"/>
      <c r="T128" s="59">
        <f t="shared" si="123"/>
        <v>0</v>
      </c>
      <c r="U128" s="84" t="e">
        <f t="shared" si="104"/>
        <v>#DIV/0!</v>
      </c>
      <c r="V128" s="57"/>
      <c r="W128" s="57"/>
      <c r="X128" s="57"/>
      <c r="Y128" s="57"/>
      <c r="Z128" s="57"/>
      <c r="AA128" s="79"/>
      <c r="AB128" s="79"/>
      <c r="AC128" s="80"/>
      <c r="AD128" s="58"/>
      <c r="AE128" s="87"/>
      <c r="AF128" s="58"/>
      <c r="AG128" s="78"/>
      <c r="AH128" s="129"/>
      <c r="AI128" s="129"/>
      <c r="AJ128" s="59">
        <f t="shared" si="125"/>
        <v>0</v>
      </c>
      <c r="AK128" s="84" t="e">
        <f t="shared" si="112"/>
        <v>#DIV/0!</v>
      </c>
      <c r="AL128" s="57"/>
      <c r="AM128" s="57"/>
      <c r="AN128" s="57"/>
      <c r="AO128" s="57"/>
      <c r="AP128" s="57"/>
      <c r="AQ128" s="79"/>
      <c r="AR128" s="79"/>
      <c r="AS128" s="80"/>
      <c r="AT128" s="58"/>
      <c r="AU128" s="87"/>
      <c r="AV128" s="58"/>
      <c r="AW128" s="78"/>
      <c r="AX128" s="129"/>
      <c r="AY128" s="129"/>
      <c r="AZ128" s="252">
        <f t="shared" si="75"/>
        <v>0</v>
      </c>
      <c r="BA128" s="84" t="e">
        <f t="shared" si="76"/>
        <v>#DIV/0!</v>
      </c>
      <c r="BB128" s="164"/>
      <c r="BC128" s="164"/>
      <c r="BD128" s="164"/>
      <c r="BE128" s="164"/>
      <c r="BF128" s="57"/>
      <c r="BG128" s="79"/>
      <c r="BH128" s="79"/>
      <c r="BI128" s="165"/>
      <c r="BJ128" s="166"/>
      <c r="BK128" s="87"/>
      <c r="BL128" s="58"/>
      <c r="BM128" s="78"/>
      <c r="BN128" s="129"/>
      <c r="BO128" s="129"/>
      <c r="BP128" s="59">
        <f t="shared" si="85"/>
        <v>0</v>
      </c>
      <c r="BQ128" s="84" t="e">
        <f t="shared" si="86"/>
        <v>#DIV/0!</v>
      </c>
      <c r="BR128" s="57"/>
      <c r="BS128" s="57"/>
      <c r="BT128" s="57"/>
      <c r="BU128" s="57"/>
      <c r="BV128" s="57"/>
      <c r="BW128" s="79"/>
      <c r="BX128" s="79"/>
      <c r="BY128" s="80"/>
      <c r="BZ128" s="58"/>
      <c r="CA128" s="87"/>
      <c r="CB128" s="58"/>
    </row>
    <row r="129" spans="1:80">
      <c r="A129" s="78"/>
      <c r="B129" s="111"/>
      <c r="C129" s="111"/>
      <c r="D129" s="59">
        <f t="shared" si="121"/>
        <v>0</v>
      </c>
      <c r="E129" s="84" t="e">
        <f t="shared" si="96"/>
        <v>#DIV/0!</v>
      </c>
      <c r="F129" s="57"/>
      <c r="G129" s="57"/>
      <c r="H129" s="57"/>
      <c r="I129" s="57"/>
      <c r="J129" s="57"/>
      <c r="K129" s="79"/>
      <c r="L129" s="79"/>
      <c r="M129" s="80"/>
      <c r="N129" s="58"/>
      <c r="O129" s="87"/>
      <c r="P129" s="58"/>
      <c r="Q129" s="78"/>
      <c r="R129" s="111"/>
      <c r="S129" s="111"/>
      <c r="T129" s="59">
        <f t="shared" si="123"/>
        <v>0</v>
      </c>
      <c r="U129" s="84" t="e">
        <f t="shared" si="104"/>
        <v>#DIV/0!</v>
      </c>
      <c r="V129" s="57"/>
      <c r="W129" s="57"/>
      <c r="X129" s="57"/>
      <c r="Y129" s="57"/>
      <c r="Z129" s="57"/>
      <c r="AA129" s="79"/>
      <c r="AB129" s="79"/>
      <c r="AC129" s="80"/>
      <c r="AD129" s="58"/>
      <c r="AE129" s="87"/>
      <c r="AF129" s="58"/>
      <c r="AG129" s="78"/>
      <c r="AH129" s="129"/>
      <c r="AI129" s="129"/>
      <c r="AJ129" s="59">
        <f t="shared" si="125"/>
        <v>0</v>
      </c>
      <c r="AK129" s="84" t="e">
        <f t="shared" si="112"/>
        <v>#DIV/0!</v>
      </c>
      <c r="AL129" s="57"/>
      <c r="AM129" s="57"/>
      <c r="AN129" s="57"/>
      <c r="AO129" s="57"/>
      <c r="AP129" s="57"/>
      <c r="AQ129" s="79"/>
      <c r="AR129" s="79"/>
      <c r="AS129" s="80"/>
      <c r="AT129" s="58"/>
      <c r="AU129" s="87"/>
      <c r="AV129" s="58"/>
      <c r="AW129" s="78"/>
      <c r="AX129" s="129"/>
      <c r="AY129" s="129"/>
      <c r="AZ129" s="252">
        <f t="shared" si="75"/>
        <v>0</v>
      </c>
      <c r="BA129" s="84" t="e">
        <f t="shared" si="76"/>
        <v>#DIV/0!</v>
      </c>
      <c r="BB129" s="164"/>
      <c r="BC129" s="164"/>
      <c r="BD129" s="164"/>
      <c r="BE129" s="164"/>
      <c r="BF129" s="57"/>
      <c r="BG129" s="79"/>
      <c r="BH129" s="79"/>
      <c r="BI129" s="165"/>
      <c r="BJ129" s="166"/>
      <c r="BK129" s="87"/>
      <c r="BL129" s="58"/>
      <c r="BM129" s="78"/>
      <c r="BN129" s="129"/>
      <c r="BO129" s="129"/>
      <c r="BP129" s="59">
        <f t="shared" si="85"/>
        <v>0</v>
      </c>
      <c r="BQ129" s="84" t="e">
        <f t="shared" si="86"/>
        <v>#DIV/0!</v>
      </c>
      <c r="BR129" s="57"/>
      <c r="BS129" s="57"/>
      <c r="BT129" s="57"/>
      <c r="BU129" s="57"/>
      <c r="BV129" s="57"/>
      <c r="BW129" s="79"/>
      <c r="BX129" s="79"/>
      <c r="BY129" s="80"/>
      <c r="BZ129" s="58"/>
      <c r="CA129" s="87"/>
      <c r="CB129" s="58"/>
    </row>
    <row r="130" spans="1:80">
      <c r="A130" s="78"/>
      <c r="B130" s="111"/>
      <c r="C130" s="111"/>
      <c r="D130" s="59">
        <f t="shared" si="121"/>
        <v>0</v>
      </c>
      <c r="E130" s="84" t="e">
        <f t="shared" si="96"/>
        <v>#DIV/0!</v>
      </c>
      <c r="F130" s="57"/>
      <c r="G130" s="57"/>
      <c r="H130" s="57"/>
      <c r="I130" s="57"/>
      <c r="J130" s="57"/>
      <c r="K130" s="79"/>
      <c r="L130" s="79"/>
      <c r="M130" s="80"/>
      <c r="N130" s="58"/>
      <c r="O130" s="87"/>
      <c r="P130" s="58"/>
      <c r="Q130" s="78"/>
      <c r="R130" s="111"/>
      <c r="S130" s="111"/>
      <c r="T130" s="59">
        <f t="shared" si="123"/>
        <v>0</v>
      </c>
      <c r="U130" s="84" t="e">
        <f t="shared" si="104"/>
        <v>#DIV/0!</v>
      </c>
      <c r="V130" s="57"/>
      <c r="W130" s="57"/>
      <c r="X130" s="57"/>
      <c r="Y130" s="57"/>
      <c r="Z130" s="57"/>
      <c r="AA130" s="79"/>
      <c r="AB130" s="79"/>
      <c r="AC130" s="80"/>
      <c r="AD130" s="58"/>
      <c r="AE130" s="87"/>
      <c r="AF130" s="58"/>
      <c r="AG130" s="78"/>
      <c r="AH130" s="129"/>
      <c r="AI130" s="129"/>
      <c r="AJ130" s="59">
        <f t="shared" si="125"/>
        <v>0</v>
      </c>
      <c r="AK130" s="84" t="e">
        <f t="shared" si="112"/>
        <v>#DIV/0!</v>
      </c>
      <c r="AL130" s="57"/>
      <c r="AM130" s="57"/>
      <c r="AN130" s="57"/>
      <c r="AO130" s="57"/>
      <c r="AP130" s="57"/>
      <c r="AQ130" s="79"/>
      <c r="AR130" s="79"/>
      <c r="AS130" s="80"/>
      <c r="AT130" s="58"/>
      <c r="AU130" s="87"/>
      <c r="AV130" s="58"/>
      <c r="AW130" s="78"/>
      <c r="AX130" s="129"/>
      <c r="AY130" s="129"/>
      <c r="AZ130" s="252">
        <f t="shared" si="75"/>
        <v>0</v>
      </c>
      <c r="BA130" s="84" t="e">
        <f t="shared" si="76"/>
        <v>#DIV/0!</v>
      </c>
      <c r="BB130" s="164"/>
      <c r="BC130" s="164"/>
      <c r="BD130" s="164"/>
      <c r="BE130" s="164"/>
      <c r="BF130" s="57"/>
      <c r="BG130" s="79"/>
      <c r="BH130" s="79"/>
      <c r="BI130" s="165"/>
      <c r="BJ130" s="166"/>
      <c r="BK130" s="87"/>
      <c r="BL130" s="58"/>
      <c r="BM130" s="78"/>
      <c r="BN130" s="129"/>
      <c r="BO130" s="129"/>
      <c r="BP130" s="59">
        <f t="shared" si="85"/>
        <v>0</v>
      </c>
      <c r="BQ130" s="84" t="e">
        <f t="shared" si="86"/>
        <v>#DIV/0!</v>
      </c>
      <c r="BR130" s="57"/>
      <c r="BS130" s="57"/>
      <c r="BT130" s="57"/>
      <c r="BU130" s="57"/>
      <c r="BV130" s="57"/>
      <c r="BW130" s="79"/>
      <c r="BX130" s="79"/>
      <c r="BY130" s="80"/>
      <c r="BZ130" s="58"/>
      <c r="CA130" s="87"/>
      <c r="CB130" s="58"/>
    </row>
    <row r="131" spans="1:80">
      <c r="A131" s="78"/>
      <c r="B131" s="111"/>
      <c r="C131" s="111"/>
      <c r="D131" s="59">
        <f t="shared" si="121"/>
        <v>0</v>
      </c>
      <c r="E131" s="84" t="e">
        <f t="shared" si="96"/>
        <v>#DIV/0!</v>
      </c>
      <c r="F131" s="57"/>
      <c r="G131" s="57"/>
      <c r="H131" s="57"/>
      <c r="I131" s="57"/>
      <c r="J131" s="57"/>
      <c r="K131" s="79"/>
      <c r="L131" s="79"/>
      <c r="M131" s="80"/>
      <c r="N131" s="58"/>
      <c r="O131" s="87"/>
      <c r="P131" s="58"/>
      <c r="Q131" s="78"/>
      <c r="R131" s="111"/>
      <c r="S131" s="111"/>
      <c r="T131" s="59">
        <f t="shared" si="123"/>
        <v>0</v>
      </c>
      <c r="U131" s="84" t="e">
        <f t="shared" si="104"/>
        <v>#DIV/0!</v>
      </c>
      <c r="V131" s="57"/>
      <c r="W131" s="57"/>
      <c r="X131" s="57"/>
      <c r="Y131" s="57"/>
      <c r="Z131" s="57"/>
      <c r="AA131" s="79"/>
      <c r="AB131" s="79"/>
      <c r="AC131" s="80"/>
      <c r="AD131" s="58"/>
      <c r="AE131" s="87"/>
      <c r="AF131" s="58"/>
      <c r="AG131" s="78"/>
      <c r="AH131" s="129"/>
      <c r="AI131" s="129"/>
      <c r="AJ131" s="59">
        <f t="shared" si="125"/>
        <v>0</v>
      </c>
      <c r="AK131" s="84" t="e">
        <f t="shared" si="112"/>
        <v>#DIV/0!</v>
      </c>
      <c r="AL131" s="57"/>
      <c r="AM131" s="57"/>
      <c r="AN131" s="57"/>
      <c r="AO131" s="57"/>
      <c r="AP131" s="57"/>
      <c r="AQ131" s="79"/>
      <c r="AR131" s="79"/>
      <c r="AS131" s="80"/>
      <c r="AT131" s="58"/>
      <c r="AU131" s="87"/>
      <c r="AV131" s="58"/>
      <c r="AW131" s="78"/>
      <c r="AX131" s="129"/>
      <c r="AY131" s="129"/>
      <c r="AZ131" s="252">
        <f t="shared" ref="AZ131:AZ194" si="127">AX131-AY131</f>
        <v>0</v>
      </c>
      <c r="BA131" s="84" t="e">
        <f t="shared" ref="BA131:BA194" si="128">IF($AW131&gt;DATE(2010,9,30),ROUNDUP(ABS( AZ131/AY131 ),3),ROUNDUP(ABS( (AX131-AX132)/AX132 ),3))</f>
        <v>#DIV/0!</v>
      </c>
      <c r="BB131" s="164"/>
      <c r="BC131" s="164"/>
      <c r="BD131" s="164"/>
      <c r="BE131" s="164"/>
      <c r="BF131" s="57"/>
      <c r="BG131" s="79"/>
      <c r="BH131" s="79"/>
      <c r="BI131" s="165"/>
      <c r="BJ131" s="166"/>
      <c r="BK131" s="87"/>
      <c r="BL131" s="58"/>
      <c r="BM131" s="78"/>
      <c r="BN131" s="129"/>
      <c r="BO131" s="129"/>
      <c r="BP131" s="59">
        <f t="shared" ref="BP131:BP194" si="129">BN131-BO131</f>
        <v>0</v>
      </c>
      <c r="BQ131" s="84" t="e">
        <f t="shared" ref="BQ131:BQ194" si="130">IF($BM131&gt;DATE(2010,9,30),ROUNDUP(ABS( BP131/BO131 ),3),ROUNDUP(ABS( (BN131-BN132)/BN132 ),3))</f>
        <v>#DIV/0!</v>
      </c>
      <c r="BR131" s="57"/>
      <c r="BS131" s="57"/>
      <c r="BT131" s="57"/>
      <c r="BU131" s="57"/>
      <c r="BV131" s="57"/>
      <c r="BW131" s="79"/>
      <c r="BX131" s="79"/>
      <c r="BY131" s="80"/>
      <c r="BZ131" s="58"/>
      <c r="CA131" s="87"/>
      <c r="CB131" s="58"/>
    </row>
    <row r="132" spans="1:80">
      <c r="A132" s="78"/>
      <c r="B132" s="111"/>
      <c r="C132" s="111"/>
      <c r="D132" s="59">
        <f t="shared" si="121"/>
        <v>0</v>
      </c>
      <c r="E132" s="84" t="e">
        <f t="shared" ref="E132:E195" si="131">IF($A132&gt;DATE(2010,9,30),ROUNDUP(ABS( D132/C132 ),3),ROUNDUP(ABS( (B132-B133)/B133 ),3))</f>
        <v>#DIV/0!</v>
      </c>
      <c r="F132" s="57"/>
      <c r="G132" s="57"/>
      <c r="H132" s="57"/>
      <c r="I132" s="57"/>
      <c r="J132" s="57"/>
      <c r="K132" s="79"/>
      <c r="L132" s="79"/>
      <c r="M132" s="80"/>
      <c r="N132" s="58"/>
      <c r="O132" s="87"/>
      <c r="P132" s="58"/>
      <c r="Q132" s="78"/>
      <c r="R132" s="111"/>
      <c r="S132" s="111"/>
      <c r="T132" s="59">
        <f t="shared" si="123"/>
        <v>0</v>
      </c>
      <c r="U132" s="84" t="e">
        <f t="shared" ref="U132:U195" si="132">IF($A132&gt;DATE(2010,9,30),ROUNDUP(ABS( T132/S132 ),3),ROUNDUP(ABS( (R132-R133)/R133 ),3))</f>
        <v>#DIV/0!</v>
      </c>
      <c r="V132" s="57"/>
      <c r="W132" s="57"/>
      <c r="X132" s="57"/>
      <c r="Y132" s="57"/>
      <c r="Z132" s="57"/>
      <c r="AA132" s="79"/>
      <c r="AB132" s="79"/>
      <c r="AC132" s="80"/>
      <c r="AD132" s="58"/>
      <c r="AE132" s="87"/>
      <c r="AF132" s="58"/>
      <c r="AG132" s="78"/>
      <c r="AH132" s="129"/>
      <c r="AI132" s="129"/>
      <c r="AJ132" s="59">
        <f t="shared" si="125"/>
        <v>0</v>
      </c>
      <c r="AK132" s="84" t="e">
        <f t="shared" ref="AK132:AK195" si="133">IF($A132&gt;DATE(2010,9,30),ROUNDUP(ABS( AJ132/AI132 ),3),ROUNDUP(ABS( (AH132-AH133)/AH133 ),3))</f>
        <v>#DIV/0!</v>
      </c>
      <c r="AL132" s="57"/>
      <c r="AM132" s="57"/>
      <c r="AN132" s="57"/>
      <c r="AO132" s="57"/>
      <c r="AP132" s="57"/>
      <c r="AQ132" s="79"/>
      <c r="AR132" s="79"/>
      <c r="AS132" s="80"/>
      <c r="AT132" s="58"/>
      <c r="AU132" s="87"/>
      <c r="AV132" s="58"/>
      <c r="AW132" s="78"/>
      <c r="AX132" s="129"/>
      <c r="AY132" s="129"/>
      <c r="AZ132" s="252">
        <f t="shared" si="127"/>
        <v>0</v>
      </c>
      <c r="BA132" s="84" t="e">
        <f t="shared" si="128"/>
        <v>#DIV/0!</v>
      </c>
      <c r="BB132" s="164"/>
      <c r="BC132" s="164"/>
      <c r="BD132" s="164"/>
      <c r="BE132" s="164"/>
      <c r="BF132" s="57"/>
      <c r="BG132" s="79"/>
      <c r="BH132" s="79"/>
      <c r="BI132" s="165"/>
      <c r="BJ132" s="166"/>
      <c r="BK132" s="87"/>
      <c r="BL132" s="58"/>
      <c r="BM132" s="78"/>
      <c r="BN132" s="129"/>
      <c r="BO132" s="129"/>
      <c r="BP132" s="59">
        <f t="shared" si="129"/>
        <v>0</v>
      </c>
      <c r="BQ132" s="84" t="e">
        <f t="shared" si="130"/>
        <v>#DIV/0!</v>
      </c>
      <c r="BR132" s="57"/>
      <c r="BS132" s="57"/>
      <c r="BT132" s="57"/>
      <c r="BU132" s="57"/>
      <c r="BV132" s="57"/>
      <c r="BW132" s="79"/>
      <c r="BX132" s="79"/>
      <c r="BY132" s="80"/>
      <c r="BZ132" s="58"/>
      <c r="CA132" s="87"/>
      <c r="CB132" s="58"/>
    </row>
    <row r="133" spans="1:80">
      <c r="A133" s="78"/>
      <c r="B133" s="111"/>
      <c r="C133" s="111"/>
      <c r="D133" s="59">
        <f t="shared" ref="D133:D196" si="134">B133-C133</f>
        <v>0</v>
      </c>
      <c r="E133" s="84" t="e">
        <f t="shared" si="131"/>
        <v>#DIV/0!</v>
      </c>
      <c r="F133" s="57"/>
      <c r="G133" s="57"/>
      <c r="H133" s="57"/>
      <c r="I133" s="57"/>
      <c r="J133" s="57"/>
      <c r="K133" s="79"/>
      <c r="L133" s="79"/>
      <c r="M133" s="80"/>
      <c r="N133" s="58"/>
      <c r="O133" s="87"/>
      <c r="P133" s="58"/>
      <c r="Q133" s="78"/>
      <c r="R133" s="111"/>
      <c r="S133" s="111"/>
      <c r="T133" s="59">
        <f t="shared" ref="T133:T196" si="135">R133-S133</f>
        <v>0</v>
      </c>
      <c r="U133" s="84" t="e">
        <f t="shared" si="132"/>
        <v>#DIV/0!</v>
      </c>
      <c r="V133" s="57"/>
      <c r="W133" s="57"/>
      <c r="X133" s="57"/>
      <c r="Y133" s="57"/>
      <c r="Z133" s="57"/>
      <c r="AA133" s="79"/>
      <c r="AB133" s="79"/>
      <c r="AC133" s="80"/>
      <c r="AD133" s="58"/>
      <c r="AE133" s="87"/>
      <c r="AF133" s="58"/>
      <c r="AG133" s="78"/>
      <c r="AH133" s="129"/>
      <c r="AI133" s="129"/>
      <c r="AJ133" s="59">
        <f t="shared" ref="AJ133:AJ196" si="136">AH133-AI133</f>
        <v>0</v>
      </c>
      <c r="AK133" s="84" t="e">
        <f t="shared" si="133"/>
        <v>#DIV/0!</v>
      </c>
      <c r="AL133" s="57"/>
      <c r="AM133" s="57"/>
      <c r="AN133" s="57"/>
      <c r="AO133" s="57"/>
      <c r="AP133" s="57"/>
      <c r="AQ133" s="79"/>
      <c r="AR133" s="79"/>
      <c r="AS133" s="80"/>
      <c r="AT133" s="58"/>
      <c r="AU133" s="87"/>
      <c r="AV133" s="58"/>
      <c r="AW133" s="78"/>
      <c r="AX133" s="129"/>
      <c r="AY133" s="129"/>
      <c r="AZ133" s="252">
        <f t="shared" si="127"/>
        <v>0</v>
      </c>
      <c r="BA133" s="84" t="e">
        <f t="shared" si="128"/>
        <v>#DIV/0!</v>
      </c>
      <c r="BB133" s="164"/>
      <c r="BC133" s="164"/>
      <c r="BD133" s="164"/>
      <c r="BE133" s="164"/>
      <c r="BF133" s="57"/>
      <c r="BG133" s="79"/>
      <c r="BH133" s="79"/>
      <c r="BI133" s="165"/>
      <c r="BJ133" s="166"/>
      <c r="BK133" s="87"/>
      <c r="BL133" s="58"/>
      <c r="BM133" s="78"/>
      <c r="BN133" s="129"/>
      <c r="BO133" s="129"/>
      <c r="BP133" s="59">
        <f t="shared" si="129"/>
        <v>0</v>
      </c>
      <c r="BQ133" s="84" t="e">
        <f t="shared" si="130"/>
        <v>#DIV/0!</v>
      </c>
      <c r="BR133" s="57"/>
      <c r="BS133" s="57"/>
      <c r="BT133" s="57"/>
      <c r="BU133" s="57"/>
      <c r="BV133" s="57"/>
      <c r="BW133" s="79"/>
      <c r="BX133" s="79"/>
      <c r="BY133" s="80"/>
      <c r="BZ133" s="58"/>
      <c r="CA133" s="87"/>
      <c r="CB133" s="58"/>
    </row>
    <row r="134" spans="1:80">
      <c r="A134" s="78"/>
      <c r="B134" s="111"/>
      <c r="C134" s="111"/>
      <c r="D134" s="59">
        <f t="shared" si="134"/>
        <v>0</v>
      </c>
      <c r="E134" s="84" t="e">
        <f t="shared" si="131"/>
        <v>#DIV/0!</v>
      </c>
      <c r="F134" s="57"/>
      <c r="G134" s="57"/>
      <c r="H134" s="57"/>
      <c r="I134" s="57"/>
      <c r="J134" s="57"/>
      <c r="K134" s="79"/>
      <c r="L134" s="79"/>
      <c r="M134" s="80"/>
      <c r="N134" s="58"/>
      <c r="O134" s="87"/>
      <c r="P134" s="58"/>
      <c r="Q134" s="78"/>
      <c r="R134" s="111"/>
      <c r="S134" s="111"/>
      <c r="T134" s="59">
        <f t="shared" si="135"/>
        <v>0</v>
      </c>
      <c r="U134" s="84" t="e">
        <f t="shared" si="132"/>
        <v>#DIV/0!</v>
      </c>
      <c r="V134" s="57"/>
      <c r="W134" s="57"/>
      <c r="X134" s="57"/>
      <c r="Y134" s="57"/>
      <c r="Z134" s="57"/>
      <c r="AA134" s="79"/>
      <c r="AB134" s="79"/>
      <c r="AC134" s="80"/>
      <c r="AD134" s="58"/>
      <c r="AE134" s="87"/>
      <c r="AF134" s="58"/>
      <c r="AG134" s="78"/>
      <c r="AH134" s="129"/>
      <c r="AI134" s="129"/>
      <c r="AJ134" s="59">
        <f t="shared" si="136"/>
        <v>0</v>
      </c>
      <c r="AK134" s="84" t="e">
        <f t="shared" si="133"/>
        <v>#DIV/0!</v>
      </c>
      <c r="AL134" s="57"/>
      <c r="AM134" s="57"/>
      <c r="AN134" s="57"/>
      <c r="AO134" s="57"/>
      <c r="AP134" s="57"/>
      <c r="AQ134" s="79"/>
      <c r="AR134" s="79"/>
      <c r="AS134" s="80"/>
      <c r="AT134" s="58"/>
      <c r="AU134" s="87"/>
      <c r="AV134" s="58"/>
      <c r="AW134" s="78"/>
      <c r="AX134" s="129"/>
      <c r="AY134" s="129"/>
      <c r="AZ134" s="252">
        <f t="shared" si="127"/>
        <v>0</v>
      </c>
      <c r="BA134" s="84" t="e">
        <f t="shared" si="128"/>
        <v>#DIV/0!</v>
      </c>
      <c r="BB134" s="164"/>
      <c r="BC134" s="164"/>
      <c r="BD134" s="164"/>
      <c r="BE134" s="164"/>
      <c r="BF134" s="57"/>
      <c r="BG134" s="79"/>
      <c r="BH134" s="79"/>
      <c r="BI134" s="165"/>
      <c r="BJ134" s="166"/>
      <c r="BK134" s="87"/>
      <c r="BL134" s="58"/>
      <c r="BM134" s="78"/>
      <c r="BN134" s="129"/>
      <c r="BO134" s="129"/>
      <c r="BP134" s="59">
        <f t="shared" si="129"/>
        <v>0</v>
      </c>
      <c r="BQ134" s="84" t="e">
        <f t="shared" si="130"/>
        <v>#DIV/0!</v>
      </c>
      <c r="BR134" s="57"/>
      <c r="BS134" s="57"/>
      <c r="BT134" s="57"/>
      <c r="BU134" s="57"/>
      <c r="BV134" s="57"/>
      <c r="BW134" s="79"/>
      <c r="BX134" s="79"/>
      <c r="BY134" s="80"/>
      <c r="BZ134" s="58"/>
      <c r="CA134" s="87"/>
      <c r="CB134" s="58"/>
    </row>
    <row r="135" spans="1:80">
      <c r="A135" s="78"/>
      <c r="B135" s="111"/>
      <c r="C135" s="111"/>
      <c r="D135" s="59">
        <f t="shared" si="134"/>
        <v>0</v>
      </c>
      <c r="E135" s="84" t="e">
        <f t="shared" si="131"/>
        <v>#DIV/0!</v>
      </c>
      <c r="F135" s="57"/>
      <c r="G135" s="57"/>
      <c r="H135" s="57"/>
      <c r="I135" s="57"/>
      <c r="J135" s="57"/>
      <c r="K135" s="79"/>
      <c r="L135" s="79"/>
      <c r="M135" s="80"/>
      <c r="N135" s="58"/>
      <c r="O135" s="87"/>
      <c r="P135" s="58"/>
      <c r="Q135" s="78"/>
      <c r="R135" s="111"/>
      <c r="S135" s="111"/>
      <c r="T135" s="59">
        <f t="shared" si="135"/>
        <v>0</v>
      </c>
      <c r="U135" s="84" t="e">
        <f t="shared" si="132"/>
        <v>#DIV/0!</v>
      </c>
      <c r="V135" s="57"/>
      <c r="W135" s="57"/>
      <c r="X135" s="57"/>
      <c r="Y135" s="57"/>
      <c r="Z135" s="57"/>
      <c r="AA135" s="79"/>
      <c r="AB135" s="79"/>
      <c r="AC135" s="80"/>
      <c r="AD135" s="58"/>
      <c r="AE135" s="87"/>
      <c r="AF135" s="58"/>
      <c r="AG135" s="78"/>
      <c r="AH135" s="129"/>
      <c r="AI135" s="129"/>
      <c r="AJ135" s="59">
        <f t="shared" si="136"/>
        <v>0</v>
      </c>
      <c r="AK135" s="84" t="e">
        <f t="shared" si="133"/>
        <v>#DIV/0!</v>
      </c>
      <c r="AL135" s="57"/>
      <c r="AM135" s="57"/>
      <c r="AN135" s="57"/>
      <c r="AO135" s="57"/>
      <c r="AP135" s="57"/>
      <c r="AQ135" s="79"/>
      <c r="AR135" s="79"/>
      <c r="AS135" s="80"/>
      <c r="AT135" s="58"/>
      <c r="AU135" s="87"/>
      <c r="AV135" s="58"/>
      <c r="AW135" s="78"/>
      <c r="AX135" s="129"/>
      <c r="AY135" s="129"/>
      <c r="AZ135" s="252">
        <f t="shared" si="127"/>
        <v>0</v>
      </c>
      <c r="BA135" s="84" t="e">
        <f t="shared" si="128"/>
        <v>#DIV/0!</v>
      </c>
      <c r="BB135" s="164"/>
      <c r="BC135" s="164"/>
      <c r="BD135" s="164"/>
      <c r="BE135" s="164"/>
      <c r="BF135" s="57"/>
      <c r="BG135" s="79"/>
      <c r="BH135" s="79"/>
      <c r="BI135" s="165"/>
      <c r="BJ135" s="166"/>
      <c r="BK135" s="87"/>
      <c r="BL135" s="58"/>
      <c r="BM135" s="78"/>
      <c r="BN135" s="129"/>
      <c r="BO135" s="129"/>
      <c r="BP135" s="59">
        <f t="shared" si="129"/>
        <v>0</v>
      </c>
      <c r="BQ135" s="84" t="e">
        <f t="shared" si="130"/>
        <v>#DIV/0!</v>
      </c>
      <c r="BR135" s="57"/>
      <c r="BS135" s="57"/>
      <c r="BT135" s="57"/>
      <c r="BU135" s="57"/>
      <c r="BV135" s="57"/>
      <c r="BW135" s="79"/>
      <c r="BX135" s="79"/>
      <c r="BY135" s="80"/>
      <c r="BZ135" s="58"/>
      <c r="CA135" s="87"/>
      <c r="CB135" s="58"/>
    </row>
    <row r="136" spans="1:80">
      <c r="A136" s="78"/>
      <c r="B136" s="111"/>
      <c r="C136" s="111"/>
      <c r="D136" s="59">
        <f t="shared" si="134"/>
        <v>0</v>
      </c>
      <c r="E136" s="84" t="e">
        <f t="shared" si="131"/>
        <v>#DIV/0!</v>
      </c>
      <c r="F136" s="57"/>
      <c r="G136" s="57"/>
      <c r="H136" s="57"/>
      <c r="I136" s="57"/>
      <c r="J136" s="57"/>
      <c r="K136" s="79"/>
      <c r="L136" s="79"/>
      <c r="M136" s="80"/>
      <c r="N136" s="58"/>
      <c r="O136" s="87"/>
      <c r="P136" s="58"/>
      <c r="Q136" s="78"/>
      <c r="R136" s="111"/>
      <c r="S136" s="111"/>
      <c r="T136" s="59">
        <f t="shared" si="135"/>
        <v>0</v>
      </c>
      <c r="U136" s="84" t="e">
        <f t="shared" si="132"/>
        <v>#DIV/0!</v>
      </c>
      <c r="V136" s="57"/>
      <c r="W136" s="57"/>
      <c r="X136" s="57"/>
      <c r="Y136" s="57"/>
      <c r="Z136" s="57"/>
      <c r="AA136" s="79"/>
      <c r="AB136" s="79"/>
      <c r="AC136" s="80"/>
      <c r="AD136" s="58"/>
      <c r="AE136" s="87"/>
      <c r="AF136" s="58"/>
      <c r="AG136" s="78"/>
      <c r="AH136" s="129"/>
      <c r="AI136" s="129"/>
      <c r="AJ136" s="59">
        <f t="shared" si="136"/>
        <v>0</v>
      </c>
      <c r="AK136" s="84" t="e">
        <f t="shared" si="133"/>
        <v>#DIV/0!</v>
      </c>
      <c r="AL136" s="57"/>
      <c r="AM136" s="57"/>
      <c r="AN136" s="57"/>
      <c r="AO136" s="57"/>
      <c r="AP136" s="57"/>
      <c r="AQ136" s="79"/>
      <c r="AR136" s="79"/>
      <c r="AS136" s="80"/>
      <c r="AT136" s="58"/>
      <c r="AU136" s="87"/>
      <c r="AV136" s="58"/>
      <c r="AW136" s="78"/>
      <c r="AX136" s="129"/>
      <c r="AY136" s="129"/>
      <c r="AZ136" s="252">
        <f t="shared" si="127"/>
        <v>0</v>
      </c>
      <c r="BA136" s="84" t="e">
        <f t="shared" si="128"/>
        <v>#DIV/0!</v>
      </c>
      <c r="BB136" s="164"/>
      <c r="BC136" s="164"/>
      <c r="BD136" s="164"/>
      <c r="BE136" s="164"/>
      <c r="BF136" s="57"/>
      <c r="BG136" s="79"/>
      <c r="BH136" s="79"/>
      <c r="BI136" s="165"/>
      <c r="BJ136" s="166"/>
      <c r="BK136" s="87"/>
      <c r="BL136" s="58"/>
      <c r="BM136" s="78"/>
      <c r="BN136" s="129"/>
      <c r="BO136" s="129"/>
      <c r="BP136" s="59">
        <f t="shared" si="129"/>
        <v>0</v>
      </c>
      <c r="BQ136" s="84" t="e">
        <f t="shared" si="130"/>
        <v>#DIV/0!</v>
      </c>
      <c r="BR136" s="57"/>
      <c r="BS136" s="57"/>
      <c r="BT136" s="57"/>
      <c r="BU136" s="57"/>
      <c r="BV136" s="57"/>
      <c r="BW136" s="79"/>
      <c r="BX136" s="79"/>
      <c r="BY136" s="80"/>
      <c r="BZ136" s="58"/>
      <c r="CA136" s="87"/>
      <c r="CB136" s="58"/>
    </row>
    <row r="137" spans="1:80">
      <c r="A137" s="78"/>
      <c r="B137" s="111"/>
      <c r="C137" s="111"/>
      <c r="D137" s="59">
        <f t="shared" si="134"/>
        <v>0</v>
      </c>
      <c r="E137" s="84" t="e">
        <f t="shared" si="131"/>
        <v>#DIV/0!</v>
      </c>
      <c r="F137" s="57"/>
      <c r="G137" s="57"/>
      <c r="H137" s="57"/>
      <c r="I137" s="57"/>
      <c r="J137" s="57"/>
      <c r="K137" s="79"/>
      <c r="L137" s="79"/>
      <c r="M137" s="80"/>
      <c r="N137" s="58"/>
      <c r="O137" s="87"/>
      <c r="P137" s="58"/>
      <c r="Q137" s="78"/>
      <c r="R137" s="111"/>
      <c r="S137" s="111"/>
      <c r="T137" s="59">
        <f t="shared" si="135"/>
        <v>0</v>
      </c>
      <c r="U137" s="84" t="e">
        <f t="shared" si="132"/>
        <v>#DIV/0!</v>
      </c>
      <c r="V137" s="57"/>
      <c r="W137" s="57"/>
      <c r="X137" s="57"/>
      <c r="Y137" s="57"/>
      <c r="Z137" s="57"/>
      <c r="AA137" s="79"/>
      <c r="AB137" s="79"/>
      <c r="AC137" s="80"/>
      <c r="AD137" s="58"/>
      <c r="AE137" s="87"/>
      <c r="AF137" s="58"/>
      <c r="AG137" s="78"/>
      <c r="AH137" s="129"/>
      <c r="AI137" s="129"/>
      <c r="AJ137" s="59">
        <f t="shared" si="136"/>
        <v>0</v>
      </c>
      <c r="AK137" s="84" t="e">
        <f t="shared" si="133"/>
        <v>#DIV/0!</v>
      </c>
      <c r="AL137" s="57"/>
      <c r="AM137" s="57"/>
      <c r="AN137" s="57"/>
      <c r="AO137" s="57"/>
      <c r="AP137" s="57"/>
      <c r="AQ137" s="79"/>
      <c r="AR137" s="79"/>
      <c r="AS137" s="80"/>
      <c r="AT137" s="58"/>
      <c r="AU137" s="87"/>
      <c r="AV137" s="58"/>
      <c r="AW137" s="78"/>
      <c r="AX137" s="129"/>
      <c r="AY137" s="129"/>
      <c r="AZ137" s="252">
        <f t="shared" si="127"/>
        <v>0</v>
      </c>
      <c r="BA137" s="84" t="e">
        <f t="shared" si="128"/>
        <v>#DIV/0!</v>
      </c>
      <c r="BB137" s="164"/>
      <c r="BC137" s="164"/>
      <c r="BD137" s="164"/>
      <c r="BE137" s="164"/>
      <c r="BF137" s="57"/>
      <c r="BG137" s="79"/>
      <c r="BH137" s="79"/>
      <c r="BI137" s="165"/>
      <c r="BJ137" s="166"/>
      <c r="BK137" s="87"/>
      <c r="BL137" s="58"/>
      <c r="BM137" s="78"/>
      <c r="BN137" s="129"/>
      <c r="BO137" s="129"/>
      <c r="BP137" s="59">
        <f t="shared" si="129"/>
        <v>0</v>
      </c>
      <c r="BQ137" s="84" t="e">
        <f t="shared" si="130"/>
        <v>#DIV/0!</v>
      </c>
      <c r="BR137" s="57"/>
      <c r="BS137" s="57"/>
      <c r="BT137" s="57"/>
      <c r="BU137" s="57"/>
      <c r="BV137" s="57"/>
      <c r="BW137" s="79"/>
      <c r="BX137" s="79"/>
      <c r="BY137" s="80"/>
      <c r="BZ137" s="58"/>
      <c r="CA137" s="87"/>
      <c r="CB137" s="58"/>
    </row>
    <row r="138" spans="1:80">
      <c r="A138" s="78"/>
      <c r="B138" s="111"/>
      <c r="C138" s="111"/>
      <c r="D138" s="59">
        <f t="shared" si="134"/>
        <v>0</v>
      </c>
      <c r="E138" s="84" t="e">
        <f t="shared" si="131"/>
        <v>#DIV/0!</v>
      </c>
      <c r="F138" s="57"/>
      <c r="G138" s="57"/>
      <c r="H138" s="57"/>
      <c r="I138" s="57"/>
      <c r="J138" s="57"/>
      <c r="K138" s="79"/>
      <c r="L138" s="79"/>
      <c r="M138" s="80"/>
      <c r="N138" s="58"/>
      <c r="O138" s="87"/>
      <c r="P138" s="58"/>
      <c r="Q138" s="78"/>
      <c r="R138" s="111"/>
      <c r="S138" s="111"/>
      <c r="T138" s="59">
        <f t="shared" si="135"/>
        <v>0</v>
      </c>
      <c r="U138" s="84" t="e">
        <f t="shared" si="132"/>
        <v>#DIV/0!</v>
      </c>
      <c r="V138" s="57"/>
      <c r="W138" s="57"/>
      <c r="X138" s="57"/>
      <c r="Y138" s="57"/>
      <c r="Z138" s="57"/>
      <c r="AA138" s="79"/>
      <c r="AB138" s="79"/>
      <c r="AC138" s="80"/>
      <c r="AD138" s="58"/>
      <c r="AE138" s="87"/>
      <c r="AF138" s="58"/>
      <c r="AG138" s="78"/>
      <c r="AH138" s="129"/>
      <c r="AI138" s="129"/>
      <c r="AJ138" s="59">
        <f t="shared" si="136"/>
        <v>0</v>
      </c>
      <c r="AK138" s="84" t="e">
        <f t="shared" si="133"/>
        <v>#DIV/0!</v>
      </c>
      <c r="AL138" s="57"/>
      <c r="AM138" s="57"/>
      <c r="AN138" s="57"/>
      <c r="AO138" s="57"/>
      <c r="AP138" s="57"/>
      <c r="AQ138" s="79"/>
      <c r="AR138" s="79"/>
      <c r="AS138" s="80"/>
      <c r="AT138" s="58"/>
      <c r="AU138" s="87"/>
      <c r="AV138" s="58"/>
      <c r="AW138" s="78"/>
      <c r="AX138" s="129"/>
      <c r="AY138" s="129"/>
      <c r="AZ138" s="252">
        <f t="shared" si="127"/>
        <v>0</v>
      </c>
      <c r="BA138" s="84" t="e">
        <f t="shared" si="128"/>
        <v>#DIV/0!</v>
      </c>
      <c r="BB138" s="164"/>
      <c r="BC138" s="164"/>
      <c r="BD138" s="164"/>
      <c r="BE138" s="164"/>
      <c r="BF138" s="57"/>
      <c r="BG138" s="79"/>
      <c r="BH138" s="79"/>
      <c r="BI138" s="165"/>
      <c r="BJ138" s="166"/>
      <c r="BK138" s="87"/>
      <c r="BL138" s="58"/>
      <c r="BM138" s="78"/>
      <c r="BN138" s="129"/>
      <c r="BO138" s="129"/>
      <c r="BP138" s="59">
        <f t="shared" si="129"/>
        <v>0</v>
      </c>
      <c r="BQ138" s="84" t="e">
        <f t="shared" si="130"/>
        <v>#DIV/0!</v>
      </c>
      <c r="BR138" s="57"/>
      <c r="BS138" s="57"/>
      <c r="BT138" s="57"/>
      <c r="BU138" s="57"/>
      <c r="BV138" s="57"/>
      <c r="BW138" s="79"/>
      <c r="BX138" s="79"/>
      <c r="BY138" s="80"/>
      <c r="BZ138" s="58"/>
      <c r="CA138" s="87"/>
      <c r="CB138" s="58"/>
    </row>
    <row r="139" spans="1:80">
      <c r="A139" s="78"/>
      <c r="B139" s="111"/>
      <c r="C139" s="111"/>
      <c r="D139" s="59">
        <f t="shared" si="134"/>
        <v>0</v>
      </c>
      <c r="E139" s="84" t="e">
        <f t="shared" si="131"/>
        <v>#DIV/0!</v>
      </c>
      <c r="F139" s="57"/>
      <c r="G139" s="57"/>
      <c r="H139" s="57"/>
      <c r="I139" s="57"/>
      <c r="J139" s="57"/>
      <c r="K139" s="79"/>
      <c r="L139" s="79"/>
      <c r="M139" s="80"/>
      <c r="N139" s="58"/>
      <c r="O139" s="87"/>
      <c r="P139" s="58"/>
      <c r="Q139" s="78"/>
      <c r="R139" s="111"/>
      <c r="S139" s="111"/>
      <c r="T139" s="59">
        <f t="shared" si="135"/>
        <v>0</v>
      </c>
      <c r="U139" s="84" t="e">
        <f t="shared" si="132"/>
        <v>#DIV/0!</v>
      </c>
      <c r="V139" s="57"/>
      <c r="W139" s="57"/>
      <c r="X139" s="57"/>
      <c r="Y139" s="57"/>
      <c r="Z139" s="57"/>
      <c r="AA139" s="79"/>
      <c r="AB139" s="79"/>
      <c r="AC139" s="80"/>
      <c r="AD139" s="58"/>
      <c r="AE139" s="87"/>
      <c r="AF139" s="58"/>
      <c r="AG139" s="78"/>
      <c r="AH139" s="129"/>
      <c r="AI139" s="129"/>
      <c r="AJ139" s="59">
        <f t="shared" si="136"/>
        <v>0</v>
      </c>
      <c r="AK139" s="84" t="e">
        <f t="shared" si="133"/>
        <v>#DIV/0!</v>
      </c>
      <c r="AL139" s="57"/>
      <c r="AM139" s="57"/>
      <c r="AN139" s="57"/>
      <c r="AO139" s="57"/>
      <c r="AP139" s="57"/>
      <c r="AQ139" s="79"/>
      <c r="AR139" s="79"/>
      <c r="AS139" s="80"/>
      <c r="AT139" s="58"/>
      <c r="AU139" s="87"/>
      <c r="AV139" s="58"/>
      <c r="AW139" s="78"/>
      <c r="AX139" s="129"/>
      <c r="AY139" s="129"/>
      <c r="AZ139" s="252">
        <f t="shared" si="127"/>
        <v>0</v>
      </c>
      <c r="BA139" s="84" t="e">
        <f t="shared" si="128"/>
        <v>#DIV/0!</v>
      </c>
      <c r="BB139" s="164"/>
      <c r="BC139" s="164"/>
      <c r="BD139" s="164"/>
      <c r="BE139" s="164"/>
      <c r="BF139" s="57"/>
      <c r="BG139" s="79"/>
      <c r="BH139" s="79"/>
      <c r="BI139" s="165"/>
      <c r="BJ139" s="166"/>
      <c r="BK139" s="87"/>
      <c r="BL139" s="58"/>
      <c r="BM139" s="78"/>
      <c r="BN139" s="129"/>
      <c r="BO139" s="129"/>
      <c r="BP139" s="59">
        <f t="shared" si="129"/>
        <v>0</v>
      </c>
      <c r="BQ139" s="84" t="e">
        <f t="shared" si="130"/>
        <v>#DIV/0!</v>
      </c>
      <c r="BR139" s="57"/>
      <c r="BS139" s="57"/>
      <c r="BT139" s="57"/>
      <c r="BU139" s="57"/>
      <c r="BV139" s="57"/>
      <c r="BW139" s="79"/>
      <c r="BX139" s="79"/>
      <c r="BY139" s="80"/>
      <c r="BZ139" s="58"/>
      <c r="CA139" s="87"/>
      <c r="CB139" s="58"/>
    </row>
    <row r="140" spans="1:80">
      <c r="A140" s="78"/>
      <c r="B140" s="111"/>
      <c r="C140" s="111"/>
      <c r="D140" s="59">
        <f t="shared" si="134"/>
        <v>0</v>
      </c>
      <c r="E140" s="84" t="e">
        <f t="shared" si="131"/>
        <v>#DIV/0!</v>
      </c>
      <c r="F140" s="57"/>
      <c r="G140" s="57"/>
      <c r="H140" s="57"/>
      <c r="I140" s="57"/>
      <c r="J140" s="57"/>
      <c r="K140" s="79"/>
      <c r="L140" s="79"/>
      <c r="M140" s="80"/>
      <c r="N140" s="58"/>
      <c r="O140" s="87"/>
      <c r="P140" s="58"/>
      <c r="Q140" s="78"/>
      <c r="R140" s="111"/>
      <c r="S140" s="111"/>
      <c r="T140" s="59">
        <f t="shared" si="135"/>
        <v>0</v>
      </c>
      <c r="U140" s="84" t="e">
        <f t="shared" si="132"/>
        <v>#DIV/0!</v>
      </c>
      <c r="V140" s="57"/>
      <c r="W140" s="57"/>
      <c r="X140" s="57"/>
      <c r="Y140" s="57"/>
      <c r="Z140" s="57"/>
      <c r="AA140" s="79"/>
      <c r="AB140" s="79"/>
      <c r="AC140" s="80"/>
      <c r="AD140" s="58"/>
      <c r="AE140" s="87"/>
      <c r="AF140" s="58"/>
      <c r="AG140" s="78"/>
      <c r="AH140" s="129"/>
      <c r="AI140" s="129"/>
      <c r="AJ140" s="59">
        <f t="shared" si="136"/>
        <v>0</v>
      </c>
      <c r="AK140" s="84" t="e">
        <f t="shared" si="133"/>
        <v>#DIV/0!</v>
      </c>
      <c r="AL140" s="57"/>
      <c r="AM140" s="57"/>
      <c r="AN140" s="57"/>
      <c r="AO140" s="57"/>
      <c r="AP140" s="57"/>
      <c r="AQ140" s="79"/>
      <c r="AR140" s="79"/>
      <c r="AS140" s="80"/>
      <c r="AT140" s="58"/>
      <c r="AU140" s="87"/>
      <c r="AV140" s="58"/>
      <c r="AW140" s="78"/>
      <c r="AX140" s="129"/>
      <c r="AY140" s="129"/>
      <c r="AZ140" s="252">
        <f t="shared" si="127"/>
        <v>0</v>
      </c>
      <c r="BA140" s="84" t="e">
        <f t="shared" si="128"/>
        <v>#DIV/0!</v>
      </c>
      <c r="BB140" s="164"/>
      <c r="BC140" s="164"/>
      <c r="BD140" s="164"/>
      <c r="BE140" s="164"/>
      <c r="BF140" s="57"/>
      <c r="BG140" s="79"/>
      <c r="BH140" s="79"/>
      <c r="BI140" s="165"/>
      <c r="BJ140" s="166"/>
      <c r="BK140" s="87"/>
      <c r="BL140" s="58"/>
      <c r="BM140" s="78"/>
      <c r="BN140" s="129"/>
      <c r="BO140" s="129"/>
      <c r="BP140" s="59">
        <f t="shared" si="129"/>
        <v>0</v>
      </c>
      <c r="BQ140" s="84" t="e">
        <f t="shared" si="130"/>
        <v>#DIV/0!</v>
      </c>
      <c r="BR140" s="57"/>
      <c r="BS140" s="57"/>
      <c r="BT140" s="57"/>
      <c r="BU140" s="57"/>
      <c r="BV140" s="57"/>
      <c r="BW140" s="79"/>
      <c r="BX140" s="79"/>
      <c r="BY140" s="80"/>
      <c r="BZ140" s="58"/>
      <c r="CA140" s="87"/>
      <c r="CB140" s="58"/>
    </row>
    <row r="141" spans="1:80">
      <c r="A141" s="78"/>
      <c r="B141" s="111"/>
      <c r="C141" s="111"/>
      <c r="D141" s="59">
        <f t="shared" si="134"/>
        <v>0</v>
      </c>
      <c r="E141" s="84" t="e">
        <f t="shared" si="131"/>
        <v>#DIV/0!</v>
      </c>
      <c r="F141" s="57"/>
      <c r="G141" s="57"/>
      <c r="H141" s="57"/>
      <c r="I141" s="57"/>
      <c r="J141" s="57"/>
      <c r="K141" s="79"/>
      <c r="L141" s="79"/>
      <c r="M141" s="80"/>
      <c r="N141" s="58"/>
      <c r="O141" s="87"/>
      <c r="P141" s="58"/>
      <c r="Q141" s="78"/>
      <c r="R141" s="111"/>
      <c r="S141" s="111"/>
      <c r="T141" s="59">
        <f t="shared" si="135"/>
        <v>0</v>
      </c>
      <c r="U141" s="84" t="e">
        <f t="shared" si="132"/>
        <v>#DIV/0!</v>
      </c>
      <c r="V141" s="57"/>
      <c r="W141" s="57"/>
      <c r="X141" s="57"/>
      <c r="Y141" s="57"/>
      <c r="Z141" s="57"/>
      <c r="AA141" s="79"/>
      <c r="AB141" s="79"/>
      <c r="AC141" s="80"/>
      <c r="AD141" s="58"/>
      <c r="AE141" s="87"/>
      <c r="AF141" s="58"/>
      <c r="AG141" s="78"/>
      <c r="AH141" s="129"/>
      <c r="AI141" s="129"/>
      <c r="AJ141" s="59">
        <f t="shared" si="136"/>
        <v>0</v>
      </c>
      <c r="AK141" s="84" t="e">
        <f t="shared" si="133"/>
        <v>#DIV/0!</v>
      </c>
      <c r="AL141" s="57"/>
      <c r="AM141" s="57"/>
      <c r="AN141" s="57"/>
      <c r="AO141" s="57"/>
      <c r="AP141" s="57"/>
      <c r="AQ141" s="79"/>
      <c r="AR141" s="79"/>
      <c r="AS141" s="80"/>
      <c r="AT141" s="58"/>
      <c r="AU141" s="87"/>
      <c r="AV141" s="58"/>
      <c r="AW141" s="78"/>
      <c r="AX141" s="129"/>
      <c r="AY141" s="129"/>
      <c r="AZ141" s="252">
        <f t="shared" si="127"/>
        <v>0</v>
      </c>
      <c r="BA141" s="84" t="e">
        <f t="shared" si="128"/>
        <v>#DIV/0!</v>
      </c>
      <c r="BB141" s="164"/>
      <c r="BC141" s="164"/>
      <c r="BD141" s="164"/>
      <c r="BE141" s="164"/>
      <c r="BF141" s="57"/>
      <c r="BG141" s="79"/>
      <c r="BH141" s="79"/>
      <c r="BI141" s="165"/>
      <c r="BJ141" s="166"/>
      <c r="BK141" s="87"/>
      <c r="BL141" s="58"/>
      <c r="BM141" s="78"/>
      <c r="BN141" s="129"/>
      <c r="BO141" s="129"/>
      <c r="BP141" s="59">
        <f t="shared" si="129"/>
        <v>0</v>
      </c>
      <c r="BQ141" s="84" t="e">
        <f t="shared" si="130"/>
        <v>#DIV/0!</v>
      </c>
      <c r="BR141" s="57"/>
      <c r="BS141" s="57"/>
      <c r="BT141" s="57"/>
      <c r="BU141" s="57"/>
      <c r="BV141" s="57"/>
      <c r="BW141" s="79"/>
      <c r="BX141" s="79"/>
      <c r="BY141" s="80"/>
      <c r="BZ141" s="58"/>
      <c r="CA141" s="87"/>
      <c r="CB141" s="58"/>
    </row>
    <row r="142" spans="1:80">
      <c r="A142" s="78"/>
      <c r="B142" s="111"/>
      <c r="C142" s="111"/>
      <c r="D142" s="59">
        <f t="shared" si="134"/>
        <v>0</v>
      </c>
      <c r="E142" s="84" t="e">
        <f t="shared" si="131"/>
        <v>#DIV/0!</v>
      </c>
      <c r="F142" s="57"/>
      <c r="G142" s="57"/>
      <c r="H142" s="57"/>
      <c r="I142" s="57"/>
      <c r="J142" s="57"/>
      <c r="K142" s="79"/>
      <c r="L142" s="79"/>
      <c r="M142" s="80"/>
      <c r="N142" s="58"/>
      <c r="O142" s="87"/>
      <c r="P142" s="58"/>
      <c r="Q142" s="78"/>
      <c r="R142" s="111"/>
      <c r="S142" s="111"/>
      <c r="T142" s="59">
        <f t="shared" si="135"/>
        <v>0</v>
      </c>
      <c r="U142" s="84" t="e">
        <f t="shared" si="132"/>
        <v>#DIV/0!</v>
      </c>
      <c r="V142" s="57"/>
      <c r="W142" s="57"/>
      <c r="X142" s="57"/>
      <c r="Y142" s="57"/>
      <c r="Z142" s="57"/>
      <c r="AA142" s="79"/>
      <c r="AB142" s="79"/>
      <c r="AC142" s="80"/>
      <c r="AD142" s="58"/>
      <c r="AE142" s="87"/>
      <c r="AF142" s="58"/>
      <c r="AG142" s="78"/>
      <c r="AH142" s="129"/>
      <c r="AI142" s="129"/>
      <c r="AJ142" s="59">
        <f t="shared" si="136"/>
        <v>0</v>
      </c>
      <c r="AK142" s="84" t="e">
        <f t="shared" si="133"/>
        <v>#DIV/0!</v>
      </c>
      <c r="AL142" s="57"/>
      <c r="AM142" s="57"/>
      <c r="AN142" s="57"/>
      <c r="AO142" s="57"/>
      <c r="AP142" s="57"/>
      <c r="AQ142" s="79"/>
      <c r="AR142" s="79"/>
      <c r="AS142" s="80"/>
      <c r="AT142" s="58"/>
      <c r="AU142" s="87"/>
      <c r="AV142" s="58"/>
      <c r="AW142" s="78"/>
      <c r="AX142" s="129"/>
      <c r="AY142" s="129"/>
      <c r="AZ142" s="252">
        <f t="shared" si="127"/>
        <v>0</v>
      </c>
      <c r="BA142" s="84" t="e">
        <f t="shared" si="128"/>
        <v>#DIV/0!</v>
      </c>
      <c r="BB142" s="164"/>
      <c r="BC142" s="164"/>
      <c r="BD142" s="164"/>
      <c r="BE142" s="164"/>
      <c r="BF142" s="57"/>
      <c r="BG142" s="79"/>
      <c r="BH142" s="79"/>
      <c r="BI142" s="165"/>
      <c r="BJ142" s="166"/>
      <c r="BK142" s="87"/>
      <c r="BL142" s="58"/>
      <c r="BM142" s="78"/>
      <c r="BN142" s="129"/>
      <c r="BO142" s="129"/>
      <c r="BP142" s="59">
        <f t="shared" si="129"/>
        <v>0</v>
      </c>
      <c r="BQ142" s="84" t="e">
        <f t="shared" si="130"/>
        <v>#DIV/0!</v>
      </c>
      <c r="BR142" s="57"/>
      <c r="BS142" s="57"/>
      <c r="BT142" s="57"/>
      <c r="BU142" s="57"/>
      <c r="BV142" s="57"/>
      <c r="BW142" s="79"/>
      <c r="BX142" s="79"/>
      <c r="BY142" s="80"/>
      <c r="BZ142" s="58"/>
      <c r="CA142" s="87"/>
      <c r="CB142" s="58"/>
    </row>
    <row r="143" spans="1:80">
      <c r="A143" s="78"/>
      <c r="B143" s="111"/>
      <c r="C143" s="111"/>
      <c r="D143" s="59">
        <f t="shared" si="134"/>
        <v>0</v>
      </c>
      <c r="E143" s="84" t="e">
        <f t="shared" si="131"/>
        <v>#DIV/0!</v>
      </c>
      <c r="F143" s="57"/>
      <c r="G143" s="57"/>
      <c r="H143" s="57"/>
      <c r="I143" s="57"/>
      <c r="J143" s="57"/>
      <c r="K143" s="79"/>
      <c r="L143" s="79"/>
      <c r="M143" s="80"/>
      <c r="N143" s="58"/>
      <c r="O143" s="87"/>
      <c r="P143" s="58"/>
      <c r="Q143" s="78"/>
      <c r="R143" s="111"/>
      <c r="S143" s="111"/>
      <c r="T143" s="59">
        <f t="shared" si="135"/>
        <v>0</v>
      </c>
      <c r="U143" s="84" t="e">
        <f t="shared" si="132"/>
        <v>#DIV/0!</v>
      </c>
      <c r="V143" s="57"/>
      <c r="W143" s="57"/>
      <c r="X143" s="57"/>
      <c r="Y143" s="57"/>
      <c r="Z143" s="57"/>
      <c r="AA143" s="79"/>
      <c r="AB143" s="79"/>
      <c r="AC143" s="80"/>
      <c r="AD143" s="58"/>
      <c r="AE143" s="87"/>
      <c r="AF143" s="58"/>
      <c r="AG143" s="78"/>
      <c r="AH143" s="129"/>
      <c r="AI143" s="129"/>
      <c r="AJ143" s="59">
        <f t="shared" si="136"/>
        <v>0</v>
      </c>
      <c r="AK143" s="84" t="e">
        <f t="shared" si="133"/>
        <v>#DIV/0!</v>
      </c>
      <c r="AL143" s="57"/>
      <c r="AM143" s="57"/>
      <c r="AN143" s="57"/>
      <c r="AO143" s="57"/>
      <c r="AP143" s="57"/>
      <c r="AQ143" s="79"/>
      <c r="AR143" s="79"/>
      <c r="AS143" s="80"/>
      <c r="AT143" s="58"/>
      <c r="AU143" s="87"/>
      <c r="AV143" s="58"/>
      <c r="AW143" s="78"/>
      <c r="AX143" s="129"/>
      <c r="AY143" s="129"/>
      <c r="AZ143" s="252">
        <f t="shared" si="127"/>
        <v>0</v>
      </c>
      <c r="BA143" s="84" t="e">
        <f t="shared" si="128"/>
        <v>#DIV/0!</v>
      </c>
      <c r="BB143" s="164"/>
      <c r="BC143" s="164"/>
      <c r="BD143" s="164"/>
      <c r="BE143" s="164"/>
      <c r="BF143" s="57"/>
      <c r="BG143" s="79"/>
      <c r="BH143" s="79"/>
      <c r="BI143" s="165"/>
      <c r="BJ143" s="166"/>
      <c r="BK143" s="87"/>
      <c r="BL143" s="58"/>
      <c r="BM143" s="78"/>
      <c r="BN143" s="129"/>
      <c r="BO143" s="129"/>
      <c r="BP143" s="59">
        <f t="shared" si="129"/>
        <v>0</v>
      </c>
      <c r="BQ143" s="84" t="e">
        <f t="shared" si="130"/>
        <v>#DIV/0!</v>
      </c>
      <c r="BR143" s="57"/>
      <c r="BS143" s="57"/>
      <c r="BT143" s="57"/>
      <c r="BU143" s="57"/>
      <c r="BV143" s="57"/>
      <c r="BW143" s="79"/>
      <c r="BX143" s="79"/>
      <c r="BY143" s="80"/>
      <c r="BZ143" s="58"/>
      <c r="CA143" s="87"/>
      <c r="CB143" s="58"/>
    </row>
    <row r="144" spans="1:80">
      <c r="A144" s="78"/>
      <c r="B144" s="111"/>
      <c r="C144" s="111"/>
      <c r="D144" s="59">
        <f t="shared" si="134"/>
        <v>0</v>
      </c>
      <c r="E144" s="84" t="e">
        <f t="shared" si="131"/>
        <v>#DIV/0!</v>
      </c>
      <c r="F144" s="57"/>
      <c r="G144" s="57"/>
      <c r="H144" s="57"/>
      <c r="I144" s="57"/>
      <c r="J144" s="57"/>
      <c r="K144" s="79"/>
      <c r="L144" s="79"/>
      <c r="M144" s="80"/>
      <c r="N144" s="58"/>
      <c r="O144" s="87"/>
      <c r="P144" s="58"/>
      <c r="Q144" s="78"/>
      <c r="R144" s="111"/>
      <c r="S144" s="111"/>
      <c r="T144" s="59">
        <f t="shared" si="135"/>
        <v>0</v>
      </c>
      <c r="U144" s="84" t="e">
        <f t="shared" si="132"/>
        <v>#DIV/0!</v>
      </c>
      <c r="V144" s="57"/>
      <c r="W144" s="57"/>
      <c r="X144" s="57"/>
      <c r="Y144" s="57"/>
      <c r="Z144" s="57"/>
      <c r="AA144" s="79"/>
      <c r="AB144" s="79"/>
      <c r="AC144" s="80"/>
      <c r="AD144" s="58"/>
      <c r="AE144" s="87"/>
      <c r="AF144" s="58"/>
      <c r="AG144" s="78"/>
      <c r="AH144" s="129"/>
      <c r="AI144" s="129"/>
      <c r="AJ144" s="59">
        <f t="shared" si="136"/>
        <v>0</v>
      </c>
      <c r="AK144" s="84" t="e">
        <f t="shared" si="133"/>
        <v>#DIV/0!</v>
      </c>
      <c r="AL144" s="57"/>
      <c r="AM144" s="57"/>
      <c r="AN144" s="57"/>
      <c r="AO144" s="57"/>
      <c r="AP144" s="57"/>
      <c r="AQ144" s="79"/>
      <c r="AR144" s="79"/>
      <c r="AS144" s="80"/>
      <c r="AT144" s="58"/>
      <c r="AU144" s="87"/>
      <c r="AV144" s="58"/>
      <c r="AW144" s="78"/>
      <c r="AX144" s="129"/>
      <c r="AY144" s="129"/>
      <c r="AZ144" s="252">
        <f t="shared" si="127"/>
        <v>0</v>
      </c>
      <c r="BA144" s="84" t="e">
        <f t="shared" si="128"/>
        <v>#DIV/0!</v>
      </c>
      <c r="BB144" s="164"/>
      <c r="BC144" s="164"/>
      <c r="BD144" s="164"/>
      <c r="BE144" s="164"/>
      <c r="BF144" s="57"/>
      <c r="BG144" s="79"/>
      <c r="BH144" s="79"/>
      <c r="BI144" s="165"/>
      <c r="BJ144" s="166"/>
      <c r="BK144" s="87"/>
      <c r="BL144" s="58"/>
      <c r="BM144" s="78"/>
      <c r="BN144" s="129"/>
      <c r="BO144" s="129"/>
      <c r="BP144" s="59">
        <f t="shared" si="129"/>
        <v>0</v>
      </c>
      <c r="BQ144" s="84" t="e">
        <f t="shared" si="130"/>
        <v>#DIV/0!</v>
      </c>
      <c r="BR144" s="57"/>
      <c r="BS144" s="57"/>
      <c r="BT144" s="57"/>
      <c r="BU144" s="57"/>
      <c r="BV144" s="57"/>
      <c r="BW144" s="79"/>
      <c r="BX144" s="79"/>
      <c r="BY144" s="80"/>
      <c r="BZ144" s="58"/>
      <c r="CA144" s="87"/>
      <c r="CB144" s="58"/>
    </row>
    <row r="145" spans="1:80">
      <c r="A145" s="78"/>
      <c r="B145" s="111"/>
      <c r="C145" s="111"/>
      <c r="D145" s="59">
        <f t="shared" si="134"/>
        <v>0</v>
      </c>
      <c r="E145" s="84" t="e">
        <f t="shared" si="131"/>
        <v>#DIV/0!</v>
      </c>
      <c r="F145" s="57"/>
      <c r="G145" s="57"/>
      <c r="H145" s="57"/>
      <c r="I145" s="57"/>
      <c r="J145" s="57"/>
      <c r="K145" s="79"/>
      <c r="L145" s="79"/>
      <c r="M145" s="80"/>
      <c r="N145" s="58"/>
      <c r="O145" s="87"/>
      <c r="P145" s="58"/>
      <c r="Q145" s="78"/>
      <c r="R145" s="111"/>
      <c r="S145" s="111"/>
      <c r="T145" s="59">
        <f t="shared" si="135"/>
        <v>0</v>
      </c>
      <c r="U145" s="84" t="e">
        <f t="shared" si="132"/>
        <v>#DIV/0!</v>
      </c>
      <c r="V145" s="57"/>
      <c r="W145" s="57"/>
      <c r="X145" s="57"/>
      <c r="Y145" s="57"/>
      <c r="Z145" s="57"/>
      <c r="AA145" s="79"/>
      <c r="AB145" s="79"/>
      <c r="AC145" s="80"/>
      <c r="AD145" s="58"/>
      <c r="AE145" s="87"/>
      <c r="AF145" s="58"/>
      <c r="AG145" s="78"/>
      <c r="AH145" s="129"/>
      <c r="AI145" s="129"/>
      <c r="AJ145" s="59">
        <f t="shared" si="136"/>
        <v>0</v>
      </c>
      <c r="AK145" s="84" t="e">
        <f t="shared" si="133"/>
        <v>#DIV/0!</v>
      </c>
      <c r="AL145" s="57"/>
      <c r="AM145" s="57"/>
      <c r="AN145" s="57"/>
      <c r="AO145" s="57"/>
      <c r="AP145" s="57"/>
      <c r="AQ145" s="79"/>
      <c r="AR145" s="79"/>
      <c r="AS145" s="80"/>
      <c r="AT145" s="58"/>
      <c r="AU145" s="87"/>
      <c r="AV145" s="58"/>
      <c r="AW145" s="78"/>
      <c r="AX145" s="129"/>
      <c r="AY145" s="129"/>
      <c r="AZ145" s="252">
        <f t="shared" si="127"/>
        <v>0</v>
      </c>
      <c r="BA145" s="84" t="e">
        <f t="shared" si="128"/>
        <v>#DIV/0!</v>
      </c>
      <c r="BB145" s="164"/>
      <c r="BC145" s="164"/>
      <c r="BD145" s="164"/>
      <c r="BE145" s="164"/>
      <c r="BF145" s="57"/>
      <c r="BG145" s="79"/>
      <c r="BH145" s="79"/>
      <c r="BI145" s="165"/>
      <c r="BJ145" s="166"/>
      <c r="BK145" s="87"/>
      <c r="BL145" s="58"/>
      <c r="BM145" s="78"/>
      <c r="BN145" s="129"/>
      <c r="BO145" s="129"/>
      <c r="BP145" s="59">
        <f t="shared" si="129"/>
        <v>0</v>
      </c>
      <c r="BQ145" s="84" t="e">
        <f t="shared" si="130"/>
        <v>#DIV/0!</v>
      </c>
      <c r="BR145" s="57"/>
      <c r="BS145" s="57"/>
      <c r="BT145" s="57"/>
      <c r="BU145" s="57"/>
      <c r="BV145" s="57"/>
      <c r="BW145" s="79"/>
      <c r="BX145" s="79"/>
      <c r="BY145" s="80"/>
      <c r="BZ145" s="58"/>
      <c r="CA145" s="87"/>
      <c r="CB145" s="58"/>
    </row>
    <row r="146" spans="1:80">
      <c r="A146" s="78"/>
      <c r="B146" s="111"/>
      <c r="C146" s="111"/>
      <c r="D146" s="59">
        <f t="shared" si="134"/>
        <v>0</v>
      </c>
      <c r="E146" s="84" t="e">
        <f t="shared" si="131"/>
        <v>#DIV/0!</v>
      </c>
      <c r="F146" s="57"/>
      <c r="G146" s="57"/>
      <c r="H146" s="57"/>
      <c r="I146" s="57"/>
      <c r="J146" s="57"/>
      <c r="K146" s="79"/>
      <c r="L146" s="79"/>
      <c r="M146" s="80"/>
      <c r="N146" s="58"/>
      <c r="O146" s="87"/>
      <c r="P146" s="58"/>
      <c r="Q146" s="78"/>
      <c r="R146" s="111"/>
      <c r="S146" s="111"/>
      <c r="T146" s="59">
        <f t="shared" si="135"/>
        <v>0</v>
      </c>
      <c r="U146" s="84" t="e">
        <f t="shared" si="132"/>
        <v>#DIV/0!</v>
      </c>
      <c r="V146" s="57"/>
      <c r="W146" s="57"/>
      <c r="X146" s="57"/>
      <c r="Y146" s="57"/>
      <c r="Z146" s="57"/>
      <c r="AA146" s="79"/>
      <c r="AB146" s="79"/>
      <c r="AC146" s="80"/>
      <c r="AD146" s="58"/>
      <c r="AE146" s="87"/>
      <c r="AF146" s="58"/>
      <c r="AG146" s="78"/>
      <c r="AH146" s="129"/>
      <c r="AI146" s="129"/>
      <c r="AJ146" s="59">
        <f t="shared" si="136"/>
        <v>0</v>
      </c>
      <c r="AK146" s="84" t="e">
        <f t="shared" si="133"/>
        <v>#DIV/0!</v>
      </c>
      <c r="AL146" s="57"/>
      <c r="AM146" s="57"/>
      <c r="AN146" s="57"/>
      <c r="AO146" s="57"/>
      <c r="AP146" s="57"/>
      <c r="AQ146" s="79"/>
      <c r="AR146" s="79"/>
      <c r="AS146" s="80"/>
      <c r="AT146" s="58"/>
      <c r="AU146" s="87"/>
      <c r="AV146" s="58"/>
      <c r="AW146" s="78"/>
      <c r="AX146" s="129"/>
      <c r="AY146" s="129"/>
      <c r="AZ146" s="252">
        <f t="shared" si="127"/>
        <v>0</v>
      </c>
      <c r="BA146" s="84" t="e">
        <f t="shared" si="128"/>
        <v>#DIV/0!</v>
      </c>
      <c r="BB146" s="164"/>
      <c r="BC146" s="164"/>
      <c r="BD146" s="164"/>
      <c r="BE146" s="164"/>
      <c r="BF146" s="57"/>
      <c r="BG146" s="79"/>
      <c r="BH146" s="79"/>
      <c r="BI146" s="165"/>
      <c r="BJ146" s="166"/>
      <c r="BK146" s="87"/>
      <c r="BL146" s="58"/>
      <c r="BM146" s="78"/>
      <c r="BN146" s="129"/>
      <c r="BO146" s="129"/>
      <c r="BP146" s="59">
        <f t="shared" si="129"/>
        <v>0</v>
      </c>
      <c r="BQ146" s="84" t="e">
        <f t="shared" si="130"/>
        <v>#DIV/0!</v>
      </c>
      <c r="BR146" s="57"/>
      <c r="BS146" s="57"/>
      <c r="BT146" s="57"/>
      <c r="BU146" s="57"/>
      <c r="BV146" s="57"/>
      <c r="BW146" s="79"/>
      <c r="BX146" s="79"/>
      <c r="BY146" s="80"/>
      <c r="BZ146" s="58"/>
      <c r="CA146" s="87"/>
      <c r="CB146" s="58"/>
    </row>
    <row r="147" spans="1:80">
      <c r="A147" s="78"/>
      <c r="B147" s="111"/>
      <c r="C147" s="111"/>
      <c r="D147" s="59">
        <f t="shared" si="134"/>
        <v>0</v>
      </c>
      <c r="E147" s="84" t="e">
        <f t="shared" si="131"/>
        <v>#DIV/0!</v>
      </c>
      <c r="F147" s="57"/>
      <c r="G147" s="57"/>
      <c r="H147" s="57"/>
      <c r="I147" s="57"/>
      <c r="J147" s="57"/>
      <c r="K147" s="79"/>
      <c r="L147" s="79"/>
      <c r="M147" s="80"/>
      <c r="N147" s="58"/>
      <c r="O147" s="87"/>
      <c r="P147" s="58"/>
      <c r="Q147" s="78"/>
      <c r="R147" s="111"/>
      <c r="S147" s="111"/>
      <c r="T147" s="59">
        <f t="shared" si="135"/>
        <v>0</v>
      </c>
      <c r="U147" s="84" t="e">
        <f t="shared" si="132"/>
        <v>#DIV/0!</v>
      </c>
      <c r="V147" s="57"/>
      <c r="W147" s="57"/>
      <c r="X147" s="57"/>
      <c r="Y147" s="57"/>
      <c r="Z147" s="57"/>
      <c r="AA147" s="79"/>
      <c r="AB147" s="79"/>
      <c r="AC147" s="80"/>
      <c r="AD147" s="58"/>
      <c r="AE147" s="87"/>
      <c r="AF147" s="58"/>
      <c r="AG147" s="78"/>
      <c r="AH147" s="129"/>
      <c r="AI147" s="129"/>
      <c r="AJ147" s="59">
        <f t="shared" si="136"/>
        <v>0</v>
      </c>
      <c r="AK147" s="84" t="e">
        <f t="shared" si="133"/>
        <v>#DIV/0!</v>
      </c>
      <c r="AL147" s="57"/>
      <c r="AM147" s="57"/>
      <c r="AN147" s="57"/>
      <c r="AO147" s="57"/>
      <c r="AP147" s="57"/>
      <c r="AQ147" s="79"/>
      <c r="AR147" s="79"/>
      <c r="AS147" s="80"/>
      <c r="AT147" s="58"/>
      <c r="AU147" s="87"/>
      <c r="AV147" s="58"/>
      <c r="AW147" s="78"/>
      <c r="AX147" s="129"/>
      <c r="AY147" s="129"/>
      <c r="AZ147" s="252">
        <f t="shared" si="127"/>
        <v>0</v>
      </c>
      <c r="BA147" s="84" t="e">
        <f t="shared" si="128"/>
        <v>#DIV/0!</v>
      </c>
      <c r="BB147" s="164"/>
      <c r="BC147" s="164"/>
      <c r="BD147" s="164"/>
      <c r="BE147" s="164"/>
      <c r="BF147" s="57"/>
      <c r="BG147" s="79"/>
      <c r="BH147" s="79"/>
      <c r="BI147" s="165"/>
      <c r="BJ147" s="166"/>
      <c r="BK147" s="87"/>
      <c r="BL147" s="58"/>
      <c r="BM147" s="78"/>
      <c r="BN147" s="129"/>
      <c r="BO147" s="129"/>
      <c r="BP147" s="59">
        <f t="shared" si="129"/>
        <v>0</v>
      </c>
      <c r="BQ147" s="84" t="e">
        <f t="shared" si="130"/>
        <v>#DIV/0!</v>
      </c>
      <c r="BR147" s="57"/>
      <c r="BS147" s="57"/>
      <c r="BT147" s="57"/>
      <c r="BU147" s="57"/>
      <c r="BV147" s="57"/>
      <c r="BW147" s="79"/>
      <c r="BX147" s="79"/>
      <c r="BY147" s="80"/>
      <c r="BZ147" s="58"/>
      <c r="CA147" s="87"/>
      <c r="CB147" s="58"/>
    </row>
    <row r="148" spans="1:80">
      <c r="A148" s="78"/>
      <c r="B148" s="111"/>
      <c r="C148" s="111"/>
      <c r="D148" s="59">
        <f t="shared" si="134"/>
        <v>0</v>
      </c>
      <c r="E148" s="84" t="e">
        <f t="shared" si="131"/>
        <v>#DIV/0!</v>
      </c>
      <c r="F148" s="57"/>
      <c r="G148" s="57"/>
      <c r="H148" s="57"/>
      <c r="I148" s="57"/>
      <c r="J148" s="57"/>
      <c r="K148" s="79"/>
      <c r="L148" s="79"/>
      <c r="M148" s="80"/>
      <c r="N148" s="58"/>
      <c r="O148" s="87"/>
      <c r="P148" s="58"/>
      <c r="Q148" s="78"/>
      <c r="R148" s="111"/>
      <c r="S148" s="111"/>
      <c r="T148" s="59">
        <f t="shared" si="135"/>
        <v>0</v>
      </c>
      <c r="U148" s="84" t="e">
        <f t="shared" si="132"/>
        <v>#DIV/0!</v>
      </c>
      <c r="V148" s="57"/>
      <c r="W148" s="57"/>
      <c r="X148" s="57"/>
      <c r="Y148" s="57"/>
      <c r="Z148" s="57"/>
      <c r="AA148" s="79"/>
      <c r="AB148" s="79"/>
      <c r="AC148" s="80"/>
      <c r="AD148" s="58"/>
      <c r="AE148" s="87"/>
      <c r="AF148" s="58"/>
      <c r="AG148" s="78"/>
      <c r="AH148" s="129"/>
      <c r="AI148" s="129"/>
      <c r="AJ148" s="59">
        <f t="shared" si="136"/>
        <v>0</v>
      </c>
      <c r="AK148" s="84" t="e">
        <f t="shared" si="133"/>
        <v>#DIV/0!</v>
      </c>
      <c r="AL148" s="57"/>
      <c r="AM148" s="57"/>
      <c r="AN148" s="57"/>
      <c r="AO148" s="57"/>
      <c r="AP148" s="57"/>
      <c r="AQ148" s="79"/>
      <c r="AR148" s="79"/>
      <c r="AS148" s="80"/>
      <c r="AT148" s="58"/>
      <c r="AU148" s="87"/>
      <c r="AV148" s="58"/>
      <c r="AW148" s="78"/>
      <c r="AX148" s="129"/>
      <c r="AY148" s="129"/>
      <c r="AZ148" s="252">
        <f t="shared" si="127"/>
        <v>0</v>
      </c>
      <c r="BA148" s="84" t="e">
        <f t="shared" si="128"/>
        <v>#DIV/0!</v>
      </c>
      <c r="BB148" s="164"/>
      <c r="BC148" s="164"/>
      <c r="BD148" s="164"/>
      <c r="BE148" s="164"/>
      <c r="BF148" s="57"/>
      <c r="BG148" s="79"/>
      <c r="BH148" s="79"/>
      <c r="BI148" s="165"/>
      <c r="BJ148" s="166"/>
      <c r="BK148" s="87"/>
      <c r="BL148" s="58"/>
      <c r="BM148" s="78"/>
      <c r="BN148" s="129"/>
      <c r="BO148" s="129"/>
      <c r="BP148" s="59">
        <f t="shared" si="129"/>
        <v>0</v>
      </c>
      <c r="BQ148" s="84" t="e">
        <f t="shared" si="130"/>
        <v>#DIV/0!</v>
      </c>
      <c r="BR148" s="57"/>
      <c r="BS148" s="57"/>
      <c r="BT148" s="57"/>
      <c r="BU148" s="57"/>
      <c r="BV148" s="57"/>
      <c r="BW148" s="79"/>
      <c r="BX148" s="79"/>
      <c r="BY148" s="80"/>
      <c r="BZ148" s="58"/>
      <c r="CA148" s="87"/>
      <c r="CB148" s="58"/>
    </row>
    <row r="149" spans="1:80">
      <c r="A149" s="78"/>
      <c r="B149" s="111"/>
      <c r="C149" s="111"/>
      <c r="D149" s="59">
        <f t="shared" si="134"/>
        <v>0</v>
      </c>
      <c r="E149" s="84" t="e">
        <f t="shared" si="131"/>
        <v>#DIV/0!</v>
      </c>
      <c r="F149" s="57"/>
      <c r="G149" s="57"/>
      <c r="H149" s="57"/>
      <c r="I149" s="57"/>
      <c r="J149" s="57"/>
      <c r="K149" s="79"/>
      <c r="L149" s="79"/>
      <c r="M149" s="80"/>
      <c r="N149" s="58"/>
      <c r="O149" s="87"/>
      <c r="P149" s="58"/>
      <c r="Q149" s="78"/>
      <c r="R149" s="111"/>
      <c r="S149" s="111"/>
      <c r="T149" s="59">
        <f t="shared" si="135"/>
        <v>0</v>
      </c>
      <c r="U149" s="84" t="e">
        <f t="shared" si="132"/>
        <v>#DIV/0!</v>
      </c>
      <c r="V149" s="57"/>
      <c r="W149" s="57"/>
      <c r="X149" s="57"/>
      <c r="Y149" s="57"/>
      <c r="Z149" s="57"/>
      <c r="AA149" s="79"/>
      <c r="AB149" s="79"/>
      <c r="AC149" s="80"/>
      <c r="AD149" s="58"/>
      <c r="AE149" s="87"/>
      <c r="AF149" s="58"/>
      <c r="AG149" s="78"/>
      <c r="AH149" s="129"/>
      <c r="AI149" s="129"/>
      <c r="AJ149" s="59">
        <f t="shared" si="136"/>
        <v>0</v>
      </c>
      <c r="AK149" s="84" t="e">
        <f t="shared" si="133"/>
        <v>#DIV/0!</v>
      </c>
      <c r="AL149" s="57"/>
      <c r="AM149" s="57"/>
      <c r="AN149" s="57"/>
      <c r="AO149" s="57"/>
      <c r="AP149" s="57"/>
      <c r="AQ149" s="79"/>
      <c r="AR149" s="79"/>
      <c r="AS149" s="80"/>
      <c r="AT149" s="58"/>
      <c r="AU149" s="87"/>
      <c r="AV149" s="58"/>
      <c r="AW149" s="78"/>
      <c r="AX149" s="129"/>
      <c r="AY149" s="129"/>
      <c r="AZ149" s="252">
        <f t="shared" si="127"/>
        <v>0</v>
      </c>
      <c r="BA149" s="84" t="e">
        <f t="shared" si="128"/>
        <v>#DIV/0!</v>
      </c>
      <c r="BB149" s="164"/>
      <c r="BC149" s="164"/>
      <c r="BD149" s="164"/>
      <c r="BE149" s="164"/>
      <c r="BF149" s="57"/>
      <c r="BG149" s="79"/>
      <c r="BH149" s="79"/>
      <c r="BI149" s="165"/>
      <c r="BJ149" s="166"/>
      <c r="BK149" s="87"/>
      <c r="BL149" s="58"/>
      <c r="BM149" s="78"/>
      <c r="BN149" s="129"/>
      <c r="BO149" s="129"/>
      <c r="BP149" s="59">
        <f t="shared" si="129"/>
        <v>0</v>
      </c>
      <c r="BQ149" s="84" t="e">
        <f t="shared" si="130"/>
        <v>#DIV/0!</v>
      </c>
      <c r="BR149" s="57"/>
      <c r="BS149" s="57"/>
      <c r="BT149" s="57"/>
      <c r="BU149" s="57"/>
      <c r="BV149" s="57"/>
      <c r="BW149" s="79"/>
      <c r="BX149" s="79"/>
      <c r="BY149" s="80"/>
      <c r="BZ149" s="58"/>
      <c r="CA149" s="87"/>
      <c r="CB149" s="58"/>
    </row>
    <row r="150" spans="1:80">
      <c r="A150" s="78"/>
      <c r="B150" s="111"/>
      <c r="C150" s="111"/>
      <c r="D150" s="59">
        <f t="shared" si="134"/>
        <v>0</v>
      </c>
      <c r="E150" s="84" t="e">
        <f t="shared" si="131"/>
        <v>#DIV/0!</v>
      </c>
      <c r="F150" s="57"/>
      <c r="G150" s="57"/>
      <c r="H150" s="57"/>
      <c r="I150" s="57"/>
      <c r="J150" s="57"/>
      <c r="K150" s="79"/>
      <c r="L150" s="79"/>
      <c r="M150" s="80"/>
      <c r="N150" s="58"/>
      <c r="O150" s="87"/>
      <c r="P150" s="58"/>
      <c r="Q150" s="78"/>
      <c r="R150" s="111"/>
      <c r="S150" s="111"/>
      <c r="T150" s="59">
        <f t="shared" si="135"/>
        <v>0</v>
      </c>
      <c r="U150" s="84" t="e">
        <f t="shared" si="132"/>
        <v>#DIV/0!</v>
      </c>
      <c r="V150" s="57"/>
      <c r="W150" s="57"/>
      <c r="X150" s="57"/>
      <c r="Y150" s="57"/>
      <c r="Z150" s="57"/>
      <c r="AA150" s="79"/>
      <c r="AB150" s="79"/>
      <c r="AC150" s="80"/>
      <c r="AD150" s="58"/>
      <c r="AE150" s="87"/>
      <c r="AF150" s="58"/>
      <c r="AG150" s="78"/>
      <c r="AH150" s="129"/>
      <c r="AI150" s="129"/>
      <c r="AJ150" s="59">
        <f t="shared" si="136"/>
        <v>0</v>
      </c>
      <c r="AK150" s="84" t="e">
        <f t="shared" si="133"/>
        <v>#DIV/0!</v>
      </c>
      <c r="AL150" s="57"/>
      <c r="AM150" s="57"/>
      <c r="AN150" s="57"/>
      <c r="AO150" s="57"/>
      <c r="AP150" s="57"/>
      <c r="AQ150" s="79"/>
      <c r="AR150" s="79"/>
      <c r="AS150" s="80"/>
      <c r="AT150" s="58"/>
      <c r="AU150" s="87"/>
      <c r="AV150" s="58"/>
      <c r="AW150" s="78"/>
      <c r="AX150" s="129"/>
      <c r="AY150" s="129"/>
      <c r="AZ150" s="252">
        <f t="shared" si="127"/>
        <v>0</v>
      </c>
      <c r="BA150" s="84" t="e">
        <f t="shared" si="128"/>
        <v>#DIV/0!</v>
      </c>
      <c r="BB150" s="164"/>
      <c r="BC150" s="164"/>
      <c r="BD150" s="164"/>
      <c r="BE150" s="164"/>
      <c r="BF150" s="57"/>
      <c r="BG150" s="79"/>
      <c r="BH150" s="79"/>
      <c r="BI150" s="165"/>
      <c r="BJ150" s="166"/>
      <c r="BK150" s="87"/>
      <c r="BL150" s="58"/>
      <c r="BM150" s="78"/>
      <c r="BN150" s="129"/>
      <c r="BO150" s="129"/>
      <c r="BP150" s="59">
        <f t="shared" si="129"/>
        <v>0</v>
      </c>
      <c r="BQ150" s="84" t="e">
        <f t="shared" si="130"/>
        <v>#DIV/0!</v>
      </c>
      <c r="BR150" s="57"/>
      <c r="BS150" s="57"/>
      <c r="BT150" s="57"/>
      <c r="BU150" s="57"/>
      <c r="BV150" s="57"/>
      <c r="BW150" s="79"/>
      <c r="BX150" s="79"/>
      <c r="BY150" s="80"/>
      <c r="BZ150" s="58"/>
      <c r="CA150" s="87"/>
      <c r="CB150" s="58"/>
    </row>
    <row r="151" spans="1:80">
      <c r="A151" s="78"/>
      <c r="B151" s="111"/>
      <c r="C151" s="111"/>
      <c r="D151" s="59">
        <f t="shared" si="134"/>
        <v>0</v>
      </c>
      <c r="E151" s="84" t="e">
        <f t="shared" si="131"/>
        <v>#DIV/0!</v>
      </c>
      <c r="F151" s="57"/>
      <c r="G151" s="57"/>
      <c r="H151" s="57"/>
      <c r="I151" s="57"/>
      <c r="J151" s="57"/>
      <c r="K151" s="79"/>
      <c r="L151" s="79"/>
      <c r="M151" s="80"/>
      <c r="N151" s="58"/>
      <c r="O151" s="87"/>
      <c r="P151" s="58"/>
      <c r="Q151" s="78"/>
      <c r="R151" s="111"/>
      <c r="S151" s="111"/>
      <c r="T151" s="59">
        <f t="shared" si="135"/>
        <v>0</v>
      </c>
      <c r="U151" s="84" t="e">
        <f t="shared" si="132"/>
        <v>#DIV/0!</v>
      </c>
      <c r="V151" s="57"/>
      <c r="W151" s="57"/>
      <c r="X151" s="57"/>
      <c r="Y151" s="57"/>
      <c r="Z151" s="57"/>
      <c r="AA151" s="79"/>
      <c r="AB151" s="79"/>
      <c r="AC151" s="80"/>
      <c r="AD151" s="58"/>
      <c r="AE151" s="87"/>
      <c r="AF151" s="58"/>
      <c r="AG151" s="78"/>
      <c r="AH151" s="129"/>
      <c r="AI151" s="129"/>
      <c r="AJ151" s="59">
        <f t="shared" si="136"/>
        <v>0</v>
      </c>
      <c r="AK151" s="84" t="e">
        <f t="shared" si="133"/>
        <v>#DIV/0!</v>
      </c>
      <c r="AL151" s="57"/>
      <c r="AM151" s="57"/>
      <c r="AN151" s="57"/>
      <c r="AO151" s="57"/>
      <c r="AP151" s="57"/>
      <c r="AQ151" s="79"/>
      <c r="AR151" s="79"/>
      <c r="AS151" s="80"/>
      <c r="AT151" s="58"/>
      <c r="AU151" s="87"/>
      <c r="AV151" s="58"/>
      <c r="AW151" s="78"/>
      <c r="AX151" s="129"/>
      <c r="AY151" s="129"/>
      <c r="AZ151" s="252">
        <f t="shared" si="127"/>
        <v>0</v>
      </c>
      <c r="BA151" s="84" t="e">
        <f t="shared" si="128"/>
        <v>#DIV/0!</v>
      </c>
      <c r="BB151" s="164"/>
      <c r="BC151" s="164"/>
      <c r="BD151" s="164"/>
      <c r="BE151" s="164"/>
      <c r="BF151" s="57"/>
      <c r="BG151" s="79"/>
      <c r="BH151" s="79"/>
      <c r="BI151" s="165"/>
      <c r="BJ151" s="166"/>
      <c r="BK151" s="87"/>
      <c r="BL151" s="58"/>
      <c r="BM151" s="78"/>
      <c r="BN151" s="129"/>
      <c r="BO151" s="129"/>
      <c r="BP151" s="59">
        <f t="shared" si="129"/>
        <v>0</v>
      </c>
      <c r="BQ151" s="84" t="e">
        <f t="shared" si="130"/>
        <v>#DIV/0!</v>
      </c>
      <c r="BR151" s="57"/>
      <c r="BS151" s="57"/>
      <c r="BT151" s="57"/>
      <c r="BU151" s="57"/>
      <c r="BV151" s="57"/>
      <c r="BW151" s="79"/>
      <c r="BX151" s="79"/>
      <c r="BY151" s="80"/>
      <c r="BZ151" s="58"/>
      <c r="CA151" s="87"/>
      <c r="CB151" s="58"/>
    </row>
    <row r="152" spans="1:80">
      <c r="A152" s="78"/>
      <c r="B152" s="111"/>
      <c r="C152" s="111"/>
      <c r="D152" s="59">
        <f t="shared" si="134"/>
        <v>0</v>
      </c>
      <c r="E152" s="84" t="e">
        <f t="shared" si="131"/>
        <v>#DIV/0!</v>
      </c>
      <c r="F152" s="57"/>
      <c r="G152" s="57"/>
      <c r="H152" s="57"/>
      <c r="I152" s="57"/>
      <c r="J152" s="57"/>
      <c r="K152" s="79"/>
      <c r="L152" s="79"/>
      <c r="M152" s="80"/>
      <c r="N152" s="58"/>
      <c r="O152" s="87"/>
      <c r="P152" s="58"/>
      <c r="Q152" s="78"/>
      <c r="R152" s="111"/>
      <c r="S152" s="111"/>
      <c r="T152" s="59">
        <f t="shared" si="135"/>
        <v>0</v>
      </c>
      <c r="U152" s="84" t="e">
        <f t="shared" si="132"/>
        <v>#DIV/0!</v>
      </c>
      <c r="V152" s="57"/>
      <c r="W152" s="57"/>
      <c r="X152" s="57"/>
      <c r="Y152" s="57"/>
      <c r="Z152" s="57"/>
      <c r="AA152" s="79"/>
      <c r="AB152" s="79"/>
      <c r="AC152" s="80"/>
      <c r="AD152" s="58"/>
      <c r="AE152" s="87"/>
      <c r="AF152" s="58"/>
      <c r="AG152" s="78"/>
      <c r="AH152" s="129"/>
      <c r="AI152" s="129"/>
      <c r="AJ152" s="59">
        <f t="shared" si="136"/>
        <v>0</v>
      </c>
      <c r="AK152" s="84" t="e">
        <f t="shared" si="133"/>
        <v>#DIV/0!</v>
      </c>
      <c r="AL152" s="57"/>
      <c r="AM152" s="57"/>
      <c r="AN152" s="57"/>
      <c r="AO152" s="57"/>
      <c r="AP152" s="57"/>
      <c r="AQ152" s="79"/>
      <c r="AR152" s="79"/>
      <c r="AS152" s="80"/>
      <c r="AT152" s="58"/>
      <c r="AU152" s="87"/>
      <c r="AV152" s="58"/>
      <c r="AW152" s="78"/>
      <c r="AX152" s="129"/>
      <c r="AY152" s="129"/>
      <c r="AZ152" s="252">
        <f t="shared" si="127"/>
        <v>0</v>
      </c>
      <c r="BA152" s="84" t="e">
        <f t="shared" si="128"/>
        <v>#DIV/0!</v>
      </c>
      <c r="BB152" s="164"/>
      <c r="BC152" s="164"/>
      <c r="BD152" s="164"/>
      <c r="BE152" s="164"/>
      <c r="BF152" s="57"/>
      <c r="BG152" s="79"/>
      <c r="BH152" s="79"/>
      <c r="BI152" s="165"/>
      <c r="BJ152" s="166"/>
      <c r="BK152" s="87"/>
      <c r="BL152" s="58"/>
      <c r="BM152" s="78"/>
      <c r="BN152" s="129"/>
      <c r="BO152" s="129"/>
      <c r="BP152" s="59">
        <f t="shared" si="129"/>
        <v>0</v>
      </c>
      <c r="BQ152" s="84" t="e">
        <f t="shared" si="130"/>
        <v>#DIV/0!</v>
      </c>
      <c r="BR152" s="57"/>
      <c r="BS152" s="57"/>
      <c r="BT152" s="57"/>
      <c r="BU152" s="57"/>
      <c r="BV152" s="57"/>
      <c r="BW152" s="79"/>
      <c r="BX152" s="79"/>
      <c r="BY152" s="80"/>
      <c r="BZ152" s="58"/>
      <c r="CA152" s="87"/>
      <c r="CB152" s="58"/>
    </row>
    <row r="153" spans="1:80">
      <c r="A153" s="78"/>
      <c r="B153" s="111"/>
      <c r="C153" s="111"/>
      <c r="D153" s="59">
        <f t="shared" si="134"/>
        <v>0</v>
      </c>
      <c r="E153" s="84" t="e">
        <f t="shared" si="131"/>
        <v>#DIV/0!</v>
      </c>
      <c r="F153" s="57"/>
      <c r="G153" s="57"/>
      <c r="H153" s="57"/>
      <c r="I153" s="57"/>
      <c r="J153" s="57"/>
      <c r="K153" s="79"/>
      <c r="L153" s="79"/>
      <c r="M153" s="80"/>
      <c r="N153" s="58"/>
      <c r="O153" s="87"/>
      <c r="P153" s="58"/>
      <c r="Q153" s="78"/>
      <c r="R153" s="111"/>
      <c r="S153" s="111"/>
      <c r="T153" s="59">
        <f t="shared" si="135"/>
        <v>0</v>
      </c>
      <c r="U153" s="84" t="e">
        <f t="shared" si="132"/>
        <v>#DIV/0!</v>
      </c>
      <c r="V153" s="57"/>
      <c r="W153" s="57"/>
      <c r="X153" s="57"/>
      <c r="Y153" s="57"/>
      <c r="Z153" s="57"/>
      <c r="AA153" s="79"/>
      <c r="AB153" s="79"/>
      <c r="AC153" s="80"/>
      <c r="AD153" s="58"/>
      <c r="AE153" s="87"/>
      <c r="AF153" s="58"/>
      <c r="AG153" s="78"/>
      <c r="AH153" s="129"/>
      <c r="AI153" s="129"/>
      <c r="AJ153" s="59">
        <f t="shared" si="136"/>
        <v>0</v>
      </c>
      <c r="AK153" s="84" t="e">
        <f t="shared" si="133"/>
        <v>#DIV/0!</v>
      </c>
      <c r="AL153" s="57"/>
      <c r="AM153" s="57"/>
      <c r="AN153" s="57"/>
      <c r="AO153" s="57"/>
      <c r="AP153" s="57"/>
      <c r="AQ153" s="79"/>
      <c r="AR153" s="79"/>
      <c r="AS153" s="80"/>
      <c r="AT153" s="58"/>
      <c r="AU153" s="87"/>
      <c r="AV153" s="58"/>
      <c r="AW153" s="78"/>
      <c r="AX153" s="129"/>
      <c r="AY153" s="129"/>
      <c r="AZ153" s="252">
        <f t="shared" si="127"/>
        <v>0</v>
      </c>
      <c r="BA153" s="84" t="e">
        <f t="shared" si="128"/>
        <v>#DIV/0!</v>
      </c>
      <c r="BB153" s="164"/>
      <c r="BC153" s="164"/>
      <c r="BD153" s="164"/>
      <c r="BE153" s="164"/>
      <c r="BF153" s="57"/>
      <c r="BG153" s="79"/>
      <c r="BH153" s="79"/>
      <c r="BI153" s="165"/>
      <c r="BJ153" s="166"/>
      <c r="BK153" s="87"/>
      <c r="BL153" s="58"/>
      <c r="BM153" s="78"/>
      <c r="BN153" s="129"/>
      <c r="BO153" s="129"/>
      <c r="BP153" s="59">
        <f t="shared" si="129"/>
        <v>0</v>
      </c>
      <c r="BQ153" s="84" t="e">
        <f t="shared" si="130"/>
        <v>#DIV/0!</v>
      </c>
      <c r="BR153" s="57"/>
      <c r="BS153" s="57"/>
      <c r="BT153" s="57"/>
      <c r="BU153" s="57"/>
      <c r="BV153" s="57"/>
      <c r="BW153" s="79"/>
      <c r="BX153" s="79"/>
      <c r="BY153" s="80"/>
      <c r="BZ153" s="58"/>
      <c r="CA153" s="87"/>
      <c r="CB153" s="58"/>
    </row>
    <row r="154" spans="1:80">
      <c r="A154" s="78"/>
      <c r="B154" s="111"/>
      <c r="C154" s="111"/>
      <c r="D154" s="59">
        <f t="shared" si="134"/>
        <v>0</v>
      </c>
      <c r="E154" s="84" t="e">
        <f t="shared" si="131"/>
        <v>#DIV/0!</v>
      </c>
      <c r="F154" s="57"/>
      <c r="G154" s="57"/>
      <c r="H154" s="57"/>
      <c r="I154" s="57"/>
      <c r="J154" s="57"/>
      <c r="K154" s="79"/>
      <c r="L154" s="79"/>
      <c r="M154" s="80"/>
      <c r="N154" s="58"/>
      <c r="O154" s="87"/>
      <c r="P154" s="58"/>
      <c r="Q154" s="78"/>
      <c r="R154" s="111"/>
      <c r="S154" s="111"/>
      <c r="T154" s="59">
        <f t="shared" si="135"/>
        <v>0</v>
      </c>
      <c r="U154" s="84" t="e">
        <f t="shared" si="132"/>
        <v>#DIV/0!</v>
      </c>
      <c r="V154" s="57"/>
      <c r="W154" s="57"/>
      <c r="X154" s="57"/>
      <c r="Y154" s="57"/>
      <c r="Z154" s="57"/>
      <c r="AA154" s="79"/>
      <c r="AB154" s="79"/>
      <c r="AC154" s="80"/>
      <c r="AD154" s="58"/>
      <c r="AE154" s="87"/>
      <c r="AF154" s="58"/>
      <c r="AG154" s="78"/>
      <c r="AH154" s="129"/>
      <c r="AI154" s="129"/>
      <c r="AJ154" s="59">
        <f t="shared" si="136"/>
        <v>0</v>
      </c>
      <c r="AK154" s="84" t="e">
        <f t="shared" si="133"/>
        <v>#DIV/0!</v>
      </c>
      <c r="AL154" s="57"/>
      <c r="AM154" s="57"/>
      <c r="AN154" s="57"/>
      <c r="AO154" s="57"/>
      <c r="AP154" s="57"/>
      <c r="AQ154" s="79"/>
      <c r="AR154" s="79"/>
      <c r="AS154" s="80"/>
      <c r="AT154" s="58"/>
      <c r="AU154" s="87"/>
      <c r="AV154" s="58"/>
      <c r="AW154" s="78"/>
      <c r="AX154" s="129"/>
      <c r="AY154" s="129"/>
      <c r="AZ154" s="252">
        <f t="shared" si="127"/>
        <v>0</v>
      </c>
      <c r="BA154" s="84" t="e">
        <f t="shared" si="128"/>
        <v>#DIV/0!</v>
      </c>
      <c r="BB154" s="164"/>
      <c r="BC154" s="164"/>
      <c r="BD154" s="164"/>
      <c r="BE154" s="164"/>
      <c r="BF154" s="57"/>
      <c r="BG154" s="79"/>
      <c r="BH154" s="79"/>
      <c r="BI154" s="165"/>
      <c r="BJ154" s="166"/>
      <c r="BK154" s="87"/>
      <c r="BL154" s="58"/>
      <c r="BM154" s="78"/>
      <c r="BN154" s="129"/>
      <c r="BO154" s="129"/>
      <c r="BP154" s="59">
        <f t="shared" si="129"/>
        <v>0</v>
      </c>
      <c r="BQ154" s="84" t="e">
        <f t="shared" si="130"/>
        <v>#DIV/0!</v>
      </c>
      <c r="BR154" s="57"/>
      <c r="BS154" s="57"/>
      <c r="BT154" s="57"/>
      <c r="BU154" s="57"/>
      <c r="BV154" s="57"/>
      <c r="BW154" s="79"/>
      <c r="BX154" s="79"/>
      <c r="BY154" s="80"/>
      <c r="BZ154" s="58"/>
      <c r="CA154" s="87"/>
      <c r="CB154" s="58"/>
    </row>
    <row r="155" spans="1:80">
      <c r="A155" s="78"/>
      <c r="B155" s="111"/>
      <c r="C155" s="111"/>
      <c r="D155" s="59">
        <f t="shared" si="134"/>
        <v>0</v>
      </c>
      <c r="E155" s="84" t="e">
        <f t="shared" si="131"/>
        <v>#DIV/0!</v>
      </c>
      <c r="F155" s="57"/>
      <c r="G155" s="57"/>
      <c r="H155" s="57"/>
      <c r="I155" s="57"/>
      <c r="J155" s="57"/>
      <c r="K155" s="79"/>
      <c r="L155" s="79"/>
      <c r="M155" s="80"/>
      <c r="N155" s="58"/>
      <c r="O155" s="87"/>
      <c r="P155" s="58"/>
      <c r="Q155" s="78"/>
      <c r="R155" s="111"/>
      <c r="S155" s="111"/>
      <c r="T155" s="59">
        <f t="shared" si="135"/>
        <v>0</v>
      </c>
      <c r="U155" s="84" t="e">
        <f t="shared" si="132"/>
        <v>#DIV/0!</v>
      </c>
      <c r="V155" s="57"/>
      <c r="W155" s="57"/>
      <c r="X155" s="57"/>
      <c r="Y155" s="57"/>
      <c r="Z155" s="57"/>
      <c r="AA155" s="79"/>
      <c r="AB155" s="79"/>
      <c r="AC155" s="80"/>
      <c r="AD155" s="58"/>
      <c r="AE155" s="87"/>
      <c r="AF155" s="58"/>
      <c r="AG155" s="78"/>
      <c r="AH155" s="129"/>
      <c r="AI155" s="129"/>
      <c r="AJ155" s="59">
        <f t="shared" si="136"/>
        <v>0</v>
      </c>
      <c r="AK155" s="84" t="e">
        <f t="shared" si="133"/>
        <v>#DIV/0!</v>
      </c>
      <c r="AL155" s="57"/>
      <c r="AM155" s="57"/>
      <c r="AN155" s="57"/>
      <c r="AO155" s="57"/>
      <c r="AP155" s="57"/>
      <c r="AQ155" s="79"/>
      <c r="AR155" s="79"/>
      <c r="AS155" s="80"/>
      <c r="AT155" s="58"/>
      <c r="AU155" s="87"/>
      <c r="AV155" s="58"/>
      <c r="AW155" s="78"/>
      <c r="AX155" s="129"/>
      <c r="AY155" s="129"/>
      <c r="AZ155" s="252">
        <f t="shared" si="127"/>
        <v>0</v>
      </c>
      <c r="BA155" s="84" t="e">
        <f t="shared" si="128"/>
        <v>#DIV/0!</v>
      </c>
      <c r="BB155" s="164"/>
      <c r="BC155" s="164"/>
      <c r="BD155" s="164"/>
      <c r="BE155" s="164"/>
      <c r="BF155" s="57"/>
      <c r="BG155" s="79"/>
      <c r="BH155" s="79"/>
      <c r="BI155" s="165"/>
      <c r="BJ155" s="166"/>
      <c r="BK155" s="87"/>
      <c r="BL155" s="58"/>
      <c r="BM155" s="78"/>
      <c r="BN155" s="129"/>
      <c r="BO155" s="129"/>
      <c r="BP155" s="59">
        <f t="shared" si="129"/>
        <v>0</v>
      </c>
      <c r="BQ155" s="84" t="e">
        <f t="shared" si="130"/>
        <v>#DIV/0!</v>
      </c>
      <c r="BR155" s="57"/>
      <c r="BS155" s="57"/>
      <c r="BT155" s="57"/>
      <c r="BU155" s="57"/>
      <c r="BV155" s="57"/>
      <c r="BW155" s="79"/>
      <c r="BX155" s="79"/>
      <c r="BY155" s="80"/>
      <c r="BZ155" s="58"/>
      <c r="CA155" s="87"/>
      <c r="CB155" s="58"/>
    </row>
    <row r="156" spans="1:80">
      <c r="A156" s="78"/>
      <c r="B156" s="111"/>
      <c r="C156" s="111"/>
      <c r="D156" s="59">
        <f t="shared" si="134"/>
        <v>0</v>
      </c>
      <c r="E156" s="84" t="e">
        <f t="shared" si="131"/>
        <v>#DIV/0!</v>
      </c>
      <c r="F156" s="57"/>
      <c r="G156" s="57"/>
      <c r="H156" s="57"/>
      <c r="I156" s="57"/>
      <c r="J156" s="57"/>
      <c r="K156" s="79"/>
      <c r="L156" s="79"/>
      <c r="M156" s="80"/>
      <c r="N156" s="58"/>
      <c r="O156" s="87"/>
      <c r="P156" s="58"/>
      <c r="Q156" s="78"/>
      <c r="R156" s="111"/>
      <c r="S156" s="111"/>
      <c r="T156" s="59">
        <f t="shared" si="135"/>
        <v>0</v>
      </c>
      <c r="U156" s="84" t="e">
        <f t="shared" si="132"/>
        <v>#DIV/0!</v>
      </c>
      <c r="V156" s="57"/>
      <c r="W156" s="57"/>
      <c r="X156" s="57"/>
      <c r="Y156" s="57"/>
      <c r="Z156" s="57"/>
      <c r="AA156" s="79"/>
      <c r="AB156" s="79"/>
      <c r="AC156" s="80"/>
      <c r="AD156" s="58"/>
      <c r="AE156" s="87"/>
      <c r="AF156" s="58"/>
      <c r="AG156" s="78"/>
      <c r="AH156" s="129"/>
      <c r="AI156" s="129"/>
      <c r="AJ156" s="59">
        <f t="shared" si="136"/>
        <v>0</v>
      </c>
      <c r="AK156" s="84" t="e">
        <f t="shared" si="133"/>
        <v>#DIV/0!</v>
      </c>
      <c r="AL156" s="57"/>
      <c r="AM156" s="57"/>
      <c r="AN156" s="57"/>
      <c r="AO156" s="57"/>
      <c r="AP156" s="57"/>
      <c r="AQ156" s="79"/>
      <c r="AR156" s="79"/>
      <c r="AS156" s="80"/>
      <c r="AT156" s="58"/>
      <c r="AU156" s="87"/>
      <c r="AV156" s="58"/>
      <c r="AW156" s="78"/>
      <c r="AX156" s="129"/>
      <c r="AY156" s="129"/>
      <c r="AZ156" s="252">
        <f t="shared" si="127"/>
        <v>0</v>
      </c>
      <c r="BA156" s="84" t="e">
        <f t="shared" si="128"/>
        <v>#DIV/0!</v>
      </c>
      <c r="BB156" s="164"/>
      <c r="BC156" s="164"/>
      <c r="BD156" s="164"/>
      <c r="BE156" s="164"/>
      <c r="BF156" s="57"/>
      <c r="BG156" s="79"/>
      <c r="BH156" s="79"/>
      <c r="BI156" s="165"/>
      <c r="BJ156" s="166"/>
      <c r="BK156" s="87"/>
      <c r="BL156" s="58"/>
      <c r="BM156" s="78"/>
      <c r="BN156" s="129"/>
      <c r="BO156" s="129"/>
      <c r="BP156" s="59">
        <f t="shared" si="129"/>
        <v>0</v>
      </c>
      <c r="BQ156" s="84" t="e">
        <f t="shared" si="130"/>
        <v>#DIV/0!</v>
      </c>
      <c r="BR156" s="57"/>
      <c r="BS156" s="57"/>
      <c r="BT156" s="57"/>
      <c r="BU156" s="57"/>
      <c r="BV156" s="57"/>
      <c r="BW156" s="79"/>
      <c r="BX156" s="79"/>
      <c r="BY156" s="80"/>
      <c r="BZ156" s="58"/>
      <c r="CA156" s="87"/>
      <c r="CB156" s="58"/>
    </row>
    <row r="157" spans="1:80">
      <c r="A157" s="78"/>
      <c r="B157" s="111"/>
      <c r="C157" s="111"/>
      <c r="D157" s="59">
        <f t="shared" si="134"/>
        <v>0</v>
      </c>
      <c r="E157" s="84" t="e">
        <f t="shared" si="131"/>
        <v>#DIV/0!</v>
      </c>
      <c r="F157" s="57"/>
      <c r="G157" s="57"/>
      <c r="H157" s="57"/>
      <c r="I157" s="57"/>
      <c r="J157" s="57"/>
      <c r="K157" s="79"/>
      <c r="L157" s="79"/>
      <c r="M157" s="80"/>
      <c r="N157" s="58"/>
      <c r="O157" s="87"/>
      <c r="P157" s="58"/>
      <c r="Q157" s="78"/>
      <c r="R157" s="111"/>
      <c r="S157" s="111"/>
      <c r="T157" s="59">
        <f t="shared" si="135"/>
        <v>0</v>
      </c>
      <c r="U157" s="84" t="e">
        <f t="shared" si="132"/>
        <v>#DIV/0!</v>
      </c>
      <c r="V157" s="57"/>
      <c r="W157" s="57"/>
      <c r="X157" s="57"/>
      <c r="Y157" s="57"/>
      <c r="Z157" s="57"/>
      <c r="AA157" s="79"/>
      <c r="AB157" s="79"/>
      <c r="AC157" s="80"/>
      <c r="AD157" s="58"/>
      <c r="AE157" s="87"/>
      <c r="AF157" s="58"/>
      <c r="AG157" s="78"/>
      <c r="AH157" s="129"/>
      <c r="AI157" s="129"/>
      <c r="AJ157" s="59">
        <f t="shared" si="136"/>
        <v>0</v>
      </c>
      <c r="AK157" s="84" t="e">
        <f t="shared" si="133"/>
        <v>#DIV/0!</v>
      </c>
      <c r="AL157" s="57"/>
      <c r="AM157" s="57"/>
      <c r="AN157" s="57"/>
      <c r="AO157" s="57"/>
      <c r="AP157" s="57"/>
      <c r="AQ157" s="79"/>
      <c r="AR157" s="79"/>
      <c r="AS157" s="80"/>
      <c r="AT157" s="58"/>
      <c r="AU157" s="87"/>
      <c r="AV157" s="58"/>
      <c r="AW157" s="78"/>
      <c r="AX157" s="129"/>
      <c r="AY157" s="129"/>
      <c r="AZ157" s="252">
        <f t="shared" si="127"/>
        <v>0</v>
      </c>
      <c r="BA157" s="84" t="e">
        <f t="shared" si="128"/>
        <v>#DIV/0!</v>
      </c>
      <c r="BB157" s="164"/>
      <c r="BC157" s="164"/>
      <c r="BD157" s="164"/>
      <c r="BE157" s="164"/>
      <c r="BF157" s="57"/>
      <c r="BG157" s="79"/>
      <c r="BH157" s="79"/>
      <c r="BI157" s="165"/>
      <c r="BJ157" s="166"/>
      <c r="BK157" s="87"/>
      <c r="BL157" s="58"/>
      <c r="BM157" s="78"/>
      <c r="BN157" s="129"/>
      <c r="BO157" s="129"/>
      <c r="BP157" s="59">
        <f t="shared" si="129"/>
        <v>0</v>
      </c>
      <c r="BQ157" s="84" t="e">
        <f t="shared" si="130"/>
        <v>#DIV/0!</v>
      </c>
      <c r="BR157" s="57"/>
      <c r="BS157" s="57"/>
      <c r="BT157" s="57"/>
      <c r="BU157" s="57"/>
      <c r="BV157" s="57"/>
      <c r="BW157" s="79"/>
      <c r="BX157" s="79"/>
      <c r="BY157" s="80"/>
      <c r="BZ157" s="58"/>
      <c r="CA157" s="87"/>
      <c r="CB157" s="58"/>
    </row>
    <row r="158" spans="1:80">
      <c r="A158" s="78"/>
      <c r="B158" s="111"/>
      <c r="C158" s="111"/>
      <c r="D158" s="59">
        <f t="shared" si="134"/>
        <v>0</v>
      </c>
      <c r="E158" s="84" t="e">
        <f t="shared" si="131"/>
        <v>#DIV/0!</v>
      </c>
      <c r="F158" s="57"/>
      <c r="G158" s="57"/>
      <c r="H158" s="57"/>
      <c r="I158" s="57"/>
      <c r="J158" s="57"/>
      <c r="K158" s="79"/>
      <c r="L158" s="79"/>
      <c r="M158" s="80"/>
      <c r="N158" s="58"/>
      <c r="O158" s="87"/>
      <c r="P158" s="58"/>
      <c r="Q158" s="78"/>
      <c r="R158" s="111"/>
      <c r="S158" s="111"/>
      <c r="T158" s="59">
        <f t="shared" si="135"/>
        <v>0</v>
      </c>
      <c r="U158" s="84" t="e">
        <f t="shared" si="132"/>
        <v>#DIV/0!</v>
      </c>
      <c r="V158" s="57"/>
      <c r="W158" s="57"/>
      <c r="X158" s="57"/>
      <c r="Y158" s="57"/>
      <c r="Z158" s="57"/>
      <c r="AA158" s="79"/>
      <c r="AB158" s="79"/>
      <c r="AC158" s="80"/>
      <c r="AD158" s="58"/>
      <c r="AE158" s="87"/>
      <c r="AF158" s="58"/>
      <c r="AG158" s="78"/>
      <c r="AH158" s="129"/>
      <c r="AI158" s="129"/>
      <c r="AJ158" s="59">
        <f t="shared" si="136"/>
        <v>0</v>
      </c>
      <c r="AK158" s="84" t="e">
        <f t="shared" si="133"/>
        <v>#DIV/0!</v>
      </c>
      <c r="AL158" s="57"/>
      <c r="AM158" s="57"/>
      <c r="AN158" s="57"/>
      <c r="AO158" s="57"/>
      <c r="AP158" s="57"/>
      <c r="AQ158" s="79"/>
      <c r="AR158" s="79"/>
      <c r="AS158" s="80"/>
      <c r="AT158" s="58"/>
      <c r="AU158" s="87"/>
      <c r="AV158" s="58"/>
      <c r="AW158" s="78"/>
      <c r="AX158" s="129"/>
      <c r="AY158" s="129"/>
      <c r="AZ158" s="252">
        <f t="shared" si="127"/>
        <v>0</v>
      </c>
      <c r="BA158" s="84" t="e">
        <f t="shared" si="128"/>
        <v>#DIV/0!</v>
      </c>
      <c r="BB158" s="164"/>
      <c r="BC158" s="164"/>
      <c r="BD158" s="164"/>
      <c r="BE158" s="164"/>
      <c r="BF158" s="57"/>
      <c r="BG158" s="79"/>
      <c r="BH158" s="79"/>
      <c r="BI158" s="165"/>
      <c r="BJ158" s="166"/>
      <c r="BK158" s="87"/>
      <c r="BL158" s="58"/>
      <c r="BM158" s="78"/>
      <c r="BN158" s="129"/>
      <c r="BO158" s="129"/>
      <c r="BP158" s="59">
        <f t="shared" si="129"/>
        <v>0</v>
      </c>
      <c r="BQ158" s="84" t="e">
        <f t="shared" si="130"/>
        <v>#DIV/0!</v>
      </c>
      <c r="BR158" s="57"/>
      <c r="BS158" s="57"/>
      <c r="BT158" s="57"/>
      <c r="BU158" s="57"/>
      <c r="BV158" s="57"/>
      <c r="BW158" s="79"/>
      <c r="BX158" s="79"/>
      <c r="BY158" s="80"/>
      <c r="BZ158" s="58"/>
      <c r="CA158" s="87"/>
      <c r="CB158" s="58"/>
    </row>
    <row r="159" spans="1:80">
      <c r="A159" s="78"/>
      <c r="B159" s="111"/>
      <c r="C159" s="111"/>
      <c r="D159" s="59">
        <f t="shared" si="134"/>
        <v>0</v>
      </c>
      <c r="E159" s="84" t="e">
        <f t="shared" si="131"/>
        <v>#DIV/0!</v>
      </c>
      <c r="F159" s="57"/>
      <c r="G159" s="57"/>
      <c r="H159" s="57"/>
      <c r="I159" s="57"/>
      <c r="J159" s="57"/>
      <c r="K159" s="79"/>
      <c r="L159" s="79"/>
      <c r="M159" s="80"/>
      <c r="N159" s="58"/>
      <c r="O159" s="87"/>
      <c r="P159" s="58"/>
      <c r="Q159" s="78"/>
      <c r="R159" s="111"/>
      <c r="S159" s="111"/>
      <c r="T159" s="59">
        <f t="shared" si="135"/>
        <v>0</v>
      </c>
      <c r="U159" s="84" t="e">
        <f t="shared" si="132"/>
        <v>#DIV/0!</v>
      </c>
      <c r="V159" s="57"/>
      <c r="W159" s="57"/>
      <c r="X159" s="57"/>
      <c r="Y159" s="57"/>
      <c r="Z159" s="57"/>
      <c r="AA159" s="79"/>
      <c r="AB159" s="79"/>
      <c r="AC159" s="80"/>
      <c r="AD159" s="58"/>
      <c r="AE159" s="87"/>
      <c r="AF159" s="58"/>
      <c r="AG159" s="78"/>
      <c r="AH159" s="129"/>
      <c r="AI159" s="129"/>
      <c r="AJ159" s="59">
        <f t="shared" si="136"/>
        <v>0</v>
      </c>
      <c r="AK159" s="84" t="e">
        <f t="shared" si="133"/>
        <v>#DIV/0!</v>
      </c>
      <c r="AL159" s="57"/>
      <c r="AM159" s="57"/>
      <c r="AN159" s="57"/>
      <c r="AO159" s="57"/>
      <c r="AP159" s="57"/>
      <c r="AQ159" s="79"/>
      <c r="AR159" s="79"/>
      <c r="AS159" s="80"/>
      <c r="AT159" s="58"/>
      <c r="AU159" s="87"/>
      <c r="AV159" s="58"/>
      <c r="AW159" s="78"/>
      <c r="AX159" s="129"/>
      <c r="AY159" s="129"/>
      <c r="AZ159" s="252">
        <f t="shared" si="127"/>
        <v>0</v>
      </c>
      <c r="BA159" s="84" t="e">
        <f t="shared" si="128"/>
        <v>#DIV/0!</v>
      </c>
      <c r="BB159" s="164"/>
      <c r="BC159" s="164"/>
      <c r="BD159" s="164"/>
      <c r="BE159" s="164"/>
      <c r="BF159" s="57"/>
      <c r="BG159" s="79"/>
      <c r="BH159" s="79"/>
      <c r="BI159" s="165"/>
      <c r="BJ159" s="166"/>
      <c r="BK159" s="87"/>
      <c r="BL159" s="58"/>
      <c r="BM159" s="78"/>
      <c r="BN159" s="129"/>
      <c r="BO159" s="129"/>
      <c r="BP159" s="59">
        <f t="shared" si="129"/>
        <v>0</v>
      </c>
      <c r="BQ159" s="84" t="e">
        <f t="shared" si="130"/>
        <v>#DIV/0!</v>
      </c>
      <c r="BR159" s="57"/>
      <c r="BS159" s="57"/>
      <c r="BT159" s="57"/>
      <c r="BU159" s="57"/>
      <c r="BV159" s="57"/>
      <c r="BW159" s="79"/>
      <c r="BX159" s="79"/>
      <c r="BY159" s="80"/>
      <c r="BZ159" s="58"/>
      <c r="CA159" s="87"/>
      <c r="CB159" s="58"/>
    </row>
    <row r="160" spans="1:80">
      <c r="A160" s="78"/>
      <c r="B160" s="111"/>
      <c r="C160" s="111"/>
      <c r="D160" s="59">
        <f t="shared" si="134"/>
        <v>0</v>
      </c>
      <c r="E160" s="84" t="e">
        <f t="shared" si="131"/>
        <v>#DIV/0!</v>
      </c>
      <c r="F160" s="57"/>
      <c r="G160" s="57"/>
      <c r="H160" s="57"/>
      <c r="I160" s="57"/>
      <c r="J160" s="57"/>
      <c r="K160" s="79"/>
      <c r="L160" s="79"/>
      <c r="M160" s="80"/>
      <c r="N160" s="58"/>
      <c r="O160" s="87"/>
      <c r="P160" s="58"/>
      <c r="Q160" s="78"/>
      <c r="R160" s="111"/>
      <c r="S160" s="111"/>
      <c r="T160" s="59">
        <f t="shared" si="135"/>
        <v>0</v>
      </c>
      <c r="U160" s="84" t="e">
        <f t="shared" si="132"/>
        <v>#DIV/0!</v>
      </c>
      <c r="V160" s="57"/>
      <c r="W160" s="57"/>
      <c r="X160" s="57"/>
      <c r="Y160" s="57"/>
      <c r="Z160" s="57"/>
      <c r="AA160" s="79"/>
      <c r="AB160" s="79"/>
      <c r="AC160" s="80"/>
      <c r="AD160" s="58"/>
      <c r="AE160" s="87"/>
      <c r="AF160" s="58"/>
      <c r="AG160" s="78"/>
      <c r="AH160" s="129"/>
      <c r="AI160" s="129"/>
      <c r="AJ160" s="59">
        <f t="shared" si="136"/>
        <v>0</v>
      </c>
      <c r="AK160" s="84" t="e">
        <f t="shared" si="133"/>
        <v>#DIV/0!</v>
      </c>
      <c r="AL160" s="57"/>
      <c r="AM160" s="57"/>
      <c r="AN160" s="57"/>
      <c r="AO160" s="57"/>
      <c r="AP160" s="57"/>
      <c r="AQ160" s="79"/>
      <c r="AR160" s="79"/>
      <c r="AS160" s="80"/>
      <c r="AT160" s="58"/>
      <c r="AU160" s="87"/>
      <c r="AV160" s="58"/>
      <c r="AW160" s="78"/>
      <c r="AX160" s="129"/>
      <c r="AY160" s="129"/>
      <c r="AZ160" s="252">
        <f t="shared" si="127"/>
        <v>0</v>
      </c>
      <c r="BA160" s="84" t="e">
        <f t="shared" si="128"/>
        <v>#DIV/0!</v>
      </c>
      <c r="BB160" s="164"/>
      <c r="BC160" s="164"/>
      <c r="BD160" s="164"/>
      <c r="BE160" s="164"/>
      <c r="BF160" s="57"/>
      <c r="BG160" s="79"/>
      <c r="BH160" s="79"/>
      <c r="BI160" s="165"/>
      <c r="BJ160" s="166"/>
      <c r="BK160" s="87"/>
      <c r="BL160" s="58"/>
      <c r="BM160" s="78"/>
      <c r="BN160" s="129"/>
      <c r="BO160" s="129"/>
      <c r="BP160" s="59">
        <f t="shared" si="129"/>
        <v>0</v>
      </c>
      <c r="BQ160" s="84" t="e">
        <f t="shared" si="130"/>
        <v>#DIV/0!</v>
      </c>
      <c r="BR160" s="57"/>
      <c r="BS160" s="57"/>
      <c r="BT160" s="57"/>
      <c r="BU160" s="57"/>
      <c r="BV160" s="57"/>
      <c r="BW160" s="79"/>
      <c r="BX160" s="79"/>
      <c r="BY160" s="80"/>
      <c r="BZ160" s="58"/>
      <c r="CA160" s="87"/>
      <c r="CB160" s="58"/>
    </row>
    <row r="161" spans="1:80">
      <c r="A161" s="78"/>
      <c r="B161" s="111"/>
      <c r="C161" s="111"/>
      <c r="D161" s="59">
        <f t="shared" si="134"/>
        <v>0</v>
      </c>
      <c r="E161" s="84" t="e">
        <f t="shared" si="131"/>
        <v>#DIV/0!</v>
      </c>
      <c r="F161" s="57"/>
      <c r="G161" s="57"/>
      <c r="H161" s="57"/>
      <c r="I161" s="57"/>
      <c r="J161" s="57"/>
      <c r="K161" s="79"/>
      <c r="L161" s="79"/>
      <c r="M161" s="80"/>
      <c r="N161" s="58"/>
      <c r="O161" s="87"/>
      <c r="P161" s="58"/>
      <c r="Q161" s="78"/>
      <c r="R161" s="111"/>
      <c r="S161" s="111"/>
      <c r="T161" s="59">
        <f t="shared" si="135"/>
        <v>0</v>
      </c>
      <c r="U161" s="84" t="e">
        <f t="shared" si="132"/>
        <v>#DIV/0!</v>
      </c>
      <c r="V161" s="57"/>
      <c r="W161" s="57"/>
      <c r="X161" s="57"/>
      <c r="Y161" s="57"/>
      <c r="Z161" s="57"/>
      <c r="AA161" s="79"/>
      <c r="AB161" s="79"/>
      <c r="AC161" s="80"/>
      <c r="AD161" s="58"/>
      <c r="AE161" s="87"/>
      <c r="AF161" s="58"/>
      <c r="AG161" s="78"/>
      <c r="AH161" s="129"/>
      <c r="AI161" s="129"/>
      <c r="AJ161" s="59">
        <f t="shared" si="136"/>
        <v>0</v>
      </c>
      <c r="AK161" s="84" t="e">
        <f t="shared" si="133"/>
        <v>#DIV/0!</v>
      </c>
      <c r="AL161" s="57"/>
      <c r="AM161" s="57"/>
      <c r="AN161" s="57"/>
      <c r="AO161" s="57"/>
      <c r="AP161" s="57"/>
      <c r="AQ161" s="79"/>
      <c r="AR161" s="79"/>
      <c r="AS161" s="80"/>
      <c r="AT161" s="58"/>
      <c r="AU161" s="87"/>
      <c r="AV161" s="58"/>
      <c r="AW161" s="78"/>
      <c r="AX161" s="129"/>
      <c r="AY161" s="129"/>
      <c r="AZ161" s="252">
        <f t="shared" si="127"/>
        <v>0</v>
      </c>
      <c r="BA161" s="84" t="e">
        <f t="shared" si="128"/>
        <v>#DIV/0!</v>
      </c>
      <c r="BB161" s="164"/>
      <c r="BC161" s="164"/>
      <c r="BD161" s="164"/>
      <c r="BE161" s="164"/>
      <c r="BF161" s="57"/>
      <c r="BG161" s="79"/>
      <c r="BH161" s="79"/>
      <c r="BI161" s="165"/>
      <c r="BJ161" s="166"/>
      <c r="BK161" s="87"/>
      <c r="BL161" s="58"/>
      <c r="BM161" s="78"/>
      <c r="BN161" s="129"/>
      <c r="BO161" s="129"/>
      <c r="BP161" s="59">
        <f t="shared" si="129"/>
        <v>0</v>
      </c>
      <c r="BQ161" s="84" t="e">
        <f t="shared" si="130"/>
        <v>#DIV/0!</v>
      </c>
      <c r="BR161" s="57"/>
      <c r="BS161" s="57"/>
      <c r="BT161" s="57"/>
      <c r="BU161" s="57"/>
      <c r="BV161" s="57"/>
      <c r="BW161" s="79"/>
      <c r="BX161" s="79"/>
      <c r="BY161" s="80"/>
      <c r="BZ161" s="58"/>
      <c r="CA161" s="87"/>
      <c r="CB161" s="58"/>
    </row>
    <row r="162" spans="1:80">
      <c r="A162" s="78"/>
      <c r="B162" s="111"/>
      <c r="C162" s="111"/>
      <c r="D162" s="59">
        <f t="shared" si="134"/>
        <v>0</v>
      </c>
      <c r="E162" s="84" t="e">
        <f t="shared" si="131"/>
        <v>#DIV/0!</v>
      </c>
      <c r="F162" s="57"/>
      <c r="G162" s="57"/>
      <c r="H162" s="57"/>
      <c r="I162" s="57"/>
      <c r="J162" s="57"/>
      <c r="K162" s="79"/>
      <c r="L162" s="79"/>
      <c r="M162" s="80"/>
      <c r="N162" s="58"/>
      <c r="O162" s="87"/>
      <c r="P162" s="58"/>
      <c r="Q162" s="78"/>
      <c r="R162" s="111"/>
      <c r="S162" s="111"/>
      <c r="T162" s="59">
        <f t="shared" si="135"/>
        <v>0</v>
      </c>
      <c r="U162" s="84" t="e">
        <f t="shared" si="132"/>
        <v>#DIV/0!</v>
      </c>
      <c r="V162" s="57"/>
      <c r="W162" s="57"/>
      <c r="X162" s="57"/>
      <c r="Y162" s="57"/>
      <c r="Z162" s="57"/>
      <c r="AA162" s="79"/>
      <c r="AB162" s="79"/>
      <c r="AC162" s="80"/>
      <c r="AD162" s="58"/>
      <c r="AE162" s="87"/>
      <c r="AF162" s="58"/>
      <c r="AG162" s="78"/>
      <c r="AH162" s="129"/>
      <c r="AI162" s="129"/>
      <c r="AJ162" s="59">
        <f t="shared" si="136"/>
        <v>0</v>
      </c>
      <c r="AK162" s="84" t="e">
        <f t="shared" si="133"/>
        <v>#DIV/0!</v>
      </c>
      <c r="AL162" s="57"/>
      <c r="AM162" s="57"/>
      <c r="AN162" s="57"/>
      <c r="AO162" s="57"/>
      <c r="AP162" s="57"/>
      <c r="AQ162" s="79"/>
      <c r="AR162" s="79"/>
      <c r="AS162" s="80"/>
      <c r="AT162" s="58"/>
      <c r="AU162" s="87"/>
      <c r="AV162" s="58"/>
      <c r="AW162" s="78"/>
      <c r="AX162" s="129"/>
      <c r="AY162" s="129"/>
      <c r="AZ162" s="252">
        <f t="shared" si="127"/>
        <v>0</v>
      </c>
      <c r="BA162" s="84" t="e">
        <f t="shared" si="128"/>
        <v>#DIV/0!</v>
      </c>
      <c r="BB162" s="164"/>
      <c r="BC162" s="164"/>
      <c r="BD162" s="164"/>
      <c r="BE162" s="164"/>
      <c r="BF162" s="57"/>
      <c r="BG162" s="79"/>
      <c r="BH162" s="79"/>
      <c r="BI162" s="165"/>
      <c r="BJ162" s="166"/>
      <c r="BK162" s="87"/>
      <c r="BL162" s="58"/>
      <c r="BM162" s="78"/>
      <c r="BN162" s="129"/>
      <c r="BO162" s="129"/>
      <c r="BP162" s="59">
        <f t="shared" si="129"/>
        <v>0</v>
      </c>
      <c r="BQ162" s="84" t="e">
        <f t="shared" si="130"/>
        <v>#DIV/0!</v>
      </c>
      <c r="BR162" s="57"/>
      <c r="BS162" s="57"/>
      <c r="BT162" s="57"/>
      <c r="BU162" s="57"/>
      <c r="BV162" s="57"/>
      <c r="BW162" s="79"/>
      <c r="BX162" s="79"/>
      <c r="BY162" s="80"/>
      <c r="BZ162" s="58"/>
      <c r="CA162" s="87"/>
      <c r="CB162" s="58"/>
    </row>
    <row r="163" spans="1:80">
      <c r="A163" s="78"/>
      <c r="B163" s="111"/>
      <c r="C163" s="111"/>
      <c r="D163" s="59">
        <f t="shared" si="134"/>
        <v>0</v>
      </c>
      <c r="E163" s="84" t="e">
        <f t="shared" si="131"/>
        <v>#DIV/0!</v>
      </c>
      <c r="F163" s="57"/>
      <c r="G163" s="57"/>
      <c r="H163" s="57"/>
      <c r="I163" s="57"/>
      <c r="J163" s="57"/>
      <c r="K163" s="79"/>
      <c r="L163" s="79"/>
      <c r="M163" s="80"/>
      <c r="N163" s="58"/>
      <c r="O163" s="87"/>
      <c r="P163" s="58"/>
      <c r="Q163" s="78"/>
      <c r="R163" s="111"/>
      <c r="S163" s="111"/>
      <c r="T163" s="59">
        <f t="shared" si="135"/>
        <v>0</v>
      </c>
      <c r="U163" s="84" t="e">
        <f t="shared" si="132"/>
        <v>#DIV/0!</v>
      </c>
      <c r="V163" s="57"/>
      <c r="W163" s="57"/>
      <c r="X163" s="57"/>
      <c r="Y163" s="57"/>
      <c r="Z163" s="57"/>
      <c r="AA163" s="79"/>
      <c r="AB163" s="79"/>
      <c r="AC163" s="80"/>
      <c r="AD163" s="58"/>
      <c r="AE163" s="87"/>
      <c r="AF163" s="58"/>
      <c r="AG163" s="78"/>
      <c r="AH163" s="129"/>
      <c r="AI163" s="129"/>
      <c r="AJ163" s="59">
        <f t="shared" si="136"/>
        <v>0</v>
      </c>
      <c r="AK163" s="84" t="e">
        <f t="shared" si="133"/>
        <v>#DIV/0!</v>
      </c>
      <c r="AL163" s="57"/>
      <c r="AM163" s="57"/>
      <c r="AN163" s="57"/>
      <c r="AO163" s="57"/>
      <c r="AP163" s="57"/>
      <c r="AQ163" s="79"/>
      <c r="AR163" s="79"/>
      <c r="AS163" s="80"/>
      <c r="AT163" s="58"/>
      <c r="AU163" s="87"/>
      <c r="AV163" s="58"/>
      <c r="AW163" s="78"/>
      <c r="AX163" s="129"/>
      <c r="AY163" s="129"/>
      <c r="AZ163" s="252">
        <f t="shared" si="127"/>
        <v>0</v>
      </c>
      <c r="BA163" s="84" t="e">
        <f t="shared" si="128"/>
        <v>#DIV/0!</v>
      </c>
      <c r="BB163" s="164"/>
      <c r="BC163" s="164"/>
      <c r="BD163" s="164"/>
      <c r="BE163" s="164"/>
      <c r="BF163" s="57"/>
      <c r="BG163" s="79"/>
      <c r="BH163" s="79"/>
      <c r="BI163" s="165"/>
      <c r="BJ163" s="166"/>
      <c r="BK163" s="87"/>
      <c r="BL163" s="58"/>
      <c r="BM163" s="78"/>
      <c r="BN163" s="129"/>
      <c r="BO163" s="129"/>
      <c r="BP163" s="59">
        <f t="shared" si="129"/>
        <v>0</v>
      </c>
      <c r="BQ163" s="84" t="e">
        <f t="shared" si="130"/>
        <v>#DIV/0!</v>
      </c>
      <c r="BR163" s="57"/>
      <c r="BS163" s="57"/>
      <c r="BT163" s="57"/>
      <c r="BU163" s="57"/>
      <c r="BV163" s="57"/>
      <c r="BW163" s="79"/>
      <c r="BX163" s="79"/>
      <c r="BY163" s="80"/>
      <c r="BZ163" s="58"/>
      <c r="CA163" s="87"/>
      <c r="CB163" s="58"/>
    </row>
    <row r="164" spans="1:80">
      <c r="A164" s="78"/>
      <c r="B164" s="111"/>
      <c r="C164" s="111"/>
      <c r="D164" s="59">
        <f t="shared" si="134"/>
        <v>0</v>
      </c>
      <c r="E164" s="84" t="e">
        <f t="shared" si="131"/>
        <v>#DIV/0!</v>
      </c>
      <c r="F164" s="57"/>
      <c r="G164" s="57"/>
      <c r="H164" s="57"/>
      <c r="I164" s="57"/>
      <c r="J164" s="57"/>
      <c r="K164" s="79"/>
      <c r="L164" s="79"/>
      <c r="M164" s="80"/>
      <c r="N164" s="58"/>
      <c r="O164" s="87"/>
      <c r="P164" s="58"/>
      <c r="Q164" s="78"/>
      <c r="R164" s="111"/>
      <c r="S164" s="111"/>
      <c r="T164" s="59">
        <f t="shared" si="135"/>
        <v>0</v>
      </c>
      <c r="U164" s="84" t="e">
        <f t="shared" si="132"/>
        <v>#DIV/0!</v>
      </c>
      <c r="V164" s="57"/>
      <c r="W164" s="57"/>
      <c r="X164" s="57"/>
      <c r="Y164" s="57"/>
      <c r="Z164" s="57"/>
      <c r="AA164" s="79"/>
      <c r="AB164" s="79"/>
      <c r="AC164" s="80"/>
      <c r="AD164" s="58"/>
      <c r="AE164" s="87"/>
      <c r="AF164" s="58"/>
      <c r="AG164" s="78"/>
      <c r="AH164" s="129"/>
      <c r="AI164" s="129"/>
      <c r="AJ164" s="59">
        <f t="shared" si="136"/>
        <v>0</v>
      </c>
      <c r="AK164" s="84" t="e">
        <f t="shared" si="133"/>
        <v>#DIV/0!</v>
      </c>
      <c r="AL164" s="57"/>
      <c r="AM164" s="57"/>
      <c r="AN164" s="57"/>
      <c r="AO164" s="57"/>
      <c r="AP164" s="57"/>
      <c r="AQ164" s="79"/>
      <c r="AR164" s="79"/>
      <c r="AS164" s="80"/>
      <c r="AT164" s="58"/>
      <c r="AU164" s="87"/>
      <c r="AV164" s="58"/>
      <c r="AW164" s="78"/>
      <c r="AX164" s="129"/>
      <c r="AY164" s="129"/>
      <c r="AZ164" s="252">
        <f t="shared" si="127"/>
        <v>0</v>
      </c>
      <c r="BA164" s="84" t="e">
        <f t="shared" si="128"/>
        <v>#DIV/0!</v>
      </c>
      <c r="BB164" s="164"/>
      <c r="BC164" s="164"/>
      <c r="BD164" s="164"/>
      <c r="BE164" s="164"/>
      <c r="BF164" s="57"/>
      <c r="BG164" s="79"/>
      <c r="BH164" s="79"/>
      <c r="BI164" s="165"/>
      <c r="BJ164" s="166"/>
      <c r="BK164" s="87"/>
      <c r="BL164" s="58"/>
      <c r="BM164" s="78"/>
      <c r="BN164" s="129"/>
      <c r="BO164" s="129"/>
      <c r="BP164" s="59">
        <f t="shared" si="129"/>
        <v>0</v>
      </c>
      <c r="BQ164" s="84" t="e">
        <f t="shared" si="130"/>
        <v>#DIV/0!</v>
      </c>
      <c r="BR164" s="57"/>
      <c r="BS164" s="57"/>
      <c r="BT164" s="57"/>
      <c r="BU164" s="57"/>
      <c r="BV164" s="57"/>
      <c r="BW164" s="79"/>
      <c r="BX164" s="79"/>
      <c r="BY164" s="80"/>
      <c r="BZ164" s="58"/>
      <c r="CA164" s="87"/>
      <c r="CB164" s="58"/>
    </row>
    <row r="165" spans="1:80">
      <c r="A165" s="78"/>
      <c r="B165" s="111"/>
      <c r="C165" s="111"/>
      <c r="D165" s="59">
        <f t="shared" si="134"/>
        <v>0</v>
      </c>
      <c r="E165" s="84" t="e">
        <f t="shared" si="131"/>
        <v>#DIV/0!</v>
      </c>
      <c r="F165" s="57"/>
      <c r="G165" s="57"/>
      <c r="H165" s="57"/>
      <c r="I165" s="57"/>
      <c r="J165" s="57"/>
      <c r="K165" s="79"/>
      <c r="L165" s="79"/>
      <c r="M165" s="80"/>
      <c r="N165" s="58"/>
      <c r="O165" s="87"/>
      <c r="P165" s="58"/>
      <c r="Q165" s="78"/>
      <c r="R165" s="111"/>
      <c r="S165" s="111"/>
      <c r="T165" s="59">
        <f t="shared" si="135"/>
        <v>0</v>
      </c>
      <c r="U165" s="84" t="e">
        <f t="shared" si="132"/>
        <v>#DIV/0!</v>
      </c>
      <c r="V165" s="57"/>
      <c r="W165" s="57"/>
      <c r="X165" s="57"/>
      <c r="Y165" s="57"/>
      <c r="Z165" s="57"/>
      <c r="AA165" s="79"/>
      <c r="AB165" s="79"/>
      <c r="AC165" s="80"/>
      <c r="AD165" s="58"/>
      <c r="AE165" s="87"/>
      <c r="AF165" s="58"/>
      <c r="AG165" s="78"/>
      <c r="AH165" s="129"/>
      <c r="AI165" s="129"/>
      <c r="AJ165" s="59">
        <f t="shared" si="136"/>
        <v>0</v>
      </c>
      <c r="AK165" s="84" t="e">
        <f t="shared" si="133"/>
        <v>#DIV/0!</v>
      </c>
      <c r="AL165" s="57"/>
      <c r="AM165" s="57"/>
      <c r="AN165" s="57"/>
      <c r="AO165" s="57"/>
      <c r="AP165" s="57"/>
      <c r="AQ165" s="79"/>
      <c r="AR165" s="79"/>
      <c r="AS165" s="80"/>
      <c r="AT165" s="58"/>
      <c r="AU165" s="87"/>
      <c r="AV165" s="58"/>
      <c r="AW165" s="78"/>
      <c r="AX165" s="129"/>
      <c r="AY165" s="129"/>
      <c r="AZ165" s="252">
        <f t="shared" si="127"/>
        <v>0</v>
      </c>
      <c r="BA165" s="84" t="e">
        <f t="shared" si="128"/>
        <v>#DIV/0!</v>
      </c>
      <c r="BB165" s="164"/>
      <c r="BC165" s="164"/>
      <c r="BD165" s="164"/>
      <c r="BE165" s="164"/>
      <c r="BF165" s="57"/>
      <c r="BG165" s="79"/>
      <c r="BH165" s="79"/>
      <c r="BI165" s="165"/>
      <c r="BJ165" s="166"/>
      <c r="BK165" s="87"/>
      <c r="BL165" s="58"/>
      <c r="BM165" s="78"/>
      <c r="BN165" s="129"/>
      <c r="BO165" s="129"/>
      <c r="BP165" s="59">
        <f t="shared" si="129"/>
        <v>0</v>
      </c>
      <c r="BQ165" s="84" t="e">
        <f t="shared" si="130"/>
        <v>#DIV/0!</v>
      </c>
      <c r="BR165" s="57"/>
      <c r="BS165" s="57"/>
      <c r="BT165" s="57"/>
      <c r="BU165" s="57"/>
      <c r="BV165" s="57"/>
      <c r="BW165" s="79"/>
      <c r="BX165" s="79"/>
      <c r="BY165" s="80"/>
      <c r="BZ165" s="58"/>
      <c r="CA165" s="87"/>
      <c r="CB165" s="58"/>
    </row>
    <row r="166" spans="1:80">
      <c r="A166" s="78"/>
      <c r="B166" s="111"/>
      <c r="C166" s="111"/>
      <c r="D166" s="59">
        <f t="shared" si="134"/>
        <v>0</v>
      </c>
      <c r="E166" s="84" t="e">
        <f t="shared" si="131"/>
        <v>#DIV/0!</v>
      </c>
      <c r="F166" s="57"/>
      <c r="G166" s="57"/>
      <c r="H166" s="57"/>
      <c r="I166" s="57"/>
      <c r="J166" s="57"/>
      <c r="K166" s="79"/>
      <c r="L166" s="79"/>
      <c r="M166" s="80"/>
      <c r="N166" s="58"/>
      <c r="O166" s="87"/>
      <c r="P166" s="58"/>
      <c r="Q166" s="78"/>
      <c r="R166" s="111"/>
      <c r="S166" s="111"/>
      <c r="T166" s="59">
        <f t="shared" si="135"/>
        <v>0</v>
      </c>
      <c r="U166" s="84" t="e">
        <f t="shared" si="132"/>
        <v>#DIV/0!</v>
      </c>
      <c r="V166" s="57"/>
      <c r="W166" s="57"/>
      <c r="X166" s="57"/>
      <c r="Y166" s="57"/>
      <c r="Z166" s="57"/>
      <c r="AA166" s="79"/>
      <c r="AB166" s="79"/>
      <c r="AC166" s="80"/>
      <c r="AD166" s="58"/>
      <c r="AE166" s="87"/>
      <c r="AF166" s="58"/>
      <c r="AG166" s="78"/>
      <c r="AH166" s="129"/>
      <c r="AI166" s="129"/>
      <c r="AJ166" s="59">
        <f t="shared" si="136"/>
        <v>0</v>
      </c>
      <c r="AK166" s="84" t="e">
        <f t="shared" si="133"/>
        <v>#DIV/0!</v>
      </c>
      <c r="AL166" s="57"/>
      <c r="AM166" s="57"/>
      <c r="AN166" s="57"/>
      <c r="AO166" s="57"/>
      <c r="AP166" s="57"/>
      <c r="AQ166" s="79"/>
      <c r="AR166" s="79"/>
      <c r="AS166" s="80"/>
      <c r="AT166" s="58"/>
      <c r="AU166" s="87"/>
      <c r="AV166" s="58"/>
      <c r="AW166" s="78"/>
      <c r="AX166" s="129"/>
      <c r="AY166" s="129"/>
      <c r="AZ166" s="252">
        <f t="shared" si="127"/>
        <v>0</v>
      </c>
      <c r="BA166" s="84" t="e">
        <f t="shared" si="128"/>
        <v>#DIV/0!</v>
      </c>
      <c r="BB166" s="164"/>
      <c r="BC166" s="164"/>
      <c r="BD166" s="164"/>
      <c r="BE166" s="164"/>
      <c r="BF166" s="57"/>
      <c r="BG166" s="79"/>
      <c r="BH166" s="79"/>
      <c r="BI166" s="165"/>
      <c r="BJ166" s="166"/>
      <c r="BK166" s="87"/>
      <c r="BL166" s="58"/>
      <c r="BM166" s="78"/>
      <c r="BN166" s="129"/>
      <c r="BO166" s="129"/>
      <c r="BP166" s="59">
        <f t="shared" si="129"/>
        <v>0</v>
      </c>
      <c r="BQ166" s="84" t="e">
        <f t="shared" si="130"/>
        <v>#DIV/0!</v>
      </c>
      <c r="BR166" s="57"/>
      <c r="BS166" s="57"/>
      <c r="BT166" s="57"/>
      <c r="BU166" s="57"/>
      <c r="BV166" s="57"/>
      <c r="BW166" s="79"/>
      <c r="BX166" s="79"/>
      <c r="BY166" s="80"/>
      <c r="BZ166" s="58"/>
      <c r="CA166" s="87"/>
      <c r="CB166" s="58"/>
    </row>
    <row r="167" spans="1:80">
      <c r="A167" s="78"/>
      <c r="B167" s="111"/>
      <c r="C167" s="111"/>
      <c r="D167" s="59">
        <f t="shared" si="134"/>
        <v>0</v>
      </c>
      <c r="E167" s="84" t="e">
        <f t="shared" si="131"/>
        <v>#DIV/0!</v>
      </c>
      <c r="F167" s="57"/>
      <c r="G167" s="57"/>
      <c r="H167" s="57"/>
      <c r="I167" s="57"/>
      <c r="J167" s="57"/>
      <c r="K167" s="79"/>
      <c r="L167" s="79"/>
      <c r="M167" s="80"/>
      <c r="N167" s="58"/>
      <c r="O167" s="87"/>
      <c r="P167" s="58"/>
      <c r="Q167" s="78"/>
      <c r="R167" s="111"/>
      <c r="S167" s="111"/>
      <c r="T167" s="59">
        <f t="shared" si="135"/>
        <v>0</v>
      </c>
      <c r="U167" s="84" t="e">
        <f t="shared" si="132"/>
        <v>#DIV/0!</v>
      </c>
      <c r="V167" s="57"/>
      <c r="W167" s="57"/>
      <c r="X167" s="57"/>
      <c r="Y167" s="57"/>
      <c r="Z167" s="57"/>
      <c r="AA167" s="79"/>
      <c r="AB167" s="79"/>
      <c r="AC167" s="80"/>
      <c r="AD167" s="58"/>
      <c r="AE167" s="87"/>
      <c r="AF167" s="58"/>
      <c r="AG167" s="78"/>
      <c r="AH167" s="129"/>
      <c r="AI167" s="129"/>
      <c r="AJ167" s="59">
        <f t="shared" si="136"/>
        <v>0</v>
      </c>
      <c r="AK167" s="84" t="e">
        <f t="shared" si="133"/>
        <v>#DIV/0!</v>
      </c>
      <c r="AL167" s="57"/>
      <c r="AM167" s="57"/>
      <c r="AN167" s="57"/>
      <c r="AO167" s="57"/>
      <c r="AP167" s="57"/>
      <c r="AQ167" s="79"/>
      <c r="AR167" s="79"/>
      <c r="AS167" s="80"/>
      <c r="AT167" s="58"/>
      <c r="AU167" s="87"/>
      <c r="AV167" s="58"/>
      <c r="AW167" s="78"/>
      <c r="AX167" s="129"/>
      <c r="AY167" s="129"/>
      <c r="AZ167" s="252">
        <f t="shared" si="127"/>
        <v>0</v>
      </c>
      <c r="BA167" s="84" t="e">
        <f t="shared" si="128"/>
        <v>#DIV/0!</v>
      </c>
      <c r="BB167" s="164"/>
      <c r="BC167" s="164"/>
      <c r="BD167" s="164"/>
      <c r="BE167" s="164"/>
      <c r="BF167" s="57"/>
      <c r="BG167" s="79"/>
      <c r="BH167" s="79"/>
      <c r="BI167" s="165"/>
      <c r="BJ167" s="166"/>
      <c r="BK167" s="87"/>
      <c r="BL167" s="58"/>
      <c r="BM167" s="78"/>
      <c r="BN167" s="129"/>
      <c r="BO167" s="129"/>
      <c r="BP167" s="59">
        <f t="shared" si="129"/>
        <v>0</v>
      </c>
      <c r="BQ167" s="84" t="e">
        <f t="shared" si="130"/>
        <v>#DIV/0!</v>
      </c>
      <c r="BR167" s="57"/>
      <c r="BS167" s="57"/>
      <c r="BT167" s="57"/>
      <c r="BU167" s="57"/>
      <c r="BV167" s="57"/>
      <c r="BW167" s="79"/>
      <c r="BX167" s="79"/>
      <c r="BY167" s="80"/>
      <c r="BZ167" s="58"/>
      <c r="CA167" s="87"/>
      <c r="CB167" s="58"/>
    </row>
    <row r="168" spans="1:80" s="63" customFormat="1">
      <c r="A168" s="81"/>
      <c r="B168" s="111"/>
      <c r="C168" s="111"/>
      <c r="D168" s="59">
        <f t="shared" si="134"/>
        <v>0</v>
      </c>
      <c r="E168" s="84" t="e">
        <f t="shared" si="131"/>
        <v>#DIV/0!</v>
      </c>
      <c r="F168" s="57"/>
      <c r="G168" s="57"/>
      <c r="H168" s="57"/>
      <c r="I168" s="57"/>
      <c r="J168" s="57"/>
      <c r="K168" s="79"/>
      <c r="L168" s="79"/>
      <c r="M168" s="80"/>
      <c r="N168" s="58"/>
      <c r="O168" s="87"/>
      <c r="P168" s="58"/>
      <c r="Q168" s="81"/>
      <c r="R168" s="111"/>
      <c r="S168" s="111"/>
      <c r="T168" s="59">
        <f t="shared" si="135"/>
        <v>0</v>
      </c>
      <c r="U168" s="84" t="e">
        <f t="shared" si="132"/>
        <v>#DIV/0!</v>
      </c>
      <c r="V168" s="57"/>
      <c r="W168" s="57"/>
      <c r="X168" s="57"/>
      <c r="Y168" s="57"/>
      <c r="Z168" s="57"/>
      <c r="AA168" s="79"/>
      <c r="AB168" s="79"/>
      <c r="AC168" s="80"/>
      <c r="AD168" s="58"/>
      <c r="AE168" s="87"/>
      <c r="AF168" s="58"/>
      <c r="AG168" s="81"/>
      <c r="AH168" s="129"/>
      <c r="AI168" s="129"/>
      <c r="AJ168" s="59">
        <f t="shared" si="136"/>
        <v>0</v>
      </c>
      <c r="AK168" s="84" t="e">
        <f t="shared" si="133"/>
        <v>#DIV/0!</v>
      </c>
      <c r="AL168" s="57"/>
      <c r="AM168" s="57"/>
      <c r="AN168" s="57"/>
      <c r="AO168" s="57"/>
      <c r="AP168" s="57"/>
      <c r="AQ168" s="79"/>
      <c r="AR168" s="79"/>
      <c r="AS168" s="80"/>
      <c r="AT168" s="58"/>
      <c r="AU168" s="87"/>
      <c r="AV168" s="58"/>
      <c r="AW168" s="81"/>
      <c r="AX168" s="129"/>
      <c r="AY168" s="129"/>
      <c r="AZ168" s="252">
        <f t="shared" si="127"/>
        <v>0</v>
      </c>
      <c r="BA168" s="84" t="e">
        <f t="shared" si="128"/>
        <v>#DIV/0!</v>
      </c>
      <c r="BB168" s="164"/>
      <c r="BC168" s="164"/>
      <c r="BD168" s="164"/>
      <c r="BE168" s="164"/>
      <c r="BF168" s="57"/>
      <c r="BG168" s="79"/>
      <c r="BH168" s="79"/>
      <c r="BI168" s="165"/>
      <c r="BJ168" s="166"/>
      <c r="BK168" s="87"/>
      <c r="BL168" s="58"/>
      <c r="BM168" s="81"/>
      <c r="BN168" s="129"/>
      <c r="BO168" s="129"/>
      <c r="BP168" s="59">
        <f t="shared" si="129"/>
        <v>0</v>
      </c>
      <c r="BQ168" s="84" t="e">
        <f t="shared" si="130"/>
        <v>#DIV/0!</v>
      </c>
      <c r="BR168" s="57"/>
      <c r="BS168" s="57"/>
      <c r="BT168" s="57"/>
      <c r="BU168" s="57"/>
      <c r="BV168" s="57"/>
      <c r="BW168" s="79"/>
      <c r="BX168" s="79"/>
      <c r="BY168" s="80"/>
      <c r="BZ168" s="58"/>
      <c r="CA168" s="87"/>
      <c r="CB168" s="58"/>
    </row>
    <row r="169" spans="1:80">
      <c r="A169" s="78"/>
      <c r="B169" s="111"/>
      <c r="C169" s="111"/>
      <c r="D169" s="59">
        <f t="shared" si="134"/>
        <v>0</v>
      </c>
      <c r="E169" s="84" t="e">
        <f t="shared" si="131"/>
        <v>#DIV/0!</v>
      </c>
      <c r="F169" s="57"/>
      <c r="G169" s="57"/>
      <c r="H169" s="57"/>
      <c r="I169" s="57"/>
      <c r="J169" s="57"/>
      <c r="K169" s="79"/>
      <c r="L169" s="79"/>
      <c r="M169" s="80"/>
      <c r="N169" s="58"/>
      <c r="O169" s="87"/>
      <c r="P169" s="58"/>
      <c r="Q169" s="78"/>
      <c r="R169" s="111"/>
      <c r="S169" s="111"/>
      <c r="T169" s="59">
        <f t="shared" si="135"/>
        <v>0</v>
      </c>
      <c r="U169" s="84" t="e">
        <f t="shared" si="132"/>
        <v>#DIV/0!</v>
      </c>
      <c r="V169" s="57"/>
      <c r="W169" s="57"/>
      <c r="X169" s="57"/>
      <c r="Y169" s="57"/>
      <c r="Z169" s="57"/>
      <c r="AA169" s="79"/>
      <c r="AB169" s="79"/>
      <c r="AC169" s="80"/>
      <c r="AD169" s="58"/>
      <c r="AE169" s="87"/>
      <c r="AF169" s="58"/>
      <c r="AG169" s="78"/>
      <c r="AH169" s="129"/>
      <c r="AI169" s="129"/>
      <c r="AJ169" s="59">
        <f t="shared" si="136"/>
        <v>0</v>
      </c>
      <c r="AK169" s="84" t="e">
        <f t="shared" si="133"/>
        <v>#DIV/0!</v>
      </c>
      <c r="AL169" s="57"/>
      <c r="AM169" s="57"/>
      <c r="AN169" s="57"/>
      <c r="AO169" s="57"/>
      <c r="AP169" s="57"/>
      <c r="AQ169" s="79"/>
      <c r="AR169" s="79"/>
      <c r="AS169" s="80"/>
      <c r="AT169" s="58"/>
      <c r="AU169" s="87"/>
      <c r="AV169" s="58"/>
      <c r="AW169" s="78"/>
      <c r="AX169" s="129"/>
      <c r="AY169" s="129"/>
      <c r="AZ169" s="252">
        <f t="shared" si="127"/>
        <v>0</v>
      </c>
      <c r="BA169" s="84" t="e">
        <f t="shared" si="128"/>
        <v>#DIV/0!</v>
      </c>
      <c r="BB169" s="164"/>
      <c r="BC169" s="164"/>
      <c r="BD169" s="164"/>
      <c r="BE169" s="164"/>
      <c r="BF169" s="57"/>
      <c r="BG169" s="79"/>
      <c r="BH169" s="79"/>
      <c r="BI169" s="165"/>
      <c r="BJ169" s="166"/>
      <c r="BK169" s="87"/>
      <c r="BL169" s="58"/>
      <c r="BM169" s="78"/>
      <c r="BN169" s="129"/>
      <c r="BO169" s="129"/>
      <c r="BP169" s="59">
        <f t="shared" si="129"/>
        <v>0</v>
      </c>
      <c r="BQ169" s="84" t="e">
        <f t="shared" si="130"/>
        <v>#DIV/0!</v>
      </c>
      <c r="BR169" s="57"/>
      <c r="BS169" s="57"/>
      <c r="BT169" s="57"/>
      <c r="BU169" s="57"/>
      <c r="BV169" s="57"/>
      <c r="BW169" s="79"/>
      <c r="BX169" s="79"/>
      <c r="BY169" s="80"/>
      <c r="BZ169" s="58"/>
      <c r="CA169" s="87"/>
      <c r="CB169" s="58"/>
    </row>
    <row r="170" spans="1:80">
      <c r="A170" s="78"/>
      <c r="B170" s="111"/>
      <c r="C170" s="111"/>
      <c r="D170" s="59">
        <f t="shared" si="134"/>
        <v>0</v>
      </c>
      <c r="E170" s="84" t="e">
        <f t="shared" si="131"/>
        <v>#DIV/0!</v>
      </c>
      <c r="F170" s="57"/>
      <c r="G170" s="57"/>
      <c r="H170" s="57"/>
      <c r="I170" s="57"/>
      <c r="J170" s="57"/>
      <c r="K170" s="79"/>
      <c r="L170" s="79"/>
      <c r="M170" s="80"/>
      <c r="N170" s="58"/>
      <c r="O170" s="87"/>
      <c r="P170" s="58"/>
      <c r="Q170" s="78"/>
      <c r="R170" s="111"/>
      <c r="S170" s="111"/>
      <c r="T170" s="59">
        <f t="shared" si="135"/>
        <v>0</v>
      </c>
      <c r="U170" s="84" t="e">
        <f t="shared" si="132"/>
        <v>#DIV/0!</v>
      </c>
      <c r="V170" s="57"/>
      <c r="W170" s="57"/>
      <c r="X170" s="57"/>
      <c r="Y170" s="57"/>
      <c r="Z170" s="57"/>
      <c r="AA170" s="79"/>
      <c r="AB170" s="79"/>
      <c r="AC170" s="80"/>
      <c r="AD170" s="58"/>
      <c r="AE170" s="87"/>
      <c r="AF170" s="58"/>
      <c r="AG170" s="78"/>
      <c r="AH170" s="129"/>
      <c r="AI170" s="129"/>
      <c r="AJ170" s="59">
        <f t="shared" si="136"/>
        <v>0</v>
      </c>
      <c r="AK170" s="84" t="e">
        <f t="shared" si="133"/>
        <v>#DIV/0!</v>
      </c>
      <c r="AL170" s="57"/>
      <c r="AM170" s="57"/>
      <c r="AN170" s="57"/>
      <c r="AO170" s="57"/>
      <c r="AP170" s="57"/>
      <c r="AQ170" s="79"/>
      <c r="AR170" s="79"/>
      <c r="AS170" s="80"/>
      <c r="AT170" s="58"/>
      <c r="AU170" s="87"/>
      <c r="AV170" s="58"/>
      <c r="AW170" s="78"/>
      <c r="AX170" s="129"/>
      <c r="AY170" s="129"/>
      <c r="AZ170" s="252">
        <f t="shared" si="127"/>
        <v>0</v>
      </c>
      <c r="BA170" s="84" t="e">
        <f t="shared" si="128"/>
        <v>#DIV/0!</v>
      </c>
      <c r="BB170" s="164"/>
      <c r="BC170" s="164"/>
      <c r="BD170" s="164"/>
      <c r="BE170" s="164"/>
      <c r="BF170" s="57"/>
      <c r="BG170" s="79"/>
      <c r="BH170" s="79"/>
      <c r="BI170" s="165"/>
      <c r="BJ170" s="166"/>
      <c r="BK170" s="87"/>
      <c r="BL170" s="58"/>
      <c r="BM170" s="78"/>
      <c r="BN170" s="129"/>
      <c r="BO170" s="129"/>
      <c r="BP170" s="59">
        <f t="shared" si="129"/>
        <v>0</v>
      </c>
      <c r="BQ170" s="84" t="e">
        <f t="shared" si="130"/>
        <v>#DIV/0!</v>
      </c>
      <c r="BR170" s="57"/>
      <c r="BS170" s="57"/>
      <c r="BT170" s="57"/>
      <c r="BU170" s="57"/>
      <c r="BV170" s="57"/>
      <c r="BW170" s="79"/>
      <c r="BX170" s="79"/>
      <c r="BY170" s="80"/>
      <c r="BZ170" s="58"/>
      <c r="CA170" s="87"/>
      <c r="CB170" s="58"/>
    </row>
    <row r="171" spans="1:80">
      <c r="A171" s="78"/>
      <c r="B171" s="111"/>
      <c r="C171" s="111"/>
      <c r="D171" s="59">
        <f t="shared" si="134"/>
        <v>0</v>
      </c>
      <c r="E171" s="84" t="e">
        <f t="shared" si="131"/>
        <v>#DIV/0!</v>
      </c>
      <c r="F171" s="57"/>
      <c r="G171" s="57"/>
      <c r="H171" s="57"/>
      <c r="I171" s="57"/>
      <c r="J171" s="57"/>
      <c r="K171" s="79"/>
      <c r="L171" s="79"/>
      <c r="M171" s="80"/>
      <c r="N171" s="58"/>
      <c r="O171" s="87"/>
      <c r="P171" s="58"/>
      <c r="Q171" s="78"/>
      <c r="R171" s="111"/>
      <c r="S171" s="111"/>
      <c r="T171" s="59">
        <f t="shared" si="135"/>
        <v>0</v>
      </c>
      <c r="U171" s="84" t="e">
        <f t="shared" si="132"/>
        <v>#DIV/0!</v>
      </c>
      <c r="V171" s="57"/>
      <c r="W171" s="57"/>
      <c r="X171" s="57"/>
      <c r="Y171" s="57"/>
      <c r="Z171" s="57"/>
      <c r="AA171" s="79"/>
      <c r="AB171" s="79"/>
      <c r="AC171" s="80"/>
      <c r="AD171" s="58"/>
      <c r="AE171" s="87"/>
      <c r="AF171" s="58"/>
      <c r="AG171" s="78"/>
      <c r="AH171" s="129"/>
      <c r="AI171" s="129"/>
      <c r="AJ171" s="59">
        <f t="shared" si="136"/>
        <v>0</v>
      </c>
      <c r="AK171" s="84" t="e">
        <f t="shared" si="133"/>
        <v>#DIV/0!</v>
      </c>
      <c r="AL171" s="57"/>
      <c r="AM171" s="57"/>
      <c r="AN171" s="57"/>
      <c r="AO171" s="57"/>
      <c r="AP171" s="57"/>
      <c r="AQ171" s="79"/>
      <c r="AR171" s="79"/>
      <c r="AS171" s="80"/>
      <c r="AT171" s="58"/>
      <c r="AU171" s="87"/>
      <c r="AV171" s="58"/>
      <c r="AW171" s="78"/>
      <c r="AX171" s="129"/>
      <c r="AY171" s="129"/>
      <c r="AZ171" s="252">
        <f t="shared" si="127"/>
        <v>0</v>
      </c>
      <c r="BA171" s="84" t="e">
        <f t="shared" si="128"/>
        <v>#DIV/0!</v>
      </c>
      <c r="BB171" s="164"/>
      <c r="BC171" s="164"/>
      <c r="BD171" s="164"/>
      <c r="BE171" s="164"/>
      <c r="BF171" s="57"/>
      <c r="BG171" s="79"/>
      <c r="BH171" s="79"/>
      <c r="BI171" s="165"/>
      <c r="BJ171" s="166"/>
      <c r="BK171" s="87"/>
      <c r="BL171" s="58"/>
      <c r="BM171" s="78"/>
      <c r="BN171" s="129"/>
      <c r="BO171" s="129"/>
      <c r="BP171" s="59">
        <f t="shared" si="129"/>
        <v>0</v>
      </c>
      <c r="BQ171" s="84" t="e">
        <f t="shared" si="130"/>
        <v>#DIV/0!</v>
      </c>
      <c r="BR171" s="57"/>
      <c r="BS171" s="57"/>
      <c r="BT171" s="57"/>
      <c r="BU171" s="57"/>
      <c r="BV171" s="57"/>
      <c r="BW171" s="79"/>
      <c r="BX171" s="79"/>
      <c r="BY171" s="80"/>
      <c r="BZ171" s="58"/>
      <c r="CA171" s="87"/>
      <c r="CB171" s="58"/>
    </row>
    <row r="172" spans="1:80">
      <c r="A172" s="78"/>
      <c r="B172" s="111"/>
      <c r="C172" s="111"/>
      <c r="D172" s="59">
        <f t="shared" si="134"/>
        <v>0</v>
      </c>
      <c r="E172" s="84" t="e">
        <f t="shared" si="131"/>
        <v>#DIV/0!</v>
      </c>
      <c r="F172" s="57"/>
      <c r="G172" s="57"/>
      <c r="H172" s="57"/>
      <c r="I172" s="57"/>
      <c r="J172" s="57"/>
      <c r="K172" s="79"/>
      <c r="L172" s="79"/>
      <c r="M172" s="80"/>
      <c r="N172" s="58"/>
      <c r="O172" s="87"/>
      <c r="P172" s="58"/>
      <c r="Q172" s="78"/>
      <c r="R172" s="111"/>
      <c r="S172" s="111"/>
      <c r="T172" s="59">
        <f t="shared" si="135"/>
        <v>0</v>
      </c>
      <c r="U172" s="84" t="e">
        <f t="shared" si="132"/>
        <v>#DIV/0!</v>
      </c>
      <c r="V172" s="57"/>
      <c r="W172" s="57"/>
      <c r="X172" s="57"/>
      <c r="Y172" s="57"/>
      <c r="Z172" s="57"/>
      <c r="AA172" s="79"/>
      <c r="AB172" s="79"/>
      <c r="AC172" s="80"/>
      <c r="AD172" s="58"/>
      <c r="AE172" s="87"/>
      <c r="AF172" s="58"/>
      <c r="AG172" s="78"/>
      <c r="AH172" s="129"/>
      <c r="AI172" s="129"/>
      <c r="AJ172" s="59">
        <f t="shared" si="136"/>
        <v>0</v>
      </c>
      <c r="AK172" s="84" t="e">
        <f t="shared" si="133"/>
        <v>#DIV/0!</v>
      </c>
      <c r="AL172" s="57"/>
      <c r="AM172" s="57"/>
      <c r="AN172" s="57"/>
      <c r="AO172" s="57"/>
      <c r="AP172" s="57"/>
      <c r="AQ172" s="79"/>
      <c r="AR172" s="79"/>
      <c r="AS172" s="80"/>
      <c r="AT172" s="58"/>
      <c r="AU172" s="87"/>
      <c r="AV172" s="58"/>
      <c r="AW172" s="78"/>
      <c r="AX172" s="129"/>
      <c r="AY172" s="129"/>
      <c r="AZ172" s="252">
        <f t="shared" si="127"/>
        <v>0</v>
      </c>
      <c r="BA172" s="84" t="e">
        <f t="shared" si="128"/>
        <v>#DIV/0!</v>
      </c>
      <c r="BB172" s="164"/>
      <c r="BC172" s="164"/>
      <c r="BD172" s="164"/>
      <c r="BE172" s="164"/>
      <c r="BF172" s="57"/>
      <c r="BG172" s="79"/>
      <c r="BH172" s="79"/>
      <c r="BI172" s="165"/>
      <c r="BJ172" s="166"/>
      <c r="BK172" s="87"/>
      <c r="BL172" s="58"/>
      <c r="BM172" s="78"/>
      <c r="BN172" s="129"/>
      <c r="BO172" s="129"/>
      <c r="BP172" s="59">
        <f t="shared" si="129"/>
        <v>0</v>
      </c>
      <c r="BQ172" s="84" t="e">
        <f t="shared" si="130"/>
        <v>#DIV/0!</v>
      </c>
      <c r="BR172" s="57"/>
      <c r="BS172" s="57"/>
      <c r="BT172" s="57"/>
      <c r="BU172" s="57"/>
      <c r="BV172" s="57"/>
      <c r="BW172" s="79"/>
      <c r="BX172" s="79"/>
      <c r="BY172" s="80"/>
      <c r="BZ172" s="58"/>
      <c r="CA172" s="87"/>
      <c r="CB172" s="58"/>
    </row>
    <row r="173" spans="1:80">
      <c r="A173" s="78"/>
      <c r="B173" s="111"/>
      <c r="C173" s="111"/>
      <c r="D173" s="59">
        <f t="shared" si="134"/>
        <v>0</v>
      </c>
      <c r="E173" s="84" t="e">
        <f t="shared" si="131"/>
        <v>#DIV/0!</v>
      </c>
      <c r="F173" s="57"/>
      <c r="G173" s="57"/>
      <c r="H173" s="57"/>
      <c r="I173" s="57"/>
      <c r="J173" s="57"/>
      <c r="K173" s="79"/>
      <c r="L173" s="79"/>
      <c r="M173" s="80"/>
      <c r="N173" s="58"/>
      <c r="O173" s="87"/>
      <c r="P173" s="58"/>
      <c r="Q173" s="78"/>
      <c r="R173" s="111"/>
      <c r="S173" s="111"/>
      <c r="T173" s="59">
        <f t="shared" si="135"/>
        <v>0</v>
      </c>
      <c r="U173" s="84" t="e">
        <f t="shared" si="132"/>
        <v>#DIV/0!</v>
      </c>
      <c r="V173" s="57"/>
      <c r="W173" s="57"/>
      <c r="X173" s="57"/>
      <c r="Y173" s="57"/>
      <c r="Z173" s="57"/>
      <c r="AA173" s="79"/>
      <c r="AB173" s="79"/>
      <c r="AC173" s="80"/>
      <c r="AD173" s="58"/>
      <c r="AE173" s="87"/>
      <c r="AF173" s="58"/>
      <c r="AG173" s="78"/>
      <c r="AH173" s="129"/>
      <c r="AI173" s="129"/>
      <c r="AJ173" s="59">
        <f t="shared" si="136"/>
        <v>0</v>
      </c>
      <c r="AK173" s="84" t="e">
        <f t="shared" si="133"/>
        <v>#DIV/0!</v>
      </c>
      <c r="AL173" s="57"/>
      <c r="AM173" s="57"/>
      <c r="AN173" s="57"/>
      <c r="AO173" s="57"/>
      <c r="AP173" s="57"/>
      <c r="AQ173" s="79"/>
      <c r="AR173" s="79"/>
      <c r="AS173" s="80"/>
      <c r="AT173" s="58"/>
      <c r="AU173" s="87"/>
      <c r="AV173" s="58"/>
      <c r="AW173" s="78"/>
      <c r="AX173" s="129"/>
      <c r="AY173" s="129"/>
      <c r="AZ173" s="252">
        <f t="shared" si="127"/>
        <v>0</v>
      </c>
      <c r="BA173" s="84" t="e">
        <f t="shared" si="128"/>
        <v>#DIV/0!</v>
      </c>
      <c r="BB173" s="164"/>
      <c r="BC173" s="164"/>
      <c r="BD173" s="164"/>
      <c r="BE173" s="164"/>
      <c r="BF173" s="57"/>
      <c r="BG173" s="79"/>
      <c r="BH173" s="79"/>
      <c r="BI173" s="165"/>
      <c r="BJ173" s="166"/>
      <c r="BK173" s="87"/>
      <c r="BL173" s="58"/>
      <c r="BM173" s="78"/>
      <c r="BN173" s="129"/>
      <c r="BO173" s="129"/>
      <c r="BP173" s="59">
        <f t="shared" si="129"/>
        <v>0</v>
      </c>
      <c r="BQ173" s="84" t="e">
        <f t="shared" si="130"/>
        <v>#DIV/0!</v>
      </c>
      <c r="BR173" s="57"/>
      <c r="BS173" s="57"/>
      <c r="BT173" s="57"/>
      <c r="BU173" s="57"/>
      <c r="BV173" s="57"/>
      <c r="BW173" s="79"/>
      <c r="BX173" s="79"/>
      <c r="BY173" s="80"/>
      <c r="BZ173" s="58"/>
      <c r="CA173" s="87"/>
      <c r="CB173" s="58"/>
    </row>
    <row r="174" spans="1:80">
      <c r="A174" s="78"/>
      <c r="B174" s="111"/>
      <c r="C174" s="111"/>
      <c r="D174" s="59">
        <f t="shared" si="134"/>
        <v>0</v>
      </c>
      <c r="E174" s="84" t="e">
        <f t="shared" si="131"/>
        <v>#DIV/0!</v>
      </c>
      <c r="F174" s="57"/>
      <c r="G174" s="57"/>
      <c r="H174" s="57"/>
      <c r="I174" s="57"/>
      <c r="J174" s="57"/>
      <c r="K174" s="79"/>
      <c r="L174" s="79"/>
      <c r="M174" s="80"/>
      <c r="N174" s="58"/>
      <c r="O174" s="87"/>
      <c r="P174" s="58"/>
      <c r="Q174" s="78"/>
      <c r="R174" s="111"/>
      <c r="S174" s="111"/>
      <c r="T174" s="59">
        <f t="shared" si="135"/>
        <v>0</v>
      </c>
      <c r="U174" s="84" t="e">
        <f t="shared" si="132"/>
        <v>#DIV/0!</v>
      </c>
      <c r="V174" s="57"/>
      <c r="W174" s="57"/>
      <c r="X174" s="57"/>
      <c r="Y174" s="57"/>
      <c r="Z174" s="57"/>
      <c r="AA174" s="79"/>
      <c r="AB174" s="79"/>
      <c r="AC174" s="80"/>
      <c r="AD174" s="58"/>
      <c r="AE174" s="87"/>
      <c r="AF174" s="58"/>
      <c r="AG174" s="78"/>
      <c r="AH174" s="129"/>
      <c r="AI174" s="129"/>
      <c r="AJ174" s="59">
        <f t="shared" si="136"/>
        <v>0</v>
      </c>
      <c r="AK174" s="84" t="e">
        <f t="shared" si="133"/>
        <v>#DIV/0!</v>
      </c>
      <c r="AL174" s="57"/>
      <c r="AM174" s="57"/>
      <c r="AN174" s="57"/>
      <c r="AO174" s="57"/>
      <c r="AP174" s="57"/>
      <c r="AQ174" s="79"/>
      <c r="AR174" s="79"/>
      <c r="AS174" s="80"/>
      <c r="AT174" s="58"/>
      <c r="AU174" s="87"/>
      <c r="AV174" s="58"/>
      <c r="AW174" s="78"/>
      <c r="AX174" s="129"/>
      <c r="AY174" s="129"/>
      <c r="AZ174" s="252">
        <f t="shared" si="127"/>
        <v>0</v>
      </c>
      <c r="BA174" s="84" t="e">
        <f t="shared" si="128"/>
        <v>#DIV/0!</v>
      </c>
      <c r="BB174" s="164"/>
      <c r="BC174" s="164"/>
      <c r="BD174" s="164"/>
      <c r="BE174" s="164"/>
      <c r="BF174" s="57"/>
      <c r="BG174" s="79"/>
      <c r="BH174" s="79"/>
      <c r="BI174" s="165"/>
      <c r="BJ174" s="166"/>
      <c r="BK174" s="87"/>
      <c r="BL174" s="58"/>
      <c r="BM174" s="78"/>
      <c r="BN174" s="129"/>
      <c r="BO174" s="129"/>
      <c r="BP174" s="59">
        <f t="shared" si="129"/>
        <v>0</v>
      </c>
      <c r="BQ174" s="84" t="e">
        <f t="shared" si="130"/>
        <v>#DIV/0!</v>
      </c>
      <c r="BR174" s="57"/>
      <c r="BS174" s="57"/>
      <c r="BT174" s="57"/>
      <c r="BU174" s="57"/>
      <c r="BV174" s="57"/>
      <c r="BW174" s="79"/>
      <c r="BX174" s="79"/>
      <c r="BY174" s="80"/>
      <c r="BZ174" s="58"/>
      <c r="CA174" s="87"/>
      <c r="CB174" s="58"/>
    </row>
    <row r="175" spans="1:80">
      <c r="A175" s="78"/>
      <c r="B175" s="111"/>
      <c r="C175" s="111"/>
      <c r="D175" s="59">
        <f t="shared" si="134"/>
        <v>0</v>
      </c>
      <c r="E175" s="84" t="e">
        <f t="shared" si="131"/>
        <v>#DIV/0!</v>
      </c>
      <c r="F175" s="57"/>
      <c r="G175" s="57"/>
      <c r="H175" s="57"/>
      <c r="I175" s="57"/>
      <c r="J175" s="57"/>
      <c r="K175" s="79"/>
      <c r="L175" s="79"/>
      <c r="M175" s="80"/>
      <c r="N175" s="58"/>
      <c r="O175" s="87"/>
      <c r="P175" s="58"/>
      <c r="Q175" s="78"/>
      <c r="R175" s="111"/>
      <c r="S175" s="111"/>
      <c r="T175" s="59">
        <f t="shared" si="135"/>
        <v>0</v>
      </c>
      <c r="U175" s="84" t="e">
        <f t="shared" si="132"/>
        <v>#DIV/0!</v>
      </c>
      <c r="V175" s="57"/>
      <c r="W175" s="57"/>
      <c r="X175" s="57"/>
      <c r="Y175" s="57"/>
      <c r="Z175" s="57"/>
      <c r="AA175" s="79"/>
      <c r="AB175" s="79"/>
      <c r="AC175" s="80"/>
      <c r="AD175" s="58"/>
      <c r="AE175" s="87"/>
      <c r="AF175" s="58"/>
      <c r="AG175" s="78"/>
      <c r="AH175" s="129"/>
      <c r="AI175" s="129"/>
      <c r="AJ175" s="59">
        <f t="shared" si="136"/>
        <v>0</v>
      </c>
      <c r="AK175" s="84" t="e">
        <f t="shared" si="133"/>
        <v>#DIV/0!</v>
      </c>
      <c r="AL175" s="57"/>
      <c r="AM175" s="57"/>
      <c r="AN175" s="57"/>
      <c r="AO175" s="57"/>
      <c r="AP175" s="57"/>
      <c r="AQ175" s="79"/>
      <c r="AR175" s="79"/>
      <c r="AS175" s="80"/>
      <c r="AT175" s="58"/>
      <c r="AU175" s="87"/>
      <c r="AV175" s="58"/>
      <c r="AW175" s="78"/>
      <c r="AX175" s="129"/>
      <c r="AY175" s="129"/>
      <c r="AZ175" s="252">
        <f t="shared" si="127"/>
        <v>0</v>
      </c>
      <c r="BA175" s="84" t="e">
        <f t="shared" si="128"/>
        <v>#DIV/0!</v>
      </c>
      <c r="BB175" s="164"/>
      <c r="BC175" s="164"/>
      <c r="BD175" s="164"/>
      <c r="BE175" s="164"/>
      <c r="BF175" s="57"/>
      <c r="BG175" s="79"/>
      <c r="BH175" s="79"/>
      <c r="BI175" s="165"/>
      <c r="BJ175" s="166"/>
      <c r="BK175" s="87"/>
      <c r="BL175" s="58"/>
      <c r="BM175" s="78"/>
      <c r="BN175" s="129"/>
      <c r="BO175" s="129"/>
      <c r="BP175" s="59">
        <f t="shared" si="129"/>
        <v>0</v>
      </c>
      <c r="BQ175" s="84" t="e">
        <f t="shared" si="130"/>
        <v>#DIV/0!</v>
      </c>
      <c r="BR175" s="57"/>
      <c r="BS175" s="57"/>
      <c r="BT175" s="57"/>
      <c r="BU175" s="57"/>
      <c r="BV175" s="57"/>
      <c r="BW175" s="79"/>
      <c r="BX175" s="79"/>
      <c r="BY175" s="80"/>
      <c r="BZ175" s="58"/>
      <c r="CA175" s="87"/>
      <c r="CB175" s="58"/>
    </row>
    <row r="176" spans="1:80">
      <c r="A176" s="78"/>
      <c r="B176" s="111"/>
      <c r="C176" s="111"/>
      <c r="D176" s="59">
        <f t="shared" si="134"/>
        <v>0</v>
      </c>
      <c r="E176" s="84" t="e">
        <f t="shared" si="131"/>
        <v>#DIV/0!</v>
      </c>
      <c r="F176" s="57"/>
      <c r="G176" s="57"/>
      <c r="H176" s="57"/>
      <c r="I176" s="57"/>
      <c r="J176" s="57"/>
      <c r="K176" s="79"/>
      <c r="L176" s="79"/>
      <c r="M176" s="80"/>
      <c r="N176" s="58"/>
      <c r="O176" s="87"/>
      <c r="P176" s="58"/>
      <c r="Q176" s="78"/>
      <c r="R176" s="111"/>
      <c r="S176" s="111"/>
      <c r="T176" s="59">
        <f t="shared" si="135"/>
        <v>0</v>
      </c>
      <c r="U176" s="84" t="e">
        <f t="shared" si="132"/>
        <v>#DIV/0!</v>
      </c>
      <c r="V176" s="57"/>
      <c r="W176" s="57"/>
      <c r="X176" s="57"/>
      <c r="Y176" s="57"/>
      <c r="Z176" s="57"/>
      <c r="AA176" s="79"/>
      <c r="AB176" s="79"/>
      <c r="AC176" s="80"/>
      <c r="AD176" s="58"/>
      <c r="AE176" s="87"/>
      <c r="AF176" s="58"/>
      <c r="AG176" s="78"/>
      <c r="AH176" s="129"/>
      <c r="AI176" s="129"/>
      <c r="AJ176" s="59">
        <f t="shared" si="136"/>
        <v>0</v>
      </c>
      <c r="AK176" s="84" t="e">
        <f t="shared" si="133"/>
        <v>#DIV/0!</v>
      </c>
      <c r="AL176" s="57"/>
      <c r="AM176" s="57"/>
      <c r="AN176" s="57"/>
      <c r="AO176" s="57"/>
      <c r="AP176" s="57"/>
      <c r="AQ176" s="79"/>
      <c r="AR176" s="79"/>
      <c r="AS176" s="80"/>
      <c r="AT176" s="58"/>
      <c r="AU176" s="87"/>
      <c r="AV176" s="58"/>
      <c r="AW176" s="78"/>
      <c r="AX176" s="129"/>
      <c r="AY176" s="129"/>
      <c r="AZ176" s="252">
        <f t="shared" si="127"/>
        <v>0</v>
      </c>
      <c r="BA176" s="84" t="e">
        <f t="shared" si="128"/>
        <v>#DIV/0!</v>
      </c>
      <c r="BB176" s="164"/>
      <c r="BC176" s="164"/>
      <c r="BD176" s="164"/>
      <c r="BE176" s="164"/>
      <c r="BF176" s="57"/>
      <c r="BG176" s="79"/>
      <c r="BH176" s="79"/>
      <c r="BI176" s="165"/>
      <c r="BJ176" s="166"/>
      <c r="BK176" s="87"/>
      <c r="BL176" s="58"/>
      <c r="BM176" s="78"/>
      <c r="BN176" s="129"/>
      <c r="BO176" s="129"/>
      <c r="BP176" s="59">
        <f t="shared" si="129"/>
        <v>0</v>
      </c>
      <c r="BQ176" s="84" t="e">
        <f t="shared" si="130"/>
        <v>#DIV/0!</v>
      </c>
      <c r="BR176" s="57"/>
      <c r="BS176" s="57"/>
      <c r="BT176" s="57"/>
      <c r="BU176" s="57"/>
      <c r="BV176" s="57"/>
      <c r="BW176" s="79"/>
      <c r="BX176" s="79"/>
      <c r="BY176" s="80"/>
      <c r="BZ176" s="58"/>
      <c r="CA176" s="87"/>
      <c r="CB176" s="58"/>
    </row>
    <row r="177" spans="1:80">
      <c r="A177" s="78"/>
      <c r="B177" s="111"/>
      <c r="C177" s="111"/>
      <c r="D177" s="59">
        <f t="shared" si="134"/>
        <v>0</v>
      </c>
      <c r="E177" s="84" t="e">
        <f t="shared" si="131"/>
        <v>#DIV/0!</v>
      </c>
      <c r="F177" s="57"/>
      <c r="G177" s="57"/>
      <c r="H177" s="57"/>
      <c r="I177" s="57"/>
      <c r="J177" s="57"/>
      <c r="K177" s="79"/>
      <c r="L177" s="79"/>
      <c r="M177" s="80"/>
      <c r="N177" s="58"/>
      <c r="O177" s="87"/>
      <c r="P177" s="58"/>
      <c r="Q177" s="78"/>
      <c r="R177" s="111"/>
      <c r="S177" s="111"/>
      <c r="T177" s="59">
        <f t="shared" si="135"/>
        <v>0</v>
      </c>
      <c r="U177" s="84" t="e">
        <f t="shared" si="132"/>
        <v>#DIV/0!</v>
      </c>
      <c r="V177" s="57"/>
      <c r="W177" s="57"/>
      <c r="X177" s="57"/>
      <c r="Y177" s="57"/>
      <c r="Z177" s="57"/>
      <c r="AA177" s="79"/>
      <c r="AB177" s="79"/>
      <c r="AC177" s="80"/>
      <c r="AD177" s="58"/>
      <c r="AE177" s="87"/>
      <c r="AF177" s="58"/>
      <c r="AG177" s="78"/>
      <c r="AH177" s="129"/>
      <c r="AI177" s="129"/>
      <c r="AJ177" s="59">
        <f t="shared" si="136"/>
        <v>0</v>
      </c>
      <c r="AK177" s="84" t="e">
        <f t="shared" si="133"/>
        <v>#DIV/0!</v>
      </c>
      <c r="AL177" s="57"/>
      <c r="AM177" s="57"/>
      <c r="AN177" s="57"/>
      <c r="AO177" s="57"/>
      <c r="AP177" s="57"/>
      <c r="AQ177" s="79"/>
      <c r="AR177" s="79"/>
      <c r="AS177" s="80"/>
      <c r="AT177" s="58"/>
      <c r="AU177" s="87"/>
      <c r="AV177" s="58"/>
      <c r="AW177" s="78"/>
      <c r="AX177" s="129"/>
      <c r="AY177" s="129"/>
      <c r="AZ177" s="252">
        <f t="shared" si="127"/>
        <v>0</v>
      </c>
      <c r="BA177" s="84" t="e">
        <f t="shared" si="128"/>
        <v>#DIV/0!</v>
      </c>
      <c r="BB177" s="164"/>
      <c r="BC177" s="164"/>
      <c r="BD177" s="164"/>
      <c r="BE177" s="164"/>
      <c r="BF177" s="57"/>
      <c r="BG177" s="79"/>
      <c r="BH177" s="79"/>
      <c r="BI177" s="165"/>
      <c r="BJ177" s="166"/>
      <c r="BK177" s="87"/>
      <c r="BL177" s="58"/>
      <c r="BM177" s="78"/>
      <c r="BN177" s="129"/>
      <c r="BO177" s="129"/>
      <c r="BP177" s="59">
        <f t="shared" si="129"/>
        <v>0</v>
      </c>
      <c r="BQ177" s="84" t="e">
        <f t="shared" si="130"/>
        <v>#DIV/0!</v>
      </c>
      <c r="BR177" s="57"/>
      <c r="BS177" s="57"/>
      <c r="BT177" s="57"/>
      <c r="BU177" s="57"/>
      <c r="BV177" s="57"/>
      <c r="BW177" s="79"/>
      <c r="BX177" s="79"/>
      <c r="BY177" s="80"/>
      <c r="BZ177" s="58"/>
      <c r="CA177" s="87"/>
      <c r="CB177" s="58"/>
    </row>
    <row r="178" spans="1:80">
      <c r="A178" s="78"/>
      <c r="B178" s="111"/>
      <c r="C178" s="111"/>
      <c r="D178" s="59">
        <f t="shared" si="134"/>
        <v>0</v>
      </c>
      <c r="E178" s="84" t="e">
        <f t="shared" si="131"/>
        <v>#DIV/0!</v>
      </c>
      <c r="F178" s="57"/>
      <c r="G178" s="57"/>
      <c r="H178" s="57"/>
      <c r="I178" s="57"/>
      <c r="J178" s="57"/>
      <c r="K178" s="79"/>
      <c r="L178" s="79"/>
      <c r="M178" s="80"/>
      <c r="N178" s="58"/>
      <c r="O178" s="87"/>
      <c r="P178" s="58"/>
      <c r="Q178" s="78"/>
      <c r="R178" s="111"/>
      <c r="S178" s="111"/>
      <c r="T178" s="59">
        <f t="shared" si="135"/>
        <v>0</v>
      </c>
      <c r="U178" s="84" t="e">
        <f t="shared" si="132"/>
        <v>#DIV/0!</v>
      </c>
      <c r="V178" s="57"/>
      <c r="W178" s="57"/>
      <c r="X178" s="57"/>
      <c r="Y178" s="57"/>
      <c r="Z178" s="57"/>
      <c r="AA178" s="79"/>
      <c r="AB178" s="79"/>
      <c r="AC178" s="80"/>
      <c r="AD178" s="58"/>
      <c r="AE178" s="87"/>
      <c r="AF178" s="58"/>
      <c r="AG178" s="78"/>
      <c r="AH178" s="129"/>
      <c r="AI178" s="129"/>
      <c r="AJ178" s="59">
        <f t="shared" si="136"/>
        <v>0</v>
      </c>
      <c r="AK178" s="84" t="e">
        <f t="shared" si="133"/>
        <v>#DIV/0!</v>
      </c>
      <c r="AL178" s="57"/>
      <c r="AM178" s="57"/>
      <c r="AN178" s="57"/>
      <c r="AO178" s="57"/>
      <c r="AP178" s="57"/>
      <c r="AQ178" s="79"/>
      <c r="AR178" s="79"/>
      <c r="AS178" s="80"/>
      <c r="AT178" s="58"/>
      <c r="AU178" s="87"/>
      <c r="AV178" s="58"/>
      <c r="AW178" s="78"/>
      <c r="AX178" s="129"/>
      <c r="AY178" s="129"/>
      <c r="AZ178" s="252">
        <f t="shared" si="127"/>
        <v>0</v>
      </c>
      <c r="BA178" s="84" t="e">
        <f t="shared" si="128"/>
        <v>#DIV/0!</v>
      </c>
      <c r="BB178" s="164"/>
      <c r="BC178" s="164"/>
      <c r="BD178" s="164"/>
      <c r="BE178" s="164"/>
      <c r="BF178" s="57"/>
      <c r="BG178" s="79"/>
      <c r="BH178" s="79"/>
      <c r="BI178" s="165"/>
      <c r="BJ178" s="166"/>
      <c r="BK178" s="87"/>
      <c r="BL178" s="58"/>
      <c r="BM178" s="78"/>
      <c r="BN178" s="129"/>
      <c r="BO178" s="129"/>
      <c r="BP178" s="59">
        <f t="shared" si="129"/>
        <v>0</v>
      </c>
      <c r="BQ178" s="84" t="e">
        <f t="shared" si="130"/>
        <v>#DIV/0!</v>
      </c>
      <c r="BR178" s="57"/>
      <c r="BS178" s="57"/>
      <c r="BT178" s="57"/>
      <c r="BU178" s="57"/>
      <c r="BV178" s="57"/>
      <c r="BW178" s="79"/>
      <c r="BX178" s="79"/>
      <c r="BY178" s="80"/>
      <c r="BZ178" s="58"/>
      <c r="CA178" s="87"/>
      <c r="CB178" s="58"/>
    </row>
    <row r="179" spans="1:80">
      <c r="A179" s="78"/>
      <c r="B179" s="111"/>
      <c r="C179" s="111"/>
      <c r="D179" s="59">
        <f t="shared" si="134"/>
        <v>0</v>
      </c>
      <c r="E179" s="84" t="e">
        <f t="shared" si="131"/>
        <v>#DIV/0!</v>
      </c>
      <c r="F179" s="57"/>
      <c r="G179" s="57"/>
      <c r="H179" s="57"/>
      <c r="I179" s="57"/>
      <c r="J179" s="57"/>
      <c r="K179" s="79"/>
      <c r="L179" s="79"/>
      <c r="M179" s="80"/>
      <c r="N179" s="58"/>
      <c r="O179" s="87"/>
      <c r="P179" s="58"/>
      <c r="Q179" s="78"/>
      <c r="R179" s="111"/>
      <c r="S179" s="111"/>
      <c r="T179" s="59">
        <f t="shared" si="135"/>
        <v>0</v>
      </c>
      <c r="U179" s="84" t="e">
        <f t="shared" si="132"/>
        <v>#DIV/0!</v>
      </c>
      <c r="V179" s="57"/>
      <c r="W179" s="57"/>
      <c r="X179" s="57"/>
      <c r="Y179" s="57"/>
      <c r="Z179" s="57"/>
      <c r="AA179" s="79"/>
      <c r="AB179" s="79"/>
      <c r="AC179" s="80"/>
      <c r="AD179" s="58"/>
      <c r="AE179" s="87"/>
      <c r="AF179" s="58"/>
      <c r="AG179" s="78"/>
      <c r="AH179" s="129"/>
      <c r="AI179" s="129"/>
      <c r="AJ179" s="59">
        <f t="shared" si="136"/>
        <v>0</v>
      </c>
      <c r="AK179" s="84" t="e">
        <f t="shared" si="133"/>
        <v>#DIV/0!</v>
      </c>
      <c r="AL179" s="57"/>
      <c r="AM179" s="57"/>
      <c r="AN179" s="57"/>
      <c r="AO179" s="57"/>
      <c r="AP179" s="57"/>
      <c r="AQ179" s="79"/>
      <c r="AR179" s="79"/>
      <c r="AS179" s="80"/>
      <c r="AT179" s="58"/>
      <c r="AU179" s="87"/>
      <c r="AV179" s="58"/>
      <c r="AW179" s="78"/>
      <c r="AX179" s="129"/>
      <c r="AY179" s="129"/>
      <c r="AZ179" s="252">
        <f t="shared" si="127"/>
        <v>0</v>
      </c>
      <c r="BA179" s="84" t="e">
        <f t="shared" si="128"/>
        <v>#DIV/0!</v>
      </c>
      <c r="BB179" s="164"/>
      <c r="BC179" s="164"/>
      <c r="BD179" s="164"/>
      <c r="BE179" s="164"/>
      <c r="BF179" s="57"/>
      <c r="BG179" s="79"/>
      <c r="BH179" s="79"/>
      <c r="BI179" s="165"/>
      <c r="BJ179" s="166"/>
      <c r="BK179" s="87"/>
      <c r="BL179" s="58"/>
      <c r="BM179" s="78"/>
      <c r="BN179" s="129"/>
      <c r="BO179" s="129"/>
      <c r="BP179" s="59">
        <f t="shared" si="129"/>
        <v>0</v>
      </c>
      <c r="BQ179" s="84" t="e">
        <f t="shared" si="130"/>
        <v>#DIV/0!</v>
      </c>
      <c r="BR179" s="57"/>
      <c r="BS179" s="57"/>
      <c r="BT179" s="57"/>
      <c r="BU179" s="57"/>
      <c r="BV179" s="57"/>
      <c r="BW179" s="79"/>
      <c r="BX179" s="79"/>
      <c r="BY179" s="80"/>
      <c r="BZ179" s="58"/>
      <c r="CA179" s="87"/>
      <c r="CB179" s="58"/>
    </row>
    <row r="180" spans="1:80">
      <c r="A180" s="78"/>
      <c r="B180" s="111"/>
      <c r="C180" s="111"/>
      <c r="D180" s="59">
        <f t="shared" si="134"/>
        <v>0</v>
      </c>
      <c r="E180" s="84" t="e">
        <f t="shared" si="131"/>
        <v>#DIV/0!</v>
      </c>
      <c r="F180" s="57"/>
      <c r="G180" s="57"/>
      <c r="H180" s="57"/>
      <c r="I180" s="57"/>
      <c r="J180" s="57"/>
      <c r="K180" s="79"/>
      <c r="L180" s="79"/>
      <c r="M180" s="80"/>
      <c r="N180" s="58"/>
      <c r="O180" s="87"/>
      <c r="P180" s="58"/>
      <c r="Q180" s="78"/>
      <c r="R180" s="111"/>
      <c r="S180" s="111"/>
      <c r="T180" s="59">
        <f t="shared" si="135"/>
        <v>0</v>
      </c>
      <c r="U180" s="84" t="e">
        <f t="shared" si="132"/>
        <v>#DIV/0!</v>
      </c>
      <c r="V180" s="57"/>
      <c r="W180" s="57"/>
      <c r="X180" s="57"/>
      <c r="Y180" s="57"/>
      <c r="Z180" s="57"/>
      <c r="AA180" s="79"/>
      <c r="AB180" s="79"/>
      <c r="AC180" s="80"/>
      <c r="AD180" s="58"/>
      <c r="AE180" s="87"/>
      <c r="AF180" s="58"/>
      <c r="AG180" s="78"/>
      <c r="AH180" s="129"/>
      <c r="AI180" s="129"/>
      <c r="AJ180" s="59">
        <f t="shared" si="136"/>
        <v>0</v>
      </c>
      <c r="AK180" s="84" t="e">
        <f t="shared" si="133"/>
        <v>#DIV/0!</v>
      </c>
      <c r="AL180" s="57"/>
      <c r="AM180" s="57"/>
      <c r="AN180" s="57"/>
      <c r="AO180" s="57"/>
      <c r="AP180" s="57"/>
      <c r="AQ180" s="79"/>
      <c r="AR180" s="79"/>
      <c r="AS180" s="80"/>
      <c r="AT180" s="58"/>
      <c r="AU180" s="87"/>
      <c r="AV180" s="58"/>
      <c r="AW180" s="78"/>
      <c r="AX180" s="129"/>
      <c r="AY180" s="129"/>
      <c r="AZ180" s="252">
        <f t="shared" si="127"/>
        <v>0</v>
      </c>
      <c r="BA180" s="84" t="e">
        <f t="shared" si="128"/>
        <v>#DIV/0!</v>
      </c>
      <c r="BB180" s="164"/>
      <c r="BC180" s="164"/>
      <c r="BD180" s="164"/>
      <c r="BE180" s="164"/>
      <c r="BF180" s="57"/>
      <c r="BG180" s="79"/>
      <c r="BH180" s="79"/>
      <c r="BI180" s="165"/>
      <c r="BJ180" s="166"/>
      <c r="BK180" s="87"/>
      <c r="BL180" s="58"/>
      <c r="BM180" s="78"/>
      <c r="BN180" s="129"/>
      <c r="BO180" s="129"/>
      <c r="BP180" s="59">
        <f t="shared" si="129"/>
        <v>0</v>
      </c>
      <c r="BQ180" s="84" t="e">
        <f t="shared" si="130"/>
        <v>#DIV/0!</v>
      </c>
      <c r="BR180" s="57"/>
      <c r="BS180" s="57"/>
      <c r="BT180" s="57"/>
      <c r="BU180" s="57"/>
      <c r="BV180" s="57"/>
      <c r="BW180" s="79"/>
      <c r="BX180" s="79"/>
      <c r="BY180" s="80"/>
      <c r="BZ180" s="58"/>
      <c r="CA180" s="87"/>
      <c r="CB180" s="58"/>
    </row>
    <row r="181" spans="1:80">
      <c r="A181" s="78"/>
      <c r="B181" s="111"/>
      <c r="C181" s="111"/>
      <c r="D181" s="59">
        <f t="shared" si="134"/>
        <v>0</v>
      </c>
      <c r="E181" s="84" t="e">
        <f t="shared" si="131"/>
        <v>#DIV/0!</v>
      </c>
      <c r="F181" s="57"/>
      <c r="G181" s="57"/>
      <c r="H181" s="57"/>
      <c r="I181" s="57"/>
      <c r="J181" s="57"/>
      <c r="K181" s="79"/>
      <c r="L181" s="79"/>
      <c r="M181" s="80"/>
      <c r="N181" s="58"/>
      <c r="O181" s="87"/>
      <c r="P181" s="58"/>
      <c r="Q181" s="78"/>
      <c r="R181" s="111"/>
      <c r="S181" s="111"/>
      <c r="T181" s="59">
        <f t="shared" si="135"/>
        <v>0</v>
      </c>
      <c r="U181" s="84" t="e">
        <f t="shared" si="132"/>
        <v>#DIV/0!</v>
      </c>
      <c r="V181" s="57"/>
      <c r="W181" s="57"/>
      <c r="X181" s="57"/>
      <c r="Y181" s="57"/>
      <c r="Z181" s="57"/>
      <c r="AA181" s="79"/>
      <c r="AB181" s="79"/>
      <c r="AC181" s="80"/>
      <c r="AD181" s="58"/>
      <c r="AE181" s="87"/>
      <c r="AF181" s="58"/>
      <c r="AG181" s="78"/>
      <c r="AH181" s="129"/>
      <c r="AI181" s="129"/>
      <c r="AJ181" s="59">
        <f t="shared" si="136"/>
        <v>0</v>
      </c>
      <c r="AK181" s="84" t="e">
        <f t="shared" si="133"/>
        <v>#DIV/0!</v>
      </c>
      <c r="AL181" s="57"/>
      <c r="AM181" s="57"/>
      <c r="AN181" s="57"/>
      <c r="AO181" s="57"/>
      <c r="AP181" s="57"/>
      <c r="AQ181" s="79"/>
      <c r="AR181" s="79"/>
      <c r="AS181" s="80"/>
      <c r="AT181" s="58"/>
      <c r="AU181" s="87"/>
      <c r="AV181" s="58"/>
      <c r="AW181" s="78"/>
      <c r="AX181" s="129"/>
      <c r="AY181" s="129"/>
      <c r="AZ181" s="252">
        <f t="shared" si="127"/>
        <v>0</v>
      </c>
      <c r="BA181" s="84" t="e">
        <f t="shared" si="128"/>
        <v>#DIV/0!</v>
      </c>
      <c r="BB181" s="164"/>
      <c r="BC181" s="164"/>
      <c r="BD181" s="164"/>
      <c r="BE181" s="164"/>
      <c r="BF181" s="57"/>
      <c r="BG181" s="79"/>
      <c r="BH181" s="79"/>
      <c r="BI181" s="165"/>
      <c r="BJ181" s="166"/>
      <c r="BK181" s="87"/>
      <c r="BL181" s="58"/>
      <c r="BM181" s="78"/>
      <c r="BN181" s="129"/>
      <c r="BO181" s="129"/>
      <c r="BP181" s="59">
        <f t="shared" si="129"/>
        <v>0</v>
      </c>
      <c r="BQ181" s="84" t="e">
        <f t="shared" si="130"/>
        <v>#DIV/0!</v>
      </c>
      <c r="BR181" s="57"/>
      <c r="BS181" s="57"/>
      <c r="BT181" s="57"/>
      <c r="BU181" s="57"/>
      <c r="BV181" s="57"/>
      <c r="BW181" s="79"/>
      <c r="BX181" s="79"/>
      <c r="BY181" s="80"/>
      <c r="BZ181" s="58"/>
      <c r="CA181" s="87"/>
      <c r="CB181" s="58"/>
    </row>
    <row r="182" spans="1:80">
      <c r="A182" s="78"/>
      <c r="B182" s="111"/>
      <c r="C182" s="111"/>
      <c r="D182" s="59">
        <f t="shared" si="134"/>
        <v>0</v>
      </c>
      <c r="E182" s="84" t="e">
        <f t="shared" si="131"/>
        <v>#DIV/0!</v>
      </c>
      <c r="F182" s="57"/>
      <c r="G182" s="57"/>
      <c r="H182" s="57"/>
      <c r="I182" s="57"/>
      <c r="J182" s="57"/>
      <c r="K182" s="79"/>
      <c r="L182" s="79"/>
      <c r="M182" s="80"/>
      <c r="N182" s="58"/>
      <c r="O182" s="87"/>
      <c r="P182" s="58"/>
      <c r="Q182" s="78"/>
      <c r="R182" s="111"/>
      <c r="S182" s="111"/>
      <c r="T182" s="59">
        <f t="shared" si="135"/>
        <v>0</v>
      </c>
      <c r="U182" s="84" t="e">
        <f t="shared" si="132"/>
        <v>#DIV/0!</v>
      </c>
      <c r="V182" s="57"/>
      <c r="W182" s="57"/>
      <c r="X182" s="57"/>
      <c r="Y182" s="57"/>
      <c r="Z182" s="57"/>
      <c r="AA182" s="79"/>
      <c r="AB182" s="79"/>
      <c r="AC182" s="80"/>
      <c r="AD182" s="58"/>
      <c r="AE182" s="87"/>
      <c r="AF182" s="58"/>
      <c r="AG182" s="78"/>
      <c r="AH182" s="129"/>
      <c r="AI182" s="129"/>
      <c r="AJ182" s="59">
        <f t="shared" si="136"/>
        <v>0</v>
      </c>
      <c r="AK182" s="84" t="e">
        <f t="shared" si="133"/>
        <v>#DIV/0!</v>
      </c>
      <c r="AL182" s="57"/>
      <c r="AM182" s="57"/>
      <c r="AN182" s="57"/>
      <c r="AO182" s="57"/>
      <c r="AP182" s="57"/>
      <c r="AQ182" s="79"/>
      <c r="AR182" s="79"/>
      <c r="AS182" s="80"/>
      <c r="AT182" s="58"/>
      <c r="AU182" s="87"/>
      <c r="AV182" s="58"/>
      <c r="AW182" s="78"/>
      <c r="AX182" s="129"/>
      <c r="AY182" s="129"/>
      <c r="AZ182" s="252">
        <f t="shared" si="127"/>
        <v>0</v>
      </c>
      <c r="BA182" s="84" t="e">
        <f t="shared" si="128"/>
        <v>#DIV/0!</v>
      </c>
      <c r="BB182" s="164"/>
      <c r="BC182" s="164"/>
      <c r="BD182" s="164"/>
      <c r="BE182" s="164"/>
      <c r="BF182" s="57"/>
      <c r="BG182" s="79"/>
      <c r="BH182" s="79"/>
      <c r="BI182" s="165"/>
      <c r="BJ182" s="166"/>
      <c r="BK182" s="87"/>
      <c r="BL182" s="58"/>
      <c r="BM182" s="78"/>
      <c r="BN182" s="129"/>
      <c r="BO182" s="129"/>
      <c r="BP182" s="59">
        <f t="shared" si="129"/>
        <v>0</v>
      </c>
      <c r="BQ182" s="84" t="e">
        <f t="shared" si="130"/>
        <v>#DIV/0!</v>
      </c>
      <c r="BR182" s="57"/>
      <c r="BS182" s="57"/>
      <c r="BT182" s="57"/>
      <c r="BU182" s="57"/>
      <c r="BV182" s="57"/>
      <c r="BW182" s="79"/>
      <c r="BX182" s="79"/>
      <c r="BY182" s="80"/>
      <c r="BZ182" s="58"/>
      <c r="CA182" s="87"/>
      <c r="CB182" s="58"/>
    </row>
    <row r="183" spans="1:80">
      <c r="A183" s="78"/>
      <c r="B183" s="111"/>
      <c r="C183" s="111"/>
      <c r="D183" s="59">
        <f t="shared" si="134"/>
        <v>0</v>
      </c>
      <c r="E183" s="84" t="e">
        <f t="shared" si="131"/>
        <v>#DIV/0!</v>
      </c>
      <c r="F183" s="57"/>
      <c r="G183" s="57"/>
      <c r="H183" s="57"/>
      <c r="I183" s="57"/>
      <c r="J183" s="57"/>
      <c r="K183" s="79"/>
      <c r="L183" s="79"/>
      <c r="M183" s="80"/>
      <c r="N183" s="58"/>
      <c r="O183" s="87"/>
      <c r="P183" s="58"/>
      <c r="Q183" s="78"/>
      <c r="R183" s="111"/>
      <c r="S183" s="111"/>
      <c r="T183" s="59">
        <f t="shared" si="135"/>
        <v>0</v>
      </c>
      <c r="U183" s="84" t="e">
        <f t="shared" si="132"/>
        <v>#DIV/0!</v>
      </c>
      <c r="V183" s="57"/>
      <c r="W183" s="57"/>
      <c r="X183" s="57"/>
      <c r="Y183" s="57"/>
      <c r="Z183" s="57"/>
      <c r="AA183" s="79"/>
      <c r="AB183" s="79"/>
      <c r="AC183" s="80"/>
      <c r="AD183" s="58"/>
      <c r="AE183" s="87"/>
      <c r="AF183" s="58"/>
      <c r="AG183" s="78"/>
      <c r="AH183" s="129"/>
      <c r="AI183" s="129"/>
      <c r="AJ183" s="59">
        <f t="shared" si="136"/>
        <v>0</v>
      </c>
      <c r="AK183" s="84" t="e">
        <f t="shared" si="133"/>
        <v>#DIV/0!</v>
      </c>
      <c r="AL183" s="57"/>
      <c r="AM183" s="57"/>
      <c r="AN183" s="57"/>
      <c r="AO183" s="57"/>
      <c r="AP183" s="57"/>
      <c r="AQ183" s="79"/>
      <c r="AR183" s="79"/>
      <c r="AS183" s="80"/>
      <c r="AT183" s="58"/>
      <c r="AU183" s="87"/>
      <c r="AV183" s="58"/>
      <c r="AW183" s="78"/>
      <c r="AX183" s="129"/>
      <c r="AY183" s="129"/>
      <c r="AZ183" s="252">
        <f t="shared" si="127"/>
        <v>0</v>
      </c>
      <c r="BA183" s="84" t="e">
        <f t="shared" si="128"/>
        <v>#DIV/0!</v>
      </c>
      <c r="BB183" s="164"/>
      <c r="BC183" s="164"/>
      <c r="BD183" s="164"/>
      <c r="BE183" s="164"/>
      <c r="BF183" s="57"/>
      <c r="BG183" s="79"/>
      <c r="BH183" s="79"/>
      <c r="BI183" s="165"/>
      <c r="BJ183" s="166"/>
      <c r="BK183" s="87"/>
      <c r="BL183" s="58"/>
      <c r="BM183" s="78"/>
      <c r="BN183" s="129"/>
      <c r="BO183" s="129"/>
      <c r="BP183" s="59">
        <f t="shared" si="129"/>
        <v>0</v>
      </c>
      <c r="BQ183" s="84" t="e">
        <f t="shared" si="130"/>
        <v>#DIV/0!</v>
      </c>
      <c r="BR183" s="57"/>
      <c r="BS183" s="57"/>
      <c r="BT183" s="57"/>
      <c r="BU183" s="57"/>
      <c r="BV183" s="57"/>
      <c r="BW183" s="79"/>
      <c r="BX183" s="79"/>
      <c r="BY183" s="80"/>
      <c r="BZ183" s="58"/>
      <c r="CA183" s="87"/>
      <c r="CB183" s="58"/>
    </row>
    <row r="184" spans="1:80">
      <c r="A184" s="78"/>
      <c r="B184" s="111"/>
      <c r="C184" s="111"/>
      <c r="D184" s="59">
        <f t="shared" si="134"/>
        <v>0</v>
      </c>
      <c r="E184" s="84" t="e">
        <f t="shared" si="131"/>
        <v>#DIV/0!</v>
      </c>
      <c r="F184" s="57"/>
      <c r="G184" s="57"/>
      <c r="H184" s="57"/>
      <c r="I184" s="57"/>
      <c r="J184" s="57"/>
      <c r="K184" s="79"/>
      <c r="L184" s="79"/>
      <c r="M184" s="80"/>
      <c r="N184" s="58"/>
      <c r="O184" s="87"/>
      <c r="P184" s="58"/>
      <c r="Q184" s="78"/>
      <c r="R184" s="111"/>
      <c r="S184" s="111"/>
      <c r="T184" s="59">
        <f t="shared" si="135"/>
        <v>0</v>
      </c>
      <c r="U184" s="84" t="e">
        <f t="shared" si="132"/>
        <v>#DIV/0!</v>
      </c>
      <c r="V184" s="57"/>
      <c r="W184" s="57"/>
      <c r="X184" s="57"/>
      <c r="Y184" s="57"/>
      <c r="Z184" s="57"/>
      <c r="AA184" s="79"/>
      <c r="AB184" s="79"/>
      <c r="AC184" s="80"/>
      <c r="AD184" s="58"/>
      <c r="AE184" s="87"/>
      <c r="AF184" s="58"/>
      <c r="AG184" s="78"/>
      <c r="AH184" s="129"/>
      <c r="AI184" s="129"/>
      <c r="AJ184" s="59">
        <f t="shared" si="136"/>
        <v>0</v>
      </c>
      <c r="AK184" s="84" t="e">
        <f t="shared" si="133"/>
        <v>#DIV/0!</v>
      </c>
      <c r="AL184" s="57"/>
      <c r="AM184" s="57"/>
      <c r="AN184" s="57"/>
      <c r="AO184" s="57"/>
      <c r="AP184" s="57"/>
      <c r="AQ184" s="79"/>
      <c r="AR184" s="79"/>
      <c r="AS184" s="80"/>
      <c r="AT184" s="58"/>
      <c r="AU184" s="87"/>
      <c r="AV184" s="58"/>
      <c r="AW184" s="78"/>
      <c r="AX184" s="129"/>
      <c r="AY184" s="129"/>
      <c r="AZ184" s="252">
        <f t="shared" si="127"/>
        <v>0</v>
      </c>
      <c r="BA184" s="84" t="e">
        <f t="shared" si="128"/>
        <v>#DIV/0!</v>
      </c>
      <c r="BB184" s="164"/>
      <c r="BC184" s="164"/>
      <c r="BD184" s="164"/>
      <c r="BE184" s="164"/>
      <c r="BF184" s="57"/>
      <c r="BG184" s="79"/>
      <c r="BH184" s="79"/>
      <c r="BI184" s="165"/>
      <c r="BJ184" s="166"/>
      <c r="BK184" s="87"/>
      <c r="BL184" s="58"/>
      <c r="BM184" s="78"/>
      <c r="BN184" s="129"/>
      <c r="BO184" s="129"/>
      <c r="BP184" s="59">
        <f t="shared" si="129"/>
        <v>0</v>
      </c>
      <c r="BQ184" s="84" t="e">
        <f t="shared" si="130"/>
        <v>#DIV/0!</v>
      </c>
      <c r="BR184" s="57"/>
      <c r="BS184" s="57"/>
      <c r="BT184" s="57"/>
      <c r="BU184" s="57"/>
      <c r="BV184" s="57"/>
      <c r="BW184" s="79"/>
      <c r="BX184" s="79"/>
      <c r="BY184" s="80"/>
      <c r="BZ184" s="58"/>
      <c r="CA184" s="87"/>
      <c r="CB184" s="58"/>
    </row>
    <row r="185" spans="1:80">
      <c r="A185" s="78"/>
      <c r="B185" s="111"/>
      <c r="C185" s="111"/>
      <c r="D185" s="59">
        <f t="shared" si="134"/>
        <v>0</v>
      </c>
      <c r="E185" s="84" t="e">
        <f t="shared" si="131"/>
        <v>#DIV/0!</v>
      </c>
      <c r="F185" s="57"/>
      <c r="G185" s="57"/>
      <c r="H185" s="57"/>
      <c r="I185" s="57"/>
      <c r="J185" s="57"/>
      <c r="K185" s="79"/>
      <c r="L185" s="79"/>
      <c r="M185" s="80"/>
      <c r="N185" s="58"/>
      <c r="O185" s="87"/>
      <c r="P185" s="58"/>
      <c r="Q185" s="78"/>
      <c r="R185" s="111"/>
      <c r="S185" s="111"/>
      <c r="T185" s="59">
        <f t="shared" si="135"/>
        <v>0</v>
      </c>
      <c r="U185" s="84" t="e">
        <f t="shared" si="132"/>
        <v>#DIV/0!</v>
      </c>
      <c r="V185" s="57"/>
      <c r="W185" s="57"/>
      <c r="X185" s="57"/>
      <c r="Y185" s="57"/>
      <c r="Z185" s="57"/>
      <c r="AA185" s="79"/>
      <c r="AB185" s="79"/>
      <c r="AC185" s="80"/>
      <c r="AD185" s="58"/>
      <c r="AE185" s="87"/>
      <c r="AF185" s="58"/>
      <c r="AG185" s="78"/>
      <c r="AH185" s="129"/>
      <c r="AI185" s="129"/>
      <c r="AJ185" s="59">
        <f t="shared" si="136"/>
        <v>0</v>
      </c>
      <c r="AK185" s="84" t="e">
        <f t="shared" si="133"/>
        <v>#DIV/0!</v>
      </c>
      <c r="AL185" s="57"/>
      <c r="AM185" s="57"/>
      <c r="AN185" s="57"/>
      <c r="AO185" s="57"/>
      <c r="AP185" s="57"/>
      <c r="AQ185" s="79"/>
      <c r="AR185" s="79"/>
      <c r="AS185" s="80"/>
      <c r="AT185" s="58"/>
      <c r="AU185" s="87"/>
      <c r="AV185" s="58"/>
      <c r="AW185" s="78"/>
      <c r="AX185" s="129"/>
      <c r="AY185" s="129"/>
      <c r="AZ185" s="252">
        <f t="shared" si="127"/>
        <v>0</v>
      </c>
      <c r="BA185" s="84" t="e">
        <f t="shared" si="128"/>
        <v>#DIV/0!</v>
      </c>
      <c r="BB185" s="164"/>
      <c r="BC185" s="164"/>
      <c r="BD185" s="164"/>
      <c r="BE185" s="164"/>
      <c r="BF185" s="57"/>
      <c r="BG185" s="79"/>
      <c r="BH185" s="79"/>
      <c r="BI185" s="165"/>
      <c r="BJ185" s="166"/>
      <c r="BK185" s="87"/>
      <c r="BL185" s="58"/>
      <c r="BM185" s="78"/>
      <c r="BN185" s="129"/>
      <c r="BO185" s="129"/>
      <c r="BP185" s="59">
        <f t="shared" si="129"/>
        <v>0</v>
      </c>
      <c r="BQ185" s="84" t="e">
        <f t="shared" si="130"/>
        <v>#DIV/0!</v>
      </c>
      <c r="BR185" s="57"/>
      <c r="BS185" s="57"/>
      <c r="BT185" s="57"/>
      <c r="BU185" s="57"/>
      <c r="BV185" s="57"/>
      <c r="BW185" s="79"/>
      <c r="BX185" s="79"/>
      <c r="BY185" s="80"/>
      <c r="BZ185" s="58"/>
      <c r="CA185" s="87"/>
      <c r="CB185" s="58"/>
    </row>
    <row r="186" spans="1:80">
      <c r="A186" s="78"/>
      <c r="B186" s="111"/>
      <c r="C186" s="111"/>
      <c r="D186" s="59">
        <f t="shared" si="134"/>
        <v>0</v>
      </c>
      <c r="E186" s="84" t="e">
        <f t="shared" si="131"/>
        <v>#DIV/0!</v>
      </c>
      <c r="F186" s="57"/>
      <c r="G186" s="57"/>
      <c r="H186" s="57"/>
      <c r="I186" s="57"/>
      <c r="J186" s="57"/>
      <c r="K186" s="79"/>
      <c r="L186" s="79"/>
      <c r="M186" s="80"/>
      <c r="N186" s="58"/>
      <c r="O186" s="87"/>
      <c r="P186" s="58"/>
      <c r="Q186" s="78"/>
      <c r="R186" s="111"/>
      <c r="S186" s="111"/>
      <c r="T186" s="59">
        <f t="shared" si="135"/>
        <v>0</v>
      </c>
      <c r="U186" s="84" t="e">
        <f t="shared" si="132"/>
        <v>#DIV/0!</v>
      </c>
      <c r="V186" s="57"/>
      <c r="W186" s="57"/>
      <c r="X186" s="57"/>
      <c r="Y186" s="57"/>
      <c r="Z186" s="57"/>
      <c r="AA186" s="79"/>
      <c r="AB186" s="79"/>
      <c r="AC186" s="80"/>
      <c r="AD186" s="58"/>
      <c r="AE186" s="87"/>
      <c r="AF186" s="58"/>
      <c r="AG186" s="78"/>
      <c r="AH186" s="129"/>
      <c r="AI186" s="129"/>
      <c r="AJ186" s="59">
        <f t="shared" si="136"/>
        <v>0</v>
      </c>
      <c r="AK186" s="84" t="e">
        <f t="shared" si="133"/>
        <v>#DIV/0!</v>
      </c>
      <c r="AL186" s="57"/>
      <c r="AM186" s="57"/>
      <c r="AN186" s="57"/>
      <c r="AO186" s="57"/>
      <c r="AP186" s="57"/>
      <c r="AQ186" s="79"/>
      <c r="AR186" s="79"/>
      <c r="AS186" s="80"/>
      <c r="AT186" s="58"/>
      <c r="AU186" s="87"/>
      <c r="AV186" s="58"/>
      <c r="AW186" s="78"/>
      <c r="AX186" s="129"/>
      <c r="AY186" s="129"/>
      <c r="AZ186" s="252">
        <f t="shared" si="127"/>
        <v>0</v>
      </c>
      <c r="BA186" s="84" t="e">
        <f t="shared" si="128"/>
        <v>#DIV/0!</v>
      </c>
      <c r="BB186" s="164"/>
      <c r="BC186" s="164"/>
      <c r="BD186" s="164"/>
      <c r="BE186" s="164"/>
      <c r="BF186" s="57"/>
      <c r="BG186" s="79"/>
      <c r="BH186" s="79"/>
      <c r="BI186" s="165"/>
      <c r="BJ186" s="166"/>
      <c r="BK186" s="87"/>
      <c r="BL186" s="58"/>
      <c r="BM186" s="78"/>
      <c r="BN186" s="129"/>
      <c r="BO186" s="129"/>
      <c r="BP186" s="59">
        <f t="shared" si="129"/>
        <v>0</v>
      </c>
      <c r="BQ186" s="84" t="e">
        <f t="shared" si="130"/>
        <v>#DIV/0!</v>
      </c>
      <c r="BR186" s="57"/>
      <c r="BS186" s="57"/>
      <c r="BT186" s="57"/>
      <c r="BU186" s="57"/>
      <c r="BV186" s="57"/>
      <c r="BW186" s="79"/>
      <c r="BX186" s="79"/>
      <c r="BY186" s="80"/>
      <c r="BZ186" s="58"/>
      <c r="CA186" s="87"/>
      <c r="CB186" s="58"/>
    </row>
    <row r="187" spans="1:80">
      <c r="A187" s="78"/>
      <c r="B187" s="111"/>
      <c r="C187" s="111"/>
      <c r="D187" s="59">
        <f t="shared" si="134"/>
        <v>0</v>
      </c>
      <c r="E187" s="84" t="e">
        <f t="shared" si="131"/>
        <v>#DIV/0!</v>
      </c>
      <c r="F187" s="57"/>
      <c r="G187" s="57"/>
      <c r="H187" s="57"/>
      <c r="I187" s="57"/>
      <c r="J187" s="57"/>
      <c r="K187" s="79"/>
      <c r="L187" s="79"/>
      <c r="M187" s="80"/>
      <c r="N187" s="58"/>
      <c r="O187" s="87"/>
      <c r="P187" s="58"/>
      <c r="Q187" s="78"/>
      <c r="R187" s="111"/>
      <c r="S187" s="111"/>
      <c r="T187" s="59">
        <f t="shared" si="135"/>
        <v>0</v>
      </c>
      <c r="U187" s="84" t="e">
        <f t="shared" si="132"/>
        <v>#DIV/0!</v>
      </c>
      <c r="V187" s="57"/>
      <c r="W187" s="57"/>
      <c r="X187" s="57"/>
      <c r="Y187" s="57"/>
      <c r="Z187" s="57"/>
      <c r="AA187" s="79"/>
      <c r="AB187" s="79"/>
      <c r="AC187" s="80"/>
      <c r="AD187" s="58"/>
      <c r="AE187" s="87"/>
      <c r="AF187" s="58"/>
      <c r="AG187" s="78"/>
      <c r="AH187" s="129"/>
      <c r="AI187" s="129"/>
      <c r="AJ187" s="59">
        <f t="shared" si="136"/>
        <v>0</v>
      </c>
      <c r="AK187" s="84" t="e">
        <f t="shared" si="133"/>
        <v>#DIV/0!</v>
      </c>
      <c r="AL187" s="57"/>
      <c r="AM187" s="57"/>
      <c r="AN187" s="57"/>
      <c r="AO187" s="57"/>
      <c r="AP187" s="57"/>
      <c r="AQ187" s="79"/>
      <c r="AR187" s="79"/>
      <c r="AS187" s="80"/>
      <c r="AT187" s="58"/>
      <c r="AU187" s="87"/>
      <c r="AV187" s="58"/>
      <c r="AW187" s="78"/>
      <c r="AX187" s="129"/>
      <c r="AY187" s="129"/>
      <c r="AZ187" s="252">
        <f t="shared" si="127"/>
        <v>0</v>
      </c>
      <c r="BA187" s="84" t="e">
        <f t="shared" si="128"/>
        <v>#DIV/0!</v>
      </c>
      <c r="BB187" s="164"/>
      <c r="BC187" s="164"/>
      <c r="BD187" s="164"/>
      <c r="BE187" s="164"/>
      <c r="BF187" s="57"/>
      <c r="BG187" s="79"/>
      <c r="BH187" s="79"/>
      <c r="BI187" s="165"/>
      <c r="BJ187" s="166"/>
      <c r="BK187" s="87"/>
      <c r="BL187" s="58"/>
      <c r="BM187" s="78"/>
      <c r="BN187" s="129"/>
      <c r="BO187" s="129"/>
      <c r="BP187" s="59">
        <f t="shared" si="129"/>
        <v>0</v>
      </c>
      <c r="BQ187" s="84" t="e">
        <f t="shared" si="130"/>
        <v>#DIV/0!</v>
      </c>
      <c r="BR187" s="57"/>
      <c r="BS187" s="57"/>
      <c r="BT187" s="57"/>
      <c r="BU187" s="57"/>
      <c r="BV187" s="57"/>
      <c r="BW187" s="79"/>
      <c r="BX187" s="79"/>
      <c r="BY187" s="80"/>
      <c r="BZ187" s="58"/>
      <c r="CA187" s="87"/>
      <c r="CB187" s="58"/>
    </row>
    <row r="188" spans="1:80">
      <c r="A188" s="78"/>
      <c r="B188" s="111"/>
      <c r="C188" s="111"/>
      <c r="D188" s="59">
        <f t="shared" si="134"/>
        <v>0</v>
      </c>
      <c r="E188" s="84" t="e">
        <f t="shared" si="131"/>
        <v>#DIV/0!</v>
      </c>
      <c r="F188" s="57"/>
      <c r="G188" s="57"/>
      <c r="H188" s="57"/>
      <c r="I188" s="57"/>
      <c r="J188" s="57"/>
      <c r="K188" s="79"/>
      <c r="L188" s="79"/>
      <c r="M188" s="80"/>
      <c r="N188" s="58"/>
      <c r="O188" s="87"/>
      <c r="P188" s="58"/>
      <c r="Q188" s="78"/>
      <c r="R188" s="111"/>
      <c r="S188" s="111"/>
      <c r="T188" s="59">
        <f t="shared" si="135"/>
        <v>0</v>
      </c>
      <c r="U188" s="84" t="e">
        <f t="shared" si="132"/>
        <v>#DIV/0!</v>
      </c>
      <c r="V188" s="57"/>
      <c r="W188" s="57"/>
      <c r="X188" s="57"/>
      <c r="Y188" s="57"/>
      <c r="Z188" s="57"/>
      <c r="AA188" s="79"/>
      <c r="AB188" s="79"/>
      <c r="AC188" s="80"/>
      <c r="AD188" s="58"/>
      <c r="AE188" s="87"/>
      <c r="AF188" s="58"/>
      <c r="AG188" s="78"/>
      <c r="AH188" s="129"/>
      <c r="AI188" s="129"/>
      <c r="AJ188" s="59">
        <f t="shared" si="136"/>
        <v>0</v>
      </c>
      <c r="AK188" s="84" t="e">
        <f t="shared" si="133"/>
        <v>#DIV/0!</v>
      </c>
      <c r="AL188" s="57"/>
      <c r="AM188" s="57"/>
      <c r="AN188" s="57"/>
      <c r="AO188" s="57"/>
      <c r="AP188" s="57"/>
      <c r="AQ188" s="79"/>
      <c r="AR188" s="79"/>
      <c r="AS188" s="80"/>
      <c r="AT188" s="58"/>
      <c r="AU188" s="87"/>
      <c r="AV188" s="58"/>
      <c r="AW188" s="78"/>
      <c r="AX188" s="129"/>
      <c r="AY188" s="129"/>
      <c r="AZ188" s="252">
        <f t="shared" si="127"/>
        <v>0</v>
      </c>
      <c r="BA188" s="84" t="e">
        <f t="shared" si="128"/>
        <v>#DIV/0!</v>
      </c>
      <c r="BB188" s="164"/>
      <c r="BC188" s="164"/>
      <c r="BD188" s="164"/>
      <c r="BE188" s="164"/>
      <c r="BF188" s="57"/>
      <c r="BG188" s="79"/>
      <c r="BH188" s="79"/>
      <c r="BI188" s="165"/>
      <c r="BJ188" s="166"/>
      <c r="BK188" s="87"/>
      <c r="BL188" s="58"/>
      <c r="BM188" s="78"/>
      <c r="BN188" s="129"/>
      <c r="BO188" s="129"/>
      <c r="BP188" s="59">
        <f t="shared" si="129"/>
        <v>0</v>
      </c>
      <c r="BQ188" s="84" t="e">
        <f t="shared" si="130"/>
        <v>#DIV/0!</v>
      </c>
      <c r="BR188" s="57"/>
      <c r="BS188" s="57"/>
      <c r="BT188" s="57"/>
      <c r="BU188" s="57"/>
      <c r="BV188" s="57"/>
      <c r="BW188" s="79"/>
      <c r="BX188" s="79"/>
      <c r="BY188" s="80"/>
      <c r="BZ188" s="58"/>
      <c r="CA188" s="87"/>
      <c r="CB188" s="58"/>
    </row>
    <row r="189" spans="1:80">
      <c r="A189" s="78"/>
      <c r="B189" s="111"/>
      <c r="C189" s="111"/>
      <c r="D189" s="59">
        <f t="shared" si="134"/>
        <v>0</v>
      </c>
      <c r="E189" s="84" t="e">
        <f t="shared" si="131"/>
        <v>#DIV/0!</v>
      </c>
      <c r="F189" s="57"/>
      <c r="G189" s="57"/>
      <c r="H189" s="57"/>
      <c r="I189" s="57"/>
      <c r="J189" s="57"/>
      <c r="K189" s="79"/>
      <c r="L189" s="79"/>
      <c r="M189" s="80"/>
      <c r="N189" s="58"/>
      <c r="O189" s="87"/>
      <c r="P189" s="58"/>
      <c r="Q189" s="78"/>
      <c r="R189" s="111"/>
      <c r="S189" s="111"/>
      <c r="T189" s="59">
        <f t="shared" si="135"/>
        <v>0</v>
      </c>
      <c r="U189" s="84" t="e">
        <f t="shared" si="132"/>
        <v>#DIV/0!</v>
      </c>
      <c r="V189" s="57"/>
      <c r="W189" s="57"/>
      <c r="X189" s="57"/>
      <c r="Y189" s="57"/>
      <c r="Z189" s="57"/>
      <c r="AA189" s="79"/>
      <c r="AB189" s="79"/>
      <c r="AC189" s="80"/>
      <c r="AD189" s="58"/>
      <c r="AE189" s="87"/>
      <c r="AF189" s="58"/>
      <c r="AG189" s="78"/>
      <c r="AH189" s="129"/>
      <c r="AI189" s="129"/>
      <c r="AJ189" s="59">
        <f t="shared" si="136"/>
        <v>0</v>
      </c>
      <c r="AK189" s="84" t="e">
        <f t="shared" si="133"/>
        <v>#DIV/0!</v>
      </c>
      <c r="AL189" s="57"/>
      <c r="AM189" s="57"/>
      <c r="AN189" s="57"/>
      <c r="AO189" s="57"/>
      <c r="AP189" s="57"/>
      <c r="AQ189" s="79"/>
      <c r="AR189" s="79"/>
      <c r="AS189" s="80"/>
      <c r="AT189" s="58"/>
      <c r="AU189" s="87"/>
      <c r="AV189" s="58"/>
      <c r="AW189" s="78"/>
      <c r="AX189" s="129"/>
      <c r="AY189" s="129"/>
      <c r="AZ189" s="252">
        <f t="shared" si="127"/>
        <v>0</v>
      </c>
      <c r="BA189" s="84" t="e">
        <f t="shared" si="128"/>
        <v>#DIV/0!</v>
      </c>
      <c r="BB189" s="164"/>
      <c r="BC189" s="164"/>
      <c r="BD189" s="164"/>
      <c r="BE189" s="164"/>
      <c r="BF189" s="57"/>
      <c r="BG189" s="79"/>
      <c r="BH189" s="79"/>
      <c r="BI189" s="165"/>
      <c r="BJ189" s="166"/>
      <c r="BK189" s="87"/>
      <c r="BL189" s="58"/>
      <c r="BM189" s="78"/>
      <c r="BN189" s="129"/>
      <c r="BO189" s="129"/>
      <c r="BP189" s="59">
        <f t="shared" si="129"/>
        <v>0</v>
      </c>
      <c r="BQ189" s="84" t="e">
        <f t="shared" si="130"/>
        <v>#DIV/0!</v>
      </c>
      <c r="BR189" s="57"/>
      <c r="BS189" s="57"/>
      <c r="BT189" s="57"/>
      <c r="BU189" s="57"/>
      <c r="BV189" s="57"/>
      <c r="BW189" s="79"/>
      <c r="BX189" s="79"/>
      <c r="BY189" s="80"/>
      <c r="BZ189" s="58"/>
      <c r="CA189" s="87"/>
      <c r="CB189" s="58"/>
    </row>
    <row r="190" spans="1:80">
      <c r="A190" s="78"/>
      <c r="B190" s="111"/>
      <c r="C190" s="111"/>
      <c r="D190" s="59">
        <f t="shared" si="134"/>
        <v>0</v>
      </c>
      <c r="E190" s="84" t="e">
        <f t="shared" si="131"/>
        <v>#DIV/0!</v>
      </c>
      <c r="F190" s="57"/>
      <c r="G190" s="57"/>
      <c r="H190" s="57"/>
      <c r="I190" s="57"/>
      <c r="J190" s="57"/>
      <c r="K190" s="79"/>
      <c r="L190" s="79"/>
      <c r="M190" s="80"/>
      <c r="N190" s="58"/>
      <c r="O190" s="87"/>
      <c r="P190" s="58"/>
      <c r="Q190" s="78"/>
      <c r="R190" s="111"/>
      <c r="S190" s="111"/>
      <c r="T190" s="59">
        <f t="shared" si="135"/>
        <v>0</v>
      </c>
      <c r="U190" s="84" t="e">
        <f t="shared" si="132"/>
        <v>#DIV/0!</v>
      </c>
      <c r="V190" s="57"/>
      <c r="W190" s="57"/>
      <c r="X190" s="57"/>
      <c r="Y190" s="57"/>
      <c r="Z190" s="57"/>
      <c r="AA190" s="79"/>
      <c r="AB190" s="79"/>
      <c r="AC190" s="80"/>
      <c r="AD190" s="58"/>
      <c r="AE190" s="87"/>
      <c r="AF190" s="58"/>
      <c r="AG190" s="78"/>
      <c r="AH190" s="129"/>
      <c r="AI190" s="129"/>
      <c r="AJ190" s="59">
        <f t="shared" si="136"/>
        <v>0</v>
      </c>
      <c r="AK190" s="84" t="e">
        <f t="shared" si="133"/>
        <v>#DIV/0!</v>
      </c>
      <c r="AL190" s="57"/>
      <c r="AM190" s="57"/>
      <c r="AN190" s="57"/>
      <c r="AO190" s="57"/>
      <c r="AP190" s="57"/>
      <c r="AQ190" s="79"/>
      <c r="AR190" s="79"/>
      <c r="AS190" s="80"/>
      <c r="AT190" s="58"/>
      <c r="AU190" s="87"/>
      <c r="AV190" s="58"/>
      <c r="AW190" s="78"/>
      <c r="AX190" s="129"/>
      <c r="AY190" s="129"/>
      <c r="AZ190" s="252">
        <f t="shared" si="127"/>
        <v>0</v>
      </c>
      <c r="BA190" s="84" t="e">
        <f t="shared" si="128"/>
        <v>#DIV/0!</v>
      </c>
      <c r="BB190" s="164"/>
      <c r="BC190" s="164"/>
      <c r="BD190" s="164"/>
      <c r="BE190" s="164"/>
      <c r="BF190" s="57"/>
      <c r="BG190" s="79"/>
      <c r="BH190" s="79"/>
      <c r="BI190" s="165"/>
      <c r="BJ190" s="166"/>
      <c r="BK190" s="87"/>
      <c r="BL190" s="58"/>
      <c r="BM190" s="78"/>
      <c r="BN190" s="129"/>
      <c r="BO190" s="129"/>
      <c r="BP190" s="59">
        <f t="shared" si="129"/>
        <v>0</v>
      </c>
      <c r="BQ190" s="84" t="e">
        <f t="shared" si="130"/>
        <v>#DIV/0!</v>
      </c>
      <c r="BR190" s="57"/>
      <c r="BS190" s="57"/>
      <c r="BT190" s="57"/>
      <c r="BU190" s="57"/>
      <c r="BV190" s="57"/>
      <c r="BW190" s="79"/>
      <c r="BX190" s="79"/>
      <c r="BY190" s="80"/>
      <c r="BZ190" s="58"/>
      <c r="CA190" s="87"/>
      <c r="CB190" s="58"/>
    </row>
    <row r="191" spans="1:80">
      <c r="A191" s="78"/>
      <c r="B191" s="111"/>
      <c r="C191" s="111"/>
      <c r="D191" s="59">
        <f t="shared" si="134"/>
        <v>0</v>
      </c>
      <c r="E191" s="84" t="e">
        <f t="shared" si="131"/>
        <v>#DIV/0!</v>
      </c>
      <c r="F191" s="57"/>
      <c r="G191" s="57"/>
      <c r="H191" s="57"/>
      <c r="I191" s="57"/>
      <c r="J191" s="57"/>
      <c r="K191" s="79"/>
      <c r="L191" s="79"/>
      <c r="M191" s="80"/>
      <c r="N191" s="58"/>
      <c r="O191" s="87"/>
      <c r="P191" s="58"/>
      <c r="Q191" s="78"/>
      <c r="R191" s="111"/>
      <c r="S191" s="111"/>
      <c r="T191" s="59">
        <f t="shared" si="135"/>
        <v>0</v>
      </c>
      <c r="U191" s="84" t="e">
        <f t="shared" si="132"/>
        <v>#DIV/0!</v>
      </c>
      <c r="V191" s="57"/>
      <c r="W191" s="57"/>
      <c r="X191" s="57"/>
      <c r="Y191" s="57"/>
      <c r="Z191" s="57"/>
      <c r="AA191" s="79"/>
      <c r="AB191" s="79"/>
      <c r="AC191" s="80"/>
      <c r="AD191" s="58"/>
      <c r="AE191" s="87"/>
      <c r="AF191" s="58"/>
      <c r="AG191" s="78"/>
      <c r="AH191" s="129"/>
      <c r="AI191" s="129"/>
      <c r="AJ191" s="59">
        <f t="shared" si="136"/>
        <v>0</v>
      </c>
      <c r="AK191" s="84" t="e">
        <f t="shared" si="133"/>
        <v>#DIV/0!</v>
      </c>
      <c r="AL191" s="57"/>
      <c r="AM191" s="57"/>
      <c r="AN191" s="57"/>
      <c r="AO191" s="57"/>
      <c r="AP191" s="57"/>
      <c r="AQ191" s="79"/>
      <c r="AR191" s="79"/>
      <c r="AS191" s="80"/>
      <c r="AT191" s="58"/>
      <c r="AU191" s="87"/>
      <c r="AV191" s="58"/>
      <c r="AW191" s="78"/>
      <c r="AX191" s="129"/>
      <c r="AY191" s="129"/>
      <c r="AZ191" s="252">
        <f t="shared" si="127"/>
        <v>0</v>
      </c>
      <c r="BA191" s="84" t="e">
        <f t="shared" si="128"/>
        <v>#DIV/0!</v>
      </c>
      <c r="BB191" s="164"/>
      <c r="BC191" s="164"/>
      <c r="BD191" s="164"/>
      <c r="BE191" s="164"/>
      <c r="BF191" s="57"/>
      <c r="BG191" s="79"/>
      <c r="BH191" s="79"/>
      <c r="BI191" s="165"/>
      <c r="BJ191" s="166"/>
      <c r="BK191" s="87"/>
      <c r="BL191" s="58"/>
      <c r="BM191" s="78"/>
      <c r="BN191" s="129"/>
      <c r="BO191" s="129"/>
      <c r="BP191" s="59">
        <f t="shared" si="129"/>
        <v>0</v>
      </c>
      <c r="BQ191" s="84" t="e">
        <f t="shared" si="130"/>
        <v>#DIV/0!</v>
      </c>
      <c r="BR191" s="57"/>
      <c r="BS191" s="57"/>
      <c r="BT191" s="57"/>
      <c r="BU191" s="57"/>
      <c r="BV191" s="57"/>
      <c r="BW191" s="79"/>
      <c r="BX191" s="79"/>
      <c r="BY191" s="80"/>
      <c r="BZ191" s="58"/>
      <c r="CA191" s="87"/>
      <c r="CB191" s="58"/>
    </row>
    <row r="192" spans="1:80">
      <c r="A192" s="78"/>
      <c r="B192" s="111"/>
      <c r="C192" s="111"/>
      <c r="D192" s="59">
        <f t="shared" si="134"/>
        <v>0</v>
      </c>
      <c r="E192" s="84" t="e">
        <f t="shared" si="131"/>
        <v>#DIV/0!</v>
      </c>
      <c r="F192" s="57"/>
      <c r="G192" s="57"/>
      <c r="H192" s="57"/>
      <c r="I192" s="57"/>
      <c r="J192" s="57"/>
      <c r="K192" s="79"/>
      <c r="L192" s="79"/>
      <c r="M192" s="80"/>
      <c r="N192" s="58"/>
      <c r="O192" s="87"/>
      <c r="P192" s="58"/>
      <c r="Q192" s="78"/>
      <c r="R192" s="111"/>
      <c r="S192" s="111"/>
      <c r="T192" s="59">
        <f t="shared" si="135"/>
        <v>0</v>
      </c>
      <c r="U192" s="84" t="e">
        <f t="shared" si="132"/>
        <v>#DIV/0!</v>
      </c>
      <c r="V192" s="57"/>
      <c r="W192" s="57"/>
      <c r="X192" s="57"/>
      <c r="Y192" s="57"/>
      <c r="Z192" s="57"/>
      <c r="AA192" s="79"/>
      <c r="AB192" s="79"/>
      <c r="AC192" s="80"/>
      <c r="AD192" s="58"/>
      <c r="AE192" s="87"/>
      <c r="AF192" s="58"/>
      <c r="AG192" s="78"/>
      <c r="AH192" s="129"/>
      <c r="AI192" s="129"/>
      <c r="AJ192" s="59">
        <f t="shared" si="136"/>
        <v>0</v>
      </c>
      <c r="AK192" s="84" t="e">
        <f t="shared" si="133"/>
        <v>#DIV/0!</v>
      </c>
      <c r="AL192" s="57"/>
      <c r="AM192" s="57"/>
      <c r="AN192" s="57"/>
      <c r="AO192" s="57"/>
      <c r="AP192" s="57"/>
      <c r="AQ192" s="79"/>
      <c r="AR192" s="79"/>
      <c r="AS192" s="80"/>
      <c r="AT192" s="58"/>
      <c r="AU192" s="87"/>
      <c r="AV192" s="58"/>
      <c r="AW192" s="78"/>
      <c r="AX192" s="129"/>
      <c r="AY192" s="129"/>
      <c r="AZ192" s="252">
        <f t="shared" si="127"/>
        <v>0</v>
      </c>
      <c r="BA192" s="84" t="e">
        <f t="shared" si="128"/>
        <v>#DIV/0!</v>
      </c>
      <c r="BB192" s="164"/>
      <c r="BC192" s="164"/>
      <c r="BD192" s="164"/>
      <c r="BE192" s="164"/>
      <c r="BF192" s="57"/>
      <c r="BG192" s="79"/>
      <c r="BH192" s="79"/>
      <c r="BI192" s="165"/>
      <c r="BJ192" s="166"/>
      <c r="BK192" s="87"/>
      <c r="BL192" s="58"/>
      <c r="BM192" s="78"/>
      <c r="BN192" s="129"/>
      <c r="BO192" s="129"/>
      <c r="BP192" s="59">
        <f t="shared" si="129"/>
        <v>0</v>
      </c>
      <c r="BQ192" s="84" t="e">
        <f t="shared" si="130"/>
        <v>#DIV/0!</v>
      </c>
      <c r="BR192" s="57"/>
      <c r="BS192" s="57"/>
      <c r="BT192" s="57"/>
      <c r="BU192" s="57"/>
      <c r="BV192" s="57"/>
      <c r="BW192" s="79"/>
      <c r="BX192" s="79"/>
      <c r="BY192" s="80"/>
      <c r="BZ192" s="58"/>
      <c r="CA192" s="87"/>
      <c r="CB192" s="58"/>
    </row>
    <row r="193" spans="1:80">
      <c r="A193" s="78"/>
      <c r="B193" s="111"/>
      <c r="C193" s="111"/>
      <c r="D193" s="59">
        <f t="shared" si="134"/>
        <v>0</v>
      </c>
      <c r="E193" s="84" t="e">
        <f t="shared" si="131"/>
        <v>#DIV/0!</v>
      </c>
      <c r="F193" s="57"/>
      <c r="G193" s="57"/>
      <c r="H193" s="57"/>
      <c r="I193" s="57"/>
      <c r="J193" s="57"/>
      <c r="K193" s="79"/>
      <c r="L193" s="79"/>
      <c r="M193" s="80"/>
      <c r="N193" s="58"/>
      <c r="O193" s="87"/>
      <c r="P193" s="58"/>
      <c r="Q193" s="78"/>
      <c r="R193" s="111"/>
      <c r="S193" s="111"/>
      <c r="T193" s="59">
        <f t="shared" si="135"/>
        <v>0</v>
      </c>
      <c r="U193" s="84" t="e">
        <f t="shared" si="132"/>
        <v>#DIV/0!</v>
      </c>
      <c r="V193" s="57"/>
      <c r="W193" s="57"/>
      <c r="X193" s="57"/>
      <c r="Y193" s="57"/>
      <c r="Z193" s="57"/>
      <c r="AA193" s="79"/>
      <c r="AB193" s="79"/>
      <c r="AC193" s="80"/>
      <c r="AD193" s="58"/>
      <c r="AE193" s="87"/>
      <c r="AF193" s="58"/>
      <c r="AG193" s="78"/>
      <c r="AH193" s="129"/>
      <c r="AI193" s="129"/>
      <c r="AJ193" s="59">
        <f t="shared" si="136"/>
        <v>0</v>
      </c>
      <c r="AK193" s="84" t="e">
        <f t="shared" si="133"/>
        <v>#DIV/0!</v>
      </c>
      <c r="AL193" s="57"/>
      <c r="AM193" s="57"/>
      <c r="AN193" s="57"/>
      <c r="AO193" s="57"/>
      <c r="AP193" s="57"/>
      <c r="AQ193" s="79"/>
      <c r="AR193" s="79"/>
      <c r="AS193" s="80"/>
      <c r="AT193" s="58"/>
      <c r="AU193" s="87"/>
      <c r="AV193" s="58"/>
      <c r="AW193" s="78"/>
      <c r="AX193" s="129"/>
      <c r="AY193" s="129"/>
      <c r="AZ193" s="252">
        <f t="shared" si="127"/>
        <v>0</v>
      </c>
      <c r="BA193" s="84" t="e">
        <f t="shared" si="128"/>
        <v>#DIV/0!</v>
      </c>
      <c r="BB193" s="164"/>
      <c r="BC193" s="164"/>
      <c r="BD193" s="164"/>
      <c r="BE193" s="164"/>
      <c r="BF193" s="57"/>
      <c r="BG193" s="79"/>
      <c r="BH193" s="79"/>
      <c r="BI193" s="165"/>
      <c r="BJ193" s="166"/>
      <c r="BK193" s="87"/>
      <c r="BL193" s="58"/>
      <c r="BM193" s="78"/>
      <c r="BN193" s="129"/>
      <c r="BO193" s="129"/>
      <c r="BP193" s="59">
        <f t="shared" si="129"/>
        <v>0</v>
      </c>
      <c r="BQ193" s="84" t="e">
        <f t="shared" si="130"/>
        <v>#DIV/0!</v>
      </c>
      <c r="BR193" s="57"/>
      <c r="BS193" s="57"/>
      <c r="BT193" s="57"/>
      <c r="BU193" s="57"/>
      <c r="BV193" s="57"/>
      <c r="BW193" s="79"/>
      <c r="BX193" s="79"/>
      <c r="BY193" s="80"/>
      <c r="BZ193" s="58"/>
      <c r="CA193" s="87"/>
      <c r="CB193" s="58"/>
    </row>
    <row r="194" spans="1:80">
      <c r="A194" s="78"/>
      <c r="B194" s="111"/>
      <c r="C194" s="111"/>
      <c r="D194" s="59">
        <f t="shared" si="134"/>
        <v>0</v>
      </c>
      <c r="E194" s="84" t="e">
        <f t="shared" si="131"/>
        <v>#DIV/0!</v>
      </c>
      <c r="F194" s="57"/>
      <c r="G194" s="57"/>
      <c r="H194" s="57"/>
      <c r="I194" s="57"/>
      <c r="J194" s="57"/>
      <c r="K194" s="79"/>
      <c r="L194" s="79"/>
      <c r="M194" s="80"/>
      <c r="N194" s="58"/>
      <c r="O194" s="87"/>
      <c r="P194" s="58"/>
      <c r="Q194" s="78"/>
      <c r="R194" s="111"/>
      <c r="S194" s="111"/>
      <c r="T194" s="59">
        <f t="shared" si="135"/>
        <v>0</v>
      </c>
      <c r="U194" s="84" t="e">
        <f t="shared" si="132"/>
        <v>#DIV/0!</v>
      </c>
      <c r="V194" s="57"/>
      <c r="W194" s="57"/>
      <c r="X194" s="57"/>
      <c r="Y194" s="57"/>
      <c r="Z194" s="57"/>
      <c r="AA194" s="79"/>
      <c r="AB194" s="79"/>
      <c r="AC194" s="80"/>
      <c r="AD194" s="58"/>
      <c r="AE194" s="87"/>
      <c r="AF194" s="58"/>
      <c r="AG194" s="78"/>
      <c r="AH194" s="129"/>
      <c r="AI194" s="129"/>
      <c r="AJ194" s="59">
        <f t="shared" si="136"/>
        <v>0</v>
      </c>
      <c r="AK194" s="84" t="e">
        <f t="shared" si="133"/>
        <v>#DIV/0!</v>
      </c>
      <c r="AL194" s="57"/>
      <c r="AM194" s="57"/>
      <c r="AN194" s="57"/>
      <c r="AO194" s="57"/>
      <c r="AP194" s="57"/>
      <c r="AQ194" s="79"/>
      <c r="AR194" s="79"/>
      <c r="AS194" s="80"/>
      <c r="AT194" s="58"/>
      <c r="AU194" s="87"/>
      <c r="AV194" s="58"/>
      <c r="AW194" s="78"/>
      <c r="AX194" s="129"/>
      <c r="AY194" s="129"/>
      <c r="AZ194" s="252">
        <f t="shared" si="127"/>
        <v>0</v>
      </c>
      <c r="BA194" s="84" t="e">
        <f t="shared" si="128"/>
        <v>#DIV/0!</v>
      </c>
      <c r="BB194" s="164"/>
      <c r="BC194" s="164"/>
      <c r="BD194" s="164"/>
      <c r="BE194" s="164"/>
      <c r="BF194" s="57"/>
      <c r="BG194" s="79"/>
      <c r="BH194" s="79"/>
      <c r="BI194" s="165"/>
      <c r="BJ194" s="166"/>
      <c r="BK194" s="87"/>
      <c r="BL194" s="58"/>
      <c r="BM194" s="78"/>
      <c r="BN194" s="129"/>
      <c r="BO194" s="129"/>
      <c r="BP194" s="59">
        <f t="shared" si="129"/>
        <v>0</v>
      </c>
      <c r="BQ194" s="84" t="e">
        <f t="shared" si="130"/>
        <v>#DIV/0!</v>
      </c>
      <c r="BR194" s="57"/>
      <c r="BS194" s="57"/>
      <c r="BT194" s="57"/>
      <c r="BU194" s="57"/>
      <c r="BV194" s="57"/>
      <c r="BW194" s="79"/>
      <c r="BX194" s="79"/>
      <c r="BY194" s="80"/>
      <c r="BZ194" s="58"/>
      <c r="CA194" s="87"/>
      <c r="CB194" s="58"/>
    </row>
    <row r="195" spans="1:80">
      <c r="A195" s="78"/>
      <c r="B195" s="111"/>
      <c r="C195" s="111"/>
      <c r="D195" s="59">
        <f t="shared" si="134"/>
        <v>0</v>
      </c>
      <c r="E195" s="84" t="e">
        <f t="shared" si="131"/>
        <v>#DIV/0!</v>
      </c>
      <c r="F195" s="57"/>
      <c r="G195" s="57"/>
      <c r="H195" s="57"/>
      <c r="I195" s="57"/>
      <c r="J195" s="57"/>
      <c r="K195" s="79"/>
      <c r="L195" s="79"/>
      <c r="M195" s="80"/>
      <c r="N195" s="58"/>
      <c r="O195" s="87"/>
      <c r="P195" s="58"/>
      <c r="Q195" s="78"/>
      <c r="R195" s="111"/>
      <c r="S195" s="111"/>
      <c r="T195" s="59">
        <f t="shared" si="135"/>
        <v>0</v>
      </c>
      <c r="U195" s="84" t="e">
        <f t="shared" si="132"/>
        <v>#DIV/0!</v>
      </c>
      <c r="V195" s="57"/>
      <c r="W195" s="57"/>
      <c r="X195" s="57"/>
      <c r="Y195" s="57"/>
      <c r="Z195" s="57"/>
      <c r="AA195" s="79"/>
      <c r="AB195" s="79"/>
      <c r="AC195" s="80"/>
      <c r="AD195" s="58"/>
      <c r="AE195" s="87"/>
      <c r="AF195" s="58"/>
      <c r="AG195" s="78"/>
      <c r="AH195" s="129"/>
      <c r="AI195" s="129"/>
      <c r="AJ195" s="59">
        <f t="shared" si="136"/>
        <v>0</v>
      </c>
      <c r="AK195" s="84" t="e">
        <f t="shared" si="133"/>
        <v>#DIV/0!</v>
      </c>
      <c r="AL195" s="57"/>
      <c r="AM195" s="57"/>
      <c r="AN195" s="57"/>
      <c r="AO195" s="57"/>
      <c r="AP195" s="57"/>
      <c r="AQ195" s="79"/>
      <c r="AR195" s="79"/>
      <c r="AS195" s="80"/>
      <c r="AT195" s="58"/>
      <c r="AU195" s="87"/>
      <c r="AV195" s="58"/>
      <c r="AW195" s="78"/>
      <c r="AX195" s="129"/>
      <c r="AY195" s="129"/>
      <c r="AZ195" s="252">
        <f t="shared" ref="AZ195:AZ257" si="137">AX195-AY195</f>
        <v>0</v>
      </c>
      <c r="BA195" s="84" t="e">
        <f t="shared" ref="BA195:BA257" si="138">IF($AW195&gt;DATE(2010,9,30),ROUNDUP(ABS( AZ195/AY195 ),3),ROUNDUP(ABS( (AX195-AX196)/AX196 ),3))</f>
        <v>#DIV/0!</v>
      </c>
      <c r="BB195" s="164"/>
      <c r="BC195" s="164"/>
      <c r="BD195" s="164"/>
      <c r="BE195" s="164"/>
      <c r="BF195" s="57"/>
      <c r="BG195" s="79"/>
      <c r="BH195" s="79"/>
      <c r="BI195" s="165"/>
      <c r="BJ195" s="166"/>
      <c r="BK195" s="87"/>
      <c r="BL195" s="58"/>
      <c r="BM195" s="78"/>
      <c r="BN195" s="129"/>
      <c r="BO195" s="129"/>
      <c r="BP195" s="59">
        <f t="shared" ref="BP195:BP257" si="139">BN195-BO195</f>
        <v>0</v>
      </c>
      <c r="BQ195" s="84" t="e">
        <f t="shared" ref="BQ195:BQ257" si="140">IF($BM195&gt;DATE(2010,9,30),ROUNDUP(ABS( BP195/BO195 ),3),ROUNDUP(ABS( (BN195-BN196)/BN196 ),3))</f>
        <v>#DIV/0!</v>
      </c>
      <c r="BR195" s="57"/>
      <c r="BS195" s="57"/>
      <c r="BT195" s="57"/>
      <c r="BU195" s="57"/>
      <c r="BV195" s="57"/>
      <c r="BW195" s="79"/>
      <c r="BX195" s="79"/>
      <c r="BY195" s="80"/>
      <c r="BZ195" s="58"/>
      <c r="CA195" s="87"/>
      <c r="CB195" s="58"/>
    </row>
    <row r="196" spans="1:80">
      <c r="A196" s="78"/>
      <c r="B196" s="111"/>
      <c r="C196" s="111"/>
      <c r="D196" s="59">
        <f t="shared" si="134"/>
        <v>0</v>
      </c>
      <c r="E196" s="84" t="e">
        <f t="shared" ref="E196:E256" si="141">IF($A196&gt;DATE(2010,9,30),ROUNDUP(ABS( D196/C196 ),3),ROUNDUP(ABS( (B196-B197)/B197 ),3))</f>
        <v>#DIV/0!</v>
      </c>
      <c r="F196" s="57"/>
      <c r="G196" s="57"/>
      <c r="H196" s="57"/>
      <c r="I196" s="57"/>
      <c r="J196" s="57"/>
      <c r="K196" s="79"/>
      <c r="L196" s="79"/>
      <c r="M196" s="80"/>
      <c r="N196" s="58"/>
      <c r="O196" s="87"/>
      <c r="P196" s="58"/>
      <c r="Q196" s="78"/>
      <c r="R196" s="111"/>
      <c r="S196" s="111"/>
      <c r="T196" s="59">
        <f t="shared" si="135"/>
        <v>0</v>
      </c>
      <c r="U196" s="84" t="e">
        <f t="shared" ref="U196:U256" si="142">IF($A196&gt;DATE(2010,9,30),ROUNDUP(ABS( T196/S196 ),3),ROUNDUP(ABS( (R196-R197)/R197 ),3))</f>
        <v>#DIV/0!</v>
      </c>
      <c r="V196" s="57"/>
      <c r="W196" s="57"/>
      <c r="X196" s="57"/>
      <c r="Y196" s="57"/>
      <c r="Z196" s="57"/>
      <c r="AA196" s="79"/>
      <c r="AB196" s="79"/>
      <c r="AC196" s="80"/>
      <c r="AD196" s="58"/>
      <c r="AE196" s="87"/>
      <c r="AF196" s="58"/>
      <c r="AG196" s="78"/>
      <c r="AH196" s="129"/>
      <c r="AI196" s="129"/>
      <c r="AJ196" s="59">
        <f t="shared" si="136"/>
        <v>0</v>
      </c>
      <c r="AK196" s="84" t="e">
        <f t="shared" ref="AK196:AK256" si="143">IF($A196&gt;DATE(2010,9,30),ROUNDUP(ABS( AJ196/AI196 ),3),ROUNDUP(ABS( (AH196-AH197)/AH197 ),3))</f>
        <v>#DIV/0!</v>
      </c>
      <c r="AL196" s="57"/>
      <c r="AM196" s="57"/>
      <c r="AN196" s="57"/>
      <c r="AO196" s="57"/>
      <c r="AP196" s="57"/>
      <c r="AQ196" s="79"/>
      <c r="AR196" s="79"/>
      <c r="AS196" s="80"/>
      <c r="AT196" s="58"/>
      <c r="AU196" s="87"/>
      <c r="AV196" s="58"/>
      <c r="AW196" s="78"/>
      <c r="AX196" s="129"/>
      <c r="AY196" s="129"/>
      <c r="AZ196" s="252">
        <f t="shared" si="137"/>
        <v>0</v>
      </c>
      <c r="BA196" s="84" t="e">
        <f t="shared" si="138"/>
        <v>#DIV/0!</v>
      </c>
      <c r="BB196" s="164"/>
      <c r="BC196" s="164"/>
      <c r="BD196" s="164"/>
      <c r="BE196" s="164"/>
      <c r="BF196" s="57"/>
      <c r="BG196" s="79"/>
      <c r="BH196" s="79"/>
      <c r="BI196" s="165"/>
      <c r="BJ196" s="166"/>
      <c r="BK196" s="87"/>
      <c r="BL196" s="58"/>
      <c r="BM196" s="78"/>
      <c r="BN196" s="129"/>
      <c r="BO196" s="129"/>
      <c r="BP196" s="59">
        <f t="shared" si="139"/>
        <v>0</v>
      </c>
      <c r="BQ196" s="84" t="e">
        <f t="shared" si="140"/>
        <v>#DIV/0!</v>
      </c>
      <c r="BR196" s="57"/>
      <c r="BS196" s="57"/>
      <c r="BT196" s="57"/>
      <c r="BU196" s="57"/>
      <c r="BV196" s="57"/>
      <c r="BW196" s="79"/>
      <c r="BX196" s="79"/>
      <c r="BY196" s="80"/>
      <c r="BZ196" s="58"/>
      <c r="CA196" s="87"/>
      <c r="CB196" s="58"/>
    </row>
    <row r="197" spans="1:80">
      <c r="A197" s="78"/>
      <c r="B197" s="111"/>
      <c r="C197" s="111"/>
      <c r="D197" s="59">
        <f t="shared" ref="D197:D257" si="144">B197-C197</f>
        <v>0</v>
      </c>
      <c r="E197" s="84" t="e">
        <f t="shared" si="141"/>
        <v>#DIV/0!</v>
      </c>
      <c r="F197" s="57"/>
      <c r="G197" s="57"/>
      <c r="H197" s="57"/>
      <c r="I197" s="57"/>
      <c r="J197" s="57"/>
      <c r="K197" s="79"/>
      <c r="L197" s="79"/>
      <c r="M197" s="80"/>
      <c r="N197" s="58"/>
      <c r="O197" s="87"/>
      <c r="P197" s="58"/>
      <c r="Q197" s="78"/>
      <c r="R197" s="111"/>
      <c r="S197" s="111"/>
      <c r="T197" s="59">
        <f t="shared" ref="T197:T257" si="145">R197-S197</f>
        <v>0</v>
      </c>
      <c r="U197" s="84" t="e">
        <f t="shared" si="142"/>
        <v>#DIV/0!</v>
      </c>
      <c r="V197" s="57"/>
      <c r="W197" s="57"/>
      <c r="X197" s="57"/>
      <c r="Y197" s="57"/>
      <c r="Z197" s="57"/>
      <c r="AA197" s="79"/>
      <c r="AB197" s="79"/>
      <c r="AC197" s="80"/>
      <c r="AD197" s="58"/>
      <c r="AE197" s="87"/>
      <c r="AF197" s="58"/>
      <c r="AG197" s="78"/>
      <c r="AH197" s="129"/>
      <c r="AI197" s="129"/>
      <c r="AJ197" s="59">
        <f t="shared" ref="AJ197:AJ257" si="146">AH197-AI197</f>
        <v>0</v>
      </c>
      <c r="AK197" s="84" t="e">
        <f t="shared" si="143"/>
        <v>#DIV/0!</v>
      </c>
      <c r="AL197" s="57"/>
      <c r="AM197" s="57"/>
      <c r="AN197" s="57"/>
      <c r="AO197" s="57"/>
      <c r="AP197" s="57"/>
      <c r="AQ197" s="79"/>
      <c r="AR197" s="79"/>
      <c r="AS197" s="80"/>
      <c r="AT197" s="58"/>
      <c r="AU197" s="87"/>
      <c r="AV197" s="58"/>
      <c r="AW197" s="78"/>
      <c r="AX197" s="129"/>
      <c r="AY197" s="129"/>
      <c r="AZ197" s="252">
        <f t="shared" si="137"/>
        <v>0</v>
      </c>
      <c r="BA197" s="84" t="e">
        <f t="shared" si="138"/>
        <v>#DIV/0!</v>
      </c>
      <c r="BB197" s="164"/>
      <c r="BC197" s="164"/>
      <c r="BD197" s="164"/>
      <c r="BE197" s="164"/>
      <c r="BF197" s="57"/>
      <c r="BG197" s="79"/>
      <c r="BH197" s="79"/>
      <c r="BI197" s="165"/>
      <c r="BJ197" s="166"/>
      <c r="BK197" s="87"/>
      <c r="BL197" s="58"/>
      <c r="BM197" s="78"/>
      <c r="BN197" s="129"/>
      <c r="BO197" s="129"/>
      <c r="BP197" s="59">
        <f t="shared" si="139"/>
        <v>0</v>
      </c>
      <c r="BQ197" s="84" t="e">
        <f t="shared" si="140"/>
        <v>#DIV/0!</v>
      </c>
      <c r="BR197" s="57"/>
      <c r="BS197" s="57"/>
      <c r="BT197" s="57"/>
      <c r="BU197" s="57"/>
      <c r="BV197" s="57"/>
      <c r="BW197" s="79"/>
      <c r="BX197" s="79"/>
      <c r="BY197" s="80"/>
      <c r="BZ197" s="58"/>
      <c r="CA197" s="87"/>
      <c r="CB197" s="58"/>
    </row>
    <row r="198" spans="1:80" s="63" customFormat="1">
      <c r="A198" s="81"/>
      <c r="B198" s="111"/>
      <c r="C198" s="111"/>
      <c r="D198" s="59">
        <f t="shared" si="144"/>
        <v>0</v>
      </c>
      <c r="E198" s="84" t="e">
        <f t="shared" si="141"/>
        <v>#DIV/0!</v>
      </c>
      <c r="F198" s="57"/>
      <c r="G198" s="57"/>
      <c r="H198" s="57"/>
      <c r="I198" s="57"/>
      <c r="J198" s="57"/>
      <c r="K198" s="79"/>
      <c r="L198" s="79"/>
      <c r="M198" s="80"/>
      <c r="N198" s="58"/>
      <c r="O198" s="87"/>
      <c r="P198" s="58"/>
      <c r="Q198" s="81"/>
      <c r="R198" s="111"/>
      <c r="S198" s="111"/>
      <c r="T198" s="59">
        <f t="shared" si="145"/>
        <v>0</v>
      </c>
      <c r="U198" s="84" t="e">
        <f t="shared" si="142"/>
        <v>#DIV/0!</v>
      </c>
      <c r="V198" s="57"/>
      <c r="W198" s="57"/>
      <c r="X198" s="57"/>
      <c r="Y198" s="57"/>
      <c r="Z198" s="57"/>
      <c r="AA198" s="79"/>
      <c r="AB198" s="79"/>
      <c r="AC198" s="80"/>
      <c r="AD198" s="58"/>
      <c r="AE198" s="87"/>
      <c r="AF198" s="58"/>
      <c r="AG198" s="81"/>
      <c r="AH198" s="129"/>
      <c r="AI198" s="129"/>
      <c r="AJ198" s="59">
        <f t="shared" si="146"/>
        <v>0</v>
      </c>
      <c r="AK198" s="84" t="e">
        <f t="shared" si="143"/>
        <v>#DIV/0!</v>
      </c>
      <c r="AL198" s="57"/>
      <c r="AM198" s="57"/>
      <c r="AN198" s="57"/>
      <c r="AO198" s="57"/>
      <c r="AP198" s="57"/>
      <c r="AQ198" s="79"/>
      <c r="AR198" s="79"/>
      <c r="AS198" s="80"/>
      <c r="AT198" s="58"/>
      <c r="AU198" s="87"/>
      <c r="AV198" s="58"/>
      <c r="AW198" s="81"/>
      <c r="AX198" s="129"/>
      <c r="AY198" s="129"/>
      <c r="AZ198" s="252">
        <f t="shared" si="137"/>
        <v>0</v>
      </c>
      <c r="BA198" s="84" t="e">
        <f t="shared" si="138"/>
        <v>#DIV/0!</v>
      </c>
      <c r="BB198" s="164"/>
      <c r="BC198" s="164"/>
      <c r="BD198" s="164"/>
      <c r="BE198" s="164"/>
      <c r="BF198" s="57"/>
      <c r="BG198" s="79"/>
      <c r="BH198" s="79"/>
      <c r="BI198" s="165"/>
      <c r="BJ198" s="166"/>
      <c r="BK198" s="87"/>
      <c r="BL198" s="58"/>
      <c r="BM198" s="81"/>
      <c r="BN198" s="129"/>
      <c r="BO198" s="129"/>
      <c r="BP198" s="59">
        <f t="shared" si="139"/>
        <v>0</v>
      </c>
      <c r="BQ198" s="84" t="e">
        <f t="shared" si="140"/>
        <v>#DIV/0!</v>
      </c>
      <c r="BR198" s="57"/>
      <c r="BS198" s="57"/>
      <c r="BT198" s="57"/>
      <c r="BU198" s="57"/>
      <c r="BV198" s="57"/>
      <c r="BW198" s="79"/>
      <c r="BX198" s="79"/>
      <c r="BY198" s="80"/>
      <c r="BZ198" s="58"/>
      <c r="CA198" s="87"/>
      <c r="CB198" s="58"/>
    </row>
    <row r="199" spans="1:80">
      <c r="A199" s="78"/>
      <c r="B199" s="111"/>
      <c r="C199" s="111"/>
      <c r="D199" s="59">
        <f t="shared" si="144"/>
        <v>0</v>
      </c>
      <c r="E199" s="84" t="e">
        <f t="shared" si="141"/>
        <v>#DIV/0!</v>
      </c>
      <c r="F199" s="57"/>
      <c r="G199" s="57"/>
      <c r="H199" s="57"/>
      <c r="I199" s="57"/>
      <c r="J199" s="57"/>
      <c r="K199" s="79"/>
      <c r="L199" s="79"/>
      <c r="M199" s="80"/>
      <c r="N199" s="58"/>
      <c r="O199" s="87"/>
      <c r="P199" s="58"/>
      <c r="Q199" s="78"/>
      <c r="R199" s="111"/>
      <c r="S199" s="111"/>
      <c r="T199" s="59">
        <f t="shared" si="145"/>
        <v>0</v>
      </c>
      <c r="U199" s="84" t="e">
        <f t="shared" si="142"/>
        <v>#DIV/0!</v>
      </c>
      <c r="V199" s="57"/>
      <c r="W199" s="57"/>
      <c r="X199" s="57"/>
      <c r="Y199" s="57"/>
      <c r="Z199" s="57"/>
      <c r="AA199" s="79"/>
      <c r="AB199" s="79"/>
      <c r="AC199" s="80"/>
      <c r="AD199" s="58"/>
      <c r="AE199" s="87"/>
      <c r="AF199" s="58"/>
      <c r="AG199" s="78"/>
      <c r="AH199" s="129"/>
      <c r="AI199" s="129"/>
      <c r="AJ199" s="59">
        <f t="shared" si="146"/>
        <v>0</v>
      </c>
      <c r="AK199" s="84" t="e">
        <f t="shared" si="143"/>
        <v>#DIV/0!</v>
      </c>
      <c r="AL199" s="57"/>
      <c r="AM199" s="57"/>
      <c r="AN199" s="57"/>
      <c r="AO199" s="57"/>
      <c r="AP199" s="57"/>
      <c r="AQ199" s="79"/>
      <c r="AR199" s="79"/>
      <c r="AS199" s="80"/>
      <c r="AT199" s="58"/>
      <c r="AU199" s="87"/>
      <c r="AV199" s="58"/>
      <c r="AW199" s="78"/>
      <c r="AX199" s="129"/>
      <c r="AY199" s="129"/>
      <c r="AZ199" s="252">
        <f t="shared" si="137"/>
        <v>0</v>
      </c>
      <c r="BA199" s="84" t="e">
        <f t="shared" si="138"/>
        <v>#DIV/0!</v>
      </c>
      <c r="BB199" s="164"/>
      <c r="BC199" s="164"/>
      <c r="BD199" s="164"/>
      <c r="BE199" s="164"/>
      <c r="BF199" s="57"/>
      <c r="BG199" s="79"/>
      <c r="BH199" s="79"/>
      <c r="BI199" s="165"/>
      <c r="BJ199" s="166"/>
      <c r="BK199" s="87"/>
      <c r="BL199" s="58"/>
      <c r="BM199" s="78"/>
      <c r="BN199" s="129"/>
      <c r="BO199" s="129"/>
      <c r="BP199" s="59">
        <f t="shared" si="139"/>
        <v>0</v>
      </c>
      <c r="BQ199" s="84" t="e">
        <f t="shared" si="140"/>
        <v>#DIV/0!</v>
      </c>
      <c r="BR199" s="57"/>
      <c r="BS199" s="57"/>
      <c r="BT199" s="57"/>
      <c r="BU199" s="57"/>
      <c r="BV199" s="57"/>
      <c r="BW199" s="79"/>
      <c r="BX199" s="79"/>
      <c r="BY199" s="80"/>
      <c r="BZ199" s="58"/>
      <c r="CA199" s="87"/>
      <c r="CB199" s="58"/>
    </row>
    <row r="200" spans="1:80">
      <c r="A200" s="78"/>
      <c r="B200" s="111"/>
      <c r="C200" s="111"/>
      <c r="D200" s="59">
        <f t="shared" si="144"/>
        <v>0</v>
      </c>
      <c r="E200" s="84" t="e">
        <f t="shared" si="141"/>
        <v>#DIV/0!</v>
      </c>
      <c r="F200" s="57"/>
      <c r="G200" s="57"/>
      <c r="H200" s="57"/>
      <c r="I200" s="57"/>
      <c r="J200" s="57"/>
      <c r="K200" s="79"/>
      <c r="L200" s="79"/>
      <c r="M200" s="80"/>
      <c r="N200" s="58"/>
      <c r="O200" s="87"/>
      <c r="P200" s="58"/>
      <c r="Q200" s="78"/>
      <c r="R200" s="111"/>
      <c r="S200" s="111"/>
      <c r="T200" s="59">
        <f t="shared" si="145"/>
        <v>0</v>
      </c>
      <c r="U200" s="84" t="e">
        <f t="shared" si="142"/>
        <v>#DIV/0!</v>
      </c>
      <c r="V200" s="57"/>
      <c r="W200" s="57"/>
      <c r="X200" s="57"/>
      <c r="Y200" s="57"/>
      <c r="Z200" s="57"/>
      <c r="AA200" s="79"/>
      <c r="AB200" s="79"/>
      <c r="AC200" s="80"/>
      <c r="AD200" s="58"/>
      <c r="AE200" s="87"/>
      <c r="AF200" s="58"/>
      <c r="AG200" s="78"/>
      <c r="AH200" s="129"/>
      <c r="AI200" s="129"/>
      <c r="AJ200" s="59">
        <f t="shared" si="146"/>
        <v>0</v>
      </c>
      <c r="AK200" s="84" t="e">
        <f t="shared" si="143"/>
        <v>#DIV/0!</v>
      </c>
      <c r="AL200" s="57"/>
      <c r="AM200" s="57"/>
      <c r="AN200" s="57"/>
      <c r="AO200" s="57"/>
      <c r="AP200" s="57"/>
      <c r="AQ200" s="79"/>
      <c r="AR200" s="79"/>
      <c r="AS200" s="80"/>
      <c r="AT200" s="58"/>
      <c r="AU200" s="87"/>
      <c r="AV200" s="58"/>
      <c r="AW200" s="78"/>
      <c r="AX200" s="129"/>
      <c r="AY200" s="129"/>
      <c r="AZ200" s="252">
        <f t="shared" si="137"/>
        <v>0</v>
      </c>
      <c r="BA200" s="84" t="e">
        <f t="shared" si="138"/>
        <v>#DIV/0!</v>
      </c>
      <c r="BB200" s="164"/>
      <c r="BC200" s="164"/>
      <c r="BD200" s="164"/>
      <c r="BE200" s="164"/>
      <c r="BF200" s="57"/>
      <c r="BG200" s="79"/>
      <c r="BH200" s="79"/>
      <c r="BI200" s="165"/>
      <c r="BJ200" s="166"/>
      <c r="BK200" s="87"/>
      <c r="BL200" s="58"/>
      <c r="BM200" s="78"/>
      <c r="BN200" s="129"/>
      <c r="BO200" s="129"/>
      <c r="BP200" s="59">
        <f t="shared" si="139"/>
        <v>0</v>
      </c>
      <c r="BQ200" s="84" t="e">
        <f t="shared" si="140"/>
        <v>#DIV/0!</v>
      </c>
      <c r="BR200" s="57"/>
      <c r="BS200" s="57"/>
      <c r="BT200" s="57"/>
      <c r="BU200" s="57"/>
      <c r="BV200" s="57"/>
      <c r="BW200" s="79"/>
      <c r="BX200" s="79"/>
      <c r="BY200" s="80"/>
      <c r="BZ200" s="58"/>
      <c r="CA200" s="87"/>
      <c r="CB200" s="58"/>
    </row>
    <row r="201" spans="1:80">
      <c r="A201" s="78"/>
      <c r="B201" s="111"/>
      <c r="C201" s="111"/>
      <c r="D201" s="59">
        <f t="shared" si="144"/>
        <v>0</v>
      </c>
      <c r="E201" s="84" t="e">
        <f t="shared" si="141"/>
        <v>#DIV/0!</v>
      </c>
      <c r="F201" s="57"/>
      <c r="G201" s="57"/>
      <c r="H201" s="57"/>
      <c r="I201" s="57"/>
      <c r="J201" s="57"/>
      <c r="K201" s="79"/>
      <c r="L201" s="79"/>
      <c r="M201" s="80"/>
      <c r="N201" s="58"/>
      <c r="O201" s="87"/>
      <c r="P201" s="58"/>
      <c r="Q201" s="78"/>
      <c r="R201" s="111"/>
      <c r="S201" s="111"/>
      <c r="T201" s="59">
        <f t="shared" si="145"/>
        <v>0</v>
      </c>
      <c r="U201" s="84" t="e">
        <f t="shared" si="142"/>
        <v>#DIV/0!</v>
      </c>
      <c r="V201" s="57"/>
      <c r="W201" s="57"/>
      <c r="X201" s="57"/>
      <c r="Y201" s="57"/>
      <c r="Z201" s="57"/>
      <c r="AA201" s="79"/>
      <c r="AB201" s="79"/>
      <c r="AC201" s="80"/>
      <c r="AD201" s="58"/>
      <c r="AE201" s="87"/>
      <c r="AF201" s="58"/>
      <c r="AG201" s="78"/>
      <c r="AH201" s="129"/>
      <c r="AI201" s="129"/>
      <c r="AJ201" s="59">
        <f t="shared" si="146"/>
        <v>0</v>
      </c>
      <c r="AK201" s="84" t="e">
        <f t="shared" si="143"/>
        <v>#DIV/0!</v>
      </c>
      <c r="AL201" s="57"/>
      <c r="AM201" s="57"/>
      <c r="AN201" s="57"/>
      <c r="AO201" s="57"/>
      <c r="AP201" s="57"/>
      <c r="AQ201" s="79"/>
      <c r="AR201" s="79"/>
      <c r="AS201" s="80"/>
      <c r="AT201" s="58"/>
      <c r="AU201" s="87"/>
      <c r="AV201" s="58"/>
      <c r="AW201" s="78"/>
      <c r="AX201" s="129"/>
      <c r="AY201" s="129"/>
      <c r="AZ201" s="252">
        <f t="shared" si="137"/>
        <v>0</v>
      </c>
      <c r="BA201" s="84" t="e">
        <f t="shared" si="138"/>
        <v>#DIV/0!</v>
      </c>
      <c r="BB201" s="164"/>
      <c r="BC201" s="164"/>
      <c r="BD201" s="164"/>
      <c r="BE201" s="164"/>
      <c r="BF201" s="57"/>
      <c r="BG201" s="79"/>
      <c r="BH201" s="79"/>
      <c r="BI201" s="165"/>
      <c r="BJ201" s="166"/>
      <c r="BK201" s="87"/>
      <c r="BL201" s="58"/>
      <c r="BM201" s="78"/>
      <c r="BN201" s="129"/>
      <c r="BO201" s="129"/>
      <c r="BP201" s="59">
        <f t="shared" si="139"/>
        <v>0</v>
      </c>
      <c r="BQ201" s="84" t="e">
        <f t="shared" si="140"/>
        <v>#DIV/0!</v>
      </c>
      <c r="BR201" s="57"/>
      <c r="BS201" s="57"/>
      <c r="BT201" s="57"/>
      <c r="BU201" s="57"/>
      <c r="BV201" s="57"/>
      <c r="BW201" s="79"/>
      <c r="BX201" s="79"/>
      <c r="BY201" s="80"/>
      <c r="BZ201" s="58"/>
      <c r="CA201" s="87"/>
      <c r="CB201" s="58"/>
    </row>
    <row r="202" spans="1:80">
      <c r="A202" s="78"/>
      <c r="B202" s="111"/>
      <c r="C202" s="111"/>
      <c r="D202" s="59">
        <f t="shared" si="144"/>
        <v>0</v>
      </c>
      <c r="E202" s="84" t="e">
        <f t="shared" si="141"/>
        <v>#DIV/0!</v>
      </c>
      <c r="F202" s="57"/>
      <c r="G202" s="57"/>
      <c r="H202" s="57"/>
      <c r="I202" s="57"/>
      <c r="J202" s="57"/>
      <c r="K202" s="79"/>
      <c r="L202" s="79"/>
      <c r="M202" s="80"/>
      <c r="N202" s="58"/>
      <c r="O202" s="87"/>
      <c r="P202" s="58"/>
      <c r="Q202" s="78"/>
      <c r="R202" s="111"/>
      <c r="S202" s="111"/>
      <c r="T202" s="59">
        <f t="shared" si="145"/>
        <v>0</v>
      </c>
      <c r="U202" s="84" t="e">
        <f t="shared" si="142"/>
        <v>#DIV/0!</v>
      </c>
      <c r="V202" s="57"/>
      <c r="W202" s="57"/>
      <c r="X202" s="57"/>
      <c r="Y202" s="57"/>
      <c r="Z202" s="57"/>
      <c r="AA202" s="79"/>
      <c r="AB202" s="79"/>
      <c r="AC202" s="80"/>
      <c r="AD202" s="58"/>
      <c r="AE202" s="87"/>
      <c r="AF202" s="58"/>
      <c r="AG202" s="78"/>
      <c r="AH202" s="129"/>
      <c r="AI202" s="129"/>
      <c r="AJ202" s="59">
        <f t="shared" si="146"/>
        <v>0</v>
      </c>
      <c r="AK202" s="84" t="e">
        <f t="shared" si="143"/>
        <v>#DIV/0!</v>
      </c>
      <c r="AL202" s="57"/>
      <c r="AM202" s="57"/>
      <c r="AN202" s="57"/>
      <c r="AO202" s="57"/>
      <c r="AP202" s="57"/>
      <c r="AQ202" s="79"/>
      <c r="AR202" s="79"/>
      <c r="AS202" s="80"/>
      <c r="AT202" s="58"/>
      <c r="AU202" s="87"/>
      <c r="AV202" s="58"/>
      <c r="AW202" s="78"/>
      <c r="AX202" s="129"/>
      <c r="AY202" s="129"/>
      <c r="AZ202" s="252">
        <f t="shared" si="137"/>
        <v>0</v>
      </c>
      <c r="BA202" s="84" t="e">
        <f t="shared" si="138"/>
        <v>#DIV/0!</v>
      </c>
      <c r="BB202" s="164"/>
      <c r="BC202" s="164"/>
      <c r="BD202" s="164"/>
      <c r="BE202" s="164"/>
      <c r="BF202" s="57"/>
      <c r="BG202" s="79"/>
      <c r="BH202" s="79"/>
      <c r="BI202" s="165"/>
      <c r="BJ202" s="166"/>
      <c r="BK202" s="87"/>
      <c r="BL202" s="58"/>
      <c r="BM202" s="78"/>
      <c r="BN202" s="129"/>
      <c r="BO202" s="129"/>
      <c r="BP202" s="59">
        <f t="shared" si="139"/>
        <v>0</v>
      </c>
      <c r="BQ202" s="84" t="e">
        <f t="shared" si="140"/>
        <v>#DIV/0!</v>
      </c>
      <c r="BR202" s="57"/>
      <c r="BS202" s="57"/>
      <c r="BT202" s="57"/>
      <c r="BU202" s="57"/>
      <c r="BV202" s="57"/>
      <c r="BW202" s="79"/>
      <c r="BX202" s="79"/>
      <c r="BY202" s="80"/>
      <c r="BZ202" s="58"/>
      <c r="CA202" s="87"/>
      <c r="CB202" s="58"/>
    </row>
    <row r="203" spans="1:80">
      <c r="A203" s="78"/>
      <c r="B203" s="111"/>
      <c r="C203" s="111"/>
      <c r="D203" s="59">
        <f t="shared" si="144"/>
        <v>0</v>
      </c>
      <c r="E203" s="84" t="e">
        <f t="shared" si="141"/>
        <v>#DIV/0!</v>
      </c>
      <c r="F203" s="57"/>
      <c r="G203" s="57"/>
      <c r="H203" s="57"/>
      <c r="I203" s="57"/>
      <c r="J203" s="57"/>
      <c r="K203" s="79"/>
      <c r="L203" s="79"/>
      <c r="M203" s="80"/>
      <c r="N203" s="58"/>
      <c r="O203" s="87"/>
      <c r="P203" s="58"/>
      <c r="Q203" s="78"/>
      <c r="R203" s="111"/>
      <c r="S203" s="111"/>
      <c r="T203" s="59">
        <f t="shared" si="145"/>
        <v>0</v>
      </c>
      <c r="U203" s="84" t="e">
        <f t="shared" si="142"/>
        <v>#DIV/0!</v>
      </c>
      <c r="V203" s="57"/>
      <c r="W203" s="57"/>
      <c r="X203" s="57"/>
      <c r="Y203" s="57"/>
      <c r="Z203" s="57"/>
      <c r="AA203" s="79"/>
      <c r="AB203" s="79"/>
      <c r="AC203" s="80"/>
      <c r="AD203" s="58"/>
      <c r="AE203" s="87"/>
      <c r="AF203" s="58"/>
      <c r="AG203" s="78"/>
      <c r="AH203" s="129"/>
      <c r="AI203" s="129"/>
      <c r="AJ203" s="59">
        <f t="shared" si="146"/>
        <v>0</v>
      </c>
      <c r="AK203" s="84" t="e">
        <f t="shared" si="143"/>
        <v>#DIV/0!</v>
      </c>
      <c r="AL203" s="57"/>
      <c r="AM203" s="57"/>
      <c r="AN203" s="57"/>
      <c r="AO203" s="57"/>
      <c r="AP203" s="57"/>
      <c r="AQ203" s="79"/>
      <c r="AR203" s="79"/>
      <c r="AS203" s="80"/>
      <c r="AT203" s="58"/>
      <c r="AU203" s="87"/>
      <c r="AV203" s="58"/>
      <c r="AW203" s="78"/>
      <c r="AX203" s="129"/>
      <c r="AY203" s="129"/>
      <c r="AZ203" s="252">
        <f t="shared" si="137"/>
        <v>0</v>
      </c>
      <c r="BA203" s="84" t="e">
        <f t="shared" si="138"/>
        <v>#DIV/0!</v>
      </c>
      <c r="BB203" s="164"/>
      <c r="BC203" s="164"/>
      <c r="BD203" s="164"/>
      <c r="BE203" s="164"/>
      <c r="BF203" s="57"/>
      <c r="BG203" s="79"/>
      <c r="BH203" s="79"/>
      <c r="BI203" s="165"/>
      <c r="BJ203" s="166"/>
      <c r="BK203" s="87"/>
      <c r="BL203" s="58"/>
      <c r="BM203" s="78"/>
      <c r="BN203" s="129"/>
      <c r="BO203" s="129"/>
      <c r="BP203" s="59">
        <f t="shared" si="139"/>
        <v>0</v>
      </c>
      <c r="BQ203" s="84" t="e">
        <f t="shared" si="140"/>
        <v>#DIV/0!</v>
      </c>
      <c r="BR203" s="57"/>
      <c r="BS203" s="57"/>
      <c r="BT203" s="57"/>
      <c r="BU203" s="57"/>
      <c r="BV203" s="57"/>
      <c r="BW203" s="79"/>
      <c r="BX203" s="79"/>
      <c r="BY203" s="80"/>
      <c r="BZ203" s="58"/>
      <c r="CA203" s="87"/>
      <c r="CB203" s="58"/>
    </row>
    <row r="204" spans="1:80">
      <c r="A204" s="78"/>
      <c r="B204" s="111"/>
      <c r="C204" s="111"/>
      <c r="D204" s="59">
        <f t="shared" si="144"/>
        <v>0</v>
      </c>
      <c r="E204" s="84" t="e">
        <f t="shared" si="141"/>
        <v>#DIV/0!</v>
      </c>
      <c r="F204" s="57"/>
      <c r="G204" s="57"/>
      <c r="H204" s="57"/>
      <c r="I204" s="57"/>
      <c r="J204" s="57"/>
      <c r="K204" s="79"/>
      <c r="L204" s="79"/>
      <c r="M204" s="80"/>
      <c r="N204" s="58"/>
      <c r="O204" s="87"/>
      <c r="P204" s="58"/>
      <c r="Q204" s="78"/>
      <c r="R204" s="111"/>
      <c r="S204" s="111"/>
      <c r="T204" s="59">
        <f t="shared" si="145"/>
        <v>0</v>
      </c>
      <c r="U204" s="84" t="e">
        <f t="shared" si="142"/>
        <v>#DIV/0!</v>
      </c>
      <c r="V204" s="57"/>
      <c r="W204" s="57"/>
      <c r="X204" s="57"/>
      <c r="Y204" s="57"/>
      <c r="Z204" s="57"/>
      <c r="AA204" s="79"/>
      <c r="AB204" s="79"/>
      <c r="AC204" s="80"/>
      <c r="AD204" s="58"/>
      <c r="AE204" s="87"/>
      <c r="AF204" s="58"/>
      <c r="AG204" s="78"/>
      <c r="AH204" s="129"/>
      <c r="AI204" s="129"/>
      <c r="AJ204" s="59">
        <f t="shared" si="146"/>
        <v>0</v>
      </c>
      <c r="AK204" s="84" t="e">
        <f t="shared" si="143"/>
        <v>#DIV/0!</v>
      </c>
      <c r="AL204" s="57"/>
      <c r="AM204" s="57"/>
      <c r="AN204" s="57"/>
      <c r="AO204" s="57"/>
      <c r="AP204" s="57"/>
      <c r="AQ204" s="79"/>
      <c r="AR204" s="79"/>
      <c r="AS204" s="80"/>
      <c r="AT204" s="58"/>
      <c r="AU204" s="87"/>
      <c r="AV204" s="58"/>
      <c r="AW204" s="78"/>
      <c r="AX204" s="129"/>
      <c r="AY204" s="129"/>
      <c r="AZ204" s="252">
        <f t="shared" si="137"/>
        <v>0</v>
      </c>
      <c r="BA204" s="84" t="e">
        <f t="shared" si="138"/>
        <v>#DIV/0!</v>
      </c>
      <c r="BB204" s="164"/>
      <c r="BC204" s="164"/>
      <c r="BD204" s="164"/>
      <c r="BE204" s="164"/>
      <c r="BF204" s="57"/>
      <c r="BG204" s="79"/>
      <c r="BH204" s="79"/>
      <c r="BI204" s="165"/>
      <c r="BJ204" s="166"/>
      <c r="BK204" s="87"/>
      <c r="BL204" s="58"/>
      <c r="BM204" s="78"/>
      <c r="BN204" s="129"/>
      <c r="BO204" s="129"/>
      <c r="BP204" s="59">
        <f t="shared" si="139"/>
        <v>0</v>
      </c>
      <c r="BQ204" s="84" t="e">
        <f t="shared" si="140"/>
        <v>#DIV/0!</v>
      </c>
      <c r="BR204" s="57"/>
      <c r="BS204" s="57"/>
      <c r="BT204" s="57"/>
      <c r="BU204" s="57"/>
      <c r="BV204" s="57"/>
      <c r="BW204" s="79"/>
      <c r="BX204" s="79"/>
      <c r="BY204" s="80"/>
      <c r="BZ204" s="58"/>
      <c r="CA204" s="87"/>
      <c r="CB204" s="58"/>
    </row>
    <row r="205" spans="1:80">
      <c r="A205" s="78"/>
      <c r="B205" s="111"/>
      <c r="C205" s="111"/>
      <c r="D205" s="59">
        <f t="shared" si="144"/>
        <v>0</v>
      </c>
      <c r="E205" s="84" t="e">
        <f t="shared" si="141"/>
        <v>#DIV/0!</v>
      </c>
      <c r="F205" s="57"/>
      <c r="G205" s="57"/>
      <c r="H205" s="57"/>
      <c r="I205" s="57"/>
      <c r="J205" s="57"/>
      <c r="K205" s="79"/>
      <c r="L205" s="79"/>
      <c r="M205" s="80"/>
      <c r="N205" s="58"/>
      <c r="O205" s="87"/>
      <c r="P205" s="58"/>
      <c r="Q205" s="78"/>
      <c r="R205" s="111"/>
      <c r="S205" s="111"/>
      <c r="T205" s="59">
        <f t="shared" si="145"/>
        <v>0</v>
      </c>
      <c r="U205" s="84" t="e">
        <f t="shared" si="142"/>
        <v>#DIV/0!</v>
      </c>
      <c r="V205" s="57"/>
      <c r="W205" s="57"/>
      <c r="X205" s="57"/>
      <c r="Y205" s="57"/>
      <c r="Z205" s="57"/>
      <c r="AA205" s="79"/>
      <c r="AB205" s="79"/>
      <c r="AC205" s="80"/>
      <c r="AD205" s="58"/>
      <c r="AE205" s="87"/>
      <c r="AF205" s="58"/>
      <c r="AG205" s="78"/>
      <c r="AH205" s="129"/>
      <c r="AI205" s="129"/>
      <c r="AJ205" s="59">
        <f t="shared" si="146"/>
        <v>0</v>
      </c>
      <c r="AK205" s="84" t="e">
        <f t="shared" si="143"/>
        <v>#DIV/0!</v>
      </c>
      <c r="AL205" s="57"/>
      <c r="AM205" s="57"/>
      <c r="AN205" s="57"/>
      <c r="AO205" s="57"/>
      <c r="AP205" s="57"/>
      <c r="AQ205" s="79"/>
      <c r="AR205" s="79"/>
      <c r="AS205" s="80"/>
      <c r="AT205" s="58"/>
      <c r="AU205" s="87"/>
      <c r="AV205" s="58"/>
      <c r="AW205" s="78"/>
      <c r="AX205" s="129"/>
      <c r="AY205" s="129"/>
      <c r="AZ205" s="252">
        <f t="shared" si="137"/>
        <v>0</v>
      </c>
      <c r="BA205" s="84" t="e">
        <f t="shared" si="138"/>
        <v>#DIV/0!</v>
      </c>
      <c r="BB205" s="164"/>
      <c r="BC205" s="164"/>
      <c r="BD205" s="164"/>
      <c r="BE205" s="164"/>
      <c r="BF205" s="57"/>
      <c r="BG205" s="79"/>
      <c r="BH205" s="79"/>
      <c r="BI205" s="165"/>
      <c r="BJ205" s="166"/>
      <c r="BK205" s="87"/>
      <c r="BL205" s="58"/>
      <c r="BM205" s="78"/>
      <c r="BN205" s="129"/>
      <c r="BO205" s="129"/>
      <c r="BP205" s="59">
        <f t="shared" si="139"/>
        <v>0</v>
      </c>
      <c r="BQ205" s="84" t="e">
        <f t="shared" si="140"/>
        <v>#DIV/0!</v>
      </c>
      <c r="BR205" s="57"/>
      <c r="BS205" s="57"/>
      <c r="BT205" s="57"/>
      <c r="BU205" s="57"/>
      <c r="BV205" s="57"/>
      <c r="BW205" s="79"/>
      <c r="BX205" s="79"/>
      <c r="BY205" s="80"/>
      <c r="BZ205" s="58"/>
      <c r="CA205" s="87"/>
      <c r="CB205" s="58"/>
    </row>
    <row r="206" spans="1:80">
      <c r="A206" s="78"/>
      <c r="B206" s="111"/>
      <c r="C206" s="111"/>
      <c r="D206" s="59">
        <f t="shared" si="144"/>
        <v>0</v>
      </c>
      <c r="E206" s="84" t="e">
        <f t="shared" si="141"/>
        <v>#DIV/0!</v>
      </c>
      <c r="F206" s="57"/>
      <c r="G206" s="57"/>
      <c r="H206" s="57"/>
      <c r="I206" s="57"/>
      <c r="J206" s="57"/>
      <c r="K206" s="79"/>
      <c r="L206" s="79"/>
      <c r="M206" s="80"/>
      <c r="N206" s="58"/>
      <c r="O206" s="87"/>
      <c r="P206" s="58"/>
      <c r="Q206" s="78"/>
      <c r="R206" s="111"/>
      <c r="S206" s="111"/>
      <c r="T206" s="59">
        <f t="shared" si="145"/>
        <v>0</v>
      </c>
      <c r="U206" s="84" t="e">
        <f t="shared" si="142"/>
        <v>#DIV/0!</v>
      </c>
      <c r="V206" s="57"/>
      <c r="W206" s="57"/>
      <c r="X206" s="57"/>
      <c r="Y206" s="57"/>
      <c r="Z206" s="57"/>
      <c r="AA206" s="79"/>
      <c r="AB206" s="79"/>
      <c r="AC206" s="80"/>
      <c r="AD206" s="58"/>
      <c r="AE206" s="87"/>
      <c r="AF206" s="58"/>
      <c r="AG206" s="78"/>
      <c r="AH206" s="129"/>
      <c r="AI206" s="129"/>
      <c r="AJ206" s="59">
        <f t="shared" si="146"/>
        <v>0</v>
      </c>
      <c r="AK206" s="84" t="e">
        <f t="shared" si="143"/>
        <v>#DIV/0!</v>
      </c>
      <c r="AL206" s="57"/>
      <c r="AM206" s="57"/>
      <c r="AN206" s="57"/>
      <c r="AO206" s="57"/>
      <c r="AP206" s="57"/>
      <c r="AQ206" s="79"/>
      <c r="AR206" s="79"/>
      <c r="AS206" s="80"/>
      <c r="AT206" s="58"/>
      <c r="AU206" s="87"/>
      <c r="AV206" s="58"/>
      <c r="AW206" s="78"/>
      <c r="AX206" s="129"/>
      <c r="AY206" s="129"/>
      <c r="AZ206" s="252">
        <f t="shared" si="137"/>
        <v>0</v>
      </c>
      <c r="BA206" s="84" t="e">
        <f t="shared" si="138"/>
        <v>#DIV/0!</v>
      </c>
      <c r="BB206" s="164"/>
      <c r="BC206" s="164"/>
      <c r="BD206" s="164"/>
      <c r="BE206" s="164"/>
      <c r="BF206" s="57"/>
      <c r="BG206" s="79"/>
      <c r="BH206" s="79"/>
      <c r="BI206" s="165"/>
      <c r="BJ206" s="166"/>
      <c r="BK206" s="87"/>
      <c r="BL206" s="58"/>
      <c r="BM206" s="78"/>
      <c r="BN206" s="129"/>
      <c r="BO206" s="129"/>
      <c r="BP206" s="59">
        <f t="shared" si="139"/>
        <v>0</v>
      </c>
      <c r="BQ206" s="84" t="e">
        <f t="shared" si="140"/>
        <v>#DIV/0!</v>
      </c>
      <c r="BR206" s="57"/>
      <c r="BS206" s="57"/>
      <c r="BT206" s="57"/>
      <c r="BU206" s="57"/>
      <c r="BV206" s="57"/>
      <c r="BW206" s="79"/>
      <c r="BX206" s="79"/>
      <c r="BY206" s="80"/>
      <c r="BZ206" s="58"/>
      <c r="CA206" s="87"/>
      <c r="CB206" s="58"/>
    </row>
    <row r="207" spans="1:80">
      <c r="A207" s="78"/>
      <c r="B207" s="111"/>
      <c r="C207" s="111"/>
      <c r="D207" s="59">
        <f t="shared" si="144"/>
        <v>0</v>
      </c>
      <c r="E207" s="84" t="e">
        <f t="shared" si="141"/>
        <v>#DIV/0!</v>
      </c>
      <c r="F207" s="57"/>
      <c r="G207" s="57"/>
      <c r="H207" s="57"/>
      <c r="I207" s="57"/>
      <c r="J207" s="57"/>
      <c r="K207" s="79"/>
      <c r="L207" s="79"/>
      <c r="M207" s="80"/>
      <c r="N207" s="58"/>
      <c r="O207" s="87"/>
      <c r="P207" s="58"/>
      <c r="Q207" s="78"/>
      <c r="R207" s="111"/>
      <c r="S207" s="111"/>
      <c r="T207" s="59">
        <f t="shared" si="145"/>
        <v>0</v>
      </c>
      <c r="U207" s="84" t="e">
        <f t="shared" si="142"/>
        <v>#DIV/0!</v>
      </c>
      <c r="V207" s="57"/>
      <c r="W207" s="57"/>
      <c r="X207" s="57"/>
      <c r="Y207" s="57"/>
      <c r="Z207" s="57"/>
      <c r="AA207" s="79"/>
      <c r="AB207" s="79"/>
      <c r="AC207" s="80"/>
      <c r="AD207" s="58"/>
      <c r="AE207" s="87"/>
      <c r="AF207" s="58"/>
      <c r="AG207" s="78"/>
      <c r="AH207" s="129"/>
      <c r="AI207" s="129"/>
      <c r="AJ207" s="59">
        <f t="shared" si="146"/>
        <v>0</v>
      </c>
      <c r="AK207" s="84" t="e">
        <f t="shared" si="143"/>
        <v>#DIV/0!</v>
      </c>
      <c r="AL207" s="57"/>
      <c r="AM207" s="57"/>
      <c r="AN207" s="57"/>
      <c r="AO207" s="57"/>
      <c r="AP207" s="57"/>
      <c r="AQ207" s="79"/>
      <c r="AR207" s="79"/>
      <c r="AS207" s="80"/>
      <c r="AT207" s="58"/>
      <c r="AU207" s="87"/>
      <c r="AV207" s="58"/>
      <c r="AW207" s="78"/>
      <c r="AX207" s="129"/>
      <c r="AY207" s="129"/>
      <c r="AZ207" s="252">
        <f t="shared" si="137"/>
        <v>0</v>
      </c>
      <c r="BA207" s="84" t="e">
        <f t="shared" si="138"/>
        <v>#DIV/0!</v>
      </c>
      <c r="BB207" s="164"/>
      <c r="BC207" s="164"/>
      <c r="BD207" s="164"/>
      <c r="BE207" s="164"/>
      <c r="BF207" s="57"/>
      <c r="BG207" s="79"/>
      <c r="BH207" s="79"/>
      <c r="BI207" s="165"/>
      <c r="BJ207" s="166"/>
      <c r="BK207" s="87"/>
      <c r="BL207" s="58"/>
      <c r="BM207" s="78"/>
      <c r="BN207" s="129"/>
      <c r="BO207" s="129"/>
      <c r="BP207" s="59">
        <f t="shared" si="139"/>
        <v>0</v>
      </c>
      <c r="BQ207" s="84" t="e">
        <f t="shared" si="140"/>
        <v>#DIV/0!</v>
      </c>
      <c r="BR207" s="57"/>
      <c r="BS207" s="57"/>
      <c r="BT207" s="57"/>
      <c r="BU207" s="57"/>
      <c r="BV207" s="57"/>
      <c r="BW207" s="79"/>
      <c r="BX207" s="79"/>
      <c r="BY207" s="80"/>
      <c r="BZ207" s="58"/>
      <c r="CA207" s="87"/>
      <c r="CB207" s="58"/>
    </row>
    <row r="208" spans="1:80">
      <c r="A208" s="78"/>
      <c r="B208" s="111"/>
      <c r="C208" s="111"/>
      <c r="D208" s="59">
        <f t="shared" si="144"/>
        <v>0</v>
      </c>
      <c r="E208" s="84" t="e">
        <f t="shared" si="141"/>
        <v>#DIV/0!</v>
      </c>
      <c r="F208" s="57"/>
      <c r="G208" s="57"/>
      <c r="H208" s="57"/>
      <c r="I208" s="57"/>
      <c r="J208" s="57"/>
      <c r="K208" s="79"/>
      <c r="L208" s="79"/>
      <c r="M208" s="80"/>
      <c r="N208" s="58"/>
      <c r="O208" s="87"/>
      <c r="P208" s="58"/>
      <c r="Q208" s="78"/>
      <c r="R208" s="111"/>
      <c r="S208" s="111"/>
      <c r="T208" s="59">
        <f t="shared" si="145"/>
        <v>0</v>
      </c>
      <c r="U208" s="84" t="e">
        <f t="shared" si="142"/>
        <v>#DIV/0!</v>
      </c>
      <c r="V208" s="57"/>
      <c r="W208" s="57"/>
      <c r="X208" s="57"/>
      <c r="Y208" s="57"/>
      <c r="Z208" s="57"/>
      <c r="AA208" s="79"/>
      <c r="AB208" s="79"/>
      <c r="AC208" s="80"/>
      <c r="AD208" s="58"/>
      <c r="AE208" s="87"/>
      <c r="AF208" s="58"/>
      <c r="AG208" s="78"/>
      <c r="AH208" s="129"/>
      <c r="AI208" s="129"/>
      <c r="AJ208" s="59">
        <f t="shared" si="146"/>
        <v>0</v>
      </c>
      <c r="AK208" s="84" t="e">
        <f t="shared" si="143"/>
        <v>#DIV/0!</v>
      </c>
      <c r="AL208" s="57"/>
      <c r="AM208" s="57"/>
      <c r="AN208" s="57"/>
      <c r="AO208" s="57"/>
      <c r="AP208" s="57"/>
      <c r="AQ208" s="79"/>
      <c r="AR208" s="79"/>
      <c r="AS208" s="80"/>
      <c r="AT208" s="58"/>
      <c r="AU208" s="87"/>
      <c r="AV208" s="58"/>
      <c r="AW208" s="78"/>
      <c r="AX208" s="129"/>
      <c r="AY208" s="129"/>
      <c r="AZ208" s="252">
        <f t="shared" si="137"/>
        <v>0</v>
      </c>
      <c r="BA208" s="84" t="e">
        <f t="shared" si="138"/>
        <v>#DIV/0!</v>
      </c>
      <c r="BB208" s="164"/>
      <c r="BC208" s="164"/>
      <c r="BD208" s="164"/>
      <c r="BE208" s="164"/>
      <c r="BF208" s="57"/>
      <c r="BG208" s="79"/>
      <c r="BH208" s="79"/>
      <c r="BI208" s="165"/>
      <c r="BJ208" s="166"/>
      <c r="BK208" s="87"/>
      <c r="BL208" s="58"/>
      <c r="BM208" s="78"/>
      <c r="BN208" s="129"/>
      <c r="BO208" s="129"/>
      <c r="BP208" s="59">
        <f t="shared" si="139"/>
        <v>0</v>
      </c>
      <c r="BQ208" s="84" t="e">
        <f t="shared" si="140"/>
        <v>#DIV/0!</v>
      </c>
      <c r="BR208" s="57"/>
      <c r="BS208" s="57"/>
      <c r="BT208" s="57"/>
      <c r="BU208" s="57"/>
      <c r="BV208" s="57"/>
      <c r="BW208" s="79"/>
      <c r="BX208" s="79"/>
      <c r="BY208" s="80"/>
      <c r="BZ208" s="58"/>
      <c r="CA208" s="87"/>
      <c r="CB208" s="58"/>
    </row>
    <row r="209" spans="1:80">
      <c r="A209" s="78"/>
      <c r="B209" s="111"/>
      <c r="C209" s="111"/>
      <c r="D209" s="59">
        <f t="shared" si="144"/>
        <v>0</v>
      </c>
      <c r="E209" s="84" t="e">
        <f t="shared" si="141"/>
        <v>#DIV/0!</v>
      </c>
      <c r="F209" s="57"/>
      <c r="G209" s="57"/>
      <c r="H209" s="57"/>
      <c r="I209" s="57"/>
      <c r="J209" s="57"/>
      <c r="K209" s="79"/>
      <c r="L209" s="79"/>
      <c r="M209" s="80"/>
      <c r="N209" s="58"/>
      <c r="O209" s="87"/>
      <c r="P209" s="58"/>
      <c r="Q209" s="78"/>
      <c r="R209" s="111"/>
      <c r="S209" s="111"/>
      <c r="T209" s="59">
        <f t="shared" si="145"/>
        <v>0</v>
      </c>
      <c r="U209" s="84" t="e">
        <f t="shared" si="142"/>
        <v>#DIV/0!</v>
      </c>
      <c r="V209" s="57"/>
      <c r="W209" s="57"/>
      <c r="X209" s="57"/>
      <c r="Y209" s="57"/>
      <c r="Z209" s="57"/>
      <c r="AA209" s="79"/>
      <c r="AB209" s="79"/>
      <c r="AC209" s="80"/>
      <c r="AD209" s="58"/>
      <c r="AE209" s="87"/>
      <c r="AF209" s="58"/>
      <c r="AG209" s="78"/>
      <c r="AH209" s="129"/>
      <c r="AI209" s="129"/>
      <c r="AJ209" s="59">
        <f t="shared" si="146"/>
        <v>0</v>
      </c>
      <c r="AK209" s="84" t="e">
        <f t="shared" si="143"/>
        <v>#DIV/0!</v>
      </c>
      <c r="AL209" s="57"/>
      <c r="AM209" s="57"/>
      <c r="AN209" s="57"/>
      <c r="AO209" s="57"/>
      <c r="AP209" s="57"/>
      <c r="AQ209" s="79"/>
      <c r="AR209" s="79"/>
      <c r="AS209" s="80"/>
      <c r="AT209" s="58"/>
      <c r="AU209" s="87"/>
      <c r="AV209" s="58"/>
      <c r="AW209" s="78"/>
      <c r="AX209" s="129"/>
      <c r="AY209" s="129"/>
      <c r="AZ209" s="252">
        <f t="shared" si="137"/>
        <v>0</v>
      </c>
      <c r="BA209" s="84" t="e">
        <f t="shared" si="138"/>
        <v>#DIV/0!</v>
      </c>
      <c r="BB209" s="164"/>
      <c r="BC209" s="164"/>
      <c r="BD209" s="164"/>
      <c r="BE209" s="164"/>
      <c r="BF209" s="57"/>
      <c r="BG209" s="79"/>
      <c r="BH209" s="79"/>
      <c r="BI209" s="165"/>
      <c r="BJ209" s="166"/>
      <c r="BK209" s="87"/>
      <c r="BL209" s="58"/>
      <c r="BM209" s="78"/>
      <c r="BN209" s="129"/>
      <c r="BO209" s="129"/>
      <c r="BP209" s="59">
        <f t="shared" si="139"/>
        <v>0</v>
      </c>
      <c r="BQ209" s="84" t="e">
        <f t="shared" si="140"/>
        <v>#DIV/0!</v>
      </c>
      <c r="BR209" s="57"/>
      <c r="BS209" s="57"/>
      <c r="BT209" s="57"/>
      <c r="BU209" s="57"/>
      <c r="BV209" s="57"/>
      <c r="BW209" s="79"/>
      <c r="BX209" s="79"/>
      <c r="BY209" s="80"/>
      <c r="BZ209" s="58"/>
      <c r="CA209" s="87"/>
      <c r="CB209" s="58"/>
    </row>
    <row r="210" spans="1:80">
      <c r="A210" s="78"/>
      <c r="B210" s="111"/>
      <c r="C210" s="111"/>
      <c r="D210" s="59">
        <f t="shared" si="144"/>
        <v>0</v>
      </c>
      <c r="E210" s="84" t="e">
        <f t="shared" si="141"/>
        <v>#DIV/0!</v>
      </c>
      <c r="F210" s="57"/>
      <c r="G210" s="57"/>
      <c r="H210" s="57"/>
      <c r="I210" s="57"/>
      <c r="J210" s="57"/>
      <c r="K210" s="79"/>
      <c r="L210" s="79"/>
      <c r="M210" s="80"/>
      <c r="N210" s="58"/>
      <c r="O210" s="87"/>
      <c r="P210" s="58"/>
      <c r="Q210" s="78"/>
      <c r="R210" s="111"/>
      <c r="S210" s="111"/>
      <c r="T210" s="59">
        <f t="shared" si="145"/>
        <v>0</v>
      </c>
      <c r="U210" s="84" t="e">
        <f t="shared" si="142"/>
        <v>#DIV/0!</v>
      </c>
      <c r="V210" s="57"/>
      <c r="W210" s="57"/>
      <c r="X210" s="57"/>
      <c r="Y210" s="57"/>
      <c r="Z210" s="57"/>
      <c r="AA210" s="79"/>
      <c r="AB210" s="79"/>
      <c r="AC210" s="80"/>
      <c r="AD210" s="58"/>
      <c r="AE210" s="87"/>
      <c r="AF210" s="58"/>
      <c r="AG210" s="78"/>
      <c r="AH210" s="129"/>
      <c r="AI210" s="129"/>
      <c r="AJ210" s="59">
        <f t="shared" si="146"/>
        <v>0</v>
      </c>
      <c r="AK210" s="84" t="e">
        <f t="shared" si="143"/>
        <v>#DIV/0!</v>
      </c>
      <c r="AL210" s="57"/>
      <c r="AM210" s="57"/>
      <c r="AN210" s="57"/>
      <c r="AO210" s="57"/>
      <c r="AP210" s="57"/>
      <c r="AQ210" s="79"/>
      <c r="AR210" s="79"/>
      <c r="AS210" s="80"/>
      <c r="AT210" s="58"/>
      <c r="AU210" s="87"/>
      <c r="AV210" s="58"/>
      <c r="AW210" s="78"/>
      <c r="AX210" s="129"/>
      <c r="AY210" s="129"/>
      <c r="AZ210" s="252">
        <f t="shared" si="137"/>
        <v>0</v>
      </c>
      <c r="BA210" s="84" t="e">
        <f t="shared" si="138"/>
        <v>#DIV/0!</v>
      </c>
      <c r="BB210" s="164"/>
      <c r="BC210" s="164"/>
      <c r="BD210" s="164"/>
      <c r="BE210" s="164"/>
      <c r="BF210" s="57"/>
      <c r="BG210" s="79"/>
      <c r="BH210" s="79"/>
      <c r="BI210" s="165"/>
      <c r="BJ210" s="166"/>
      <c r="BK210" s="87"/>
      <c r="BL210" s="58"/>
      <c r="BM210" s="78"/>
      <c r="BN210" s="129"/>
      <c r="BO210" s="129"/>
      <c r="BP210" s="59">
        <f t="shared" si="139"/>
        <v>0</v>
      </c>
      <c r="BQ210" s="84" t="e">
        <f t="shared" si="140"/>
        <v>#DIV/0!</v>
      </c>
      <c r="BR210" s="57"/>
      <c r="BS210" s="57"/>
      <c r="BT210" s="57"/>
      <c r="BU210" s="57"/>
      <c r="BV210" s="57"/>
      <c r="BW210" s="79"/>
      <c r="BX210" s="79"/>
      <c r="BY210" s="80"/>
      <c r="BZ210" s="58"/>
      <c r="CA210" s="87"/>
      <c r="CB210" s="58"/>
    </row>
    <row r="211" spans="1:80">
      <c r="A211" s="78"/>
      <c r="B211" s="111"/>
      <c r="C211" s="111"/>
      <c r="D211" s="59">
        <f t="shared" si="144"/>
        <v>0</v>
      </c>
      <c r="E211" s="84" t="e">
        <f t="shared" si="141"/>
        <v>#DIV/0!</v>
      </c>
      <c r="F211" s="57"/>
      <c r="G211" s="57"/>
      <c r="H211" s="57"/>
      <c r="I211" s="57"/>
      <c r="J211" s="57"/>
      <c r="K211" s="79"/>
      <c r="L211" s="79"/>
      <c r="M211" s="80"/>
      <c r="N211" s="58"/>
      <c r="O211" s="87"/>
      <c r="P211" s="58"/>
      <c r="Q211" s="78"/>
      <c r="R211" s="111"/>
      <c r="S211" s="111"/>
      <c r="T211" s="59">
        <f t="shared" si="145"/>
        <v>0</v>
      </c>
      <c r="U211" s="84" t="e">
        <f t="shared" si="142"/>
        <v>#DIV/0!</v>
      </c>
      <c r="V211" s="57"/>
      <c r="W211" s="57"/>
      <c r="X211" s="57"/>
      <c r="Y211" s="57"/>
      <c r="Z211" s="57"/>
      <c r="AA211" s="79"/>
      <c r="AB211" s="79"/>
      <c r="AC211" s="80"/>
      <c r="AD211" s="58"/>
      <c r="AE211" s="87"/>
      <c r="AF211" s="58"/>
      <c r="AG211" s="78"/>
      <c r="AH211" s="129"/>
      <c r="AI211" s="129"/>
      <c r="AJ211" s="59">
        <f t="shared" si="146"/>
        <v>0</v>
      </c>
      <c r="AK211" s="84" t="e">
        <f t="shared" si="143"/>
        <v>#DIV/0!</v>
      </c>
      <c r="AL211" s="57"/>
      <c r="AM211" s="57"/>
      <c r="AN211" s="57"/>
      <c r="AO211" s="57"/>
      <c r="AP211" s="57"/>
      <c r="AQ211" s="79"/>
      <c r="AR211" s="79"/>
      <c r="AS211" s="80"/>
      <c r="AT211" s="58"/>
      <c r="AU211" s="87"/>
      <c r="AV211" s="58"/>
      <c r="AW211" s="78"/>
      <c r="AX211" s="129"/>
      <c r="AY211" s="129"/>
      <c r="AZ211" s="252">
        <f t="shared" si="137"/>
        <v>0</v>
      </c>
      <c r="BA211" s="84" t="e">
        <f t="shared" si="138"/>
        <v>#DIV/0!</v>
      </c>
      <c r="BB211" s="164"/>
      <c r="BC211" s="164"/>
      <c r="BD211" s="164"/>
      <c r="BE211" s="164"/>
      <c r="BF211" s="57"/>
      <c r="BG211" s="79"/>
      <c r="BH211" s="79"/>
      <c r="BI211" s="165"/>
      <c r="BJ211" s="166"/>
      <c r="BK211" s="87"/>
      <c r="BL211" s="58"/>
      <c r="BM211" s="78"/>
      <c r="BN211" s="129"/>
      <c r="BO211" s="129"/>
      <c r="BP211" s="59">
        <f t="shared" si="139"/>
        <v>0</v>
      </c>
      <c r="BQ211" s="84" t="e">
        <f t="shared" si="140"/>
        <v>#DIV/0!</v>
      </c>
      <c r="BR211" s="57"/>
      <c r="BS211" s="57"/>
      <c r="BT211" s="57"/>
      <c r="BU211" s="57"/>
      <c r="BV211" s="57"/>
      <c r="BW211" s="79"/>
      <c r="BX211" s="79"/>
      <c r="BY211" s="80"/>
      <c r="BZ211" s="58"/>
      <c r="CA211" s="87"/>
      <c r="CB211" s="58"/>
    </row>
    <row r="212" spans="1:80">
      <c r="A212" s="78"/>
      <c r="B212" s="111"/>
      <c r="C212" s="111"/>
      <c r="D212" s="59">
        <f t="shared" si="144"/>
        <v>0</v>
      </c>
      <c r="E212" s="84" t="e">
        <f t="shared" si="141"/>
        <v>#DIV/0!</v>
      </c>
      <c r="F212" s="57"/>
      <c r="G212" s="57"/>
      <c r="H212" s="57"/>
      <c r="I212" s="57"/>
      <c r="J212" s="57"/>
      <c r="K212" s="79"/>
      <c r="L212" s="79"/>
      <c r="M212" s="80"/>
      <c r="N212" s="58"/>
      <c r="O212" s="87"/>
      <c r="P212" s="58"/>
      <c r="Q212" s="78"/>
      <c r="R212" s="111"/>
      <c r="S212" s="111"/>
      <c r="T212" s="59">
        <f t="shared" si="145"/>
        <v>0</v>
      </c>
      <c r="U212" s="84" t="e">
        <f t="shared" si="142"/>
        <v>#DIV/0!</v>
      </c>
      <c r="V212" s="57"/>
      <c r="W212" s="57"/>
      <c r="X212" s="57"/>
      <c r="Y212" s="57"/>
      <c r="Z212" s="57"/>
      <c r="AA212" s="79"/>
      <c r="AB212" s="79"/>
      <c r="AC212" s="80"/>
      <c r="AD212" s="58"/>
      <c r="AE212" s="87"/>
      <c r="AF212" s="58"/>
      <c r="AG212" s="78"/>
      <c r="AH212" s="129"/>
      <c r="AI212" s="129"/>
      <c r="AJ212" s="59">
        <f t="shared" si="146"/>
        <v>0</v>
      </c>
      <c r="AK212" s="84" t="e">
        <f t="shared" si="143"/>
        <v>#DIV/0!</v>
      </c>
      <c r="AL212" s="57"/>
      <c r="AM212" s="57"/>
      <c r="AN212" s="57"/>
      <c r="AO212" s="57"/>
      <c r="AP212" s="57"/>
      <c r="AQ212" s="79"/>
      <c r="AR212" s="79"/>
      <c r="AS212" s="80"/>
      <c r="AT212" s="58"/>
      <c r="AU212" s="87"/>
      <c r="AV212" s="58"/>
      <c r="AW212" s="78"/>
      <c r="AX212" s="129"/>
      <c r="AY212" s="129"/>
      <c r="AZ212" s="252">
        <f t="shared" si="137"/>
        <v>0</v>
      </c>
      <c r="BA212" s="84" t="e">
        <f t="shared" si="138"/>
        <v>#DIV/0!</v>
      </c>
      <c r="BB212" s="164"/>
      <c r="BC212" s="164"/>
      <c r="BD212" s="164"/>
      <c r="BE212" s="164"/>
      <c r="BF212" s="57"/>
      <c r="BG212" s="79"/>
      <c r="BH212" s="79"/>
      <c r="BI212" s="165"/>
      <c r="BJ212" s="166"/>
      <c r="BK212" s="87"/>
      <c r="BL212" s="58"/>
      <c r="BM212" s="78"/>
      <c r="BN212" s="129"/>
      <c r="BO212" s="129"/>
      <c r="BP212" s="59">
        <f t="shared" si="139"/>
        <v>0</v>
      </c>
      <c r="BQ212" s="84" t="e">
        <f t="shared" si="140"/>
        <v>#DIV/0!</v>
      </c>
      <c r="BR212" s="57"/>
      <c r="BS212" s="57"/>
      <c r="BT212" s="57"/>
      <c r="BU212" s="57"/>
      <c r="BV212" s="57"/>
      <c r="BW212" s="79"/>
      <c r="BX212" s="79"/>
      <c r="BY212" s="80"/>
      <c r="BZ212" s="58"/>
      <c r="CA212" s="87"/>
      <c r="CB212" s="58"/>
    </row>
    <row r="213" spans="1:80">
      <c r="A213" s="78"/>
      <c r="B213" s="111"/>
      <c r="C213" s="111"/>
      <c r="D213" s="59">
        <f t="shared" si="144"/>
        <v>0</v>
      </c>
      <c r="E213" s="84" t="e">
        <f t="shared" si="141"/>
        <v>#DIV/0!</v>
      </c>
      <c r="F213" s="57"/>
      <c r="G213" s="57"/>
      <c r="H213" s="57"/>
      <c r="I213" s="57"/>
      <c r="J213" s="57"/>
      <c r="K213" s="79"/>
      <c r="L213" s="79"/>
      <c r="M213" s="80"/>
      <c r="N213" s="58"/>
      <c r="O213" s="87"/>
      <c r="P213" s="58"/>
      <c r="Q213" s="78"/>
      <c r="R213" s="111"/>
      <c r="S213" s="111"/>
      <c r="T213" s="59">
        <f t="shared" si="145"/>
        <v>0</v>
      </c>
      <c r="U213" s="84" t="e">
        <f t="shared" si="142"/>
        <v>#DIV/0!</v>
      </c>
      <c r="V213" s="57"/>
      <c r="W213" s="57"/>
      <c r="X213" s="57"/>
      <c r="Y213" s="57"/>
      <c r="Z213" s="57"/>
      <c r="AA213" s="79"/>
      <c r="AB213" s="79"/>
      <c r="AC213" s="80"/>
      <c r="AD213" s="58"/>
      <c r="AE213" s="87"/>
      <c r="AF213" s="58"/>
      <c r="AG213" s="78"/>
      <c r="AH213" s="129"/>
      <c r="AI213" s="129"/>
      <c r="AJ213" s="59">
        <f t="shared" si="146"/>
        <v>0</v>
      </c>
      <c r="AK213" s="84" t="e">
        <f t="shared" si="143"/>
        <v>#DIV/0!</v>
      </c>
      <c r="AL213" s="57"/>
      <c r="AM213" s="57"/>
      <c r="AN213" s="57"/>
      <c r="AO213" s="57"/>
      <c r="AP213" s="57"/>
      <c r="AQ213" s="79"/>
      <c r="AR213" s="79"/>
      <c r="AS213" s="80"/>
      <c r="AT213" s="58"/>
      <c r="AU213" s="87"/>
      <c r="AV213" s="58"/>
      <c r="AW213" s="78"/>
      <c r="AX213" s="129"/>
      <c r="AY213" s="129"/>
      <c r="AZ213" s="252">
        <f t="shared" si="137"/>
        <v>0</v>
      </c>
      <c r="BA213" s="84" t="e">
        <f t="shared" si="138"/>
        <v>#DIV/0!</v>
      </c>
      <c r="BB213" s="164"/>
      <c r="BC213" s="164"/>
      <c r="BD213" s="164"/>
      <c r="BE213" s="164"/>
      <c r="BF213" s="57"/>
      <c r="BG213" s="79"/>
      <c r="BH213" s="79"/>
      <c r="BI213" s="165"/>
      <c r="BJ213" s="166"/>
      <c r="BK213" s="87"/>
      <c r="BL213" s="58"/>
      <c r="BM213" s="78"/>
      <c r="BN213" s="129"/>
      <c r="BO213" s="129"/>
      <c r="BP213" s="59">
        <f t="shared" si="139"/>
        <v>0</v>
      </c>
      <c r="BQ213" s="84" t="e">
        <f t="shared" si="140"/>
        <v>#DIV/0!</v>
      </c>
      <c r="BR213" s="57"/>
      <c r="BS213" s="57"/>
      <c r="BT213" s="57"/>
      <c r="BU213" s="57"/>
      <c r="BV213" s="57"/>
      <c r="BW213" s="79"/>
      <c r="BX213" s="79"/>
      <c r="BY213" s="80"/>
      <c r="BZ213" s="58"/>
      <c r="CA213" s="87"/>
      <c r="CB213" s="58"/>
    </row>
    <row r="214" spans="1:80">
      <c r="A214" s="78"/>
      <c r="B214" s="111"/>
      <c r="C214" s="111"/>
      <c r="D214" s="59">
        <f t="shared" si="144"/>
        <v>0</v>
      </c>
      <c r="E214" s="84" t="e">
        <f t="shared" si="141"/>
        <v>#DIV/0!</v>
      </c>
      <c r="F214" s="57"/>
      <c r="G214" s="57"/>
      <c r="H214" s="57"/>
      <c r="I214" s="57"/>
      <c r="J214" s="57"/>
      <c r="K214" s="79"/>
      <c r="L214" s="79"/>
      <c r="M214" s="80"/>
      <c r="N214" s="58"/>
      <c r="O214" s="87"/>
      <c r="P214" s="58"/>
      <c r="Q214" s="78"/>
      <c r="R214" s="111"/>
      <c r="S214" s="111"/>
      <c r="T214" s="59">
        <f t="shared" si="145"/>
        <v>0</v>
      </c>
      <c r="U214" s="84" t="e">
        <f t="shared" si="142"/>
        <v>#DIV/0!</v>
      </c>
      <c r="V214" s="57"/>
      <c r="W214" s="57"/>
      <c r="X214" s="57"/>
      <c r="Y214" s="57"/>
      <c r="Z214" s="57"/>
      <c r="AA214" s="79"/>
      <c r="AB214" s="79"/>
      <c r="AC214" s="80"/>
      <c r="AD214" s="58"/>
      <c r="AE214" s="87"/>
      <c r="AF214" s="58"/>
      <c r="AG214" s="78"/>
      <c r="AH214" s="129"/>
      <c r="AI214" s="129"/>
      <c r="AJ214" s="59">
        <f t="shared" si="146"/>
        <v>0</v>
      </c>
      <c r="AK214" s="84" t="e">
        <f t="shared" si="143"/>
        <v>#DIV/0!</v>
      </c>
      <c r="AL214" s="57"/>
      <c r="AM214" s="57"/>
      <c r="AN214" s="57"/>
      <c r="AO214" s="57"/>
      <c r="AP214" s="57"/>
      <c r="AQ214" s="79"/>
      <c r="AR214" s="79"/>
      <c r="AS214" s="80"/>
      <c r="AT214" s="58"/>
      <c r="AU214" s="87"/>
      <c r="AV214" s="58"/>
      <c r="AW214" s="78"/>
      <c r="AX214" s="129"/>
      <c r="AY214" s="129"/>
      <c r="AZ214" s="252">
        <f t="shared" si="137"/>
        <v>0</v>
      </c>
      <c r="BA214" s="84" t="e">
        <f t="shared" si="138"/>
        <v>#DIV/0!</v>
      </c>
      <c r="BB214" s="164"/>
      <c r="BC214" s="164"/>
      <c r="BD214" s="164"/>
      <c r="BE214" s="164"/>
      <c r="BF214" s="57"/>
      <c r="BG214" s="79"/>
      <c r="BH214" s="79"/>
      <c r="BI214" s="165"/>
      <c r="BJ214" s="166"/>
      <c r="BK214" s="87"/>
      <c r="BL214" s="58"/>
      <c r="BM214" s="78"/>
      <c r="BN214" s="129"/>
      <c r="BO214" s="129"/>
      <c r="BP214" s="59">
        <f t="shared" si="139"/>
        <v>0</v>
      </c>
      <c r="BQ214" s="84" t="e">
        <f t="shared" si="140"/>
        <v>#DIV/0!</v>
      </c>
      <c r="BR214" s="57"/>
      <c r="BS214" s="57"/>
      <c r="BT214" s="57"/>
      <c r="BU214" s="57"/>
      <c r="BV214" s="57"/>
      <c r="BW214" s="79"/>
      <c r="BX214" s="79"/>
      <c r="BY214" s="80"/>
      <c r="BZ214" s="58"/>
      <c r="CA214" s="87"/>
      <c r="CB214" s="58"/>
    </row>
    <row r="215" spans="1:80">
      <c r="A215" s="78"/>
      <c r="B215" s="111"/>
      <c r="C215" s="111"/>
      <c r="D215" s="59">
        <f t="shared" si="144"/>
        <v>0</v>
      </c>
      <c r="E215" s="84" t="e">
        <f t="shared" si="141"/>
        <v>#DIV/0!</v>
      </c>
      <c r="F215" s="57"/>
      <c r="G215" s="57"/>
      <c r="H215" s="57"/>
      <c r="I215" s="57"/>
      <c r="J215" s="57"/>
      <c r="K215" s="79"/>
      <c r="L215" s="79"/>
      <c r="M215" s="80"/>
      <c r="N215" s="58"/>
      <c r="O215" s="87"/>
      <c r="P215" s="58"/>
      <c r="Q215" s="78"/>
      <c r="R215" s="111"/>
      <c r="S215" s="111"/>
      <c r="T215" s="59">
        <f t="shared" si="145"/>
        <v>0</v>
      </c>
      <c r="U215" s="84" t="e">
        <f t="shared" si="142"/>
        <v>#DIV/0!</v>
      </c>
      <c r="V215" s="57"/>
      <c r="W215" s="57"/>
      <c r="X215" s="57"/>
      <c r="Y215" s="57"/>
      <c r="Z215" s="57"/>
      <c r="AA215" s="79"/>
      <c r="AB215" s="79"/>
      <c r="AC215" s="80"/>
      <c r="AD215" s="58"/>
      <c r="AE215" s="87"/>
      <c r="AF215" s="58"/>
      <c r="AG215" s="78"/>
      <c r="AH215" s="129"/>
      <c r="AI215" s="129"/>
      <c r="AJ215" s="59">
        <f t="shared" si="146"/>
        <v>0</v>
      </c>
      <c r="AK215" s="84" t="e">
        <f t="shared" si="143"/>
        <v>#DIV/0!</v>
      </c>
      <c r="AL215" s="57"/>
      <c r="AM215" s="57"/>
      <c r="AN215" s="57"/>
      <c r="AO215" s="57"/>
      <c r="AP215" s="57"/>
      <c r="AQ215" s="79"/>
      <c r="AR215" s="79"/>
      <c r="AS215" s="80"/>
      <c r="AT215" s="58"/>
      <c r="AU215" s="87"/>
      <c r="AV215" s="58"/>
      <c r="AW215" s="78"/>
      <c r="AX215" s="129"/>
      <c r="AY215" s="129"/>
      <c r="AZ215" s="252">
        <f t="shared" si="137"/>
        <v>0</v>
      </c>
      <c r="BA215" s="84" t="e">
        <f t="shared" si="138"/>
        <v>#DIV/0!</v>
      </c>
      <c r="BB215" s="164"/>
      <c r="BC215" s="164"/>
      <c r="BD215" s="164"/>
      <c r="BE215" s="164"/>
      <c r="BF215" s="57"/>
      <c r="BG215" s="79"/>
      <c r="BH215" s="79"/>
      <c r="BI215" s="165"/>
      <c r="BJ215" s="166"/>
      <c r="BK215" s="87"/>
      <c r="BL215" s="58"/>
      <c r="BM215" s="78"/>
      <c r="BN215" s="129"/>
      <c r="BO215" s="129"/>
      <c r="BP215" s="59">
        <f t="shared" si="139"/>
        <v>0</v>
      </c>
      <c r="BQ215" s="84" t="e">
        <f t="shared" si="140"/>
        <v>#DIV/0!</v>
      </c>
      <c r="BR215" s="57"/>
      <c r="BS215" s="57"/>
      <c r="BT215" s="57"/>
      <c r="BU215" s="57"/>
      <c r="BV215" s="57"/>
      <c r="BW215" s="79"/>
      <c r="BX215" s="79"/>
      <c r="BY215" s="80"/>
      <c r="BZ215" s="58"/>
      <c r="CA215" s="87"/>
      <c r="CB215" s="58"/>
    </row>
    <row r="216" spans="1:80">
      <c r="A216" s="78"/>
      <c r="B216" s="111"/>
      <c r="C216" s="111"/>
      <c r="D216" s="59">
        <f t="shared" si="144"/>
        <v>0</v>
      </c>
      <c r="E216" s="84" t="e">
        <f t="shared" si="141"/>
        <v>#DIV/0!</v>
      </c>
      <c r="F216" s="57"/>
      <c r="G216" s="57"/>
      <c r="H216" s="57"/>
      <c r="I216" s="57"/>
      <c r="J216" s="57"/>
      <c r="K216" s="79"/>
      <c r="L216" s="79"/>
      <c r="M216" s="80"/>
      <c r="N216" s="58"/>
      <c r="O216" s="87"/>
      <c r="P216" s="58"/>
      <c r="Q216" s="78"/>
      <c r="R216" s="111"/>
      <c r="S216" s="111"/>
      <c r="T216" s="59">
        <f t="shared" si="145"/>
        <v>0</v>
      </c>
      <c r="U216" s="84" t="e">
        <f t="shared" si="142"/>
        <v>#DIV/0!</v>
      </c>
      <c r="V216" s="57"/>
      <c r="W216" s="57"/>
      <c r="X216" s="57"/>
      <c r="Y216" s="57"/>
      <c r="Z216" s="57"/>
      <c r="AA216" s="79"/>
      <c r="AB216" s="79"/>
      <c r="AC216" s="80"/>
      <c r="AD216" s="58"/>
      <c r="AE216" s="87"/>
      <c r="AF216" s="58"/>
      <c r="AG216" s="78"/>
      <c r="AH216" s="129"/>
      <c r="AI216" s="129"/>
      <c r="AJ216" s="59">
        <f t="shared" si="146"/>
        <v>0</v>
      </c>
      <c r="AK216" s="84" t="e">
        <f t="shared" si="143"/>
        <v>#DIV/0!</v>
      </c>
      <c r="AL216" s="57"/>
      <c r="AM216" s="57"/>
      <c r="AN216" s="57"/>
      <c r="AO216" s="57"/>
      <c r="AP216" s="57"/>
      <c r="AQ216" s="79"/>
      <c r="AR216" s="79"/>
      <c r="AS216" s="80"/>
      <c r="AT216" s="58"/>
      <c r="AU216" s="87"/>
      <c r="AV216" s="58"/>
      <c r="AW216" s="78"/>
      <c r="AX216" s="129"/>
      <c r="AY216" s="129"/>
      <c r="AZ216" s="252">
        <f t="shared" si="137"/>
        <v>0</v>
      </c>
      <c r="BA216" s="84" t="e">
        <f t="shared" si="138"/>
        <v>#DIV/0!</v>
      </c>
      <c r="BB216" s="164"/>
      <c r="BC216" s="164"/>
      <c r="BD216" s="164"/>
      <c r="BE216" s="164"/>
      <c r="BF216" s="57"/>
      <c r="BG216" s="79"/>
      <c r="BH216" s="79"/>
      <c r="BI216" s="165"/>
      <c r="BJ216" s="166"/>
      <c r="BK216" s="87"/>
      <c r="BL216" s="58"/>
      <c r="BM216" s="78"/>
      <c r="BN216" s="129"/>
      <c r="BO216" s="129"/>
      <c r="BP216" s="59">
        <f t="shared" si="139"/>
        <v>0</v>
      </c>
      <c r="BQ216" s="84" t="e">
        <f t="shared" si="140"/>
        <v>#DIV/0!</v>
      </c>
      <c r="BR216" s="57"/>
      <c r="BS216" s="57"/>
      <c r="BT216" s="57"/>
      <c r="BU216" s="57"/>
      <c r="BV216" s="57"/>
      <c r="BW216" s="79"/>
      <c r="BX216" s="79"/>
      <c r="BY216" s="80"/>
      <c r="BZ216" s="58"/>
      <c r="CA216" s="87"/>
      <c r="CB216" s="58"/>
    </row>
    <row r="217" spans="1:80">
      <c r="A217" s="78"/>
      <c r="B217" s="111"/>
      <c r="C217" s="111"/>
      <c r="D217" s="59">
        <f t="shared" si="144"/>
        <v>0</v>
      </c>
      <c r="E217" s="84" t="e">
        <f t="shared" si="141"/>
        <v>#DIV/0!</v>
      </c>
      <c r="F217" s="57"/>
      <c r="G217" s="57"/>
      <c r="H217" s="57"/>
      <c r="I217" s="57"/>
      <c r="J217" s="57"/>
      <c r="K217" s="79"/>
      <c r="L217" s="79"/>
      <c r="M217" s="80"/>
      <c r="N217" s="58"/>
      <c r="O217" s="87"/>
      <c r="P217" s="58"/>
      <c r="Q217" s="78"/>
      <c r="R217" s="111"/>
      <c r="S217" s="111"/>
      <c r="T217" s="59">
        <f t="shared" si="145"/>
        <v>0</v>
      </c>
      <c r="U217" s="84" t="e">
        <f t="shared" si="142"/>
        <v>#DIV/0!</v>
      </c>
      <c r="V217" s="57"/>
      <c r="W217" s="57"/>
      <c r="X217" s="57"/>
      <c r="Y217" s="57"/>
      <c r="Z217" s="57"/>
      <c r="AA217" s="79"/>
      <c r="AB217" s="79"/>
      <c r="AC217" s="80"/>
      <c r="AD217" s="58"/>
      <c r="AE217" s="87"/>
      <c r="AF217" s="58"/>
      <c r="AG217" s="78"/>
      <c r="AH217" s="129"/>
      <c r="AI217" s="129"/>
      <c r="AJ217" s="59">
        <f t="shared" si="146"/>
        <v>0</v>
      </c>
      <c r="AK217" s="84" t="e">
        <f t="shared" si="143"/>
        <v>#DIV/0!</v>
      </c>
      <c r="AL217" s="57"/>
      <c r="AM217" s="57"/>
      <c r="AN217" s="57"/>
      <c r="AO217" s="57"/>
      <c r="AP217" s="57"/>
      <c r="AQ217" s="79"/>
      <c r="AR217" s="79"/>
      <c r="AS217" s="80"/>
      <c r="AT217" s="58"/>
      <c r="AU217" s="87"/>
      <c r="AV217" s="58"/>
      <c r="AW217" s="78"/>
      <c r="AX217" s="129"/>
      <c r="AY217" s="129"/>
      <c r="AZ217" s="252">
        <f t="shared" si="137"/>
        <v>0</v>
      </c>
      <c r="BA217" s="84" t="e">
        <f t="shared" si="138"/>
        <v>#DIV/0!</v>
      </c>
      <c r="BB217" s="164"/>
      <c r="BC217" s="164"/>
      <c r="BD217" s="164"/>
      <c r="BE217" s="164"/>
      <c r="BF217" s="57"/>
      <c r="BG217" s="79"/>
      <c r="BH217" s="79"/>
      <c r="BI217" s="165"/>
      <c r="BJ217" s="166"/>
      <c r="BK217" s="87"/>
      <c r="BL217" s="58"/>
      <c r="BM217" s="78"/>
      <c r="BN217" s="129"/>
      <c r="BO217" s="129"/>
      <c r="BP217" s="59">
        <f t="shared" si="139"/>
        <v>0</v>
      </c>
      <c r="BQ217" s="84" t="e">
        <f t="shared" si="140"/>
        <v>#DIV/0!</v>
      </c>
      <c r="BR217" s="57"/>
      <c r="BS217" s="57"/>
      <c r="BT217" s="57"/>
      <c r="BU217" s="57"/>
      <c r="BV217" s="57"/>
      <c r="BW217" s="79"/>
      <c r="BX217" s="79"/>
      <c r="BY217" s="80"/>
      <c r="BZ217" s="58"/>
      <c r="CA217" s="87"/>
      <c r="CB217" s="58"/>
    </row>
    <row r="218" spans="1:80">
      <c r="A218" s="78"/>
      <c r="B218" s="111"/>
      <c r="C218" s="111"/>
      <c r="D218" s="59">
        <f t="shared" si="144"/>
        <v>0</v>
      </c>
      <c r="E218" s="84" t="e">
        <f t="shared" si="141"/>
        <v>#DIV/0!</v>
      </c>
      <c r="F218" s="57"/>
      <c r="G218" s="57"/>
      <c r="H218" s="57"/>
      <c r="I218" s="57"/>
      <c r="J218" s="57"/>
      <c r="K218" s="79"/>
      <c r="L218" s="79"/>
      <c r="M218" s="80"/>
      <c r="N218" s="58"/>
      <c r="O218" s="87"/>
      <c r="P218" s="58"/>
      <c r="Q218" s="78"/>
      <c r="R218" s="111"/>
      <c r="S218" s="111"/>
      <c r="T218" s="59">
        <f t="shared" si="145"/>
        <v>0</v>
      </c>
      <c r="U218" s="84" t="e">
        <f t="shared" si="142"/>
        <v>#DIV/0!</v>
      </c>
      <c r="V218" s="57"/>
      <c r="W218" s="57"/>
      <c r="X218" s="57"/>
      <c r="Y218" s="57"/>
      <c r="Z218" s="57"/>
      <c r="AA218" s="79"/>
      <c r="AB218" s="79"/>
      <c r="AC218" s="80"/>
      <c r="AD218" s="58"/>
      <c r="AE218" s="87"/>
      <c r="AF218" s="58"/>
      <c r="AG218" s="78"/>
      <c r="AH218" s="129"/>
      <c r="AI218" s="129"/>
      <c r="AJ218" s="59">
        <f t="shared" si="146"/>
        <v>0</v>
      </c>
      <c r="AK218" s="84" t="e">
        <f t="shared" si="143"/>
        <v>#DIV/0!</v>
      </c>
      <c r="AL218" s="57"/>
      <c r="AM218" s="57"/>
      <c r="AN218" s="57"/>
      <c r="AO218" s="57"/>
      <c r="AP218" s="57"/>
      <c r="AQ218" s="79"/>
      <c r="AR218" s="79"/>
      <c r="AS218" s="80"/>
      <c r="AT218" s="58"/>
      <c r="AU218" s="87"/>
      <c r="AV218" s="58"/>
      <c r="AW218" s="78"/>
      <c r="AX218" s="129"/>
      <c r="AY218" s="129"/>
      <c r="AZ218" s="252">
        <f t="shared" si="137"/>
        <v>0</v>
      </c>
      <c r="BA218" s="84" t="e">
        <f t="shared" si="138"/>
        <v>#DIV/0!</v>
      </c>
      <c r="BB218" s="164"/>
      <c r="BC218" s="164"/>
      <c r="BD218" s="164"/>
      <c r="BE218" s="164"/>
      <c r="BF218" s="57"/>
      <c r="BG218" s="79"/>
      <c r="BH218" s="79"/>
      <c r="BI218" s="165"/>
      <c r="BJ218" s="166"/>
      <c r="BK218" s="87"/>
      <c r="BL218" s="58"/>
      <c r="BM218" s="78"/>
      <c r="BN218" s="129"/>
      <c r="BO218" s="129"/>
      <c r="BP218" s="59">
        <f t="shared" si="139"/>
        <v>0</v>
      </c>
      <c r="BQ218" s="84" t="e">
        <f t="shared" si="140"/>
        <v>#DIV/0!</v>
      </c>
      <c r="BR218" s="57"/>
      <c r="BS218" s="57"/>
      <c r="BT218" s="57"/>
      <c r="BU218" s="57"/>
      <c r="BV218" s="57"/>
      <c r="BW218" s="79"/>
      <c r="BX218" s="79"/>
      <c r="BY218" s="80"/>
      <c r="BZ218" s="58"/>
      <c r="CA218" s="87"/>
      <c r="CB218" s="58"/>
    </row>
    <row r="219" spans="1:80">
      <c r="A219" s="78"/>
      <c r="B219" s="111"/>
      <c r="C219" s="111"/>
      <c r="D219" s="59">
        <f t="shared" si="144"/>
        <v>0</v>
      </c>
      <c r="E219" s="84" t="e">
        <f t="shared" si="141"/>
        <v>#DIV/0!</v>
      </c>
      <c r="F219" s="57"/>
      <c r="G219" s="57"/>
      <c r="H219" s="57"/>
      <c r="I219" s="57"/>
      <c r="J219" s="57"/>
      <c r="K219" s="79"/>
      <c r="L219" s="79"/>
      <c r="M219" s="80"/>
      <c r="N219" s="58"/>
      <c r="O219" s="87"/>
      <c r="P219" s="58"/>
      <c r="Q219" s="78"/>
      <c r="R219" s="111"/>
      <c r="S219" s="111"/>
      <c r="T219" s="59">
        <f t="shared" si="145"/>
        <v>0</v>
      </c>
      <c r="U219" s="84" t="e">
        <f t="shared" si="142"/>
        <v>#DIV/0!</v>
      </c>
      <c r="V219" s="57"/>
      <c r="W219" s="57"/>
      <c r="X219" s="57"/>
      <c r="Y219" s="57"/>
      <c r="Z219" s="57"/>
      <c r="AA219" s="79"/>
      <c r="AB219" s="79"/>
      <c r="AC219" s="80"/>
      <c r="AD219" s="58"/>
      <c r="AE219" s="87"/>
      <c r="AF219" s="58"/>
      <c r="AG219" s="78"/>
      <c r="AH219" s="129"/>
      <c r="AI219" s="129"/>
      <c r="AJ219" s="59">
        <f t="shared" si="146"/>
        <v>0</v>
      </c>
      <c r="AK219" s="84" t="e">
        <f t="shared" si="143"/>
        <v>#DIV/0!</v>
      </c>
      <c r="AL219" s="57"/>
      <c r="AM219" s="57"/>
      <c r="AN219" s="57"/>
      <c r="AO219" s="57"/>
      <c r="AP219" s="57"/>
      <c r="AQ219" s="79"/>
      <c r="AR219" s="79"/>
      <c r="AS219" s="80"/>
      <c r="AT219" s="58"/>
      <c r="AU219" s="87"/>
      <c r="AV219" s="58"/>
      <c r="AW219" s="78"/>
      <c r="AX219" s="129"/>
      <c r="AY219" s="129"/>
      <c r="AZ219" s="252">
        <f t="shared" si="137"/>
        <v>0</v>
      </c>
      <c r="BA219" s="84" t="e">
        <f t="shared" si="138"/>
        <v>#DIV/0!</v>
      </c>
      <c r="BB219" s="164"/>
      <c r="BC219" s="164"/>
      <c r="BD219" s="164"/>
      <c r="BE219" s="164"/>
      <c r="BF219" s="57"/>
      <c r="BG219" s="79"/>
      <c r="BH219" s="79"/>
      <c r="BI219" s="165"/>
      <c r="BJ219" s="166"/>
      <c r="BK219" s="87"/>
      <c r="BL219" s="58"/>
      <c r="BM219" s="78"/>
      <c r="BN219" s="129"/>
      <c r="BO219" s="129"/>
      <c r="BP219" s="59">
        <f t="shared" si="139"/>
        <v>0</v>
      </c>
      <c r="BQ219" s="84" t="e">
        <f t="shared" si="140"/>
        <v>#DIV/0!</v>
      </c>
      <c r="BR219" s="57"/>
      <c r="BS219" s="57"/>
      <c r="BT219" s="57"/>
      <c r="BU219" s="57"/>
      <c r="BV219" s="57"/>
      <c r="BW219" s="79"/>
      <c r="BX219" s="79"/>
      <c r="BY219" s="80"/>
      <c r="BZ219" s="58"/>
      <c r="CA219" s="87"/>
      <c r="CB219" s="58"/>
    </row>
    <row r="220" spans="1:80">
      <c r="A220" s="78"/>
      <c r="B220" s="111"/>
      <c r="C220" s="111"/>
      <c r="D220" s="59">
        <f t="shared" si="144"/>
        <v>0</v>
      </c>
      <c r="E220" s="84" t="e">
        <f t="shared" si="141"/>
        <v>#DIV/0!</v>
      </c>
      <c r="F220" s="57"/>
      <c r="G220" s="57"/>
      <c r="H220" s="57"/>
      <c r="I220" s="57"/>
      <c r="J220" s="57"/>
      <c r="K220" s="79"/>
      <c r="L220" s="79"/>
      <c r="M220" s="80"/>
      <c r="N220" s="58"/>
      <c r="O220" s="87"/>
      <c r="P220" s="58"/>
      <c r="Q220" s="78"/>
      <c r="R220" s="111"/>
      <c r="S220" s="111"/>
      <c r="T220" s="59">
        <f t="shared" si="145"/>
        <v>0</v>
      </c>
      <c r="U220" s="84" t="e">
        <f t="shared" si="142"/>
        <v>#DIV/0!</v>
      </c>
      <c r="V220" s="57"/>
      <c r="W220" s="57"/>
      <c r="X220" s="57"/>
      <c r="Y220" s="57"/>
      <c r="Z220" s="57"/>
      <c r="AA220" s="79"/>
      <c r="AB220" s="79"/>
      <c r="AC220" s="80"/>
      <c r="AD220" s="58"/>
      <c r="AE220" s="87"/>
      <c r="AF220" s="58"/>
      <c r="AG220" s="78"/>
      <c r="AH220" s="129"/>
      <c r="AI220" s="129"/>
      <c r="AJ220" s="59">
        <f t="shared" si="146"/>
        <v>0</v>
      </c>
      <c r="AK220" s="84" t="e">
        <f t="shared" si="143"/>
        <v>#DIV/0!</v>
      </c>
      <c r="AL220" s="57"/>
      <c r="AM220" s="57"/>
      <c r="AN220" s="57"/>
      <c r="AO220" s="57"/>
      <c r="AP220" s="57"/>
      <c r="AQ220" s="79"/>
      <c r="AR220" s="79"/>
      <c r="AS220" s="80"/>
      <c r="AT220" s="58"/>
      <c r="AU220" s="87"/>
      <c r="AV220" s="58"/>
      <c r="AW220" s="78"/>
      <c r="AX220" s="129"/>
      <c r="AY220" s="129"/>
      <c r="AZ220" s="252">
        <f t="shared" si="137"/>
        <v>0</v>
      </c>
      <c r="BA220" s="84" t="e">
        <f t="shared" si="138"/>
        <v>#DIV/0!</v>
      </c>
      <c r="BB220" s="164"/>
      <c r="BC220" s="164"/>
      <c r="BD220" s="164"/>
      <c r="BE220" s="164"/>
      <c r="BF220" s="57"/>
      <c r="BG220" s="79"/>
      <c r="BH220" s="79"/>
      <c r="BI220" s="165"/>
      <c r="BJ220" s="166"/>
      <c r="BK220" s="87"/>
      <c r="BL220" s="58"/>
      <c r="BM220" s="78"/>
      <c r="BN220" s="129"/>
      <c r="BO220" s="129"/>
      <c r="BP220" s="59">
        <f t="shared" si="139"/>
        <v>0</v>
      </c>
      <c r="BQ220" s="84" t="e">
        <f t="shared" si="140"/>
        <v>#DIV/0!</v>
      </c>
      <c r="BR220" s="57"/>
      <c r="BS220" s="57"/>
      <c r="BT220" s="57"/>
      <c r="BU220" s="57"/>
      <c r="BV220" s="57"/>
      <c r="BW220" s="79"/>
      <c r="BX220" s="79"/>
      <c r="BY220" s="80"/>
      <c r="BZ220" s="58"/>
      <c r="CA220" s="87"/>
      <c r="CB220" s="58"/>
    </row>
    <row r="221" spans="1:80">
      <c r="A221" s="78"/>
      <c r="B221" s="111"/>
      <c r="C221" s="111"/>
      <c r="D221" s="59">
        <f t="shared" si="144"/>
        <v>0</v>
      </c>
      <c r="E221" s="84" t="e">
        <f t="shared" si="141"/>
        <v>#DIV/0!</v>
      </c>
      <c r="F221" s="57"/>
      <c r="G221" s="57"/>
      <c r="H221" s="57"/>
      <c r="I221" s="57"/>
      <c r="J221" s="57"/>
      <c r="K221" s="79"/>
      <c r="L221" s="79"/>
      <c r="M221" s="80"/>
      <c r="N221" s="58"/>
      <c r="O221" s="87"/>
      <c r="P221" s="58"/>
      <c r="Q221" s="78"/>
      <c r="R221" s="111"/>
      <c r="S221" s="111"/>
      <c r="T221" s="59">
        <f t="shared" si="145"/>
        <v>0</v>
      </c>
      <c r="U221" s="84" t="e">
        <f t="shared" si="142"/>
        <v>#DIV/0!</v>
      </c>
      <c r="V221" s="57"/>
      <c r="W221" s="57"/>
      <c r="X221" s="57"/>
      <c r="Y221" s="57"/>
      <c r="Z221" s="57"/>
      <c r="AA221" s="79"/>
      <c r="AB221" s="79"/>
      <c r="AC221" s="80"/>
      <c r="AD221" s="58"/>
      <c r="AE221" s="87"/>
      <c r="AF221" s="58"/>
      <c r="AG221" s="78"/>
      <c r="AH221" s="129"/>
      <c r="AI221" s="129"/>
      <c r="AJ221" s="59">
        <f t="shared" si="146"/>
        <v>0</v>
      </c>
      <c r="AK221" s="84" t="e">
        <f t="shared" si="143"/>
        <v>#DIV/0!</v>
      </c>
      <c r="AL221" s="57"/>
      <c r="AM221" s="57"/>
      <c r="AN221" s="57"/>
      <c r="AO221" s="57"/>
      <c r="AP221" s="57"/>
      <c r="AQ221" s="79"/>
      <c r="AR221" s="79"/>
      <c r="AS221" s="80"/>
      <c r="AT221" s="58"/>
      <c r="AU221" s="87"/>
      <c r="AV221" s="58"/>
      <c r="AW221" s="78"/>
      <c r="AX221" s="129"/>
      <c r="AY221" s="129"/>
      <c r="AZ221" s="252">
        <f t="shared" si="137"/>
        <v>0</v>
      </c>
      <c r="BA221" s="84" t="e">
        <f t="shared" si="138"/>
        <v>#DIV/0!</v>
      </c>
      <c r="BB221" s="164"/>
      <c r="BC221" s="164"/>
      <c r="BD221" s="164"/>
      <c r="BE221" s="164"/>
      <c r="BF221" s="57"/>
      <c r="BG221" s="79"/>
      <c r="BH221" s="79"/>
      <c r="BI221" s="165"/>
      <c r="BJ221" s="166"/>
      <c r="BK221" s="87"/>
      <c r="BL221" s="58"/>
      <c r="BM221" s="78"/>
      <c r="BN221" s="129"/>
      <c r="BO221" s="129"/>
      <c r="BP221" s="59">
        <f t="shared" si="139"/>
        <v>0</v>
      </c>
      <c r="BQ221" s="84" t="e">
        <f t="shared" si="140"/>
        <v>#DIV/0!</v>
      </c>
      <c r="BR221" s="57"/>
      <c r="BS221" s="57"/>
      <c r="BT221" s="57"/>
      <c r="BU221" s="57"/>
      <c r="BV221" s="57"/>
      <c r="BW221" s="79"/>
      <c r="BX221" s="79"/>
      <c r="BY221" s="80"/>
      <c r="BZ221" s="58"/>
      <c r="CA221" s="87"/>
      <c r="CB221" s="58"/>
    </row>
    <row r="222" spans="1:80">
      <c r="A222" s="78"/>
      <c r="B222" s="111"/>
      <c r="C222" s="111"/>
      <c r="D222" s="59">
        <f t="shared" si="144"/>
        <v>0</v>
      </c>
      <c r="E222" s="84" t="e">
        <f t="shared" si="141"/>
        <v>#DIV/0!</v>
      </c>
      <c r="F222" s="57"/>
      <c r="G222" s="57"/>
      <c r="H222" s="57"/>
      <c r="I222" s="57"/>
      <c r="J222" s="57"/>
      <c r="K222" s="79"/>
      <c r="L222" s="79"/>
      <c r="M222" s="80"/>
      <c r="N222" s="58"/>
      <c r="O222" s="87"/>
      <c r="P222" s="58"/>
      <c r="Q222" s="78"/>
      <c r="R222" s="111"/>
      <c r="S222" s="111"/>
      <c r="T222" s="59">
        <f t="shared" si="145"/>
        <v>0</v>
      </c>
      <c r="U222" s="84" t="e">
        <f t="shared" si="142"/>
        <v>#DIV/0!</v>
      </c>
      <c r="V222" s="57"/>
      <c r="W222" s="57"/>
      <c r="X222" s="57"/>
      <c r="Y222" s="57"/>
      <c r="Z222" s="57"/>
      <c r="AA222" s="79"/>
      <c r="AB222" s="79"/>
      <c r="AC222" s="80"/>
      <c r="AD222" s="58"/>
      <c r="AE222" s="87"/>
      <c r="AF222" s="58"/>
      <c r="AG222" s="78"/>
      <c r="AH222" s="129"/>
      <c r="AI222" s="129"/>
      <c r="AJ222" s="59">
        <f t="shared" si="146"/>
        <v>0</v>
      </c>
      <c r="AK222" s="84" t="e">
        <f t="shared" si="143"/>
        <v>#DIV/0!</v>
      </c>
      <c r="AL222" s="57"/>
      <c r="AM222" s="57"/>
      <c r="AN222" s="57"/>
      <c r="AO222" s="57"/>
      <c r="AP222" s="57"/>
      <c r="AQ222" s="79"/>
      <c r="AR222" s="79"/>
      <c r="AS222" s="80"/>
      <c r="AT222" s="58"/>
      <c r="AU222" s="87"/>
      <c r="AV222" s="58"/>
      <c r="AW222" s="78"/>
      <c r="AX222" s="129"/>
      <c r="AY222" s="129"/>
      <c r="AZ222" s="252">
        <f t="shared" si="137"/>
        <v>0</v>
      </c>
      <c r="BA222" s="84" t="e">
        <f t="shared" si="138"/>
        <v>#DIV/0!</v>
      </c>
      <c r="BB222" s="164"/>
      <c r="BC222" s="164"/>
      <c r="BD222" s="164"/>
      <c r="BE222" s="164"/>
      <c r="BF222" s="57"/>
      <c r="BG222" s="79"/>
      <c r="BH222" s="79"/>
      <c r="BI222" s="165"/>
      <c r="BJ222" s="166"/>
      <c r="BK222" s="87"/>
      <c r="BL222" s="58"/>
      <c r="BM222" s="78"/>
      <c r="BN222" s="129"/>
      <c r="BO222" s="129"/>
      <c r="BP222" s="59">
        <f t="shared" si="139"/>
        <v>0</v>
      </c>
      <c r="BQ222" s="84" t="e">
        <f t="shared" si="140"/>
        <v>#DIV/0!</v>
      </c>
      <c r="BR222" s="57"/>
      <c r="BS222" s="57"/>
      <c r="BT222" s="57"/>
      <c r="BU222" s="57"/>
      <c r="BV222" s="57"/>
      <c r="BW222" s="79"/>
      <c r="BX222" s="79"/>
      <c r="BY222" s="80"/>
      <c r="BZ222" s="58"/>
      <c r="CA222" s="87"/>
      <c r="CB222" s="58"/>
    </row>
    <row r="223" spans="1:80">
      <c r="A223" s="78"/>
      <c r="B223" s="111"/>
      <c r="C223" s="111"/>
      <c r="D223" s="59">
        <f t="shared" si="144"/>
        <v>0</v>
      </c>
      <c r="E223" s="84" t="e">
        <f t="shared" si="141"/>
        <v>#DIV/0!</v>
      </c>
      <c r="F223" s="57"/>
      <c r="G223" s="57"/>
      <c r="H223" s="57"/>
      <c r="I223" s="57"/>
      <c r="J223" s="57"/>
      <c r="K223" s="79"/>
      <c r="L223" s="79"/>
      <c r="M223" s="80"/>
      <c r="N223" s="58"/>
      <c r="O223" s="87"/>
      <c r="P223" s="58"/>
      <c r="Q223" s="78"/>
      <c r="R223" s="111"/>
      <c r="S223" s="111"/>
      <c r="T223" s="59">
        <f t="shared" si="145"/>
        <v>0</v>
      </c>
      <c r="U223" s="84" t="e">
        <f t="shared" si="142"/>
        <v>#DIV/0!</v>
      </c>
      <c r="V223" s="57"/>
      <c r="W223" s="57"/>
      <c r="X223" s="57"/>
      <c r="Y223" s="57"/>
      <c r="Z223" s="57"/>
      <c r="AA223" s="79"/>
      <c r="AB223" s="79"/>
      <c r="AC223" s="80"/>
      <c r="AD223" s="58"/>
      <c r="AE223" s="87"/>
      <c r="AF223" s="58"/>
      <c r="AG223" s="78"/>
      <c r="AH223" s="129"/>
      <c r="AI223" s="129"/>
      <c r="AJ223" s="59">
        <f t="shared" si="146"/>
        <v>0</v>
      </c>
      <c r="AK223" s="84" t="e">
        <f t="shared" si="143"/>
        <v>#DIV/0!</v>
      </c>
      <c r="AL223" s="57"/>
      <c r="AM223" s="57"/>
      <c r="AN223" s="57"/>
      <c r="AO223" s="57"/>
      <c r="AP223" s="57"/>
      <c r="AQ223" s="79"/>
      <c r="AR223" s="79"/>
      <c r="AS223" s="80"/>
      <c r="AT223" s="58"/>
      <c r="AU223" s="87"/>
      <c r="AV223" s="58"/>
      <c r="AW223" s="78"/>
      <c r="AX223" s="129"/>
      <c r="AY223" s="129"/>
      <c r="AZ223" s="252">
        <f t="shared" si="137"/>
        <v>0</v>
      </c>
      <c r="BA223" s="84" t="e">
        <f t="shared" si="138"/>
        <v>#DIV/0!</v>
      </c>
      <c r="BB223" s="164"/>
      <c r="BC223" s="164"/>
      <c r="BD223" s="164"/>
      <c r="BE223" s="164"/>
      <c r="BF223" s="57"/>
      <c r="BG223" s="79"/>
      <c r="BH223" s="79"/>
      <c r="BI223" s="165"/>
      <c r="BJ223" s="166"/>
      <c r="BK223" s="87"/>
      <c r="BL223" s="58"/>
      <c r="BM223" s="78"/>
      <c r="BN223" s="129"/>
      <c r="BO223" s="129"/>
      <c r="BP223" s="59">
        <f t="shared" si="139"/>
        <v>0</v>
      </c>
      <c r="BQ223" s="84" t="e">
        <f t="shared" si="140"/>
        <v>#DIV/0!</v>
      </c>
      <c r="BR223" s="57"/>
      <c r="BS223" s="57"/>
      <c r="BT223" s="57"/>
      <c r="BU223" s="57"/>
      <c r="BV223" s="57"/>
      <c r="BW223" s="79"/>
      <c r="BX223" s="79"/>
      <c r="BY223" s="80"/>
      <c r="BZ223" s="58"/>
      <c r="CA223" s="87"/>
      <c r="CB223" s="58"/>
    </row>
    <row r="224" spans="1:80">
      <c r="A224" s="78"/>
      <c r="B224" s="111"/>
      <c r="C224" s="111"/>
      <c r="D224" s="59">
        <f t="shared" si="144"/>
        <v>0</v>
      </c>
      <c r="E224" s="84" t="e">
        <f t="shared" si="141"/>
        <v>#DIV/0!</v>
      </c>
      <c r="F224" s="57"/>
      <c r="G224" s="57"/>
      <c r="H224" s="57"/>
      <c r="I224" s="57"/>
      <c r="J224" s="57"/>
      <c r="K224" s="79"/>
      <c r="L224" s="79"/>
      <c r="M224" s="80"/>
      <c r="N224" s="58"/>
      <c r="O224" s="87"/>
      <c r="P224" s="58"/>
      <c r="Q224" s="78"/>
      <c r="R224" s="111"/>
      <c r="S224" s="111"/>
      <c r="T224" s="59">
        <f t="shared" si="145"/>
        <v>0</v>
      </c>
      <c r="U224" s="84" t="e">
        <f t="shared" si="142"/>
        <v>#DIV/0!</v>
      </c>
      <c r="V224" s="57"/>
      <c r="W224" s="57"/>
      <c r="X224" s="57"/>
      <c r="Y224" s="57"/>
      <c r="Z224" s="57"/>
      <c r="AA224" s="79"/>
      <c r="AB224" s="79"/>
      <c r="AC224" s="80"/>
      <c r="AD224" s="58"/>
      <c r="AE224" s="87"/>
      <c r="AF224" s="58"/>
      <c r="AG224" s="78"/>
      <c r="AH224" s="129"/>
      <c r="AI224" s="129"/>
      <c r="AJ224" s="59">
        <f t="shared" si="146"/>
        <v>0</v>
      </c>
      <c r="AK224" s="84" t="e">
        <f t="shared" si="143"/>
        <v>#DIV/0!</v>
      </c>
      <c r="AL224" s="57"/>
      <c r="AM224" s="57"/>
      <c r="AN224" s="57"/>
      <c r="AO224" s="57"/>
      <c r="AP224" s="57"/>
      <c r="AQ224" s="79"/>
      <c r="AR224" s="79"/>
      <c r="AS224" s="80"/>
      <c r="AT224" s="58"/>
      <c r="AU224" s="87"/>
      <c r="AV224" s="58"/>
      <c r="AW224" s="78"/>
      <c r="AX224" s="129"/>
      <c r="AY224" s="129"/>
      <c r="AZ224" s="252">
        <f t="shared" si="137"/>
        <v>0</v>
      </c>
      <c r="BA224" s="84" t="e">
        <f t="shared" si="138"/>
        <v>#DIV/0!</v>
      </c>
      <c r="BB224" s="164"/>
      <c r="BC224" s="164"/>
      <c r="BD224" s="164"/>
      <c r="BE224" s="164"/>
      <c r="BF224" s="57"/>
      <c r="BG224" s="79"/>
      <c r="BH224" s="79"/>
      <c r="BI224" s="165"/>
      <c r="BJ224" s="166"/>
      <c r="BK224" s="87"/>
      <c r="BL224" s="58"/>
      <c r="BM224" s="78"/>
      <c r="BN224" s="129"/>
      <c r="BO224" s="129"/>
      <c r="BP224" s="59">
        <f t="shared" si="139"/>
        <v>0</v>
      </c>
      <c r="BQ224" s="84" t="e">
        <f t="shared" si="140"/>
        <v>#DIV/0!</v>
      </c>
      <c r="BR224" s="57"/>
      <c r="BS224" s="57"/>
      <c r="BT224" s="57"/>
      <c r="BU224" s="57"/>
      <c r="BV224" s="57"/>
      <c r="BW224" s="79"/>
      <c r="BX224" s="79"/>
      <c r="BY224" s="80"/>
      <c r="BZ224" s="58"/>
      <c r="CA224" s="87"/>
      <c r="CB224" s="58"/>
    </row>
    <row r="225" spans="1:80">
      <c r="A225" s="78"/>
      <c r="B225" s="111"/>
      <c r="C225" s="111"/>
      <c r="D225" s="59">
        <f t="shared" si="144"/>
        <v>0</v>
      </c>
      <c r="E225" s="84" t="e">
        <f t="shared" si="141"/>
        <v>#DIV/0!</v>
      </c>
      <c r="F225" s="57"/>
      <c r="G225" s="57"/>
      <c r="H225" s="57"/>
      <c r="I225" s="57"/>
      <c r="J225" s="57"/>
      <c r="K225" s="79"/>
      <c r="L225" s="79"/>
      <c r="M225" s="80"/>
      <c r="N225" s="58"/>
      <c r="O225" s="87"/>
      <c r="P225" s="58"/>
      <c r="Q225" s="78"/>
      <c r="R225" s="111"/>
      <c r="S225" s="111"/>
      <c r="T225" s="59">
        <f t="shared" si="145"/>
        <v>0</v>
      </c>
      <c r="U225" s="84" t="e">
        <f t="shared" si="142"/>
        <v>#DIV/0!</v>
      </c>
      <c r="V225" s="57"/>
      <c r="W225" s="57"/>
      <c r="X225" s="57"/>
      <c r="Y225" s="57"/>
      <c r="Z225" s="57"/>
      <c r="AA225" s="79"/>
      <c r="AB225" s="79"/>
      <c r="AC225" s="80"/>
      <c r="AD225" s="58"/>
      <c r="AE225" s="87"/>
      <c r="AF225" s="58"/>
      <c r="AG225" s="78"/>
      <c r="AH225" s="129"/>
      <c r="AI225" s="129"/>
      <c r="AJ225" s="59">
        <f t="shared" si="146"/>
        <v>0</v>
      </c>
      <c r="AK225" s="84" t="e">
        <f t="shared" si="143"/>
        <v>#DIV/0!</v>
      </c>
      <c r="AL225" s="57"/>
      <c r="AM225" s="57"/>
      <c r="AN225" s="57"/>
      <c r="AO225" s="57"/>
      <c r="AP225" s="57"/>
      <c r="AQ225" s="79"/>
      <c r="AR225" s="79"/>
      <c r="AS225" s="80"/>
      <c r="AT225" s="58"/>
      <c r="AU225" s="87"/>
      <c r="AV225" s="58"/>
      <c r="AW225" s="78"/>
      <c r="AX225" s="129"/>
      <c r="AY225" s="129"/>
      <c r="AZ225" s="252">
        <f t="shared" si="137"/>
        <v>0</v>
      </c>
      <c r="BA225" s="84" t="e">
        <f t="shared" si="138"/>
        <v>#DIV/0!</v>
      </c>
      <c r="BB225" s="164"/>
      <c r="BC225" s="164"/>
      <c r="BD225" s="164"/>
      <c r="BE225" s="164"/>
      <c r="BF225" s="57"/>
      <c r="BG225" s="79"/>
      <c r="BH225" s="79"/>
      <c r="BI225" s="165"/>
      <c r="BJ225" s="166"/>
      <c r="BK225" s="87"/>
      <c r="BL225" s="58"/>
      <c r="BM225" s="78"/>
      <c r="BN225" s="129"/>
      <c r="BO225" s="129"/>
      <c r="BP225" s="59">
        <f t="shared" si="139"/>
        <v>0</v>
      </c>
      <c r="BQ225" s="84" t="e">
        <f t="shared" si="140"/>
        <v>#DIV/0!</v>
      </c>
      <c r="BR225" s="57"/>
      <c r="BS225" s="57"/>
      <c r="BT225" s="57"/>
      <c r="BU225" s="57"/>
      <c r="BV225" s="57"/>
      <c r="BW225" s="79"/>
      <c r="BX225" s="79"/>
      <c r="BY225" s="80"/>
      <c r="BZ225" s="58"/>
      <c r="CA225" s="87"/>
      <c r="CB225" s="58"/>
    </row>
    <row r="226" spans="1:80">
      <c r="A226" s="78"/>
      <c r="B226" s="111"/>
      <c r="C226" s="111"/>
      <c r="D226" s="59">
        <f t="shared" si="144"/>
        <v>0</v>
      </c>
      <c r="E226" s="84" t="e">
        <f t="shared" si="141"/>
        <v>#DIV/0!</v>
      </c>
      <c r="F226" s="57"/>
      <c r="G226" s="57"/>
      <c r="H226" s="57"/>
      <c r="I226" s="57"/>
      <c r="J226" s="57"/>
      <c r="K226" s="79"/>
      <c r="L226" s="79"/>
      <c r="M226" s="80"/>
      <c r="N226" s="58"/>
      <c r="O226" s="87"/>
      <c r="P226" s="58"/>
      <c r="Q226" s="78"/>
      <c r="R226" s="111"/>
      <c r="S226" s="111"/>
      <c r="T226" s="59">
        <f t="shared" si="145"/>
        <v>0</v>
      </c>
      <c r="U226" s="84" t="e">
        <f t="shared" si="142"/>
        <v>#DIV/0!</v>
      </c>
      <c r="V226" s="57"/>
      <c r="W226" s="57"/>
      <c r="X226" s="57"/>
      <c r="Y226" s="57"/>
      <c r="Z226" s="57"/>
      <c r="AA226" s="79"/>
      <c r="AB226" s="79"/>
      <c r="AC226" s="80"/>
      <c r="AD226" s="58"/>
      <c r="AE226" s="87"/>
      <c r="AF226" s="58"/>
      <c r="AG226" s="78"/>
      <c r="AH226" s="129"/>
      <c r="AI226" s="129"/>
      <c r="AJ226" s="59">
        <f t="shared" si="146"/>
        <v>0</v>
      </c>
      <c r="AK226" s="84" t="e">
        <f t="shared" si="143"/>
        <v>#DIV/0!</v>
      </c>
      <c r="AL226" s="57"/>
      <c r="AM226" s="57"/>
      <c r="AN226" s="57"/>
      <c r="AO226" s="57"/>
      <c r="AP226" s="57"/>
      <c r="AQ226" s="79"/>
      <c r="AR226" s="79"/>
      <c r="AS226" s="80"/>
      <c r="AT226" s="58"/>
      <c r="AU226" s="87"/>
      <c r="AV226" s="58"/>
      <c r="AW226" s="78"/>
      <c r="AX226" s="129"/>
      <c r="AY226" s="129"/>
      <c r="AZ226" s="252">
        <f t="shared" si="137"/>
        <v>0</v>
      </c>
      <c r="BA226" s="84" t="e">
        <f t="shared" si="138"/>
        <v>#DIV/0!</v>
      </c>
      <c r="BB226" s="164"/>
      <c r="BC226" s="164"/>
      <c r="BD226" s="164"/>
      <c r="BE226" s="164"/>
      <c r="BF226" s="57"/>
      <c r="BG226" s="79"/>
      <c r="BH226" s="79"/>
      <c r="BI226" s="165"/>
      <c r="BJ226" s="166"/>
      <c r="BK226" s="87"/>
      <c r="BL226" s="58"/>
      <c r="BM226" s="78"/>
      <c r="BN226" s="129"/>
      <c r="BO226" s="129"/>
      <c r="BP226" s="59">
        <f t="shared" si="139"/>
        <v>0</v>
      </c>
      <c r="BQ226" s="84" t="e">
        <f t="shared" si="140"/>
        <v>#DIV/0!</v>
      </c>
      <c r="BR226" s="57"/>
      <c r="BS226" s="57"/>
      <c r="BT226" s="57"/>
      <c r="BU226" s="57"/>
      <c r="BV226" s="57"/>
      <c r="BW226" s="79"/>
      <c r="BX226" s="79"/>
      <c r="BY226" s="80"/>
      <c r="BZ226" s="58"/>
      <c r="CA226" s="87"/>
      <c r="CB226" s="58"/>
    </row>
    <row r="227" spans="1:80">
      <c r="A227" s="78"/>
      <c r="B227" s="111"/>
      <c r="C227" s="111"/>
      <c r="D227" s="59">
        <f t="shared" si="144"/>
        <v>0</v>
      </c>
      <c r="E227" s="84" t="e">
        <f t="shared" si="141"/>
        <v>#DIV/0!</v>
      </c>
      <c r="F227" s="57"/>
      <c r="G227" s="57"/>
      <c r="H227" s="57"/>
      <c r="I227" s="57"/>
      <c r="J227" s="57"/>
      <c r="K227" s="79"/>
      <c r="L227" s="79"/>
      <c r="M227" s="80"/>
      <c r="N227" s="58"/>
      <c r="O227" s="87"/>
      <c r="P227" s="58"/>
      <c r="Q227" s="78"/>
      <c r="R227" s="111"/>
      <c r="S227" s="111"/>
      <c r="T227" s="59">
        <f t="shared" si="145"/>
        <v>0</v>
      </c>
      <c r="U227" s="84" t="e">
        <f t="shared" si="142"/>
        <v>#DIV/0!</v>
      </c>
      <c r="V227" s="57"/>
      <c r="W227" s="57"/>
      <c r="X227" s="57"/>
      <c r="Y227" s="57"/>
      <c r="Z227" s="57"/>
      <c r="AA227" s="79"/>
      <c r="AB227" s="79"/>
      <c r="AC227" s="80"/>
      <c r="AD227" s="58"/>
      <c r="AE227" s="87"/>
      <c r="AF227" s="58"/>
      <c r="AG227" s="78"/>
      <c r="AH227" s="129"/>
      <c r="AI227" s="129"/>
      <c r="AJ227" s="59">
        <f t="shared" si="146"/>
        <v>0</v>
      </c>
      <c r="AK227" s="84" t="e">
        <f t="shared" si="143"/>
        <v>#DIV/0!</v>
      </c>
      <c r="AL227" s="57"/>
      <c r="AM227" s="57"/>
      <c r="AN227" s="57"/>
      <c r="AO227" s="57"/>
      <c r="AP227" s="57"/>
      <c r="AQ227" s="79"/>
      <c r="AR227" s="79"/>
      <c r="AS227" s="80"/>
      <c r="AT227" s="58"/>
      <c r="AU227" s="87"/>
      <c r="AV227" s="58"/>
      <c r="AW227" s="78"/>
      <c r="AX227" s="129"/>
      <c r="AY227" s="129"/>
      <c r="AZ227" s="252">
        <f t="shared" si="137"/>
        <v>0</v>
      </c>
      <c r="BA227" s="84" t="e">
        <f t="shared" si="138"/>
        <v>#DIV/0!</v>
      </c>
      <c r="BB227" s="164"/>
      <c r="BC227" s="164"/>
      <c r="BD227" s="164"/>
      <c r="BE227" s="164"/>
      <c r="BF227" s="57"/>
      <c r="BG227" s="79"/>
      <c r="BH227" s="79"/>
      <c r="BI227" s="165"/>
      <c r="BJ227" s="166"/>
      <c r="BK227" s="87"/>
      <c r="BL227" s="58"/>
      <c r="BM227" s="78"/>
      <c r="BN227" s="129"/>
      <c r="BO227" s="129"/>
      <c r="BP227" s="59">
        <f t="shared" si="139"/>
        <v>0</v>
      </c>
      <c r="BQ227" s="84" t="e">
        <f t="shared" si="140"/>
        <v>#DIV/0!</v>
      </c>
      <c r="BR227" s="57"/>
      <c r="BS227" s="57"/>
      <c r="BT227" s="57"/>
      <c r="BU227" s="57"/>
      <c r="BV227" s="57"/>
      <c r="BW227" s="79"/>
      <c r="BX227" s="79"/>
      <c r="BY227" s="80"/>
      <c r="BZ227" s="58"/>
      <c r="CA227" s="87"/>
      <c r="CB227" s="58"/>
    </row>
    <row r="228" spans="1:80" s="63" customFormat="1">
      <c r="A228" s="81"/>
      <c r="B228" s="111"/>
      <c r="C228" s="111"/>
      <c r="D228" s="59">
        <f t="shared" si="144"/>
        <v>0</v>
      </c>
      <c r="E228" s="84" t="e">
        <f t="shared" si="141"/>
        <v>#DIV/0!</v>
      </c>
      <c r="F228" s="57"/>
      <c r="G228" s="57"/>
      <c r="H228" s="57"/>
      <c r="I228" s="57"/>
      <c r="J228" s="57"/>
      <c r="K228" s="79"/>
      <c r="L228" s="79"/>
      <c r="M228" s="80"/>
      <c r="N228" s="58"/>
      <c r="O228" s="87"/>
      <c r="P228" s="58"/>
      <c r="Q228" s="81"/>
      <c r="R228" s="111"/>
      <c r="S228" s="111"/>
      <c r="T228" s="59">
        <f t="shared" si="145"/>
        <v>0</v>
      </c>
      <c r="U228" s="84" t="e">
        <f t="shared" si="142"/>
        <v>#DIV/0!</v>
      </c>
      <c r="V228" s="57"/>
      <c r="W228" s="57"/>
      <c r="X228" s="57"/>
      <c r="Y228" s="57"/>
      <c r="Z228" s="57"/>
      <c r="AA228" s="79"/>
      <c r="AB228" s="79"/>
      <c r="AC228" s="80"/>
      <c r="AD228" s="58"/>
      <c r="AE228" s="87"/>
      <c r="AF228" s="58"/>
      <c r="AG228" s="81"/>
      <c r="AH228" s="129"/>
      <c r="AI228" s="129"/>
      <c r="AJ228" s="59">
        <f t="shared" si="146"/>
        <v>0</v>
      </c>
      <c r="AK228" s="84" t="e">
        <f t="shared" si="143"/>
        <v>#DIV/0!</v>
      </c>
      <c r="AL228" s="57"/>
      <c r="AM228" s="57"/>
      <c r="AN228" s="57"/>
      <c r="AO228" s="57"/>
      <c r="AP228" s="57"/>
      <c r="AQ228" s="79"/>
      <c r="AR228" s="79"/>
      <c r="AS228" s="80"/>
      <c r="AT228" s="58"/>
      <c r="AU228" s="87"/>
      <c r="AV228" s="58"/>
      <c r="AW228" s="81"/>
      <c r="AX228" s="129"/>
      <c r="AY228" s="129"/>
      <c r="AZ228" s="252">
        <f t="shared" si="137"/>
        <v>0</v>
      </c>
      <c r="BA228" s="84" t="e">
        <f t="shared" si="138"/>
        <v>#DIV/0!</v>
      </c>
      <c r="BB228" s="164"/>
      <c r="BC228" s="164"/>
      <c r="BD228" s="164"/>
      <c r="BE228" s="164"/>
      <c r="BF228" s="57"/>
      <c r="BG228" s="79"/>
      <c r="BH228" s="79"/>
      <c r="BI228" s="165"/>
      <c r="BJ228" s="166"/>
      <c r="BK228" s="87"/>
      <c r="BL228" s="58"/>
      <c r="BM228" s="81"/>
      <c r="BN228" s="129"/>
      <c r="BO228" s="129"/>
      <c r="BP228" s="59">
        <f t="shared" si="139"/>
        <v>0</v>
      </c>
      <c r="BQ228" s="84" t="e">
        <f t="shared" si="140"/>
        <v>#DIV/0!</v>
      </c>
      <c r="BR228" s="57"/>
      <c r="BS228" s="57"/>
      <c r="BT228" s="57"/>
      <c r="BU228" s="57"/>
      <c r="BV228" s="57"/>
      <c r="BW228" s="79"/>
      <c r="BX228" s="79"/>
      <c r="BY228" s="80"/>
      <c r="BZ228" s="58"/>
      <c r="CA228" s="87"/>
      <c r="CB228" s="58"/>
    </row>
    <row r="229" spans="1:80">
      <c r="A229" s="78"/>
      <c r="B229" s="111"/>
      <c r="C229" s="111"/>
      <c r="D229" s="59">
        <f t="shared" si="144"/>
        <v>0</v>
      </c>
      <c r="E229" s="84" t="e">
        <f t="shared" si="141"/>
        <v>#DIV/0!</v>
      </c>
      <c r="F229" s="57"/>
      <c r="G229" s="57"/>
      <c r="H229" s="57"/>
      <c r="I229" s="57"/>
      <c r="J229" s="57"/>
      <c r="K229" s="79"/>
      <c r="L229" s="79"/>
      <c r="M229" s="80"/>
      <c r="N229" s="58"/>
      <c r="O229" s="87"/>
      <c r="P229" s="58"/>
      <c r="Q229" s="78"/>
      <c r="R229" s="111"/>
      <c r="S229" s="111"/>
      <c r="T229" s="59">
        <f t="shared" si="145"/>
        <v>0</v>
      </c>
      <c r="U229" s="84" t="e">
        <f t="shared" si="142"/>
        <v>#DIV/0!</v>
      </c>
      <c r="V229" s="57"/>
      <c r="W229" s="57"/>
      <c r="X229" s="57"/>
      <c r="Y229" s="57"/>
      <c r="Z229" s="57"/>
      <c r="AA229" s="79"/>
      <c r="AB229" s="79"/>
      <c r="AC229" s="80"/>
      <c r="AD229" s="58"/>
      <c r="AE229" s="87"/>
      <c r="AF229" s="58"/>
      <c r="AG229" s="78"/>
      <c r="AH229" s="129"/>
      <c r="AI229" s="129"/>
      <c r="AJ229" s="59">
        <f t="shared" si="146"/>
        <v>0</v>
      </c>
      <c r="AK229" s="84" t="e">
        <f t="shared" si="143"/>
        <v>#DIV/0!</v>
      </c>
      <c r="AL229" s="57"/>
      <c r="AM229" s="57"/>
      <c r="AN229" s="57"/>
      <c r="AO229" s="57"/>
      <c r="AP229" s="57"/>
      <c r="AQ229" s="79"/>
      <c r="AR229" s="79"/>
      <c r="AS229" s="80"/>
      <c r="AT229" s="58"/>
      <c r="AU229" s="87"/>
      <c r="AV229" s="58"/>
      <c r="AW229" s="78"/>
      <c r="AX229" s="129"/>
      <c r="AY229" s="129"/>
      <c r="AZ229" s="252">
        <f t="shared" si="137"/>
        <v>0</v>
      </c>
      <c r="BA229" s="84" t="e">
        <f t="shared" si="138"/>
        <v>#DIV/0!</v>
      </c>
      <c r="BB229" s="164"/>
      <c r="BC229" s="164"/>
      <c r="BD229" s="164"/>
      <c r="BE229" s="164"/>
      <c r="BF229" s="57"/>
      <c r="BG229" s="79"/>
      <c r="BH229" s="79"/>
      <c r="BI229" s="165"/>
      <c r="BJ229" s="166"/>
      <c r="BK229" s="87"/>
      <c r="BL229" s="58"/>
      <c r="BM229" s="78"/>
      <c r="BN229" s="129"/>
      <c r="BO229" s="129"/>
      <c r="BP229" s="59">
        <f t="shared" si="139"/>
        <v>0</v>
      </c>
      <c r="BQ229" s="84" t="e">
        <f t="shared" si="140"/>
        <v>#DIV/0!</v>
      </c>
      <c r="BR229" s="57"/>
      <c r="BS229" s="57"/>
      <c r="BT229" s="57"/>
      <c r="BU229" s="57"/>
      <c r="BV229" s="57"/>
      <c r="BW229" s="79"/>
      <c r="BX229" s="79"/>
      <c r="BY229" s="80"/>
      <c r="BZ229" s="58"/>
      <c r="CA229" s="87"/>
      <c r="CB229" s="58"/>
    </row>
    <row r="230" spans="1:80">
      <c r="A230" s="78"/>
      <c r="B230" s="111"/>
      <c r="C230" s="111"/>
      <c r="D230" s="59">
        <f t="shared" si="144"/>
        <v>0</v>
      </c>
      <c r="E230" s="84" t="e">
        <f t="shared" si="141"/>
        <v>#DIV/0!</v>
      </c>
      <c r="F230" s="57"/>
      <c r="G230" s="57"/>
      <c r="H230" s="57"/>
      <c r="I230" s="57"/>
      <c r="J230" s="57"/>
      <c r="K230" s="79"/>
      <c r="L230" s="79"/>
      <c r="M230" s="80"/>
      <c r="N230" s="58"/>
      <c r="O230" s="87"/>
      <c r="P230" s="58"/>
      <c r="Q230" s="78"/>
      <c r="R230" s="111"/>
      <c r="S230" s="111"/>
      <c r="T230" s="59">
        <f t="shared" si="145"/>
        <v>0</v>
      </c>
      <c r="U230" s="84" t="e">
        <f t="shared" si="142"/>
        <v>#DIV/0!</v>
      </c>
      <c r="V230" s="57"/>
      <c r="W230" s="57"/>
      <c r="X230" s="57"/>
      <c r="Y230" s="57"/>
      <c r="Z230" s="57"/>
      <c r="AA230" s="79"/>
      <c r="AB230" s="79"/>
      <c r="AC230" s="80"/>
      <c r="AD230" s="58"/>
      <c r="AE230" s="87"/>
      <c r="AF230" s="58"/>
      <c r="AG230" s="78"/>
      <c r="AH230" s="129"/>
      <c r="AI230" s="129"/>
      <c r="AJ230" s="59">
        <f t="shared" si="146"/>
        <v>0</v>
      </c>
      <c r="AK230" s="84" t="e">
        <f t="shared" si="143"/>
        <v>#DIV/0!</v>
      </c>
      <c r="AL230" s="57"/>
      <c r="AM230" s="57"/>
      <c r="AN230" s="57"/>
      <c r="AO230" s="57"/>
      <c r="AP230" s="57"/>
      <c r="AQ230" s="79"/>
      <c r="AR230" s="79"/>
      <c r="AS230" s="80"/>
      <c r="AT230" s="58"/>
      <c r="AU230" s="87"/>
      <c r="AV230" s="58"/>
      <c r="AW230" s="78"/>
      <c r="AX230" s="129"/>
      <c r="AY230" s="129"/>
      <c r="AZ230" s="252">
        <f t="shared" si="137"/>
        <v>0</v>
      </c>
      <c r="BA230" s="84" t="e">
        <f t="shared" si="138"/>
        <v>#DIV/0!</v>
      </c>
      <c r="BB230" s="164"/>
      <c r="BC230" s="164"/>
      <c r="BD230" s="164"/>
      <c r="BE230" s="164"/>
      <c r="BF230" s="57"/>
      <c r="BG230" s="79"/>
      <c r="BH230" s="79"/>
      <c r="BI230" s="165"/>
      <c r="BJ230" s="166"/>
      <c r="BK230" s="87"/>
      <c r="BL230" s="58"/>
      <c r="BM230" s="78"/>
      <c r="BN230" s="129"/>
      <c r="BO230" s="129"/>
      <c r="BP230" s="59">
        <f t="shared" si="139"/>
        <v>0</v>
      </c>
      <c r="BQ230" s="84" t="e">
        <f t="shared" si="140"/>
        <v>#DIV/0!</v>
      </c>
      <c r="BR230" s="57"/>
      <c r="BS230" s="57"/>
      <c r="BT230" s="57"/>
      <c r="BU230" s="57"/>
      <c r="BV230" s="57"/>
      <c r="BW230" s="79"/>
      <c r="BX230" s="79"/>
      <c r="BY230" s="80"/>
      <c r="BZ230" s="58"/>
      <c r="CA230" s="87"/>
      <c r="CB230" s="58"/>
    </row>
    <row r="231" spans="1:80">
      <c r="A231" s="78"/>
      <c r="B231" s="111"/>
      <c r="C231" s="111"/>
      <c r="D231" s="59">
        <f t="shared" si="144"/>
        <v>0</v>
      </c>
      <c r="E231" s="84" t="e">
        <f t="shared" si="141"/>
        <v>#DIV/0!</v>
      </c>
      <c r="F231" s="57"/>
      <c r="G231" s="57"/>
      <c r="H231" s="57"/>
      <c r="I231" s="57"/>
      <c r="J231" s="57"/>
      <c r="K231" s="79"/>
      <c r="L231" s="79"/>
      <c r="M231" s="80"/>
      <c r="N231" s="58"/>
      <c r="O231" s="87"/>
      <c r="P231" s="58"/>
      <c r="Q231" s="78"/>
      <c r="R231" s="111"/>
      <c r="S231" s="111"/>
      <c r="T231" s="59">
        <f t="shared" si="145"/>
        <v>0</v>
      </c>
      <c r="U231" s="84" t="e">
        <f t="shared" si="142"/>
        <v>#DIV/0!</v>
      </c>
      <c r="V231" s="57"/>
      <c r="W231" s="57"/>
      <c r="X231" s="57"/>
      <c r="Y231" s="57"/>
      <c r="Z231" s="57"/>
      <c r="AA231" s="79"/>
      <c r="AB231" s="79"/>
      <c r="AC231" s="80"/>
      <c r="AD231" s="58"/>
      <c r="AE231" s="87"/>
      <c r="AF231" s="58"/>
      <c r="AG231" s="78"/>
      <c r="AH231" s="129"/>
      <c r="AI231" s="129"/>
      <c r="AJ231" s="59">
        <f t="shared" si="146"/>
        <v>0</v>
      </c>
      <c r="AK231" s="84" t="e">
        <f t="shared" si="143"/>
        <v>#DIV/0!</v>
      </c>
      <c r="AL231" s="57"/>
      <c r="AM231" s="57"/>
      <c r="AN231" s="57"/>
      <c r="AO231" s="57"/>
      <c r="AP231" s="57"/>
      <c r="AQ231" s="79"/>
      <c r="AR231" s="79"/>
      <c r="AS231" s="80"/>
      <c r="AT231" s="58"/>
      <c r="AU231" s="87"/>
      <c r="AV231" s="58"/>
      <c r="AW231" s="78"/>
      <c r="AX231" s="129"/>
      <c r="AY231" s="129"/>
      <c r="AZ231" s="252">
        <f t="shared" si="137"/>
        <v>0</v>
      </c>
      <c r="BA231" s="84" t="e">
        <f t="shared" si="138"/>
        <v>#DIV/0!</v>
      </c>
      <c r="BB231" s="164"/>
      <c r="BC231" s="164"/>
      <c r="BD231" s="164"/>
      <c r="BE231" s="164"/>
      <c r="BF231" s="57"/>
      <c r="BG231" s="79"/>
      <c r="BH231" s="79"/>
      <c r="BI231" s="165"/>
      <c r="BJ231" s="166"/>
      <c r="BK231" s="87"/>
      <c r="BL231" s="58"/>
      <c r="BM231" s="78"/>
      <c r="BN231" s="129"/>
      <c r="BO231" s="129"/>
      <c r="BP231" s="59">
        <f t="shared" si="139"/>
        <v>0</v>
      </c>
      <c r="BQ231" s="84" t="e">
        <f t="shared" si="140"/>
        <v>#DIV/0!</v>
      </c>
      <c r="BR231" s="57"/>
      <c r="BS231" s="57"/>
      <c r="BT231" s="57"/>
      <c r="BU231" s="57"/>
      <c r="BV231" s="57"/>
      <c r="BW231" s="79"/>
      <c r="BX231" s="79"/>
      <c r="BY231" s="80"/>
      <c r="BZ231" s="58"/>
      <c r="CA231" s="87"/>
      <c r="CB231" s="58"/>
    </row>
    <row r="232" spans="1:80">
      <c r="A232" s="78"/>
      <c r="B232" s="111"/>
      <c r="C232" s="111"/>
      <c r="D232" s="59">
        <f t="shared" si="144"/>
        <v>0</v>
      </c>
      <c r="E232" s="84" t="e">
        <f t="shared" si="141"/>
        <v>#DIV/0!</v>
      </c>
      <c r="F232" s="57"/>
      <c r="G232" s="57"/>
      <c r="H232" s="57"/>
      <c r="I232" s="57"/>
      <c r="J232" s="57"/>
      <c r="K232" s="79"/>
      <c r="L232" s="79"/>
      <c r="M232" s="80"/>
      <c r="N232" s="58"/>
      <c r="O232" s="87"/>
      <c r="P232" s="58"/>
      <c r="Q232" s="78"/>
      <c r="R232" s="111"/>
      <c r="S232" s="111"/>
      <c r="T232" s="59">
        <f t="shared" si="145"/>
        <v>0</v>
      </c>
      <c r="U232" s="84" t="e">
        <f t="shared" si="142"/>
        <v>#DIV/0!</v>
      </c>
      <c r="V232" s="57"/>
      <c r="W232" s="57"/>
      <c r="X232" s="57"/>
      <c r="Y232" s="57"/>
      <c r="Z232" s="57"/>
      <c r="AA232" s="79"/>
      <c r="AB232" s="79"/>
      <c r="AC232" s="80"/>
      <c r="AD232" s="58"/>
      <c r="AE232" s="87"/>
      <c r="AF232" s="58"/>
      <c r="AG232" s="78"/>
      <c r="AH232" s="129"/>
      <c r="AI232" s="129"/>
      <c r="AJ232" s="59">
        <f t="shared" si="146"/>
        <v>0</v>
      </c>
      <c r="AK232" s="84" t="e">
        <f t="shared" si="143"/>
        <v>#DIV/0!</v>
      </c>
      <c r="AL232" s="57"/>
      <c r="AM232" s="57"/>
      <c r="AN232" s="57"/>
      <c r="AO232" s="57"/>
      <c r="AP232" s="57"/>
      <c r="AQ232" s="79"/>
      <c r="AR232" s="79"/>
      <c r="AS232" s="80"/>
      <c r="AT232" s="58"/>
      <c r="AU232" s="87"/>
      <c r="AV232" s="58"/>
      <c r="AW232" s="78"/>
      <c r="AX232" s="129"/>
      <c r="AY232" s="129"/>
      <c r="AZ232" s="252">
        <f t="shared" si="137"/>
        <v>0</v>
      </c>
      <c r="BA232" s="84" t="e">
        <f t="shared" si="138"/>
        <v>#DIV/0!</v>
      </c>
      <c r="BB232" s="164"/>
      <c r="BC232" s="164"/>
      <c r="BD232" s="164"/>
      <c r="BE232" s="164"/>
      <c r="BF232" s="57"/>
      <c r="BG232" s="79"/>
      <c r="BH232" s="79"/>
      <c r="BI232" s="165"/>
      <c r="BJ232" s="166"/>
      <c r="BK232" s="87"/>
      <c r="BL232" s="58"/>
      <c r="BM232" s="78"/>
      <c r="BN232" s="129"/>
      <c r="BO232" s="129"/>
      <c r="BP232" s="59">
        <f t="shared" si="139"/>
        <v>0</v>
      </c>
      <c r="BQ232" s="84" t="e">
        <f t="shared" si="140"/>
        <v>#DIV/0!</v>
      </c>
      <c r="BR232" s="57"/>
      <c r="BS232" s="57"/>
      <c r="BT232" s="57"/>
      <c r="BU232" s="57"/>
      <c r="BV232" s="57"/>
      <c r="BW232" s="79"/>
      <c r="BX232" s="79"/>
      <c r="BY232" s="80"/>
      <c r="BZ232" s="58"/>
      <c r="CA232" s="87"/>
      <c r="CB232" s="58"/>
    </row>
    <row r="233" spans="1:80">
      <c r="A233" s="78"/>
      <c r="B233" s="111"/>
      <c r="C233" s="111"/>
      <c r="D233" s="59">
        <f t="shared" si="144"/>
        <v>0</v>
      </c>
      <c r="E233" s="84" t="e">
        <f t="shared" si="141"/>
        <v>#DIV/0!</v>
      </c>
      <c r="F233" s="57"/>
      <c r="G233" s="57"/>
      <c r="H233" s="57"/>
      <c r="I233" s="57"/>
      <c r="J233" s="57"/>
      <c r="K233" s="79"/>
      <c r="L233" s="79"/>
      <c r="M233" s="80"/>
      <c r="N233" s="58"/>
      <c r="O233" s="87"/>
      <c r="P233" s="58"/>
      <c r="Q233" s="78"/>
      <c r="R233" s="111"/>
      <c r="S233" s="111"/>
      <c r="T233" s="59">
        <f t="shared" si="145"/>
        <v>0</v>
      </c>
      <c r="U233" s="84" t="e">
        <f t="shared" si="142"/>
        <v>#DIV/0!</v>
      </c>
      <c r="V233" s="57"/>
      <c r="W233" s="57"/>
      <c r="X233" s="57"/>
      <c r="Y233" s="57"/>
      <c r="Z233" s="57"/>
      <c r="AA233" s="79"/>
      <c r="AB233" s="79"/>
      <c r="AC233" s="80"/>
      <c r="AD233" s="58"/>
      <c r="AE233" s="87"/>
      <c r="AF233" s="58"/>
      <c r="AG233" s="78"/>
      <c r="AH233" s="129"/>
      <c r="AI233" s="129"/>
      <c r="AJ233" s="59">
        <f t="shared" si="146"/>
        <v>0</v>
      </c>
      <c r="AK233" s="84" t="e">
        <f t="shared" si="143"/>
        <v>#DIV/0!</v>
      </c>
      <c r="AL233" s="57"/>
      <c r="AM233" s="57"/>
      <c r="AN233" s="57"/>
      <c r="AO233" s="57"/>
      <c r="AP233" s="57"/>
      <c r="AQ233" s="79"/>
      <c r="AR233" s="79"/>
      <c r="AS233" s="80"/>
      <c r="AT233" s="58"/>
      <c r="AU233" s="87"/>
      <c r="AV233" s="58"/>
      <c r="AW233" s="78"/>
      <c r="AX233" s="129"/>
      <c r="AY233" s="129"/>
      <c r="AZ233" s="252">
        <f t="shared" si="137"/>
        <v>0</v>
      </c>
      <c r="BA233" s="84" t="e">
        <f t="shared" si="138"/>
        <v>#DIV/0!</v>
      </c>
      <c r="BB233" s="164"/>
      <c r="BC233" s="164"/>
      <c r="BD233" s="164"/>
      <c r="BE233" s="164"/>
      <c r="BF233" s="57"/>
      <c r="BG233" s="79"/>
      <c r="BH233" s="79"/>
      <c r="BI233" s="165"/>
      <c r="BJ233" s="166"/>
      <c r="BK233" s="87"/>
      <c r="BL233" s="58"/>
      <c r="BM233" s="78"/>
      <c r="BN233" s="129"/>
      <c r="BO233" s="129"/>
      <c r="BP233" s="59">
        <f t="shared" si="139"/>
        <v>0</v>
      </c>
      <c r="BQ233" s="84" t="e">
        <f t="shared" si="140"/>
        <v>#DIV/0!</v>
      </c>
      <c r="BR233" s="57"/>
      <c r="BS233" s="57"/>
      <c r="BT233" s="57"/>
      <c r="BU233" s="57"/>
      <c r="BV233" s="57"/>
      <c r="BW233" s="79"/>
      <c r="BX233" s="79"/>
      <c r="BY233" s="80"/>
      <c r="BZ233" s="58"/>
      <c r="CA233" s="87"/>
      <c r="CB233" s="58"/>
    </row>
    <row r="234" spans="1:80">
      <c r="A234" s="78"/>
      <c r="B234" s="111"/>
      <c r="C234" s="111"/>
      <c r="D234" s="59">
        <f t="shared" si="144"/>
        <v>0</v>
      </c>
      <c r="E234" s="84" t="e">
        <f t="shared" si="141"/>
        <v>#DIV/0!</v>
      </c>
      <c r="F234" s="57"/>
      <c r="G234" s="57"/>
      <c r="H234" s="57"/>
      <c r="I234" s="57"/>
      <c r="J234" s="57"/>
      <c r="K234" s="79"/>
      <c r="L234" s="79"/>
      <c r="M234" s="80"/>
      <c r="N234" s="58"/>
      <c r="O234" s="87"/>
      <c r="P234" s="58"/>
      <c r="Q234" s="78"/>
      <c r="R234" s="111"/>
      <c r="S234" s="111"/>
      <c r="T234" s="59">
        <f t="shared" si="145"/>
        <v>0</v>
      </c>
      <c r="U234" s="84" t="e">
        <f t="shared" si="142"/>
        <v>#DIV/0!</v>
      </c>
      <c r="V234" s="57"/>
      <c r="W234" s="57"/>
      <c r="X234" s="57"/>
      <c r="Y234" s="57"/>
      <c r="Z234" s="57"/>
      <c r="AA234" s="79"/>
      <c r="AB234" s="79"/>
      <c r="AC234" s="80"/>
      <c r="AD234" s="58"/>
      <c r="AE234" s="87"/>
      <c r="AF234" s="58"/>
      <c r="AG234" s="78"/>
      <c r="AH234" s="129"/>
      <c r="AI234" s="129"/>
      <c r="AJ234" s="59">
        <f t="shared" si="146"/>
        <v>0</v>
      </c>
      <c r="AK234" s="84" t="e">
        <f t="shared" si="143"/>
        <v>#DIV/0!</v>
      </c>
      <c r="AL234" s="57"/>
      <c r="AM234" s="57"/>
      <c r="AN234" s="57"/>
      <c r="AO234" s="57"/>
      <c r="AP234" s="57"/>
      <c r="AQ234" s="79"/>
      <c r="AR234" s="79"/>
      <c r="AS234" s="80"/>
      <c r="AT234" s="58"/>
      <c r="AU234" s="87"/>
      <c r="AV234" s="58"/>
      <c r="AW234" s="78"/>
      <c r="AX234" s="129"/>
      <c r="AY234" s="129"/>
      <c r="AZ234" s="252">
        <f t="shared" si="137"/>
        <v>0</v>
      </c>
      <c r="BA234" s="84" t="e">
        <f t="shared" si="138"/>
        <v>#DIV/0!</v>
      </c>
      <c r="BB234" s="164"/>
      <c r="BC234" s="164"/>
      <c r="BD234" s="164"/>
      <c r="BE234" s="164"/>
      <c r="BF234" s="57"/>
      <c r="BG234" s="79"/>
      <c r="BH234" s="79"/>
      <c r="BI234" s="165"/>
      <c r="BJ234" s="166"/>
      <c r="BK234" s="87"/>
      <c r="BL234" s="58"/>
      <c r="BM234" s="78"/>
      <c r="BN234" s="129"/>
      <c r="BO234" s="129"/>
      <c r="BP234" s="59">
        <f t="shared" si="139"/>
        <v>0</v>
      </c>
      <c r="BQ234" s="84" t="e">
        <f t="shared" si="140"/>
        <v>#DIV/0!</v>
      </c>
      <c r="BR234" s="57"/>
      <c r="BS234" s="57"/>
      <c r="BT234" s="57"/>
      <c r="BU234" s="57"/>
      <c r="BV234" s="57"/>
      <c r="BW234" s="79"/>
      <c r="BX234" s="79"/>
      <c r="BY234" s="80"/>
      <c r="BZ234" s="58"/>
      <c r="CA234" s="87"/>
      <c r="CB234" s="58"/>
    </row>
    <row r="235" spans="1:80">
      <c r="A235" s="78"/>
      <c r="B235" s="111"/>
      <c r="C235" s="111"/>
      <c r="D235" s="59">
        <f t="shared" si="144"/>
        <v>0</v>
      </c>
      <c r="E235" s="84" t="e">
        <f t="shared" si="141"/>
        <v>#DIV/0!</v>
      </c>
      <c r="F235" s="57"/>
      <c r="G235" s="57"/>
      <c r="H235" s="57"/>
      <c r="I235" s="57"/>
      <c r="J235" s="57"/>
      <c r="K235" s="79"/>
      <c r="L235" s="79"/>
      <c r="M235" s="80"/>
      <c r="N235" s="58"/>
      <c r="O235" s="87"/>
      <c r="P235" s="58"/>
      <c r="Q235" s="78"/>
      <c r="R235" s="111"/>
      <c r="S235" s="111"/>
      <c r="T235" s="59">
        <f t="shared" si="145"/>
        <v>0</v>
      </c>
      <c r="U235" s="84" t="e">
        <f t="shared" si="142"/>
        <v>#DIV/0!</v>
      </c>
      <c r="V235" s="57"/>
      <c r="W235" s="57"/>
      <c r="X235" s="57"/>
      <c r="Y235" s="57"/>
      <c r="Z235" s="57"/>
      <c r="AA235" s="79"/>
      <c r="AB235" s="79"/>
      <c r="AC235" s="80"/>
      <c r="AD235" s="58"/>
      <c r="AE235" s="87"/>
      <c r="AF235" s="58"/>
      <c r="AG235" s="78"/>
      <c r="AH235" s="129"/>
      <c r="AI235" s="129"/>
      <c r="AJ235" s="59">
        <f t="shared" si="146"/>
        <v>0</v>
      </c>
      <c r="AK235" s="84" t="e">
        <f t="shared" si="143"/>
        <v>#DIV/0!</v>
      </c>
      <c r="AL235" s="57"/>
      <c r="AM235" s="57"/>
      <c r="AN235" s="57"/>
      <c r="AO235" s="57"/>
      <c r="AP235" s="57"/>
      <c r="AQ235" s="79"/>
      <c r="AR235" s="79"/>
      <c r="AS235" s="80"/>
      <c r="AT235" s="58"/>
      <c r="AU235" s="87"/>
      <c r="AV235" s="58"/>
      <c r="AW235" s="78"/>
      <c r="AX235" s="129"/>
      <c r="AY235" s="129"/>
      <c r="AZ235" s="252">
        <f t="shared" si="137"/>
        <v>0</v>
      </c>
      <c r="BA235" s="84" t="e">
        <f t="shared" si="138"/>
        <v>#DIV/0!</v>
      </c>
      <c r="BB235" s="164"/>
      <c r="BC235" s="164"/>
      <c r="BD235" s="164"/>
      <c r="BE235" s="164"/>
      <c r="BF235" s="57"/>
      <c r="BG235" s="79"/>
      <c r="BH235" s="79"/>
      <c r="BI235" s="165"/>
      <c r="BJ235" s="166"/>
      <c r="BK235" s="87"/>
      <c r="BL235" s="58"/>
      <c r="BM235" s="78"/>
      <c r="BN235" s="129"/>
      <c r="BO235" s="129"/>
      <c r="BP235" s="59">
        <f t="shared" si="139"/>
        <v>0</v>
      </c>
      <c r="BQ235" s="84" t="e">
        <f t="shared" si="140"/>
        <v>#DIV/0!</v>
      </c>
      <c r="BR235" s="57"/>
      <c r="BS235" s="57"/>
      <c r="BT235" s="57"/>
      <c r="BU235" s="57"/>
      <c r="BV235" s="57"/>
      <c r="BW235" s="79"/>
      <c r="BX235" s="79"/>
      <c r="BY235" s="80"/>
      <c r="BZ235" s="58"/>
      <c r="CA235" s="87"/>
      <c r="CB235" s="58"/>
    </row>
    <row r="236" spans="1:80">
      <c r="A236" s="78"/>
      <c r="B236" s="111"/>
      <c r="C236" s="111"/>
      <c r="D236" s="59">
        <f t="shared" si="144"/>
        <v>0</v>
      </c>
      <c r="E236" s="84" t="e">
        <f t="shared" si="141"/>
        <v>#DIV/0!</v>
      </c>
      <c r="F236" s="57"/>
      <c r="G236" s="57"/>
      <c r="H236" s="57"/>
      <c r="I236" s="57"/>
      <c r="J236" s="57"/>
      <c r="K236" s="79"/>
      <c r="L236" s="79"/>
      <c r="M236" s="80"/>
      <c r="N236" s="58"/>
      <c r="O236" s="87"/>
      <c r="P236" s="58"/>
      <c r="Q236" s="78"/>
      <c r="R236" s="111"/>
      <c r="S236" s="111"/>
      <c r="T236" s="59">
        <f t="shared" si="145"/>
        <v>0</v>
      </c>
      <c r="U236" s="84" t="e">
        <f t="shared" si="142"/>
        <v>#DIV/0!</v>
      </c>
      <c r="V236" s="57"/>
      <c r="W236" s="57"/>
      <c r="X236" s="57"/>
      <c r="Y236" s="57"/>
      <c r="Z236" s="57"/>
      <c r="AA236" s="79"/>
      <c r="AB236" s="79"/>
      <c r="AC236" s="80"/>
      <c r="AD236" s="58"/>
      <c r="AE236" s="87"/>
      <c r="AF236" s="58"/>
      <c r="AG236" s="78"/>
      <c r="AH236" s="129"/>
      <c r="AI236" s="129"/>
      <c r="AJ236" s="59">
        <f t="shared" si="146"/>
        <v>0</v>
      </c>
      <c r="AK236" s="84" t="e">
        <f t="shared" si="143"/>
        <v>#DIV/0!</v>
      </c>
      <c r="AL236" s="57"/>
      <c r="AM236" s="57"/>
      <c r="AN236" s="57"/>
      <c r="AO236" s="57"/>
      <c r="AP236" s="57"/>
      <c r="AQ236" s="79"/>
      <c r="AR236" s="79"/>
      <c r="AS236" s="80"/>
      <c r="AT236" s="58"/>
      <c r="AU236" s="87"/>
      <c r="AV236" s="58"/>
      <c r="AW236" s="78"/>
      <c r="AX236" s="129"/>
      <c r="AY236" s="129"/>
      <c r="AZ236" s="252">
        <f t="shared" si="137"/>
        <v>0</v>
      </c>
      <c r="BA236" s="84" t="e">
        <f t="shared" si="138"/>
        <v>#DIV/0!</v>
      </c>
      <c r="BB236" s="164"/>
      <c r="BC236" s="164"/>
      <c r="BD236" s="164"/>
      <c r="BE236" s="164"/>
      <c r="BF236" s="57"/>
      <c r="BG236" s="79"/>
      <c r="BH236" s="79"/>
      <c r="BI236" s="165"/>
      <c r="BJ236" s="166"/>
      <c r="BK236" s="87"/>
      <c r="BL236" s="58"/>
      <c r="BM236" s="78"/>
      <c r="BN236" s="129"/>
      <c r="BO236" s="129"/>
      <c r="BP236" s="59">
        <f t="shared" si="139"/>
        <v>0</v>
      </c>
      <c r="BQ236" s="84" t="e">
        <f t="shared" si="140"/>
        <v>#DIV/0!</v>
      </c>
      <c r="BR236" s="57"/>
      <c r="BS236" s="57"/>
      <c r="BT236" s="57"/>
      <c r="BU236" s="57"/>
      <c r="BV236" s="57"/>
      <c r="BW236" s="79"/>
      <c r="BX236" s="79"/>
      <c r="BY236" s="80"/>
      <c r="BZ236" s="58"/>
      <c r="CA236" s="87"/>
      <c r="CB236" s="58"/>
    </row>
    <row r="237" spans="1:80">
      <c r="A237" s="78"/>
      <c r="B237" s="111"/>
      <c r="C237" s="111"/>
      <c r="D237" s="59">
        <f t="shared" si="144"/>
        <v>0</v>
      </c>
      <c r="E237" s="84" t="e">
        <f t="shared" si="141"/>
        <v>#DIV/0!</v>
      </c>
      <c r="F237" s="57"/>
      <c r="G237" s="57"/>
      <c r="H237" s="57"/>
      <c r="I237" s="57"/>
      <c r="J237" s="57"/>
      <c r="K237" s="79"/>
      <c r="L237" s="79"/>
      <c r="M237" s="80"/>
      <c r="N237" s="58"/>
      <c r="O237" s="87"/>
      <c r="P237" s="58"/>
      <c r="Q237" s="78"/>
      <c r="R237" s="111"/>
      <c r="S237" s="111"/>
      <c r="T237" s="59">
        <f t="shared" si="145"/>
        <v>0</v>
      </c>
      <c r="U237" s="84" t="e">
        <f t="shared" si="142"/>
        <v>#DIV/0!</v>
      </c>
      <c r="V237" s="57"/>
      <c r="W237" s="57"/>
      <c r="X237" s="57"/>
      <c r="Y237" s="57"/>
      <c r="Z237" s="57"/>
      <c r="AA237" s="79"/>
      <c r="AB237" s="79"/>
      <c r="AC237" s="80"/>
      <c r="AD237" s="58"/>
      <c r="AE237" s="87"/>
      <c r="AF237" s="58"/>
      <c r="AG237" s="78"/>
      <c r="AH237" s="129"/>
      <c r="AI237" s="129"/>
      <c r="AJ237" s="59">
        <f t="shared" si="146"/>
        <v>0</v>
      </c>
      <c r="AK237" s="84" t="e">
        <f t="shared" si="143"/>
        <v>#DIV/0!</v>
      </c>
      <c r="AL237" s="57"/>
      <c r="AM237" s="57"/>
      <c r="AN237" s="57"/>
      <c r="AO237" s="57"/>
      <c r="AP237" s="57"/>
      <c r="AQ237" s="79"/>
      <c r="AR237" s="79"/>
      <c r="AS237" s="80"/>
      <c r="AT237" s="58"/>
      <c r="AU237" s="87"/>
      <c r="AV237" s="58"/>
      <c r="AW237" s="78"/>
      <c r="AX237" s="129"/>
      <c r="AY237" s="129"/>
      <c r="AZ237" s="252">
        <f t="shared" si="137"/>
        <v>0</v>
      </c>
      <c r="BA237" s="84" t="e">
        <f t="shared" si="138"/>
        <v>#DIV/0!</v>
      </c>
      <c r="BB237" s="164"/>
      <c r="BC237" s="164"/>
      <c r="BD237" s="164"/>
      <c r="BE237" s="164"/>
      <c r="BF237" s="57"/>
      <c r="BG237" s="79"/>
      <c r="BH237" s="79"/>
      <c r="BI237" s="165"/>
      <c r="BJ237" s="166"/>
      <c r="BK237" s="87"/>
      <c r="BL237" s="58"/>
      <c r="BM237" s="78"/>
      <c r="BN237" s="129"/>
      <c r="BO237" s="129"/>
      <c r="BP237" s="59">
        <f t="shared" si="139"/>
        <v>0</v>
      </c>
      <c r="BQ237" s="84" t="e">
        <f t="shared" si="140"/>
        <v>#DIV/0!</v>
      </c>
      <c r="BR237" s="57"/>
      <c r="BS237" s="57"/>
      <c r="BT237" s="57"/>
      <c r="BU237" s="57"/>
      <c r="BV237" s="57"/>
      <c r="BW237" s="79"/>
      <c r="BX237" s="79"/>
      <c r="BY237" s="80"/>
      <c r="BZ237" s="58"/>
      <c r="CA237" s="87"/>
      <c r="CB237" s="58"/>
    </row>
    <row r="238" spans="1:80">
      <c r="A238" s="78"/>
      <c r="B238" s="111"/>
      <c r="C238" s="111"/>
      <c r="D238" s="59">
        <f t="shared" si="144"/>
        <v>0</v>
      </c>
      <c r="E238" s="84" t="e">
        <f t="shared" si="141"/>
        <v>#DIV/0!</v>
      </c>
      <c r="F238" s="57"/>
      <c r="G238" s="57"/>
      <c r="H238" s="57"/>
      <c r="I238" s="57"/>
      <c r="J238" s="57"/>
      <c r="K238" s="79"/>
      <c r="L238" s="79"/>
      <c r="M238" s="80"/>
      <c r="N238" s="58"/>
      <c r="O238" s="87"/>
      <c r="P238" s="58"/>
      <c r="Q238" s="78"/>
      <c r="R238" s="111"/>
      <c r="S238" s="111"/>
      <c r="T238" s="59">
        <f t="shared" si="145"/>
        <v>0</v>
      </c>
      <c r="U238" s="84" t="e">
        <f t="shared" si="142"/>
        <v>#DIV/0!</v>
      </c>
      <c r="V238" s="57"/>
      <c r="W238" s="57"/>
      <c r="X238" s="57"/>
      <c r="Y238" s="57"/>
      <c r="Z238" s="57"/>
      <c r="AA238" s="79"/>
      <c r="AB238" s="79"/>
      <c r="AC238" s="80"/>
      <c r="AD238" s="58"/>
      <c r="AE238" s="87"/>
      <c r="AF238" s="58"/>
      <c r="AG238" s="78"/>
      <c r="AH238" s="129"/>
      <c r="AI238" s="129"/>
      <c r="AJ238" s="59">
        <f t="shared" si="146"/>
        <v>0</v>
      </c>
      <c r="AK238" s="84" t="e">
        <f t="shared" si="143"/>
        <v>#DIV/0!</v>
      </c>
      <c r="AL238" s="57"/>
      <c r="AM238" s="57"/>
      <c r="AN238" s="57"/>
      <c r="AO238" s="57"/>
      <c r="AP238" s="57"/>
      <c r="AQ238" s="79"/>
      <c r="AR238" s="79"/>
      <c r="AS238" s="80"/>
      <c r="AT238" s="58"/>
      <c r="AU238" s="87"/>
      <c r="AV238" s="58"/>
      <c r="AW238" s="78"/>
      <c r="AX238" s="129"/>
      <c r="AY238" s="129"/>
      <c r="AZ238" s="252">
        <f t="shared" si="137"/>
        <v>0</v>
      </c>
      <c r="BA238" s="84" t="e">
        <f t="shared" si="138"/>
        <v>#DIV/0!</v>
      </c>
      <c r="BB238" s="164"/>
      <c r="BC238" s="164"/>
      <c r="BD238" s="164"/>
      <c r="BE238" s="164"/>
      <c r="BF238" s="57"/>
      <c r="BG238" s="79"/>
      <c r="BH238" s="79"/>
      <c r="BI238" s="165"/>
      <c r="BJ238" s="166"/>
      <c r="BK238" s="87"/>
      <c r="BL238" s="58"/>
      <c r="BM238" s="78"/>
      <c r="BN238" s="129"/>
      <c r="BO238" s="129"/>
      <c r="BP238" s="59">
        <f t="shared" si="139"/>
        <v>0</v>
      </c>
      <c r="BQ238" s="84" t="e">
        <f t="shared" si="140"/>
        <v>#DIV/0!</v>
      </c>
      <c r="BR238" s="57"/>
      <c r="BS238" s="57"/>
      <c r="BT238" s="57"/>
      <c r="BU238" s="57"/>
      <c r="BV238" s="57"/>
      <c r="BW238" s="79"/>
      <c r="BX238" s="79"/>
      <c r="BY238" s="80"/>
      <c r="BZ238" s="58"/>
      <c r="CA238" s="87"/>
      <c r="CB238" s="58"/>
    </row>
    <row r="239" spans="1:80">
      <c r="A239" s="78"/>
      <c r="B239" s="111"/>
      <c r="C239" s="111"/>
      <c r="D239" s="59">
        <f t="shared" si="144"/>
        <v>0</v>
      </c>
      <c r="E239" s="84" t="e">
        <f t="shared" si="141"/>
        <v>#DIV/0!</v>
      </c>
      <c r="F239" s="57"/>
      <c r="G239" s="57"/>
      <c r="H239" s="57"/>
      <c r="I239" s="57"/>
      <c r="J239" s="57"/>
      <c r="K239" s="79"/>
      <c r="L239" s="79"/>
      <c r="M239" s="80"/>
      <c r="N239" s="58"/>
      <c r="O239" s="87"/>
      <c r="P239" s="58"/>
      <c r="Q239" s="78"/>
      <c r="R239" s="111"/>
      <c r="S239" s="111"/>
      <c r="T239" s="59">
        <f t="shared" si="145"/>
        <v>0</v>
      </c>
      <c r="U239" s="84" t="e">
        <f t="shared" si="142"/>
        <v>#DIV/0!</v>
      </c>
      <c r="V239" s="57"/>
      <c r="W239" s="57"/>
      <c r="X239" s="57"/>
      <c r="Y239" s="57"/>
      <c r="Z239" s="57"/>
      <c r="AA239" s="79"/>
      <c r="AB239" s="79"/>
      <c r="AC239" s="80"/>
      <c r="AD239" s="58"/>
      <c r="AE239" s="87"/>
      <c r="AF239" s="58"/>
      <c r="AG239" s="78"/>
      <c r="AH239" s="129"/>
      <c r="AI239" s="129"/>
      <c r="AJ239" s="59">
        <f t="shared" si="146"/>
        <v>0</v>
      </c>
      <c r="AK239" s="84" t="e">
        <f t="shared" si="143"/>
        <v>#DIV/0!</v>
      </c>
      <c r="AL239" s="57"/>
      <c r="AM239" s="57"/>
      <c r="AN239" s="57"/>
      <c r="AO239" s="57"/>
      <c r="AP239" s="57"/>
      <c r="AQ239" s="79"/>
      <c r="AR239" s="79"/>
      <c r="AS239" s="80"/>
      <c r="AT239" s="58"/>
      <c r="AU239" s="87"/>
      <c r="AV239" s="58"/>
      <c r="AW239" s="78"/>
      <c r="AX239" s="129"/>
      <c r="AY239" s="129"/>
      <c r="AZ239" s="252">
        <f t="shared" si="137"/>
        <v>0</v>
      </c>
      <c r="BA239" s="84" t="e">
        <f t="shared" si="138"/>
        <v>#DIV/0!</v>
      </c>
      <c r="BB239" s="164"/>
      <c r="BC239" s="164"/>
      <c r="BD239" s="164"/>
      <c r="BE239" s="164"/>
      <c r="BF239" s="57"/>
      <c r="BG239" s="79"/>
      <c r="BH239" s="79"/>
      <c r="BI239" s="165"/>
      <c r="BJ239" s="166"/>
      <c r="BK239" s="87"/>
      <c r="BL239" s="58"/>
      <c r="BM239" s="78"/>
      <c r="BN239" s="129"/>
      <c r="BO239" s="129"/>
      <c r="BP239" s="59">
        <f t="shared" si="139"/>
        <v>0</v>
      </c>
      <c r="BQ239" s="84" t="e">
        <f t="shared" si="140"/>
        <v>#DIV/0!</v>
      </c>
      <c r="BR239" s="57"/>
      <c r="BS239" s="57"/>
      <c r="BT239" s="57"/>
      <c r="BU239" s="57"/>
      <c r="BV239" s="57"/>
      <c r="BW239" s="79"/>
      <c r="BX239" s="79"/>
      <c r="BY239" s="80"/>
      <c r="BZ239" s="58"/>
      <c r="CA239" s="87"/>
      <c r="CB239" s="58"/>
    </row>
    <row r="240" spans="1:80">
      <c r="A240" s="78"/>
      <c r="B240" s="111"/>
      <c r="C240" s="111"/>
      <c r="D240" s="59">
        <f t="shared" si="144"/>
        <v>0</v>
      </c>
      <c r="E240" s="84" t="e">
        <f t="shared" si="141"/>
        <v>#DIV/0!</v>
      </c>
      <c r="F240" s="57"/>
      <c r="G240" s="57"/>
      <c r="H240" s="57"/>
      <c r="I240" s="57"/>
      <c r="J240" s="57"/>
      <c r="K240" s="79"/>
      <c r="L240" s="79"/>
      <c r="M240" s="80"/>
      <c r="N240" s="58"/>
      <c r="O240" s="87"/>
      <c r="P240" s="58"/>
      <c r="Q240" s="78"/>
      <c r="R240" s="111"/>
      <c r="S240" s="111"/>
      <c r="T240" s="59">
        <f t="shared" si="145"/>
        <v>0</v>
      </c>
      <c r="U240" s="84" t="e">
        <f t="shared" si="142"/>
        <v>#DIV/0!</v>
      </c>
      <c r="V240" s="57"/>
      <c r="W240" s="57"/>
      <c r="X240" s="57"/>
      <c r="Y240" s="57"/>
      <c r="Z240" s="57"/>
      <c r="AA240" s="79"/>
      <c r="AB240" s="79"/>
      <c r="AC240" s="80"/>
      <c r="AD240" s="58"/>
      <c r="AE240" s="87"/>
      <c r="AF240" s="58"/>
      <c r="AG240" s="78"/>
      <c r="AH240" s="129"/>
      <c r="AI240" s="129"/>
      <c r="AJ240" s="59">
        <f t="shared" si="146"/>
        <v>0</v>
      </c>
      <c r="AK240" s="84" t="e">
        <f t="shared" si="143"/>
        <v>#DIV/0!</v>
      </c>
      <c r="AL240" s="57"/>
      <c r="AM240" s="57"/>
      <c r="AN240" s="57"/>
      <c r="AO240" s="57"/>
      <c r="AP240" s="57"/>
      <c r="AQ240" s="79"/>
      <c r="AR240" s="79"/>
      <c r="AS240" s="80"/>
      <c r="AT240" s="58"/>
      <c r="AU240" s="87"/>
      <c r="AV240" s="58"/>
      <c r="AW240" s="78"/>
      <c r="AX240" s="129"/>
      <c r="AY240" s="129"/>
      <c r="AZ240" s="252">
        <f t="shared" si="137"/>
        <v>0</v>
      </c>
      <c r="BA240" s="84" t="e">
        <f t="shared" si="138"/>
        <v>#DIV/0!</v>
      </c>
      <c r="BB240" s="164"/>
      <c r="BC240" s="164"/>
      <c r="BD240" s="164"/>
      <c r="BE240" s="164"/>
      <c r="BF240" s="57"/>
      <c r="BG240" s="79"/>
      <c r="BH240" s="79"/>
      <c r="BI240" s="165"/>
      <c r="BJ240" s="166"/>
      <c r="BK240" s="87"/>
      <c r="BL240" s="58"/>
      <c r="BM240" s="78"/>
      <c r="BN240" s="129"/>
      <c r="BO240" s="129"/>
      <c r="BP240" s="59">
        <f t="shared" si="139"/>
        <v>0</v>
      </c>
      <c r="BQ240" s="84" t="e">
        <f t="shared" si="140"/>
        <v>#DIV/0!</v>
      </c>
      <c r="BR240" s="57"/>
      <c r="BS240" s="57"/>
      <c r="BT240" s="57"/>
      <c r="BU240" s="57"/>
      <c r="BV240" s="57"/>
      <c r="BW240" s="79"/>
      <c r="BX240" s="79"/>
      <c r="BY240" s="80"/>
      <c r="BZ240" s="58"/>
      <c r="CA240" s="87"/>
      <c r="CB240" s="58"/>
    </row>
    <row r="241" spans="1:80">
      <c r="A241" s="78"/>
      <c r="B241" s="111"/>
      <c r="C241" s="111"/>
      <c r="D241" s="59">
        <f t="shared" si="144"/>
        <v>0</v>
      </c>
      <c r="E241" s="84" t="e">
        <f t="shared" si="141"/>
        <v>#DIV/0!</v>
      </c>
      <c r="F241" s="57"/>
      <c r="G241" s="57"/>
      <c r="H241" s="57"/>
      <c r="I241" s="57"/>
      <c r="J241" s="57"/>
      <c r="K241" s="79"/>
      <c r="L241" s="79"/>
      <c r="M241" s="80"/>
      <c r="N241" s="58"/>
      <c r="O241" s="87"/>
      <c r="P241" s="58"/>
      <c r="Q241" s="78"/>
      <c r="R241" s="111"/>
      <c r="S241" s="111"/>
      <c r="T241" s="59">
        <f t="shared" si="145"/>
        <v>0</v>
      </c>
      <c r="U241" s="84" t="e">
        <f t="shared" si="142"/>
        <v>#DIV/0!</v>
      </c>
      <c r="V241" s="57"/>
      <c r="W241" s="57"/>
      <c r="X241" s="57"/>
      <c r="Y241" s="57"/>
      <c r="Z241" s="57"/>
      <c r="AA241" s="79"/>
      <c r="AB241" s="79"/>
      <c r="AC241" s="80"/>
      <c r="AD241" s="58"/>
      <c r="AE241" s="87"/>
      <c r="AF241" s="58"/>
      <c r="AG241" s="78"/>
      <c r="AH241" s="129"/>
      <c r="AI241" s="129"/>
      <c r="AJ241" s="59">
        <f t="shared" si="146"/>
        <v>0</v>
      </c>
      <c r="AK241" s="84" t="e">
        <f t="shared" si="143"/>
        <v>#DIV/0!</v>
      </c>
      <c r="AL241" s="57"/>
      <c r="AM241" s="57"/>
      <c r="AN241" s="57"/>
      <c r="AO241" s="57"/>
      <c r="AP241" s="57"/>
      <c r="AQ241" s="79"/>
      <c r="AR241" s="79"/>
      <c r="AS241" s="80"/>
      <c r="AT241" s="58"/>
      <c r="AU241" s="87"/>
      <c r="AV241" s="58"/>
      <c r="AW241" s="78"/>
      <c r="AX241" s="129"/>
      <c r="AY241" s="129"/>
      <c r="AZ241" s="252">
        <f t="shared" si="137"/>
        <v>0</v>
      </c>
      <c r="BA241" s="84" t="e">
        <f t="shared" si="138"/>
        <v>#DIV/0!</v>
      </c>
      <c r="BB241" s="164"/>
      <c r="BC241" s="164"/>
      <c r="BD241" s="164"/>
      <c r="BE241" s="164"/>
      <c r="BF241" s="57"/>
      <c r="BG241" s="79"/>
      <c r="BH241" s="79"/>
      <c r="BI241" s="165"/>
      <c r="BJ241" s="166"/>
      <c r="BK241" s="87"/>
      <c r="BL241" s="58"/>
      <c r="BM241" s="78"/>
      <c r="BN241" s="129"/>
      <c r="BO241" s="129"/>
      <c r="BP241" s="59">
        <f t="shared" si="139"/>
        <v>0</v>
      </c>
      <c r="BQ241" s="84" t="e">
        <f t="shared" si="140"/>
        <v>#DIV/0!</v>
      </c>
      <c r="BR241" s="57"/>
      <c r="BS241" s="57"/>
      <c r="BT241" s="57"/>
      <c r="BU241" s="57"/>
      <c r="BV241" s="57"/>
      <c r="BW241" s="79"/>
      <c r="BX241" s="79"/>
      <c r="BY241" s="80"/>
      <c r="BZ241" s="58"/>
      <c r="CA241" s="87"/>
      <c r="CB241" s="58"/>
    </row>
    <row r="242" spans="1:80">
      <c r="A242" s="78"/>
      <c r="B242" s="111"/>
      <c r="C242" s="111"/>
      <c r="D242" s="59">
        <f t="shared" si="144"/>
        <v>0</v>
      </c>
      <c r="E242" s="84" t="e">
        <f t="shared" si="141"/>
        <v>#DIV/0!</v>
      </c>
      <c r="F242" s="57"/>
      <c r="G242" s="57"/>
      <c r="H242" s="57"/>
      <c r="I242" s="57"/>
      <c r="J242" s="57"/>
      <c r="K242" s="79"/>
      <c r="L242" s="79"/>
      <c r="M242" s="80"/>
      <c r="N242" s="58"/>
      <c r="O242" s="87"/>
      <c r="P242" s="58"/>
      <c r="Q242" s="78"/>
      <c r="R242" s="111"/>
      <c r="S242" s="111"/>
      <c r="T242" s="59">
        <f t="shared" si="145"/>
        <v>0</v>
      </c>
      <c r="U242" s="84" t="e">
        <f t="shared" si="142"/>
        <v>#DIV/0!</v>
      </c>
      <c r="V242" s="57"/>
      <c r="W242" s="57"/>
      <c r="X242" s="57"/>
      <c r="Y242" s="57"/>
      <c r="Z242" s="57"/>
      <c r="AA242" s="79"/>
      <c r="AB242" s="79"/>
      <c r="AC242" s="80"/>
      <c r="AD242" s="58"/>
      <c r="AE242" s="87"/>
      <c r="AF242" s="58"/>
      <c r="AG242" s="78"/>
      <c r="AH242" s="129"/>
      <c r="AI242" s="129"/>
      <c r="AJ242" s="59">
        <f t="shared" si="146"/>
        <v>0</v>
      </c>
      <c r="AK242" s="84" t="e">
        <f t="shared" si="143"/>
        <v>#DIV/0!</v>
      </c>
      <c r="AL242" s="57"/>
      <c r="AM242" s="57"/>
      <c r="AN242" s="57"/>
      <c r="AO242" s="57"/>
      <c r="AP242" s="57"/>
      <c r="AQ242" s="79"/>
      <c r="AR242" s="79"/>
      <c r="AS242" s="80"/>
      <c r="AT242" s="58"/>
      <c r="AU242" s="87"/>
      <c r="AV242" s="58"/>
      <c r="AW242" s="78"/>
      <c r="AX242" s="129"/>
      <c r="AY242" s="129"/>
      <c r="AZ242" s="252">
        <f t="shared" si="137"/>
        <v>0</v>
      </c>
      <c r="BA242" s="84" t="e">
        <f t="shared" si="138"/>
        <v>#DIV/0!</v>
      </c>
      <c r="BB242" s="164"/>
      <c r="BC242" s="164"/>
      <c r="BD242" s="164"/>
      <c r="BE242" s="164"/>
      <c r="BF242" s="57"/>
      <c r="BG242" s="79"/>
      <c r="BH242" s="79"/>
      <c r="BI242" s="165"/>
      <c r="BJ242" s="166"/>
      <c r="BK242" s="87"/>
      <c r="BL242" s="58"/>
      <c r="BM242" s="78"/>
      <c r="BN242" s="129"/>
      <c r="BO242" s="129"/>
      <c r="BP242" s="59">
        <f t="shared" si="139"/>
        <v>0</v>
      </c>
      <c r="BQ242" s="84" t="e">
        <f t="shared" si="140"/>
        <v>#DIV/0!</v>
      </c>
      <c r="BR242" s="57"/>
      <c r="BS242" s="57"/>
      <c r="BT242" s="57"/>
      <c r="BU242" s="57"/>
      <c r="BV242" s="57"/>
      <c r="BW242" s="79"/>
      <c r="BX242" s="79"/>
      <c r="BY242" s="80"/>
      <c r="BZ242" s="58"/>
      <c r="CA242" s="87"/>
      <c r="CB242" s="58"/>
    </row>
    <row r="243" spans="1:80">
      <c r="A243" s="78"/>
      <c r="B243" s="111"/>
      <c r="C243" s="111"/>
      <c r="D243" s="59">
        <f t="shared" si="144"/>
        <v>0</v>
      </c>
      <c r="E243" s="84" t="e">
        <f t="shared" si="141"/>
        <v>#DIV/0!</v>
      </c>
      <c r="F243" s="57"/>
      <c r="G243" s="57"/>
      <c r="H243" s="57"/>
      <c r="I243" s="57"/>
      <c r="J243" s="57"/>
      <c r="K243" s="79"/>
      <c r="L243" s="79"/>
      <c r="M243" s="80"/>
      <c r="N243" s="58"/>
      <c r="O243" s="87"/>
      <c r="P243" s="58"/>
      <c r="Q243" s="78"/>
      <c r="R243" s="111"/>
      <c r="S243" s="111"/>
      <c r="T243" s="59">
        <f t="shared" si="145"/>
        <v>0</v>
      </c>
      <c r="U243" s="84" t="e">
        <f t="shared" si="142"/>
        <v>#DIV/0!</v>
      </c>
      <c r="V243" s="57"/>
      <c r="W243" s="57"/>
      <c r="X243" s="57"/>
      <c r="Y243" s="57"/>
      <c r="Z243" s="57"/>
      <c r="AA243" s="79"/>
      <c r="AB243" s="79"/>
      <c r="AC243" s="80"/>
      <c r="AD243" s="58"/>
      <c r="AE243" s="87"/>
      <c r="AF243" s="58"/>
      <c r="AG243" s="78"/>
      <c r="AH243" s="129"/>
      <c r="AI243" s="129"/>
      <c r="AJ243" s="59">
        <f t="shared" si="146"/>
        <v>0</v>
      </c>
      <c r="AK243" s="84" t="e">
        <f t="shared" si="143"/>
        <v>#DIV/0!</v>
      </c>
      <c r="AL243" s="57"/>
      <c r="AM243" s="57"/>
      <c r="AN243" s="57"/>
      <c r="AO243" s="57"/>
      <c r="AP243" s="57"/>
      <c r="AQ243" s="79"/>
      <c r="AR243" s="79"/>
      <c r="AS243" s="80"/>
      <c r="AT243" s="58"/>
      <c r="AU243" s="87"/>
      <c r="AV243" s="58"/>
      <c r="AW243" s="78"/>
      <c r="AX243" s="129"/>
      <c r="AY243" s="129"/>
      <c r="AZ243" s="252">
        <f t="shared" si="137"/>
        <v>0</v>
      </c>
      <c r="BA243" s="84" t="e">
        <f t="shared" si="138"/>
        <v>#DIV/0!</v>
      </c>
      <c r="BB243" s="164"/>
      <c r="BC243" s="164"/>
      <c r="BD243" s="164"/>
      <c r="BE243" s="164"/>
      <c r="BF243" s="57"/>
      <c r="BG243" s="79"/>
      <c r="BH243" s="79"/>
      <c r="BI243" s="165"/>
      <c r="BJ243" s="166"/>
      <c r="BK243" s="87"/>
      <c r="BL243" s="58"/>
      <c r="BM243" s="78"/>
      <c r="BN243" s="129"/>
      <c r="BO243" s="129"/>
      <c r="BP243" s="59">
        <f t="shared" si="139"/>
        <v>0</v>
      </c>
      <c r="BQ243" s="84" t="e">
        <f t="shared" si="140"/>
        <v>#DIV/0!</v>
      </c>
      <c r="BR243" s="57"/>
      <c r="BS243" s="57"/>
      <c r="BT243" s="57"/>
      <c r="BU243" s="57"/>
      <c r="BV243" s="57"/>
      <c r="BW243" s="79"/>
      <c r="BX243" s="79"/>
      <c r="BY243" s="80"/>
      <c r="BZ243" s="58"/>
      <c r="CA243" s="87"/>
      <c r="CB243" s="58"/>
    </row>
    <row r="244" spans="1:80">
      <c r="A244" s="78"/>
      <c r="B244" s="111"/>
      <c r="C244" s="111"/>
      <c r="D244" s="59">
        <f t="shared" si="144"/>
        <v>0</v>
      </c>
      <c r="E244" s="84" t="e">
        <f t="shared" si="141"/>
        <v>#DIV/0!</v>
      </c>
      <c r="F244" s="57"/>
      <c r="G244" s="57"/>
      <c r="H244" s="57"/>
      <c r="I244" s="57"/>
      <c r="J244" s="57"/>
      <c r="K244" s="79"/>
      <c r="L244" s="79"/>
      <c r="M244" s="80"/>
      <c r="N244" s="58"/>
      <c r="O244" s="87"/>
      <c r="P244" s="58"/>
      <c r="Q244" s="78"/>
      <c r="R244" s="111"/>
      <c r="S244" s="111"/>
      <c r="T244" s="59">
        <f t="shared" si="145"/>
        <v>0</v>
      </c>
      <c r="U244" s="84" t="e">
        <f t="shared" si="142"/>
        <v>#DIV/0!</v>
      </c>
      <c r="V244" s="57"/>
      <c r="W244" s="57"/>
      <c r="X244" s="57"/>
      <c r="Y244" s="57"/>
      <c r="Z244" s="57"/>
      <c r="AA244" s="79"/>
      <c r="AB244" s="79"/>
      <c r="AC244" s="80"/>
      <c r="AD244" s="58"/>
      <c r="AE244" s="87"/>
      <c r="AF244" s="58"/>
      <c r="AG244" s="78"/>
      <c r="AH244" s="129"/>
      <c r="AI244" s="129"/>
      <c r="AJ244" s="59">
        <f t="shared" si="146"/>
        <v>0</v>
      </c>
      <c r="AK244" s="84" t="e">
        <f t="shared" si="143"/>
        <v>#DIV/0!</v>
      </c>
      <c r="AL244" s="57"/>
      <c r="AM244" s="57"/>
      <c r="AN244" s="57"/>
      <c r="AO244" s="57"/>
      <c r="AP244" s="57"/>
      <c r="AQ244" s="79"/>
      <c r="AR244" s="79"/>
      <c r="AS244" s="80"/>
      <c r="AT244" s="58"/>
      <c r="AU244" s="87"/>
      <c r="AV244" s="58"/>
      <c r="AW244" s="78"/>
      <c r="AX244" s="129"/>
      <c r="AY244" s="129"/>
      <c r="AZ244" s="252">
        <f t="shared" si="137"/>
        <v>0</v>
      </c>
      <c r="BA244" s="84" t="e">
        <f t="shared" si="138"/>
        <v>#DIV/0!</v>
      </c>
      <c r="BB244" s="164"/>
      <c r="BC244" s="164"/>
      <c r="BD244" s="164"/>
      <c r="BE244" s="164"/>
      <c r="BF244" s="57"/>
      <c r="BG244" s="79"/>
      <c r="BH244" s="79"/>
      <c r="BI244" s="165"/>
      <c r="BJ244" s="166"/>
      <c r="BK244" s="87"/>
      <c r="BL244" s="58"/>
      <c r="BM244" s="78"/>
      <c r="BN244" s="129"/>
      <c r="BO244" s="129"/>
      <c r="BP244" s="59">
        <f t="shared" si="139"/>
        <v>0</v>
      </c>
      <c r="BQ244" s="84" t="e">
        <f t="shared" si="140"/>
        <v>#DIV/0!</v>
      </c>
      <c r="BR244" s="57"/>
      <c r="BS244" s="57"/>
      <c r="BT244" s="57"/>
      <c r="BU244" s="57"/>
      <c r="BV244" s="57"/>
      <c r="BW244" s="79"/>
      <c r="BX244" s="79"/>
      <c r="BY244" s="80"/>
      <c r="BZ244" s="58"/>
      <c r="CA244" s="87"/>
      <c r="CB244" s="58"/>
    </row>
    <row r="245" spans="1:80">
      <c r="A245" s="78"/>
      <c r="B245" s="111"/>
      <c r="C245" s="111"/>
      <c r="D245" s="59">
        <f t="shared" si="144"/>
        <v>0</v>
      </c>
      <c r="E245" s="84" t="e">
        <f t="shared" si="141"/>
        <v>#DIV/0!</v>
      </c>
      <c r="F245" s="57"/>
      <c r="G245" s="57"/>
      <c r="H245" s="57"/>
      <c r="I245" s="57"/>
      <c r="J245" s="57"/>
      <c r="K245" s="79"/>
      <c r="L245" s="79"/>
      <c r="M245" s="80"/>
      <c r="N245" s="58"/>
      <c r="O245" s="87"/>
      <c r="P245" s="58"/>
      <c r="Q245" s="78"/>
      <c r="R245" s="111"/>
      <c r="S245" s="111"/>
      <c r="T245" s="59">
        <f t="shared" si="145"/>
        <v>0</v>
      </c>
      <c r="U245" s="84" t="e">
        <f t="shared" si="142"/>
        <v>#DIV/0!</v>
      </c>
      <c r="V245" s="57"/>
      <c r="W245" s="57"/>
      <c r="X245" s="57"/>
      <c r="Y245" s="57"/>
      <c r="Z245" s="57"/>
      <c r="AA245" s="79"/>
      <c r="AB245" s="79"/>
      <c r="AC245" s="80"/>
      <c r="AD245" s="58"/>
      <c r="AE245" s="87"/>
      <c r="AF245" s="58"/>
      <c r="AG245" s="78"/>
      <c r="AH245" s="129"/>
      <c r="AI245" s="129"/>
      <c r="AJ245" s="59">
        <f t="shared" si="146"/>
        <v>0</v>
      </c>
      <c r="AK245" s="84" t="e">
        <f t="shared" si="143"/>
        <v>#DIV/0!</v>
      </c>
      <c r="AL245" s="57"/>
      <c r="AM245" s="57"/>
      <c r="AN245" s="57"/>
      <c r="AO245" s="57"/>
      <c r="AP245" s="57"/>
      <c r="AQ245" s="79"/>
      <c r="AR245" s="79"/>
      <c r="AS245" s="80"/>
      <c r="AT245" s="58"/>
      <c r="AU245" s="87"/>
      <c r="AV245" s="58"/>
      <c r="AW245" s="78"/>
      <c r="AX245" s="129"/>
      <c r="AY245" s="129"/>
      <c r="AZ245" s="252">
        <f t="shared" si="137"/>
        <v>0</v>
      </c>
      <c r="BA245" s="84" t="e">
        <f t="shared" si="138"/>
        <v>#DIV/0!</v>
      </c>
      <c r="BB245" s="164"/>
      <c r="BC245" s="164"/>
      <c r="BD245" s="164"/>
      <c r="BE245" s="164"/>
      <c r="BF245" s="57"/>
      <c r="BG245" s="79"/>
      <c r="BH245" s="79"/>
      <c r="BI245" s="165"/>
      <c r="BJ245" s="166"/>
      <c r="BK245" s="87"/>
      <c r="BL245" s="58"/>
      <c r="BM245" s="78"/>
      <c r="BN245" s="129"/>
      <c r="BO245" s="129"/>
      <c r="BP245" s="59">
        <f t="shared" si="139"/>
        <v>0</v>
      </c>
      <c r="BQ245" s="84" t="e">
        <f t="shared" si="140"/>
        <v>#DIV/0!</v>
      </c>
      <c r="BR245" s="57"/>
      <c r="BS245" s="57"/>
      <c r="BT245" s="57"/>
      <c r="BU245" s="57"/>
      <c r="BV245" s="57"/>
      <c r="BW245" s="79"/>
      <c r="BX245" s="79"/>
      <c r="BY245" s="80"/>
      <c r="BZ245" s="58"/>
      <c r="CA245" s="87"/>
      <c r="CB245" s="58"/>
    </row>
    <row r="246" spans="1:80">
      <c r="A246" s="78"/>
      <c r="B246" s="111"/>
      <c r="C246" s="111"/>
      <c r="D246" s="59">
        <f t="shared" si="144"/>
        <v>0</v>
      </c>
      <c r="E246" s="84" t="e">
        <f t="shared" si="141"/>
        <v>#DIV/0!</v>
      </c>
      <c r="F246" s="57"/>
      <c r="G246" s="57"/>
      <c r="H246" s="57"/>
      <c r="I246" s="57"/>
      <c r="J246" s="57"/>
      <c r="K246" s="79"/>
      <c r="L246" s="79"/>
      <c r="M246" s="80"/>
      <c r="N246" s="58"/>
      <c r="O246" s="87"/>
      <c r="P246" s="58"/>
      <c r="Q246" s="78"/>
      <c r="R246" s="111"/>
      <c r="S246" s="111"/>
      <c r="T246" s="59">
        <f t="shared" si="145"/>
        <v>0</v>
      </c>
      <c r="U246" s="84" t="e">
        <f t="shared" si="142"/>
        <v>#DIV/0!</v>
      </c>
      <c r="V246" s="57"/>
      <c r="W246" s="57"/>
      <c r="X246" s="57"/>
      <c r="Y246" s="57"/>
      <c r="Z246" s="57"/>
      <c r="AA246" s="79"/>
      <c r="AB246" s="79"/>
      <c r="AC246" s="80"/>
      <c r="AD246" s="58"/>
      <c r="AE246" s="87"/>
      <c r="AF246" s="58"/>
      <c r="AG246" s="78"/>
      <c r="AH246" s="129"/>
      <c r="AI246" s="129"/>
      <c r="AJ246" s="59">
        <f t="shared" si="146"/>
        <v>0</v>
      </c>
      <c r="AK246" s="84" t="e">
        <f t="shared" si="143"/>
        <v>#DIV/0!</v>
      </c>
      <c r="AL246" s="57"/>
      <c r="AM246" s="57"/>
      <c r="AN246" s="57"/>
      <c r="AO246" s="57"/>
      <c r="AP246" s="57"/>
      <c r="AQ246" s="79"/>
      <c r="AR246" s="79"/>
      <c r="AS246" s="80"/>
      <c r="AT246" s="58"/>
      <c r="AU246" s="87"/>
      <c r="AV246" s="58"/>
      <c r="AW246" s="78"/>
      <c r="AX246" s="129"/>
      <c r="AY246" s="129"/>
      <c r="AZ246" s="252">
        <f t="shared" si="137"/>
        <v>0</v>
      </c>
      <c r="BA246" s="84" t="e">
        <f t="shared" si="138"/>
        <v>#DIV/0!</v>
      </c>
      <c r="BB246" s="164"/>
      <c r="BC246" s="164"/>
      <c r="BD246" s="164"/>
      <c r="BE246" s="164"/>
      <c r="BF246" s="57"/>
      <c r="BG246" s="79"/>
      <c r="BH246" s="79"/>
      <c r="BI246" s="165"/>
      <c r="BJ246" s="166"/>
      <c r="BK246" s="87"/>
      <c r="BL246" s="58"/>
      <c r="BM246" s="78"/>
      <c r="BN246" s="129"/>
      <c r="BO246" s="129"/>
      <c r="BP246" s="59">
        <f t="shared" si="139"/>
        <v>0</v>
      </c>
      <c r="BQ246" s="84" t="e">
        <f t="shared" si="140"/>
        <v>#DIV/0!</v>
      </c>
      <c r="BR246" s="57"/>
      <c r="BS246" s="57"/>
      <c r="BT246" s="57"/>
      <c r="BU246" s="57"/>
      <c r="BV246" s="57"/>
      <c r="BW246" s="79"/>
      <c r="BX246" s="79"/>
      <c r="BY246" s="80"/>
      <c r="BZ246" s="58"/>
      <c r="CA246" s="87"/>
      <c r="CB246" s="58"/>
    </row>
    <row r="247" spans="1:80">
      <c r="A247" s="78"/>
      <c r="B247" s="111"/>
      <c r="C247" s="111"/>
      <c r="D247" s="59">
        <f t="shared" si="144"/>
        <v>0</v>
      </c>
      <c r="E247" s="84" t="e">
        <f t="shared" si="141"/>
        <v>#DIV/0!</v>
      </c>
      <c r="F247" s="57"/>
      <c r="G247" s="57"/>
      <c r="H247" s="57"/>
      <c r="I247" s="57"/>
      <c r="J247" s="57"/>
      <c r="K247" s="79"/>
      <c r="L247" s="79"/>
      <c r="M247" s="80"/>
      <c r="N247" s="58"/>
      <c r="O247" s="87"/>
      <c r="P247" s="58"/>
      <c r="Q247" s="78"/>
      <c r="R247" s="111"/>
      <c r="S247" s="111"/>
      <c r="T247" s="59">
        <f t="shared" si="145"/>
        <v>0</v>
      </c>
      <c r="U247" s="84" t="e">
        <f t="shared" si="142"/>
        <v>#DIV/0!</v>
      </c>
      <c r="V247" s="57"/>
      <c r="W247" s="57"/>
      <c r="X247" s="57"/>
      <c r="Y247" s="57"/>
      <c r="Z247" s="57"/>
      <c r="AA247" s="79"/>
      <c r="AB247" s="79"/>
      <c r="AC247" s="80"/>
      <c r="AD247" s="58"/>
      <c r="AE247" s="87"/>
      <c r="AF247" s="58"/>
      <c r="AG247" s="78"/>
      <c r="AH247" s="129"/>
      <c r="AI247" s="129"/>
      <c r="AJ247" s="59">
        <f t="shared" si="146"/>
        <v>0</v>
      </c>
      <c r="AK247" s="84" t="e">
        <f t="shared" si="143"/>
        <v>#DIV/0!</v>
      </c>
      <c r="AL247" s="57"/>
      <c r="AM247" s="57"/>
      <c r="AN247" s="57"/>
      <c r="AO247" s="57"/>
      <c r="AP247" s="57"/>
      <c r="AQ247" s="79"/>
      <c r="AR247" s="79"/>
      <c r="AS247" s="80"/>
      <c r="AT247" s="58"/>
      <c r="AU247" s="87"/>
      <c r="AV247" s="58"/>
      <c r="AW247" s="78"/>
      <c r="AX247" s="129"/>
      <c r="AY247" s="129"/>
      <c r="AZ247" s="252">
        <f t="shared" si="137"/>
        <v>0</v>
      </c>
      <c r="BA247" s="84" t="e">
        <f t="shared" si="138"/>
        <v>#DIV/0!</v>
      </c>
      <c r="BB247" s="164"/>
      <c r="BC247" s="164"/>
      <c r="BD247" s="164"/>
      <c r="BE247" s="164"/>
      <c r="BF247" s="57"/>
      <c r="BG247" s="79"/>
      <c r="BH247" s="79"/>
      <c r="BI247" s="165"/>
      <c r="BJ247" s="166"/>
      <c r="BK247" s="87"/>
      <c r="BL247" s="58"/>
      <c r="BM247" s="78"/>
      <c r="BN247" s="129"/>
      <c r="BO247" s="129"/>
      <c r="BP247" s="59">
        <f t="shared" si="139"/>
        <v>0</v>
      </c>
      <c r="BQ247" s="84" t="e">
        <f t="shared" si="140"/>
        <v>#DIV/0!</v>
      </c>
      <c r="BR247" s="57"/>
      <c r="BS247" s="57"/>
      <c r="BT247" s="57"/>
      <c r="BU247" s="57"/>
      <c r="BV247" s="57"/>
      <c r="BW247" s="79"/>
      <c r="BX247" s="79"/>
      <c r="BY247" s="80"/>
      <c r="BZ247" s="58"/>
      <c r="CA247" s="87"/>
      <c r="CB247" s="58"/>
    </row>
    <row r="248" spans="1:80">
      <c r="A248" s="78"/>
      <c r="B248" s="111"/>
      <c r="C248" s="111"/>
      <c r="D248" s="59">
        <f t="shared" si="144"/>
        <v>0</v>
      </c>
      <c r="E248" s="84" t="e">
        <f t="shared" si="141"/>
        <v>#DIV/0!</v>
      </c>
      <c r="F248" s="57"/>
      <c r="G248" s="57"/>
      <c r="H248" s="57"/>
      <c r="I248" s="57"/>
      <c r="J248" s="57"/>
      <c r="K248" s="79"/>
      <c r="L248" s="79"/>
      <c r="M248" s="80"/>
      <c r="N248" s="58"/>
      <c r="O248" s="87"/>
      <c r="P248" s="58"/>
      <c r="Q248" s="78"/>
      <c r="R248" s="111"/>
      <c r="S248" s="111"/>
      <c r="T248" s="59">
        <f t="shared" si="145"/>
        <v>0</v>
      </c>
      <c r="U248" s="84" t="e">
        <f t="shared" si="142"/>
        <v>#DIV/0!</v>
      </c>
      <c r="V248" s="57"/>
      <c r="W248" s="57"/>
      <c r="X248" s="57"/>
      <c r="Y248" s="57"/>
      <c r="Z248" s="57"/>
      <c r="AA248" s="79"/>
      <c r="AB248" s="79"/>
      <c r="AC248" s="80"/>
      <c r="AD248" s="58"/>
      <c r="AE248" s="87"/>
      <c r="AF248" s="58"/>
      <c r="AG248" s="78"/>
      <c r="AH248" s="129"/>
      <c r="AI248" s="129"/>
      <c r="AJ248" s="59">
        <f t="shared" si="146"/>
        <v>0</v>
      </c>
      <c r="AK248" s="84" t="e">
        <f t="shared" si="143"/>
        <v>#DIV/0!</v>
      </c>
      <c r="AL248" s="57"/>
      <c r="AM248" s="57"/>
      <c r="AN248" s="57"/>
      <c r="AO248" s="57"/>
      <c r="AP248" s="57"/>
      <c r="AQ248" s="79"/>
      <c r="AR248" s="79"/>
      <c r="AS248" s="80"/>
      <c r="AT248" s="58"/>
      <c r="AU248" s="87"/>
      <c r="AV248" s="58"/>
      <c r="AW248" s="78"/>
      <c r="AX248" s="129"/>
      <c r="AY248" s="129"/>
      <c r="AZ248" s="252">
        <f t="shared" si="137"/>
        <v>0</v>
      </c>
      <c r="BA248" s="84" t="e">
        <f t="shared" si="138"/>
        <v>#DIV/0!</v>
      </c>
      <c r="BB248" s="164"/>
      <c r="BC248" s="164"/>
      <c r="BD248" s="164"/>
      <c r="BE248" s="164"/>
      <c r="BF248" s="57"/>
      <c r="BG248" s="79"/>
      <c r="BH248" s="79"/>
      <c r="BI248" s="165"/>
      <c r="BJ248" s="166"/>
      <c r="BK248" s="87"/>
      <c r="BL248" s="58"/>
      <c r="BM248" s="78"/>
      <c r="BN248" s="129"/>
      <c r="BO248" s="129"/>
      <c r="BP248" s="59">
        <f t="shared" si="139"/>
        <v>0</v>
      </c>
      <c r="BQ248" s="84" t="e">
        <f t="shared" si="140"/>
        <v>#DIV/0!</v>
      </c>
      <c r="BR248" s="57"/>
      <c r="BS248" s="57"/>
      <c r="BT248" s="57"/>
      <c r="BU248" s="57"/>
      <c r="BV248" s="57"/>
      <c r="BW248" s="79"/>
      <c r="BX248" s="79"/>
      <c r="BY248" s="80"/>
      <c r="BZ248" s="58"/>
      <c r="CA248" s="87"/>
      <c r="CB248" s="58"/>
    </row>
    <row r="249" spans="1:80">
      <c r="A249" s="78"/>
      <c r="B249" s="111"/>
      <c r="C249" s="111"/>
      <c r="D249" s="59">
        <f t="shared" si="144"/>
        <v>0</v>
      </c>
      <c r="E249" s="84" t="e">
        <f t="shared" si="141"/>
        <v>#DIV/0!</v>
      </c>
      <c r="F249" s="57"/>
      <c r="G249" s="57"/>
      <c r="H249" s="57"/>
      <c r="I249" s="57"/>
      <c r="J249" s="57"/>
      <c r="K249" s="79"/>
      <c r="L249" s="79"/>
      <c r="M249" s="80"/>
      <c r="N249" s="58"/>
      <c r="O249" s="87"/>
      <c r="P249" s="58"/>
      <c r="Q249" s="78"/>
      <c r="R249" s="111"/>
      <c r="S249" s="111"/>
      <c r="T249" s="59">
        <f t="shared" si="145"/>
        <v>0</v>
      </c>
      <c r="U249" s="84" t="e">
        <f t="shared" si="142"/>
        <v>#DIV/0!</v>
      </c>
      <c r="V249" s="57"/>
      <c r="W249" s="57"/>
      <c r="X249" s="57"/>
      <c r="Y249" s="57"/>
      <c r="Z249" s="57"/>
      <c r="AA249" s="79"/>
      <c r="AB249" s="79"/>
      <c r="AC249" s="80"/>
      <c r="AD249" s="58"/>
      <c r="AE249" s="87"/>
      <c r="AF249" s="58"/>
      <c r="AG249" s="78"/>
      <c r="AH249" s="129"/>
      <c r="AI249" s="129"/>
      <c r="AJ249" s="59">
        <f t="shared" si="146"/>
        <v>0</v>
      </c>
      <c r="AK249" s="84" t="e">
        <f t="shared" si="143"/>
        <v>#DIV/0!</v>
      </c>
      <c r="AL249" s="57"/>
      <c r="AM249" s="57"/>
      <c r="AN249" s="57"/>
      <c r="AO249" s="57"/>
      <c r="AP249" s="57"/>
      <c r="AQ249" s="79"/>
      <c r="AR249" s="79"/>
      <c r="AS249" s="80"/>
      <c r="AT249" s="58"/>
      <c r="AU249" s="87"/>
      <c r="AV249" s="58"/>
      <c r="AW249" s="78"/>
      <c r="AX249" s="129"/>
      <c r="AY249" s="129"/>
      <c r="AZ249" s="252">
        <f t="shared" si="137"/>
        <v>0</v>
      </c>
      <c r="BA249" s="84" t="e">
        <f t="shared" si="138"/>
        <v>#DIV/0!</v>
      </c>
      <c r="BB249" s="164"/>
      <c r="BC249" s="164"/>
      <c r="BD249" s="164"/>
      <c r="BE249" s="164"/>
      <c r="BF249" s="57"/>
      <c r="BG249" s="79"/>
      <c r="BH249" s="79"/>
      <c r="BI249" s="165"/>
      <c r="BJ249" s="166"/>
      <c r="BK249" s="87"/>
      <c r="BL249" s="58"/>
      <c r="BM249" s="78"/>
      <c r="BN249" s="129"/>
      <c r="BO249" s="129"/>
      <c r="BP249" s="59">
        <f t="shared" si="139"/>
        <v>0</v>
      </c>
      <c r="BQ249" s="84" t="e">
        <f t="shared" si="140"/>
        <v>#DIV/0!</v>
      </c>
      <c r="BR249" s="57"/>
      <c r="BS249" s="57"/>
      <c r="BT249" s="57"/>
      <c r="BU249" s="57"/>
      <c r="BV249" s="57"/>
      <c r="BW249" s="79"/>
      <c r="BX249" s="79"/>
      <c r="BY249" s="80"/>
      <c r="BZ249" s="58"/>
      <c r="CA249" s="87"/>
      <c r="CB249" s="58"/>
    </row>
    <row r="250" spans="1:80">
      <c r="A250" s="78"/>
      <c r="B250" s="111"/>
      <c r="C250" s="111"/>
      <c r="D250" s="59">
        <f t="shared" si="144"/>
        <v>0</v>
      </c>
      <c r="E250" s="84" t="e">
        <f t="shared" si="141"/>
        <v>#DIV/0!</v>
      </c>
      <c r="F250" s="57"/>
      <c r="G250" s="57"/>
      <c r="H250" s="57"/>
      <c r="I250" s="57"/>
      <c r="J250" s="57"/>
      <c r="K250" s="79"/>
      <c r="L250" s="79"/>
      <c r="M250" s="80"/>
      <c r="N250" s="58"/>
      <c r="O250" s="87"/>
      <c r="P250" s="58"/>
      <c r="Q250" s="78"/>
      <c r="R250" s="111"/>
      <c r="S250" s="111"/>
      <c r="T250" s="59">
        <f t="shared" si="145"/>
        <v>0</v>
      </c>
      <c r="U250" s="84" t="e">
        <f t="shared" si="142"/>
        <v>#DIV/0!</v>
      </c>
      <c r="V250" s="57"/>
      <c r="W250" s="57"/>
      <c r="X250" s="57"/>
      <c r="Y250" s="57"/>
      <c r="Z250" s="57"/>
      <c r="AA250" s="79"/>
      <c r="AB250" s="79"/>
      <c r="AC250" s="80"/>
      <c r="AD250" s="58"/>
      <c r="AE250" s="87"/>
      <c r="AF250" s="58"/>
      <c r="AG250" s="78"/>
      <c r="AH250" s="129"/>
      <c r="AI250" s="129"/>
      <c r="AJ250" s="59">
        <f t="shared" si="146"/>
        <v>0</v>
      </c>
      <c r="AK250" s="84" t="e">
        <f t="shared" si="143"/>
        <v>#DIV/0!</v>
      </c>
      <c r="AL250" s="57"/>
      <c r="AM250" s="57"/>
      <c r="AN250" s="57"/>
      <c r="AO250" s="57"/>
      <c r="AP250" s="57"/>
      <c r="AQ250" s="79"/>
      <c r="AR250" s="79"/>
      <c r="AS250" s="80"/>
      <c r="AT250" s="58"/>
      <c r="AU250" s="87"/>
      <c r="AV250" s="58"/>
      <c r="AW250" s="78"/>
      <c r="AX250" s="129"/>
      <c r="AY250" s="129"/>
      <c r="AZ250" s="252">
        <f t="shared" si="137"/>
        <v>0</v>
      </c>
      <c r="BA250" s="84" t="e">
        <f t="shared" si="138"/>
        <v>#DIV/0!</v>
      </c>
      <c r="BB250" s="164"/>
      <c r="BC250" s="164"/>
      <c r="BD250" s="164"/>
      <c r="BE250" s="164"/>
      <c r="BF250" s="57"/>
      <c r="BG250" s="79"/>
      <c r="BH250" s="79"/>
      <c r="BI250" s="165"/>
      <c r="BJ250" s="166"/>
      <c r="BK250" s="87"/>
      <c r="BL250" s="58"/>
      <c r="BM250" s="78"/>
      <c r="BN250" s="129"/>
      <c r="BO250" s="129"/>
      <c r="BP250" s="59">
        <f t="shared" si="139"/>
        <v>0</v>
      </c>
      <c r="BQ250" s="84" t="e">
        <f t="shared" si="140"/>
        <v>#DIV/0!</v>
      </c>
      <c r="BR250" s="57"/>
      <c r="BS250" s="57"/>
      <c r="BT250" s="57"/>
      <c r="BU250" s="57"/>
      <c r="BV250" s="57"/>
      <c r="BW250" s="79"/>
      <c r="BX250" s="79"/>
      <c r="BY250" s="80"/>
      <c r="BZ250" s="58"/>
      <c r="CA250" s="87"/>
      <c r="CB250" s="58"/>
    </row>
    <row r="251" spans="1:80">
      <c r="A251" s="78"/>
      <c r="B251" s="111"/>
      <c r="C251" s="111"/>
      <c r="D251" s="59">
        <f t="shared" si="144"/>
        <v>0</v>
      </c>
      <c r="E251" s="84" t="e">
        <f t="shared" si="141"/>
        <v>#DIV/0!</v>
      </c>
      <c r="F251" s="57"/>
      <c r="G251" s="57"/>
      <c r="H251" s="57"/>
      <c r="I251" s="57"/>
      <c r="J251" s="57"/>
      <c r="K251" s="79"/>
      <c r="L251" s="79"/>
      <c r="M251" s="80"/>
      <c r="N251" s="58"/>
      <c r="O251" s="87"/>
      <c r="P251" s="58"/>
      <c r="Q251" s="78"/>
      <c r="R251" s="111"/>
      <c r="S251" s="111"/>
      <c r="T251" s="59">
        <f t="shared" si="145"/>
        <v>0</v>
      </c>
      <c r="U251" s="84" t="e">
        <f t="shared" si="142"/>
        <v>#DIV/0!</v>
      </c>
      <c r="V251" s="57"/>
      <c r="W251" s="57"/>
      <c r="X251" s="57"/>
      <c r="Y251" s="57"/>
      <c r="Z251" s="57"/>
      <c r="AA251" s="79"/>
      <c r="AB251" s="79"/>
      <c r="AC251" s="80"/>
      <c r="AD251" s="58"/>
      <c r="AE251" s="87"/>
      <c r="AF251" s="58"/>
      <c r="AG251" s="78"/>
      <c r="AH251" s="129"/>
      <c r="AI251" s="129"/>
      <c r="AJ251" s="59">
        <f t="shared" si="146"/>
        <v>0</v>
      </c>
      <c r="AK251" s="84" t="e">
        <f t="shared" si="143"/>
        <v>#DIV/0!</v>
      </c>
      <c r="AL251" s="57"/>
      <c r="AM251" s="57"/>
      <c r="AN251" s="57"/>
      <c r="AO251" s="57"/>
      <c r="AP251" s="57"/>
      <c r="AQ251" s="79"/>
      <c r="AR251" s="79"/>
      <c r="AS251" s="80"/>
      <c r="AT251" s="58"/>
      <c r="AU251" s="87"/>
      <c r="AV251" s="58"/>
      <c r="AW251" s="78"/>
      <c r="AX251" s="129"/>
      <c r="AY251" s="129"/>
      <c r="AZ251" s="252">
        <f t="shared" si="137"/>
        <v>0</v>
      </c>
      <c r="BA251" s="84" t="e">
        <f t="shared" si="138"/>
        <v>#DIV/0!</v>
      </c>
      <c r="BB251" s="164"/>
      <c r="BC251" s="164"/>
      <c r="BD251" s="164"/>
      <c r="BE251" s="164"/>
      <c r="BF251" s="57"/>
      <c r="BG251" s="79"/>
      <c r="BH251" s="79"/>
      <c r="BI251" s="165"/>
      <c r="BJ251" s="166"/>
      <c r="BK251" s="87"/>
      <c r="BL251" s="58"/>
      <c r="BM251" s="78"/>
      <c r="BN251" s="129"/>
      <c r="BO251" s="129"/>
      <c r="BP251" s="59">
        <f t="shared" si="139"/>
        <v>0</v>
      </c>
      <c r="BQ251" s="84" t="e">
        <f t="shared" si="140"/>
        <v>#DIV/0!</v>
      </c>
      <c r="BR251" s="57"/>
      <c r="BS251" s="57"/>
      <c r="BT251" s="57"/>
      <c r="BU251" s="57"/>
      <c r="BV251" s="57"/>
      <c r="BW251" s="79"/>
      <c r="BX251" s="79"/>
      <c r="BY251" s="80"/>
      <c r="BZ251" s="58"/>
      <c r="CA251" s="87"/>
      <c r="CB251" s="58"/>
    </row>
    <row r="252" spans="1:80">
      <c r="A252" s="78"/>
      <c r="B252" s="111"/>
      <c r="C252" s="111"/>
      <c r="D252" s="59">
        <f t="shared" si="144"/>
        <v>0</v>
      </c>
      <c r="E252" s="84" t="e">
        <f t="shared" si="141"/>
        <v>#DIV/0!</v>
      </c>
      <c r="F252" s="57"/>
      <c r="G252" s="57"/>
      <c r="H252" s="57"/>
      <c r="I252" s="57"/>
      <c r="J252" s="57"/>
      <c r="K252" s="79"/>
      <c r="L252" s="79"/>
      <c r="M252" s="80"/>
      <c r="N252" s="58"/>
      <c r="O252" s="87"/>
      <c r="P252" s="58"/>
      <c r="Q252" s="78"/>
      <c r="R252" s="111"/>
      <c r="S252" s="111"/>
      <c r="T252" s="59">
        <f t="shared" si="145"/>
        <v>0</v>
      </c>
      <c r="U252" s="84" t="e">
        <f t="shared" si="142"/>
        <v>#DIV/0!</v>
      </c>
      <c r="V252" s="57"/>
      <c r="W252" s="57"/>
      <c r="X252" s="57"/>
      <c r="Y252" s="57"/>
      <c r="Z252" s="57"/>
      <c r="AA252" s="79"/>
      <c r="AB252" s="79"/>
      <c r="AC252" s="80"/>
      <c r="AD252" s="58"/>
      <c r="AE252" s="87"/>
      <c r="AF252" s="58"/>
      <c r="AG252" s="78"/>
      <c r="AH252" s="129"/>
      <c r="AI252" s="129"/>
      <c r="AJ252" s="59">
        <f t="shared" si="146"/>
        <v>0</v>
      </c>
      <c r="AK252" s="84" t="e">
        <f t="shared" si="143"/>
        <v>#DIV/0!</v>
      </c>
      <c r="AL252" s="57"/>
      <c r="AM252" s="57"/>
      <c r="AN252" s="57"/>
      <c r="AO252" s="57"/>
      <c r="AP252" s="57"/>
      <c r="AQ252" s="79"/>
      <c r="AR252" s="79"/>
      <c r="AS252" s="80"/>
      <c r="AT252" s="58"/>
      <c r="AU252" s="87"/>
      <c r="AV252" s="58"/>
      <c r="AW252" s="78"/>
      <c r="AX252" s="129"/>
      <c r="AY252" s="129"/>
      <c r="AZ252" s="252">
        <f t="shared" si="137"/>
        <v>0</v>
      </c>
      <c r="BA252" s="84" t="e">
        <f t="shared" si="138"/>
        <v>#DIV/0!</v>
      </c>
      <c r="BB252" s="164"/>
      <c r="BC252" s="164"/>
      <c r="BD252" s="164"/>
      <c r="BE252" s="164"/>
      <c r="BF252" s="57"/>
      <c r="BG252" s="79"/>
      <c r="BH252" s="79"/>
      <c r="BI252" s="165"/>
      <c r="BJ252" s="166"/>
      <c r="BK252" s="87"/>
      <c r="BL252" s="58"/>
      <c r="BM252" s="78"/>
      <c r="BN252" s="129"/>
      <c r="BO252" s="129"/>
      <c r="BP252" s="59">
        <f t="shared" si="139"/>
        <v>0</v>
      </c>
      <c r="BQ252" s="84" t="e">
        <f t="shared" si="140"/>
        <v>#DIV/0!</v>
      </c>
      <c r="BR252" s="57"/>
      <c r="BS252" s="57"/>
      <c r="BT252" s="57"/>
      <c r="BU252" s="57"/>
      <c r="BV252" s="57"/>
      <c r="BW252" s="79"/>
      <c r="BX252" s="79"/>
      <c r="BY252" s="80"/>
      <c r="BZ252" s="58"/>
      <c r="CA252" s="87"/>
      <c r="CB252" s="58"/>
    </row>
    <row r="253" spans="1:80">
      <c r="A253" s="78"/>
      <c r="B253" s="111"/>
      <c r="C253" s="111"/>
      <c r="D253" s="59">
        <f t="shared" si="144"/>
        <v>0</v>
      </c>
      <c r="E253" s="84" t="e">
        <f t="shared" si="141"/>
        <v>#DIV/0!</v>
      </c>
      <c r="F253" s="57"/>
      <c r="G253" s="57"/>
      <c r="H253" s="57"/>
      <c r="I253" s="57"/>
      <c r="J253" s="57"/>
      <c r="K253" s="79"/>
      <c r="L253" s="79"/>
      <c r="M253" s="80"/>
      <c r="N253" s="58"/>
      <c r="O253" s="87"/>
      <c r="P253" s="58"/>
      <c r="Q253" s="78"/>
      <c r="R253" s="111"/>
      <c r="S253" s="111"/>
      <c r="T253" s="59">
        <f t="shared" si="145"/>
        <v>0</v>
      </c>
      <c r="U253" s="84" t="e">
        <f t="shared" si="142"/>
        <v>#DIV/0!</v>
      </c>
      <c r="V253" s="57"/>
      <c r="W253" s="57"/>
      <c r="X253" s="57"/>
      <c r="Y253" s="57"/>
      <c r="Z253" s="57"/>
      <c r="AA253" s="79"/>
      <c r="AB253" s="79"/>
      <c r="AC253" s="80"/>
      <c r="AD253" s="58"/>
      <c r="AE253" s="87"/>
      <c r="AF253" s="58"/>
      <c r="AG253" s="78"/>
      <c r="AH253" s="129"/>
      <c r="AI253" s="129"/>
      <c r="AJ253" s="59">
        <f t="shared" si="146"/>
        <v>0</v>
      </c>
      <c r="AK253" s="84" t="e">
        <f t="shared" si="143"/>
        <v>#DIV/0!</v>
      </c>
      <c r="AL253" s="57"/>
      <c r="AM253" s="57"/>
      <c r="AN253" s="57"/>
      <c r="AO253" s="57"/>
      <c r="AP253" s="57"/>
      <c r="AQ253" s="79"/>
      <c r="AR253" s="79"/>
      <c r="AS253" s="80"/>
      <c r="AT253" s="58"/>
      <c r="AU253" s="87"/>
      <c r="AV253" s="58"/>
      <c r="AW253" s="78"/>
      <c r="AX253" s="129"/>
      <c r="AY253" s="129"/>
      <c r="AZ253" s="252">
        <f t="shared" si="137"/>
        <v>0</v>
      </c>
      <c r="BA253" s="84" t="e">
        <f t="shared" si="138"/>
        <v>#DIV/0!</v>
      </c>
      <c r="BB253" s="164"/>
      <c r="BC253" s="164"/>
      <c r="BD253" s="164"/>
      <c r="BE253" s="164"/>
      <c r="BF253" s="57"/>
      <c r="BG253" s="79"/>
      <c r="BH253" s="79"/>
      <c r="BI253" s="165"/>
      <c r="BJ253" s="166"/>
      <c r="BK253" s="87"/>
      <c r="BL253" s="58"/>
      <c r="BM253" s="78"/>
      <c r="BN253" s="129"/>
      <c r="BO253" s="129"/>
      <c r="BP253" s="59">
        <f t="shared" si="139"/>
        <v>0</v>
      </c>
      <c r="BQ253" s="84" t="e">
        <f t="shared" si="140"/>
        <v>#DIV/0!</v>
      </c>
      <c r="BR253" s="57"/>
      <c r="BS253" s="57"/>
      <c r="BT253" s="57"/>
      <c r="BU253" s="57"/>
      <c r="BV253" s="57"/>
      <c r="BW253" s="79"/>
      <c r="BX253" s="79"/>
      <c r="BY253" s="80"/>
      <c r="BZ253" s="58"/>
      <c r="CA253" s="87"/>
      <c r="CB253" s="58"/>
    </row>
    <row r="254" spans="1:80">
      <c r="A254" s="78"/>
      <c r="B254" s="111"/>
      <c r="C254" s="111"/>
      <c r="D254" s="59">
        <f t="shared" si="144"/>
        <v>0</v>
      </c>
      <c r="E254" s="84" t="e">
        <f t="shared" si="141"/>
        <v>#DIV/0!</v>
      </c>
      <c r="F254" s="57"/>
      <c r="G254" s="57"/>
      <c r="H254" s="57"/>
      <c r="I254" s="57"/>
      <c r="J254" s="57"/>
      <c r="K254" s="79"/>
      <c r="L254" s="79"/>
      <c r="M254" s="80"/>
      <c r="N254" s="58"/>
      <c r="O254" s="87"/>
      <c r="P254" s="58"/>
      <c r="Q254" s="78"/>
      <c r="R254" s="111"/>
      <c r="S254" s="111"/>
      <c r="T254" s="59">
        <f t="shared" si="145"/>
        <v>0</v>
      </c>
      <c r="U254" s="84" t="e">
        <f t="shared" si="142"/>
        <v>#DIV/0!</v>
      </c>
      <c r="V254" s="57"/>
      <c r="W254" s="57"/>
      <c r="X254" s="57"/>
      <c r="Y254" s="57"/>
      <c r="Z254" s="57"/>
      <c r="AA254" s="79"/>
      <c r="AB254" s="79"/>
      <c r="AC254" s="80"/>
      <c r="AD254" s="58"/>
      <c r="AE254" s="87"/>
      <c r="AF254" s="58"/>
      <c r="AG254" s="78"/>
      <c r="AH254" s="129"/>
      <c r="AI254" s="129"/>
      <c r="AJ254" s="59">
        <f t="shared" si="146"/>
        <v>0</v>
      </c>
      <c r="AK254" s="84" t="e">
        <f t="shared" si="143"/>
        <v>#DIV/0!</v>
      </c>
      <c r="AL254" s="57"/>
      <c r="AM254" s="57"/>
      <c r="AN254" s="57"/>
      <c r="AO254" s="57"/>
      <c r="AP254" s="57"/>
      <c r="AQ254" s="79"/>
      <c r="AR254" s="79"/>
      <c r="AS254" s="80"/>
      <c r="AT254" s="58"/>
      <c r="AU254" s="87"/>
      <c r="AV254" s="58"/>
      <c r="AW254" s="78"/>
      <c r="AX254" s="129"/>
      <c r="AY254" s="129"/>
      <c r="AZ254" s="252">
        <f t="shared" si="137"/>
        <v>0</v>
      </c>
      <c r="BA254" s="84" t="e">
        <f t="shared" si="138"/>
        <v>#DIV/0!</v>
      </c>
      <c r="BB254" s="164"/>
      <c r="BC254" s="164"/>
      <c r="BD254" s="164"/>
      <c r="BE254" s="164"/>
      <c r="BF254" s="57"/>
      <c r="BG254" s="79"/>
      <c r="BH254" s="79"/>
      <c r="BI254" s="165"/>
      <c r="BJ254" s="166"/>
      <c r="BK254" s="87"/>
      <c r="BL254" s="58"/>
      <c r="BM254" s="78"/>
      <c r="BN254" s="129"/>
      <c r="BO254" s="129"/>
      <c r="BP254" s="59">
        <f t="shared" si="139"/>
        <v>0</v>
      </c>
      <c r="BQ254" s="84" t="e">
        <f t="shared" si="140"/>
        <v>#DIV/0!</v>
      </c>
      <c r="BR254" s="57"/>
      <c r="BS254" s="57"/>
      <c r="BT254" s="57"/>
      <c r="BU254" s="57"/>
      <c r="BV254" s="57"/>
      <c r="BW254" s="79"/>
      <c r="BX254" s="79"/>
      <c r="BY254" s="80"/>
      <c r="BZ254" s="58"/>
      <c r="CA254" s="87"/>
      <c r="CB254" s="58"/>
    </row>
    <row r="255" spans="1:80">
      <c r="A255" s="78"/>
      <c r="B255" s="111"/>
      <c r="C255" s="111"/>
      <c r="D255" s="59">
        <f t="shared" si="144"/>
        <v>0</v>
      </c>
      <c r="E255" s="84" t="e">
        <f t="shared" si="141"/>
        <v>#DIV/0!</v>
      </c>
      <c r="F255" s="57"/>
      <c r="G255" s="57"/>
      <c r="H255" s="57"/>
      <c r="I255" s="57"/>
      <c r="J255" s="57"/>
      <c r="K255" s="79"/>
      <c r="L255" s="79"/>
      <c r="M255" s="80"/>
      <c r="N255" s="58"/>
      <c r="O255" s="87"/>
      <c r="P255" s="58"/>
      <c r="Q255" s="78"/>
      <c r="R255" s="111"/>
      <c r="S255" s="111"/>
      <c r="T255" s="59">
        <f t="shared" si="145"/>
        <v>0</v>
      </c>
      <c r="U255" s="84" t="e">
        <f t="shared" si="142"/>
        <v>#DIV/0!</v>
      </c>
      <c r="V255" s="57"/>
      <c r="W255" s="57"/>
      <c r="X255" s="57"/>
      <c r="Y255" s="57"/>
      <c r="Z255" s="57"/>
      <c r="AA255" s="79"/>
      <c r="AB255" s="79"/>
      <c r="AC255" s="80"/>
      <c r="AD255" s="58"/>
      <c r="AE255" s="87"/>
      <c r="AF255" s="58"/>
      <c r="AG255" s="78"/>
      <c r="AH255" s="129"/>
      <c r="AI255" s="129"/>
      <c r="AJ255" s="59">
        <f t="shared" si="146"/>
        <v>0</v>
      </c>
      <c r="AK255" s="84" t="e">
        <f t="shared" si="143"/>
        <v>#DIV/0!</v>
      </c>
      <c r="AL255" s="57"/>
      <c r="AM255" s="57"/>
      <c r="AN255" s="57"/>
      <c r="AO255" s="57"/>
      <c r="AP255" s="57"/>
      <c r="AQ255" s="79"/>
      <c r="AR255" s="79"/>
      <c r="AS255" s="80"/>
      <c r="AT255" s="58"/>
      <c r="AU255" s="87"/>
      <c r="AV255" s="58"/>
      <c r="AW255" s="78"/>
      <c r="AX255" s="129"/>
      <c r="AY255" s="129"/>
      <c r="AZ255" s="252">
        <f t="shared" si="137"/>
        <v>0</v>
      </c>
      <c r="BA255" s="84" t="e">
        <f t="shared" si="138"/>
        <v>#DIV/0!</v>
      </c>
      <c r="BB255" s="164"/>
      <c r="BC255" s="164"/>
      <c r="BD255" s="164"/>
      <c r="BE255" s="164"/>
      <c r="BF255" s="57"/>
      <c r="BG255" s="79"/>
      <c r="BH255" s="79"/>
      <c r="BI255" s="165"/>
      <c r="BJ255" s="166"/>
      <c r="BK255" s="87"/>
      <c r="BL255" s="58"/>
      <c r="BM255" s="78"/>
      <c r="BN255" s="129"/>
      <c r="BO255" s="129"/>
      <c r="BP255" s="59">
        <f t="shared" si="139"/>
        <v>0</v>
      </c>
      <c r="BQ255" s="84" t="e">
        <f t="shared" si="140"/>
        <v>#DIV/0!</v>
      </c>
      <c r="BR255" s="57"/>
      <c r="BS255" s="57"/>
      <c r="BT255" s="57"/>
      <c r="BU255" s="57"/>
      <c r="BV255" s="57"/>
      <c r="BW255" s="79"/>
      <c r="BX255" s="79"/>
      <c r="BY255" s="80"/>
      <c r="BZ255" s="58"/>
      <c r="CA255" s="87"/>
      <c r="CB255" s="58"/>
    </row>
    <row r="256" spans="1:80">
      <c r="A256" s="78"/>
      <c r="B256" s="111"/>
      <c r="C256" s="111"/>
      <c r="D256" s="59">
        <f t="shared" si="144"/>
        <v>0</v>
      </c>
      <c r="E256" s="84" t="e">
        <f t="shared" si="141"/>
        <v>#DIV/0!</v>
      </c>
      <c r="F256" s="57"/>
      <c r="G256" s="57"/>
      <c r="H256" s="57"/>
      <c r="I256" s="57"/>
      <c r="J256" s="57"/>
      <c r="K256" s="79"/>
      <c r="L256" s="79"/>
      <c r="M256" s="80"/>
      <c r="N256" s="58"/>
      <c r="O256" s="87"/>
      <c r="P256" s="58"/>
      <c r="Q256" s="78"/>
      <c r="R256" s="111"/>
      <c r="S256" s="111"/>
      <c r="T256" s="59">
        <f t="shared" si="145"/>
        <v>0</v>
      </c>
      <c r="U256" s="84" t="e">
        <f t="shared" si="142"/>
        <v>#DIV/0!</v>
      </c>
      <c r="V256" s="57"/>
      <c r="W256" s="57"/>
      <c r="X256" s="57"/>
      <c r="Y256" s="57"/>
      <c r="Z256" s="57"/>
      <c r="AA256" s="79"/>
      <c r="AB256" s="79"/>
      <c r="AC256" s="80"/>
      <c r="AD256" s="58"/>
      <c r="AE256" s="87"/>
      <c r="AF256" s="58"/>
      <c r="AG256" s="78"/>
      <c r="AH256" s="129"/>
      <c r="AI256" s="129"/>
      <c r="AJ256" s="59">
        <f t="shared" si="146"/>
        <v>0</v>
      </c>
      <c r="AK256" s="84" t="e">
        <f t="shared" si="143"/>
        <v>#DIV/0!</v>
      </c>
      <c r="AL256" s="57"/>
      <c r="AM256" s="57"/>
      <c r="AN256" s="57"/>
      <c r="AO256" s="57"/>
      <c r="AP256" s="57"/>
      <c r="AQ256" s="79"/>
      <c r="AR256" s="79"/>
      <c r="AS256" s="80"/>
      <c r="AT256" s="58"/>
      <c r="AU256" s="87"/>
      <c r="AV256" s="58"/>
      <c r="AW256" s="78"/>
      <c r="AX256" s="129"/>
      <c r="AY256" s="129"/>
      <c r="AZ256" s="252">
        <f t="shared" si="137"/>
        <v>0</v>
      </c>
      <c r="BA256" s="84" t="e">
        <f t="shared" si="138"/>
        <v>#DIV/0!</v>
      </c>
      <c r="BB256" s="164"/>
      <c r="BC256" s="164"/>
      <c r="BD256" s="164"/>
      <c r="BE256" s="164"/>
      <c r="BF256" s="57"/>
      <c r="BG256" s="79"/>
      <c r="BH256" s="79"/>
      <c r="BI256" s="165"/>
      <c r="BJ256" s="166"/>
      <c r="BK256" s="87"/>
      <c r="BL256" s="58"/>
      <c r="BM256" s="78"/>
      <c r="BN256" s="129"/>
      <c r="BO256" s="129"/>
      <c r="BP256" s="59">
        <f t="shared" si="139"/>
        <v>0</v>
      </c>
      <c r="BQ256" s="84" t="e">
        <f t="shared" si="140"/>
        <v>#DIV/0!</v>
      </c>
      <c r="BR256" s="57"/>
      <c r="BS256" s="57"/>
      <c r="BT256" s="57"/>
      <c r="BU256" s="57"/>
      <c r="BV256" s="57"/>
      <c r="BW256" s="79"/>
      <c r="BX256" s="79"/>
      <c r="BY256" s="80"/>
      <c r="BZ256" s="58"/>
      <c r="CA256" s="87"/>
      <c r="CB256" s="58"/>
    </row>
    <row r="257" spans="1:80">
      <c r="A257" s="78"/>
      <c r="B257" s="111"/>
      <c r="C257" s="111"/>
      <c r="D257" s="59">
        <f t="shared" si="144"/>
        <v>0</v>
      </c>
      <c r="E257" s="84" t="e">
        <f>IF($A257&gt;DATE(2010,9,30),ROUNDUP(ABS( D257/C257 ),3),ROUNDUP(ABS( (B257-B258)/B258 ),3))</f>
        <v>#DIV/0!</v>
      </c>
      <c r="F257" s="57"/>
      <c r="G257" s="57"/>
      <c r="H257" s="57"/>
      <c r="I257" s="57"/>
      <c r="J257" s="57"/>
      <c r="K257" s="79"/>
      <c r="L257" s="79"/>
      <c r="M257" s="80"/>
      <c r="N257" s="58"/>
      <c r="O257" s="87"/>
      <c r="P257" s="58"/>
      <c r="Q257" s="78"/>
      <c r="R257" s="111"/>
      <c r="S257" s="111"/>
      <c r="T257" s="59">
        <f t="shared" si="145"/>
        <v>0</v>
      </c>
      <c r="U257" s="84" t="e">
        <f>IF($A257&gt;DATE(2010,9,30),ROUNDUP(ABS( T257/S257 ),3),ROUNDUP(ABS( (R257-R258)/R258 ),3))</f>
        <v>#DIV/0!</v>
      </c>
      <c r="V257" s="57"/>
      <c r="W257" s="57"/>
      <c r="X257" s="57"/>
      <c r="Y257" s="57"/>
      <c r="Z257" s="57"/>
      <c r="AA257" s="79"/>
      <c r="AB257" s="79"/>
      <c r="AC257" s="80"/>
      <c r="AD257" s="58"/>
      <c r="AE257" s="87"/>
      <c r="AF257" s="58"/>
      <c r="AG257" s="78"/>
      <c r="AH257" s="129"/>
      <c r="AI257" s="129"/>
      <c r="AJ257" s="59">
        <f t="shared" si="146"/>
        <v>0</v>
      </c>
      <c r="AK257" s="84" t="e">
        <f>IF($A257&gt;DATE(2010,9,30),ROUNDUP(ABS( AJ257/AI257 ),3),ROUNDUP(ABS( (AH257-AH258)/AH258 ),3))</f>
        <v>#DIV/0!</v>
      </c>
      <c r="AL257" s="57"/>
      <c r="AM257" s="57"/>
      <c r="AN257" s="57"/>
      <c r="AO257" s="57"/>
      <c r="AP257" s="57"/>
      <c r="AQ257" s="79"/>
      <c r="AR257" s="79"/>
      <c r="AS257" s="80"/>
      <c r="AT257" s="58"/>
      <c r="AU257" s="87"/>
      <c r="AV257" s="58"/>
      <c r="AW257" s="78"/>
      <c r="AX257" s="129"/>
      <c r="AY257" s="129"/>
      <c r="AZ257" s="252">
        <f t="shared" si="137"/>
        <v>0</v>
      </c>
      <c r="BA257" s="84" t="e">
        <f t="shared" si="138"/>
        <v>#DIV/0!</v>
      </c>
      <c r="BB257" s="164"/>
      <c r="BC257" s="164"/>
      <c r="BD257" s="164"/>
      <c r="BE257" s="164"/>
      <c r="BF257" s="57"/>
      <c r="BG257" s="79"/>
      <c r="BH257" s="79"/>
      <c r="BI257" s="165"/>
      <c r="BJ257" s="166"/>
      <c r="BK257" s="87"/>
      <c r="BL257" s="58"/>
      <c r="BM257" s="78"/>
      <c r="BN257" s="129"/>
      <c r="BO257" s="129"/>
      <c r="BP257" s="59">
        <f t="shared" si="139"/>
        <v>0</v>
      </c>
      <c r="BQ257" s="84" t="e">
        <f t="shared" si="140"/>
        <v>#DIV/0!</v>
      </c>
      <c r="BR257" s="57"/>
      <c r="BS257" s="57"/>
      <c r="BT257" s="57"/>
      <c r="BU257" s="57"/>
      <c r="BV257" s="57"/>
      <c r="BW257" s="79"/>
      <c r="BX257" s="79"/>
      <c r="BY257" s="80"/>
      <c r="BZ257" s="58"/>
      <c r="CA257" s="87"/>
      <c r="CB257" s="58"/>
    </row>
    <row r="258" spans="1:80">
      <c r="A258" s="78"/>
      <c r="B258" s="111"/>
      <c r="C258" s="111"/>
      <c r="D258" s="59"/>
      <c r="E258" s="60"/>
      <c r="F258" s="57"/>
      <c r="G258" s="57"/>
      <c r="H258" s="57"/>
      <c r="I258" s="57"/>
      <c r="J258" s="57"/>
      <c r="K258" s="79"/>
      <c r="L258" s="79"/>
      <c r="M258" s="80"/>
      <c r="N258" s="58"/>
      <c r="O258" s="87"/>
      <c r="P258" s="58"/>
      <c r="Q258" s="78"/>
      <c r="R258" s="111"/>
      <c r="S258" s="111"/>
      <c r="T258" s="59"/>
      <c r="U258" s="60"/>
      <c r="V258" s="57"/>
      <c r="W258" s="57"/>
      <c r="X258" s="57"/>
      <c r="Y258" s="57"/>
      <c r="Z258" s="57"/>
      <c r="AA258" s="79"/>
      <c r="AB258" s="79"/>
      <c r="AC258" s="80"/>
      <c r="AD258" s="58"/>
      <c r="AE258" s="87"/>
      <c r="AF258" s="58"/>
      <c r="AG258" s="78"/>
      <c r="AH258" s="129"/>
      <c r="AI258" s="129"/>
      <c r="AJ258" s="59"/>
      <c r="AK258" s="60"/>
      <c r="AL258" s="57"/>
      <c r="AM258" s="57"/>
      <c r="AN258" s="57"/>
      <c r="AO258" s="57"/>
      <c r="AP258" s="57"/>
      <c r="AQ258" s="79"/>
      <c r="AR258" s="79"/>
      <c r="AS258" s="80"/>
      <c r="AT258" s="58"/>
      <c r="AU258" s="87"/>
      <c r="AV258" s="58"/>
      <c r="AW258" s="78"/>
      <c r="AX258" s="129"/>
      <c r="AY258" s="129"/>
      <c r="AZ258" s="252"/>
      <c r="BA258" s="59"/>
      <c r="BB258" s="164"/>
      <c r="BC258" s="164"/>
      <c r="BD258" s="164"/>
      <c r="BE258" s="164"/>
      <c r="BF258" s="57"/>
      <c r="BG258" s="79"/>
      <c r="BH258" s="79"/>
      <c r="BI258" s="253"/>
      <c r="BJ258" s="166"/>
      <c r="BK258" s="87"/>
      <c r="BL258" s="58"/>
      <c r="BM258" s="78"/>
      <c r="BN258" s="129"/>
      <c r="BO258" s="129"/>
      <c r="BP258" s="59"/>
      <c r="BQ258" s="60"/>
      <c r="BR258" s="57"/>
      <c r="BS258" s="57"/>
      <c r="BT258" s="57"/>
      <c r="BU258" s="57"/>
      <c r="BV258" s="57"/>
      <c r="BW258" s="79"/>
      <c r="BX258" s="79"/>
      <c r="BY258" s="80"/>
      <c r="BZ258" s="58"/>
      <c r="CA258" s="87"/>
      <c r="CB258" s="58"/>
    </row>
    <row r="259" spans="1:80" ht="16.5">
      <c r="A259" s="82"/>
      <c r="Q259" s="82"/>
      <c r="AG259" s="82"/>
      <c r="AW259" s="254"/>
      <c r="BM259" s="254"/>
    </row>
    <row r="260" spans="1:80" ht="16.5">
      <c r="A260" s="82"/>
      <c r="Q260" s="82"/>
      <c r="AG260" s="82"/>
      <c r="AW260" s="254"/>
      <c r="BM260" s="254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58"/>
  <sheetViews>
    <sheetView topLeftCell="L1" workbookViewId="0">
      <selection activeCell="X3" sqref="X3"/>
    </sheetView>
  </sheetViews>
  <sheetFormatPr defaultRowHeight="15.75"/>
  <cols>
    <col min="1" max="1" width="12.125" style="141" bestFit="1" customWidth="1"/>
    <col min="2" max="2" width="9.375" style="167" customWidth="1"/>
    <col min="3" max="3" width="9.375" style="168" customWidth="1"/>
    <col min="4" max="4" width="9.375" style="169" customWidth="1"/>
    <col min="5" max="9" width="9.375" style="170" customWidth="1"/>
    <col min="10" max="11" width="9.375" style="171" customWidth="1"/>
    <col min="12" max="12" width="9.375" style="167" customWidth="1"/>
    <col min="13" max="13" width="9.375" style="169" customWidth="1"/>
    <col min="14" max="14" width="9.375" style="172" customWidth="1"/>
    <col min="15" max="15" width="9.375" style="169" customWidth="1"/>
    <col min="16" max="16" width="12.125" style="141" bestFit="1" customWidth="1"/>
    <col min="17" max="17" width="9.375" style="167" customWidth="1"/>
    <col min="18" max="18" width="9.375" style="168" customWidth="1"/>
    <col min="19" max="19" width="9.375" style="169" customWidth="1"/>
    <col min="20" max="24" width="9.375" style="170" customWidth="1"/>
    <col min="25" max="26" width="9.375" style="171" customWidth="1"/>
    <col min="27" max="27" width="9.375" style="167" customWidth="1"/>
    <col min="28" max="28" width="9.375" style="169" customWidth="1"/>
    <col min="29" max="29" width="9.375" style="172" customWidth="1"/>
    <col min="30" max="30" width="9.375" style="169" customWidth="1"/>
    <col min="31" max="31" width="12.125" style="141" bestFit="1" customWidth="1"/>
    <col min="32" max="32" width="9.375" style="167" customWidth="1"/>
    <col min="33" max="33" width="9.375" style="269" customWidth="1"/>
    <col min="34" max="34" width="9.375" style="169" customWidth="1"/>
    <col min="35" max="39" width="9.375" style="170" customWidth="1"/>
    <col min="40" max="41" width="9.375" style="171" customWidth="1"/>
    <col min="42" max="42" width="9.375" style="167" customWidth="1"/>
    <col min="43" max="43" width="9.375" style="169" customWidth="1"/>
    <col min="44" max="44" width="9.375" style="172" customWidth="1"/>
    <col min="45" max="45" width="9.375" style="169" customWidth="1"/>
    <col min="46" max="46" width="9" style="141"/>
    <col min="47" max="47" width="9" style="167"/>
    <col min="48" max="48" width="9" style="168"/>
    <col min="49" max="49" width="9" style="169"/>
    <col min="50" max="54" width="9" style="170"/>
    <col min="55" max="56" width="9" style="171"/>
    <col min="57" max="57" width="9" style="167"/>
    <col min="58" max="58" width="9" style="169"/>
    <col min="59" max="59" width="9" style="172"/>
    <col min="60" max="60" width="9" style="169"/>
    <col min="61" max="61" width="9" style="141"/>
    <col min="62" max="62" width="9" style="167"/>
    <col min="63" max="63" width="9" style="168"/>
    <col min="64" max="64" width="9" style="169"/>
    <col min="65" max="69" width="9" style="170"/>
    <col min="70" max="71" width="9" style="171"/>
    <col min="72" max="72" width="9" style="167"/>
    <col min="73" max="73" width="9" style="169"/>
    <col min="74" max="74" width="9" style="172"/>
    <col min="75" max="75" width="9" style="169"/>
    <col min="76" max="76" width="9" style="141"/>
    <col min="77" max="77" width="9" style="167"/>
    <col min="78" max="78" width="9" style="168"/>
    <col min="79" max="79" width="9" style="169"/>
    <col min="80" max="84" width="9" style="170"/>
    <col min="85" max="86" width="9" style="171"/>
    <col min="87" max="87" width="9" style="167"/>
    <col min="88" max="88" width="9" style="169"/>
    <col min="89" max="89" width="9" style="172"/>
    <col min="90" max="90" width="9" style="169"/>
    <col min="91" max="91" width="9" style="141"/>
    <col min="92" max="92" width="9" style="167"/>
    <col min="93" max="93" width="9" style="168"/>
    <col min="94" max="94" width="9" style="169"/>
    <col min="95" max="99" width="9" style="170"/>
    <col min="100" max="101" width="9" style="171"/>
    <col min="102" max="102" width="9" style="167"/>
    <col min="103" max="103" width="9" style="169"/>
    <col min="104" max="104" width="9" style="172"/>
    <col min="105" max="105" width="9" style="169"/>
    <col min="106" max="106" width="9" style="141"/>
    <col min="107" max="107" width="9" style="167"/>
    <col min="108" max="108" width="9" style="168"/>
    <col min="109" max="109" width="9" style="169"/>
    <col min="110" max="114" width="9" style="170"/>
    <col min="115" max="116" width="9" style="171"/>
    <col min="117" max="117" width="9" style="167"/>
    <col min="118" max="118" width="9" style="169"/>
    <col min="119" max="119" width="9" style="172"/>
    <col min="120" max="120" width="9" style="169"/>
    <col min="121" max="121" width="9" style="141"/>
    <col min="122" max="122" width="9" style="167"/>
    <col min="123" max="123" width="9" style="168"/>
    <col min="124" max="124" width="9" style="169"/>
    <col min="125" max="129" width="9" style="170"/>
    <col min="130" max="131" width="9" style="171"/>
    <col min="132" max="132" width="9" style="167"/>
    <col min="133" max="133" width="9" style="169"/>
    <col min="134" max="134" width="9" style="172"/>
    <col min="135" max="135" width="9" style="169"/>
    <col min="136" max="136" width="9" style="141"/>
    <col min="137" max="137" width="9" style="167"/>
    <col min="138" max="138" width="9" style="168"/>
    <col min="139" max="139" width="9" style="169"/>
    <col min="140" max="144" width="9" style="170"/>
    <col min="145" max="146" width="9" style="171"/>
    <col min="147" max="147" width="9" style="167"/>
    <col min="148" max="148" width="9" style="169"/>
    <col min="149" max="149" width="9" style="172"/>
    <col min="150" max="150" width="9" style="169"/>
    <col min="151" max="151" width="9" style="141"/>
    <col min="152" max="152" width="9" style="167"/>
    <col min="153" max="153" width="9" style="168"/>
    <col min="154" max="154" width="9" style="169"/>
    <col min="155" max="159" width="9" style="170"/>
    <col min="160" max="161" width="9" style="171"/>
    <col min="162" max="162" width="9" style="167"/>
    <col min="163" max="163" width="9" style="169"/>
    <col min="164" max="164" width="9" style="172"/>
    <col min="165" max="165" width="9" style="169"/>
    <col min="166" max="166" width="9" style="141"/>
    <col min="167" max="167" width="9" style="167"/>
    <col min="168" max="168" width="9" style="168"/>
    <col min="169" max="169" width="9" style="169"/>
    <col min="170" max="174" width="9" style="170"/>
    <col min="175" max="176" width="9" style="171"/>
    <col min="177" max="177" width="9" style="167"/>
    <col min="178" max="178" width="9" style="169"/>
    <col min="179" max="179" width="9" style="172"/>
    <col min="180" max="180" width="9" style="169"/>
    <col min="181" max="181" width="9" style="141"/>
    <col min="182" max="182" width="9" style="167"/>
    <col min="183" max="183" width="9" style="168"/>
    <col min="184" max="184" width="9" style="169"/>
    <col min="185" max="189" width="9" style="170"/>
    <col min="190" max="191" width="9" style="171"/>
    <col min="192" max="192" width="9" style="167"/>
    <col min="193" max="193" width="9" style="169"/>
    <col min="194" max="194" width="9" style="172"/>
    <col min="195" max="195" width="9" style="169"/>
    <col min="196" max="196" width="9" style="141"/>
    <col min="197" max="197" width="9" style="167"/>
    <col min="198" max="198" width="9" style="168"/>
    <col min="199" max="199" width="9" style="169"/>
    <col min="200" max="204" width="9" style="170"/>
    <col min="205" max="206" width="9" style="171"/>
    <col min="207" max="207" width="9" style="167"/>
    <col min="208" max="208" width="9" style="169"/>
    <col min="209" max="209" width="9" style="172"/>
    <col min="210" max="210" width="9" style="169"/>
    <col min="211" max="211" width="9" style="141"/>
    <col min="212" max="212" width="9" style="167"/>
    <col min="213" max="213" width="9" style="168"/>
    <col min="214" max="214" width="9" style="169"/>
    <col min="215" max="219" width="9" style="170"/>
    <col min="220" max="221" width="9" style="171"/>
    <col min="222" max="222" width="9" style="167"/>
    <col min="223" max="223" width="9" style="169"/>
    <col min="224" max="224" width="9" style="172"/>
    <col min="225" max="225" width="9" style="169"/>
    <col min="226" max="226" width="9" style="141"/>
    <col min="227" max="227" width="9" style="167"/>
    <col min="228" max="228" width="9" style="168"/>
    <col min="229" max="229" width="9" style="169"/>
    <col min="230" max="234" width="9" style="170"/>
    <col min="235" max="236" width="9" style="171"/>
    <col min="237" max="237" width="9" style="167"/>
    <col min="238" max="238" width="9" style="169"/>
    <col min="239" max="239" width="9" style="172"/>
    <col min="240" max="240" width="9" style="169"/>
    <col min="241" max="241" width="9" style="141"/>
    <col min="242" max="242" width="9" style="167"/>
    <col min="243" max="243" width="9" style="168"/>
    <col min="244" max="244" width="9" style="169"/>
    <col min="245" max="249" width="9" style="170"/>
    <col min="250" max="251" width="9" style="171"/>
    <col min="252" max="252" width="9" style="167"/>
    <col min="253" max="253" width="9" style="169"/>
    <col min="254" max="254" width="9" style="172"/>
    <col min="255" max="255" width="9" style="169"/>
    <col min="256" max="16384" width="9" style="141"/>
  </cols>
  <sheetData>
    <row r="1" spans="1:45">
      <c r="A1" s="137"/>
      <c r="B1" s="142"/>
      <c r="C1" s="143"/>
      <c r="D1" s="144"/>
      <c r="E1" s="145"/>
      <c r="F1" s="145"/>
      <c r="G1" s="145"/>
      <c r="H1" s="146"/>
      <c r="I1" s="145">
        <v>1.4999999999999999E-2</v>
      </c>
      <c r="J1" s="145"/>
      <c r="K1" s="142"/>
      <c r="L1" s="142"/>
      <c r="M1" s="144"/>
      <c r="N1" s="142"/>
      <c r="O1" s="147"/>
      <c r="P1" s="137"/>
      <c r="Q1" s="142"/>
      <c r="R1" s="143"/>
      <c r="S1" s="144"/>
      <c r="T1" s="145"/>
      <c r="U1" s="145"/>
      <c r="V1" s="145"/>
      <c r="W1" s="146"/>
      <c r="X1" s="145">
        <v>1.4999999999999999E-2</v>
      </c>
      <c r="Y1" s="145"/>
      <c r="Z1" s="142"/>
      <c r="AA1" s="142"/>
      <c r="AB1" s="144"/>
      <c r="AC1" s="142"/>
      <c r="AD1" s="147"/>
      <c r="AE1" s="137"/>
      <c r="AF1" s="137"/>
      <c r="AG1" s="137"/>
      <c r="AH1" s="137"/>
      <c r="AI1" s="137"/>
      <c r="AJ1" s="137"/>
      <c r="AK1" s="137"/>
      <c r="AL1" s="137"/>
      <c r="AM1" s="258">
        <v>0.02</v>
      </c>
      <c r="AN1" s="137"/>
      <c r="AO1" s="137"/>
      <c r="AP1" s="137"/>
      <c r="AQ1" s="137"/>
      <c r="AR1" s="137"/>
      <c r="AS1" s="137"/>
    </row>
    <row r="2" spans="1:45" ht="49.5">
      <c r="A2" s="138" t="s">
        <v>0</v>
      </c>
      <c r="B2" s="148" t="s">
        <v>76</v>
      </c>
      <c r="C2" s="149" t="s">
        <v>69</v>
      </c>
      <c r="D2" s="150" t="s">
        <v>16</v>
      </c>
      <c r="E2" s="151" t="s">
        <v>70</v>
      </c>
      <c r="F2" s="151" t="s">
        <v>71</v>
      </c>
      <c r="G2" s="151" t="s">
        <v>72</v>
      </c>
      <c r="H2" s="151" t="s">
        <v>73</v>
      </c>
      <c r="I2" s="151" t="s">
        <v>74</v>
      </c>
      <c r="J2" s="152" t="s">
        <v>1</v>
      </c>
      <c r="K2" s="152" t="s">
        <v>9</v>
      </c>
      <c r="L2" s="153" t="s">
        <v>68</v>
      </c>
      <c r="M2" s="153" t="s">
        <v>75</v>
      </c>
      <c r="N2" s="154" t="s">
        <v>14</v>
      </c>
      <c r="O2" s="153" t="s">
        <v>15</v>
      </c>
      <c r="P2" s="138" t="s">
        <v>0</v>
      </c>
      <c r="Q2" s="148" t="s">
        <v>77</v>
      </c>
      <c r="R2" s="149" t="s">
        <v>69</v>
      </c>
      <c r="S2" s="150" t="s">
        <v>16</v>
      </c>
      <c r="T2" s="151" t="s">
        <v>70</v>
      </c>
      <c r="U2" s="151" t="s">
        <v>71</v>
      </c>
      <c r="V2" s="151" t="s">
        <v>72</v>
      </c>
      <c r="W2" s="151" t="s">
        <v>73</v>
      </c>
      <c r="X2" s="151" t="s">
        <v>74</v>
      </c>
      <c r="Y2" s="152" t="s">
        <v>1</v>
      </c>
      <c r="Z2" s="152" t="s">
        <v>9</v>
      </c>
      <c r="AA2" s="153" t="s">
        <v>68</v>
      </c>
      <c r="AB2" s="153" t="s">
        <v>75</v>
      </c>
      <c r="AC2" s="154" t="s">
        <v>14</v>
      </c>
      <c r="AD2" s="153" t="s">
        <v>15</v>
      </c>
      <c r="AE2" s="138" t="s">
        <v>0</v>
      </c>
      <c r="AF2" s="259" t="s">
        <v>139</v>
      </c>
      <c r="AG2" s="260" t="s">
        <v>140</v>
      </c>
      <c r="AH2" s="261" t="s">
        <v>16</v>
      </c>
      <c r="AI2" s="262" t="s">
        <v>141</v>
      </c>
      <c r="AJ2" s="262" t="s">
        <v>142</v>
      </c>
      <c r="AK2" s="262" t="s">
        <v>143</v>
      </c>
      <c r="AL2" s="262" t="s">
        <v>144</v>
      </c>
      <c r="AM2" s="262" t="s">
        <v>145</v>
      </c>
      <c r="AN2" s="263" t="s">
        <v>146</v>
      </c>
      <c r="AO2" s="263" t="s">
        <v>9</v>
      </c>
      <c r="AP2" s="262" t="s">
        <v>68</v>
      </c>
      <c r="AQ2" s="264" t="s">
        <v>147</v>
      </c>
      <c r="AR2" s="265" t="s">
        <v>14</v>
      </c>
      <c r="AS2" s="264" t="s">
        <v>15</v>
      </c>
    </row>
    <row r="3" spans="1:45">
      <c r="A3" s="139"/>
      <c r="B3" s="155">
        <v>6.5678000000000001</v>
      </c>
      <c r="C3" s="156">
        <f>B3-B4</f>
        <v>6.5678000000000001</v>
      </c>
      <c r="D3" s="157" t="e">
        <f>ROUNDUP(ABS( (B3-B4)/B4 ),3)</f>
        <v>#DIV/0!</v>
      </c>
      <c r="E3" s="158" t="e">
        <f>ROUND(ROUND(AVERAGE(D3:D32),4)+2.575*ROUND(STDEV(D3:D32),4),4)</f>
        <v>#DIV/0!</v>
      </c>
      <c r="F3" s="158" t="e">
        <f>ROUND(ROUND(AVERAGE(D3:D62),4)+2.575*ROUND(STDEV(D3:D62),4),4)</f>
        <v>#DIV/0!</v>
      </c>
      <c r="G3" s="158" t="e">
        <f>ROUND(ROUND(AVERAGE(D3:D92),4)+2.575*ROUND(STDEV(D3:D92),4),4)</f>
        <v>#DIV/0!</v>
      </c>
      <c r="H3" s="158" t="e">
        <f>ROUND(ROUND(AVERAGE(D3:D182),4)+2.575*ROUND(STDEV(D3:D182),4),4)</f>
        <v>#DIV/0!</v>
      </c>
      <c r="I3" s="173" t="e">
        <f>ROUND(MAX(AVERAGE(E3:H3),I$1),4)</f>
        <v>#DIV/0!</v>
      </c>
      <c r="J3" s="159"/>
      <c r="K3" s="159"/>
      <c r="L3" s="160" t="e">
        <f>B3*I3*J3</f>
        <v>#DIV/0!</v>
      </c>
      <c r="M3" s="161" t="e">
        <f>ROUNDUP((L3-K3)/K3,3)</f>
        <v>#DIV/0!</v>
      </c>
      <c r="N3" s="160" t="e">
        <f>ROUNDUP(L3/1000,0)*1000</f>
        <v>#DIV/0!</v>
      </c>
      <c r="O3" s="161" t="e">
        <f>ROUNDUP((N3-K3)/K3,3)</f>
        <v>#DIV/0!</v>
      </c>
      <c r="P3" s="139"/>
      <c r="Q3" s="155">
        <v>6.5986000000000002</v>
      </c>
      <c r="R3" s="156">
        <f>Q3-Q4</f>
        <v>-0.18140000000000001</v>
      </c>
      <c r="S3" s="157">
        <f>ROUNDUP(ABS( (Q3-Q4)/Q4 ),3)</f>
        <v>2.7E-2</v>
      </c>
      <c r="T3" s="158">
        <f>ROUND(ROUND(AVERAGE(S3:S32),4)+2.575*ROUND(STDEV(S3:S32),4),4)</f>
        <v>9.0200000000000002E-2</v>
      </c>
      <c r="U3" s="158">
        <f>ROUND(ROUND(AVERAGE(S3:S62),4)+2.575*ROUND(STDEV(S3:S62),4),4)</f>
        <v>6.4199999999999993E-2</v>
      </c>
      <c r="V3" s="158">
        <f>ROUND(ROUND(AVERAGE(S3:S92),4)+2.575*ROUND(STDEV(S3:S92),4),4)</f>
        <v>5.2400000000000002E-2</v>
      </c>
      <c r="W3" s="158">
        <f>ROUND(ROUND(AVERAGE(S3:S182),4)+2.575*ROUND(STDEV(S3:S182),4),4)</f>
        <v>3.7100000000000001E-2</v>
      </c>
      <c r="X3" s="173">
        <f>ROUND(MAX(AVERAGE(T3:W3),X$1),4)</f>
        <v>6.0999999999999999E-2</v>
      </c>
      <c r="Y3" s="159"/>
      <c r="Z3" s="159"/>
      <c r="AA3" s="160">
        <f>Q3*X3*Y3</f>
        <v>0</v>
      </c>
      <c r="AB3" s="161" t="e">
        <f>ROUNDUP((AA3-Z3)/Z3,3)</f>
        <v>#DIV/0!</v>
      </c>
      <c r="AC3" s="160">
        <f>ROUNDUP(AA3/1000,0)*1000</f>
        <v>0</v>
      </c>
      <c r="AD3" s="161" t="e">
        <f>ROUNDUP((AC3-Z3)/Z3,3)</f>
        <v>#DIV/0!</v>
      </c>
      <c r="AE3" s="139"/>
      <c r="AF3" s="155"/>
      <c r="AG3" s="266">
        <f t="shared" ref="AG3:AG66" si="0">AF3-AF4</f>
        <v>0</v>
      </c>
      <c r="AH3" s="157" t="e">
        <f t="shared" ref="AH3:AH66" si="1">ROUNDUP(ABS( (AF3-AF4)/AF4 ),3)</f>
        <v>#DIV/0!</v>
      </c>
      <c r="AI3" s="158" t="e">
        <f t="shared" ref="AI3:AI34" si="2">ROUND(ROUND(AVERAGE(AH3:AH32),4)+2.575*ROUND(STDEV(AH3:AH32),4),4)</f>
        <v>#DIV/0!</v>
      </c>
      <c r="AJ3" s="158" t="e">
        <f t="shared" ref="AJ3:AJ34" si="3">ROUND(ROUND(AVERAGE(AH3:AH62),4)+2.575*ROUND(STDEV(AH3:AH62),4),4)</f>
        <v>#DIV/0!</v>
      </c>
      <c r="AK3" s="158" t="e">
        <f t="shared" ref="AK3:AK34" si="4">ROUND(ROUND(AVERAGE(AH3:AH92),4)+2.575*ROUND(STDEV(AH3:AH92),4),4)</f>
        <v>#DIV/0!</v>
      </c>
      <c r="AL3" s="158" t="e">
        <f t="shared" ref="AL3:AL34" si="5">ROUND(ROUND(AVERAGE(AH3:AH182),4)+2.575*ROUND(STDEV(AH3:AH182),4),4)</f>
        <v>#DIV/0!</v>
      </c>
      <c r="AM3" s="173" t="e">
        <f t="shared" ref="AM3:AM34" si="6">ROUND(MAX(AVERAGE(AI3:AL3),AM$1),4)</f>
        <v>#DIV/0!</v>
      </c>
      <c r="AN3" s="159"/>
      <c r="AO3" s="159"/>
      <c r="AP3" s="160" t="e">
        <f t="shared" ref="AP3:AP34" si="7">AF3*AM3*AN3</f>
        <v>#DIV/0!</v>
      </c>
      <c r="AQ3" s="161" t="e">
        <f t="shared" ref="AQ3:AQ34" si="8">ROUNDUP((AP3-AO3)/AO3,3)</f>
        <v>#DIV/0!</v>
      </c>
      <c r="AR3" s="160" t="e">
        <f t="shared" ref="AR3:AR34" si="9">ROUNDUP(AP3/1000,0)*1000</f>
        <v>#DIV/0!</v>
      </c>
      <c r="AS3" s="161" t="e">
        <f t="shared" ref="AS3:AS34" si="10">ROUNDUP((AR3-AO3)/AO3,3)</f>
        <v>#DIV/0!</v>
      </c>
    </row>
    <row r="4" spans="1:45">
      <c r="A4" s="139"/>
      <c r="B4" s="155"/>
      <c r="C4" s="156">
        <f t="shared" ref="C4:C67" si="11">B4-B5</f>
        <v>0</v>
      </c>
      <c r="D4" s="157" t="e">
        <f t="shared" ref="D4:D67" si="12">ROUNDUP(ABS( (B4-B5)/B5 ),3)</f>
        <v>#DIV/0!</v>
      </c>
      <c r="E4" s="158" t="e">
        <f t="shared" ref="E4:E67" si="13">ROUND(ROUND(AVERAGE(D4:D33),4)+2.575*ROUND(STDEV(D4:D33),4),4)</f>
        <v>#DIV/0!</v>
      </c>
      <c r="F4" s="158" t="e">
        <f t="shared" ref="F4:F67" si="14">ROUND(ROUND(AVERAGE(D4:D63),4)+2.575*ROUND(STDEV(D4:D63),4),4)</f>
        <v>#DIV/0!</v>
      </c>
      <c r="G4" s="158" t="e">
        <f t="shared" ref="G4:G67" si="15">ROUND(ROUND(AVERAGE(D4:D93),4)+2.575*ROUND(STDEV(D4:D93),4),4)</f>
        <v>#DIV/0!</v>
      </c>
      <c r="H4" s="158" t="e">
        <f t="shared" ref="H4:H67" si="16">ROUND(ROUND(AVERAGE(D4:D183),4)+2.575*ROUND(STDEV(D4:D183),4),4)</f>
        <v>#DIV/0!</v>
      </c>
      <c r="I4" s="173" t="e">
        <f t="shared" ref="I4:I67" si="17">ROUND(MAX(AVERAGE(E4:H4),I$1),4)</f>
        <v>#DIV/0!</v>
      </c>
      <c r="J4" s="159"/>
      <c r="K4" s="159"/>
      <c r="L4" s="160" t="e">
        <f>B4*I4*J4</f>
        <v>#DIV/0!</v>
      </c>
      <c r="M4" s="161" t="e">
        <f>ROUNDUP((L4-K4)/K4,3)</f>
        <v>#DIV/0!</v>
      </c>
      <c r="N4" s="160" t="e">
        <f>ROUNDUP(L4/1000,0)*1000</f>
        <v>#DIV/0!</v>
      </c>
      <c r="O4" s="161" t="e">
        <f>ROUNDUP((N4-K4)/K4,3)</f>
        <v>#DIV/0!</v>
      </c>
      <c r="P4" s="139"/>
      <c r="Q4" s="155">
        <v>6.78</v>
      </c>
      <c r="R4" s="156">
        <f t="shared" ref="R4:R67" si="18">Q4-Q5</f>
        <v>0.22000000000000064</v>
      </c>
      <c r="S4" s="157">
        <f t="shared" ref="S4:S67" si="19">ROUNDUP(ABS( (Q4-Q5)/Q5 ),3)</f>
        <v>3.4000000000000002E-2</v>
      </c>
      <c r="T4" s="158">
        <f t="shared" ref="T4:T67" si="20">ROUND(ROUND(AVERAGE(S4:S33),4)+2.575*ROUND(STDEV(S4:S33),4),4)</f>
        <v>8.9200000000000002E-2</v>
      </c>
      <c r="U4" s="158">
        <f t="shared" ref="U4:U67" si="21">ROUND(ROUND(AVERAGE(S4:S63),4)+2.575*ROUND(STDEV(S4:S63),4),4)</f>
        <v>6.3299999999999995E-2</v>
      </c>
      <c r="V4" s="158">
        <f t="shared" ref="V4:V67" si="22">ROUND(ROUND(AVERAGE(S4:S93),4)+2.575*ROUND(STDEV(S4:S93),4),4)</f>
        <v>5.1799999999999999E-2</v>
      </c>
      <c r="W4" s="158">
        <f t="shared" ref="W4:W67" si="23">ROUND(ROUND(AVERAGE(S4:S183),4)+2.575*ROUND(STDEV(S4:S183),4),4)</f>
        <v>3.6700000000000003E-2</v>
      </c>
      <c r="X4" s="173">
        <f t="shared" ref="X4:X67" si="24">ROUND(MAX(AVERAGE(T4:W4),X$1),4)</f>
        <v>6.0299999999999999E-2</v>
      </c>
      <c r="Y4" s="159"/>
      <c r="Z4" s="159"/>
      <c r="AA4" s="160">
        <f>Q4*X4*Y4</f>
        <v>0</v>
      </c>
      <c r="AB4" s="161" t="e">
        <f>ROUNDUP((AA4-Z4)/Z4,3)</f>
        <v>#DIV/0!</v>
      </c>
      <c r="AC4" s="160">
        <f>ROUNDUP(AA4/1000,0)*1000</f>
        <v>0</v>
      </c>
      <c r="AD4" s="161" t="e">
        <f>ROUNDUP((AC4-Z4)/Z4,3)</f>
        <v>#DIV/0!</v>
      </c>
      <c r="AE4" s="139"/>
      <c r="AF4" s="155"/>
      <c r="AG4" s="266">
        <f t="shared" si="0"/>
        <v>0</v>
      </c>
      <c r="AH4" s="157" t="e">
        <f t="shared" si="1"/>
        <v>#DIV/0!</v>
      </c>
      <c r="AI4" s="158" t="e">
        <f t="shared" si="2"/>
        <v>#DIV/0!</v>
      </c>
      <c r="AJ4" s="158" t="e">
        <f t="shared" si="3"/>
        <v>#DIV/0!</v>
      </c>
      <c r="AK4" s="158" t="e">
        <f t="shared" si="4"/>
        <v>#DIV/0!</v>
      </c>
      <c r="AL4" s="158" t="e">
        <f t="shared" si="5"/>
        <v>#DIV/0!</v>
      </c>
      <c r="AM4" s="173" t="e">
        <f t="shared" si="6"/>
        <v>#DIV/0!</v>
      </c>
      <c r="AN4" s="159"/>
      <c r="AO4" s="159"/>
      <c r="AP4" s="160" t="e">
        <f t="shared" si="7"/>
        <v>#DIV/0!</v>
      </c>
      <c r="AQ4" s="161" t="e">
        <f t="shared" si="8"/>
        <v>#DIV/0!</v>
      </c>
      <c r="AR4" s="160" t="e">
        <f t="shared" si="9"/>
        <v>#DIV/0!</v>
      </c>
      <c r="AS4" s="161" t="e">
        <f t="shared" si="10"/>
        <v>#DIV/0!</v>
      </c>
    </row>
    <row r="5" spans="1:45">
      <c r="A5" s="139"/>
      <c r="B5" s="155"/>
      <c r="C5" s="156">
        <f t="shared" si="11"/>
        <v>0</v>
      </c>
      <c r="D5" s="157" t="e">
        <f t="shared" si="12"/>
        <v>#DIV/0!</v>
      </c>
      <c r="E5" s="158" t="e">
        <f t="shared" si="13"/>
        <v>#DIV/0!</v>
      </c>
      <c r="F5" s="158" t="e">
        <f t="shared" si="14"/>
        <v>#DIV/0!</v>
      </c>
      <c r="G5" s="158" t="e">
        <f t="shared" si="15"/>
        <v>#DIV/0!</v>
      </c>
      <c r="H5" s="158" t="e">
        <f t="shared" si="16"/>
        <v>#DIV/0!</v>
      </c>
      <c r="I5" s="173" t="e">
        <f t="shared" si="17"/>
        <v>#DIV/0!</v>
      </c>
      <c r="J5" s="159"/>
      <c r="K5" s="159"/>
      <c r="L5" s="160" t="e">
        <f>B5*I5*J5</f>
        <v>#DIV/0!</v>
      </c>
      <c r="M5" s="161" t="e">
        <f>ROUNDUP((L5-K5)/K5,3)</f>
        <v>#DIV/0!</v>
      </c>
      <c r="N5" s="160" t="e">
        <f>ROUNDUP(L5/1000,0)*1000</f>
        <v>#DIV/0!</v>
      </c>
      <c r="O5" s="161" t="e">
        <f>ROUNDUP((N5-K5)/K5,3)</f>
        <v>#DIV/0!</v>
      </c>
      <c r="P5" s="139"/>
      <c r="Q5" s="155">
        <v>6.56</v>
      </c>
      <c r="R5" s="156">
        <f t="shared" si="18"/>
        <v>9.9999999999999645E-2</v>
      </c>
      <c r="S5" s="157">
        <f t="shared" si="19"/>
        <v>1.6E-2</v>
      </c>
      <c r="T5" s="158">
        <f t="shared" si="20"/>
        <v>8.7900000000000006E-2</v>
      </c>
      <c r="U5" s="158">
        <f t="shared" si="21"/>
        <v>6.2199999999999998E-2</v>
      </c>
      <c r="V5" s="158">
        <f t="shared" si="22"/>
        <v>5.0599999999999999E-2</v>
      </c>
      <c r="W5" s="158">
        <f t="shared" si="23"/>
        <v>3.5999999999999997E-2</v>
      </c>
      <c r="X5" s="173">
        <f t="shared" si="24"/>
        <v>5.9200000000000003E-2</v>
      </c>
      <c r="Y5" s="159"/>
      <c r="Z5" s="159"/>
      <c r="AA5" s="160">
        <f>Q5*X5*Y5</f>
        <v>0</v>
      </c>
      <c r="AB5" s="161" t="e">
        <f>ROUNDUP((AA5-Z5)/Z5,3)</f>
        <v>#DIV/0!</v>
      </c>
      <c r="AC5" s="160">
        <f>ROUNDUP(AA5/1000,0)*1000</f>
        <v>0</v>
      </c>
      <c r="AD5" s="161" t="e">
        <f>ROUNDUP((AC5-Z5)/Z5,3)</f>
        <v>#DIV/0!</v>
      </c>
      <c r="AE5" s="139"/>
      <c r="AF5" s="155"/>
      <c r="AG5" s="266">
        <f t="shared" si="0"/>
        <v>0</v>
      </c>
      <c r="AH5" s="157" t="e">
        <f t="shared" si="1"/>
        <v>#DIV/0!</v>
      </c>
      <c r="AI5" s="158" t="e">
        <f t="shared" si="2"/>
        <v>#DIV/0!</v>
      </c>
      <c r="AJ5" s="158" t="e">
        <f t="shared" si="3"/>
        <v>#DIV/0!</v>
      </c>
      <c r="AK5" s="158" t="e">
        <f t="shared" si="4"/>
        <v>#DIV/0!</v>
      </c>
      <c r="AL5" s="158" t="e">
        <f t="shared" si="5"/>
        <v>#DIV/0!</v>
      </c>
      <c r="AM5" s="173" t="e">
        <f t="shared" si="6"/>
        <v>#DIV/0!</v>
      </c>
      <c r="AN5" s="159"/>
      <c r="AO5" s="159"/>
      <c r="AP5" s="160" t="e">
        <f t="shared" si="7"/>
        <v>#DIV/0!</v>
      </c>
      <c r="AQ5" s="161" t="e">
        <f t="shared" si="8"/>
        <v>#DIV/0!</v>
      </c>
      <c r="AR5" s="160" t="e">
        <f t="shared" si="9"/>
        <v>#DIV/0!</v>
      </c>
      <c r="AS5" s="161" t="e">
        <f t="shared" si="10"/>
        <v>#DIV/0!</v>
      </c>
    </row>
    <row r="6" spans="1:45">
      <c r="A6" s="139"/>
      <c r="B6" s="155"/>
      <c r="C6" s="156">
        <f t="shared" si="11"/>
        <v>0</v>
      </c>
      <c r="D6" s="157" t="e">
        <f t="shared" si="12"/>
        <v>#DIV/0!</v>
      </c>
      <c r="E6" s="158" t="e">
        <f t="shared" si="13"/>
        <v>#DIV/0!</v>
      </c>
      <c r="F6" s="158" t="e">
        <f t="shared" si="14"/>
        <v>#DIV/0!</v>
      </c>
      <c r="G6" s="158" t="e">
        <f t="shared" si="15"/>
        <v>#DIV/0!</v>
      </c>
      <c r="H6" s="158" t="e">
        <f t="shared" si="16"/>
        <v>#DIV/0!</v>
      </c>
      <c r="I6" s="173" t="e">
        <f t="shared" si="17"/>
        <v>#DIV/0!</v>
      </c>
      <c r="J6" s="159"/>
      <c r="K6" s="159"/>
      <c r="L6" s="160" t="e">
        <f t="shared" ref="L6:L69" si="25">B6*I6*J6</f>
        <v>#DIV/0!</v>
      </c>
      <c r="M6" s="161" t="e">
        <f t="shared" ref="M6:M69" si="26">ROUNDUP((L6-K6)/K6,3)</f>
        <v>#DIV/0!</v>
      </c>
      <c r="N6" s="160" t="e">
        <f t="shared" ref="N6:N69" si="27">ROUNDUP(L6/1000,0)*1000</f>
        <v>#DIV/0!</v>
      </c>
      <c r="O6" s="161" t="e">
        <f t="shared" ref="O6:O69" si="28">ROUNDUP((N6-K6)/K6,3)</f>
        <v>#DIV/0!</v>
      </c>
      <c r="P6" s="139"/>
      <c r="Q6" s="155">
        <v>6.46</v>
      </c>
      <c r="R6" s="156">
        <f t="shared" si="18"/>
        <v>-0.42999999999999972</v>
      </c>
      <c r="S6" s="157">
        <f t="shared" si="19"/>
        <v>6.3E-2</v>
      </c>
      <c r="T6" s="158">
        <f t="shared" si="20"/>
        <v>8.77E-2</v>
      </c>
      <c r="U6" s="158">
        <f t="shared" si="21"/>
        <v>6.2E-2</v>
      </c>
      <c r="V6" s="158">
        <f t="shared" si="22"/>
        <v>5.0500000000000003E-2</v>
      </c>
      <c r="W6" s="158">
        <f t="shared" si="23"/>
        <v>3.5900000000000001E-2</v>
      </c>
      <c r="X6" s="173">
        <f t="shared" si="24"/>
        <v>5.8999999999999997E-2</v>
      </c>
      <c r="Y6" s="159"/>
      <c r="Z6" s="159"/>
      <c r="AA6" s="160">
        <f t="shared" ref="AA6:AA69" si="29">Q6*X6*Y6</f>
        <v>0</v>
      </c>
      <c r="AB6" s="161" t="e">
        <f t="shared" ref="AB6:AB69" si="30">ROUNDUP((AA6-Z6)/Z6,3)</f>
        <v>#DIV/0!</v>
      </c>
      <c r="AC6" s="160">
        <f t="shared" ref="AC6:AC69" si="31">ROUNDUP(AA6/1000,0)*1000</f>
        <v>0</v>
      </c>
      <c r="AD6" s="161" t="e">
        <f t="shared" ref="AD6:AD69" si="32">ROUNDUP((AC6-Z6)/Z6,3)</f>
        <v>#DIV/0!</v>
      </c>
      <c r="AE6" s="139"/>
      <c r="AF6" s="155"/>
      <c r="AG6" s="266">
        <f t="shared" si="0"/>
        <v>0</v>
      </c>
      <c r="AH6" s="157" t="e">
        <f t="shared" si="1"/>
        <v>#DIV/0!</v>
      </c>
      <c r="AI6" s="158" t="e">
        <f t="shared" si="2"/>
        <v>#DIV/0!</v>
      </c>
      <c r="AJ6" s="158" t="e">
        <f t="shared" si="3"/>
        <v>#DIV/0!</v>
      </c>
      <c r="AK6" s="158" t="e">
        <f t="shared" si="4"/>
        <v>#DIV/0!</v>
      </c>
      <c r="AL6" s="158" t="e">
        <f t="shared" si="5"/>
        <v>#DIV/0!</v>
      </c>
      <c r="AM6" s="173" t="e">
        <f t="shared" si="6"/>
        <v>#DIV/0!</v>
      </c>
      <c r="AN6" s="159"/>
      <c r="AO6" s="159"/>
      <c r="AP6" s="160" t="e">
        <f t="shared" si="7"/>
        <v>#DIV/0!</v>
      </c>
      <c r="AQ6" s="161" t="e">
        <f t="shared" si="8"/>
        <v>#DIV/0!</v>
      </c>
      <c r="AR6" s="160" t="e">
        <f t="shared" si="9"/>
        <v>#DIV/0!</v>
      </c>
      <c r="AS6" s="161" t="e">
        <f t="shared" si="10"/>
        <v>#DIV/0!</v>
      </c>
    </row>
    <row r="7" spans="1:45">
      <c r="A7" s="139"/>
      <c r="B7" s="155"/>
      <c r="C7" s="156">
        <f t="shared" si="11"/>
        <v>0</v>
      </c>
      <c r="D7" s="157" t="e">
        <f t="shared" si="12"/>
        <v>#DIV/0!</v>
      </c>
      <c r="E7" s="158" t="e">
        <f t="shared" si="13"/>
        <v>#DIV/0!</v>
      </c>
      <c r="F7" s="158" t="e">
        <f t="shared" si="14"/>
        <v>#DIV/0!</v>
      </c>
      <c r="G7" s="158" t="e">
        <f t="shared" si="15"/>
        <v>#DIV/0!</v>
      </c>
      <c r="H7" s="158" t="e">
        <f t="shared" si="16"/>
        <v>#DIV/0!</v>
      </c>
      <c r="I7" s="173" t="e">
        <f t="shared" si="17"/>
        <v>#DIV/0!</v>
      </c>
      <c r="J7" s="159"/>
      <c r="K7" s="159"/>
      <c r="L7" s="160" t="e">
        <f t="shared" si="25"/>
        <v>#DIV/0!</v>
      </c>
      <c r="M7" s="161" t="e">
        <f t="shared" si="26"/>
        <v>#DIV/0!</v>
      </c>
      <c r="N7" s="160" t="e">
        <f t="shared" si="27"/>
        <v>#DIV/0!</v>
      </c>
      <c r="O7" s="161" t="e">
        <f t="shared" si="28"/>
        <v>#DIV/0!</v>
      </c>
      <c r="P7" s="139"/>
      <c r="Q7" s="155">
        <v>6.89</v>
      </c>
      <c r="R7" s="156">
        <f t="shared" si="18"/>
        <v>0.76999999999999957</v>
      </c>
      <c r="S7" s="157">
        <f t="shared" si="19"/>
        <v>0.126</v>
      </c>
      <c r="T7" s="158">
        <f t="shared" si="20"/>
        <v>8.1699999999999995E-2</v>
      </c>
      <c r="U7" s="158">
        <f t="shared" si="21"/>
        <v>5.7599999999999998E-2</v>
      </c>
      <c r="V7" s="158">
        <f t="shared" si="22"/>
        <v>4.7E-2</v>
      </c>
      <c r="W7" s="158">
        <f t="shared" si="23"/>
        <v>3.3599999999999998E-2</v>
      </c>
      <c r="X7" s="173">
        <f t="shared" si="24"/>
        <v>5.5E-2</v>
      </c>
      <c r="Y7" s="159"/>
      <c r="Z7" s="159"/>
      <c r="AA7" s="160">
        <f t="shared" si="29"/>
        <v>0</v>
      </c>
      <c r="AB7" s="161" t="e">
        <f t="shared" si="30"/>
        <v>#DIV/0!</v>
      </c>
      <c r="AC7" s="160">
        <f t="shared" si="31"/>
        <v>0</v>
      </c>
      <c r="AD7" s="161" t="e">
        <f t="shared" si="32"/>
        <v>#DIV/0!</v>
      </c>
      <c r="AE7" s="139"/>
      <c r="AF7" s="155"/>
      <c r="AG7" s="266">
        <f t="shared" si="0"/>
        <v>0</v>
      </c>
      <c r="AH7" s="157" t="e">
        <f t="shared" si="1"/>
        <v>#DIV/0!</v>
      </c>
      <c r="AI7" s="158" t="e">
        <f t="shared" si="2"/>
        <v>#DIV/0!</v>
      </c>
      <c r="AJ7" s="158" t="e">
        <f t="shared" si="3"/>
        <v>#DIV/0!</v>
      </c>
      <c r="AK7" s="158" t="e">
        <f t="shared" si="4"/>
        <v>#DIV/0!</v>
      </c>
      <c r="AL7" s="158" t="e">
        <f t="shared" si="5"/>
        <v>#DIV/0!</v>
      </c>
      <c r="AM7" s="173" t="e">
        <f t="shared" si="6"/>
        <v>#DIV/0!</v>
      </c>
      <c r="AN7" s="159"/>
      <c r="AO7" s="159"/>
      <c r="AP7" s="160" t="e">
        <f t="shared" si="7"/>
        <v>#DIV/0!</v>
      </c>
      <c r="AQ7" s="161" t="e">
        <f t="shared" si="8"/>
        <v>#DIV/0!</v>
      </c>
      <c r="AR7" s="160" t="e">
        <f t="shared" si="9"/>
        <v>#DIV/0!</v>
      </c>
      <c r="AS7" s="161" t="e">
        <f t="shared" si="10"/>
        <v>#DIV/0!</v>
      </c>
    </row>
    <row r="8" spans="1:45">
      <c r="A8" s="139"/>
      <c r="B8" s="155"/>
      <c r="C8" s="156">
        <f t="shared" si="11"/>
        <v>0</v>
      </c>
      <c r="D8" s="157" t="e">
        <f t="shared" si="12"/>
        <v>#DIV/0!</v>
      </c>
      <c r="E8" s="158" t="e">
        <f t="shared" si="13"/>
        <v>#DIV/0!</v>
      </c>
      <c r="F8" s="158" t="e">
        <f t="shared" si="14"/>
        <v>#DIV/0!</v>
      </c>
      <c r="G8" s="158" t="e">
        <f t="shared" si="15"/>
        <v>#DIV/0!</v>
      </c>
      <c r="H8" s="158" t="e">
        <f t="shared" si="16"/>
        <v>#DIV/0!</v>
      </c>
      <c r="I8" s="173" t="e">
        <f t="shared" si="17"/>
        <v>#DIV/0!</v>
      </c>
      <c r="J8" s="159"/>
      <c r="K8" s="159"/>
      <c r="L8" s="160" t="e">
        <f t="shared" si="25"/>
        <v>#DIV/0!</v>
      </c>
      <c r="M8" s="161" t="e">
        <f t="shared" si="26"/>
        <v>#DIV/0!</v>
      </c>
      <c r="N8" s="160" t="e">
        <f t="shared" si="27"/>
        <v>#DIV/0!</v>
      </c>
      <c r="O8" s="161" t="e">
        <f t="shared" si="28"/>
        <v>#DIV/0!</v>
      </c>
      <c r="P8" s="139"/>
      <c r="Q8" s="155">
        <v>6.12</v>
      </c>
      <c r="R8" s="156">
        <f t="shared" si="18"/>
        <v>-0.36000000000000032</v>
      </c>
      <c r="S8" s="157">
        <f t="shared" si="19"/>
        <v>5.6000000000000001E-2</v>
      </c>
      <c r="T8" s="158">
        <f t="shared" si="20"/>
        <v>5.0099999999999999E-2</v>
      </c>
      <c r="U8" s="158">
        <f t="shared" si="21"/>
        <v>3.5700000000000003E-2</v>
      </c>
      <c r="V8" s="158">
        <f t="shared" si="22"/>
        <v>2.9399999999999999E-2</v>
      </c>
      <c r="W8" s="158" t="e">
        <f t="shared" si="23"/>
        <v>#DIV/0!</v>
      </c>
      <c r="X8" s="173" t="e">
        <f t="shared" si="24"/>
        <v>#DIV/0!</v>
      </c>
      <c r="Y8" s="159"/>
      <c r="Z8" s="159"/>
      <c r="AA8" s="160" t="e">
        <f t="shared" si="29"/>
        <v>#DIV/0!</v>
      </c>
      <c r="AB8" s="161" t="e">
        <f t="shared" si="30"/>
        <v>#DIV/0!</v>
      </c>
      <c r="AC8" s="160" t="e">
        <f t="shared" si="31"/>
        <v>#DIV/0!</v>
      </c>
      <c r="AD8" s="161" t="e">
        <f t="shared" si="32"/>
        <v>#DIV/0!</v>
      </c>
      <c r="AE8" s="139"/>
      <c r="AF8" s="155"/>
      <c r="AG8" s="266">
        <f t="shared" si="0"/>
        <v>0</v>
      </c>
      <c r="AH8" s="157" t="e">
        <f t="shared" si="1"/>
        <v>#DIV/0!</v>
      </c>
      <c r="AI8" s="158" t="e">
        <f t="shared" si="2"/>
        <v>#DIV/0!</v>
      </c>
      <c r="AJ8" s="158" t="e">
        <f t="shared" si="3"/>
        <v>#DIV/0!</v>
      </c>
      <c r="AK8" s="158" t="e">
        <f t="shared" si="4"/>
        <v>#DIV/0!</v>
      </c>
      <c r="AL8" s="158" t="e">
        <f t="shared" si="5"/>
        <v>#DIV/0!</v>
      </c>
      <c r="AM8" s="173" t="e">
        <f t="shared" si="6"/>
        <v>#DIV/0!</v>
      </c>
      <c r="AN8" s="159"/>
      <c r="AO8" s="159"/>
      <c r="AP8" s="160" t="e">
        <f t="shared" si="7"/>
        <v>#DIV/0!</v>
      </c>
      <c r="AQ8" s="161" t="e">
        <f t="shared" si="8"/>
        <v>#DIV/0!</v>
      </c>
      <c r="AR8" s="160" t="e">
        <f t="shared" si="9"/>
        <v>#DIV/0!</v>
      </c>
      <c r="AS8" s="161" t="e">
        <f t="shared" si="10"/>
        <v>#DIV/0!</v>
      </c>
    </row>
    <row r="9" spans="1:45">
      <c r="A9" s="139"/>
      <c r="B9" s="155"/>
      <c r="C9" s="156">
        <f t="shared" si="11"/>
        <v>0</v>
      </c>
      <c r="D9" s="157" t="e">
        <f t="shared" si="12"/>
        <v>#DIV/0!</v>
      </c>
      <c r="E9" s="158" t="e">
        <f t="shared" si="13"/>
        <v>#DIV/0!</v>
      </c>
      <c r="F9" s="158" t="e">
        <f t="shared" si="14"/>
        <v>#DIV/0!</v>
      </c>
      <c r="G9" s="158" t="e">
        <f t="shared" si="15"/>
        <v>#DIV/0!</v>
      </c>
      <c r="H9" s="158" t="e">
        <f t="shared" si="16"/>
        <v>#DIV/0!</v>
      </c>
      <c r="I9" s="173" t="e">
        <f t="shared" si="17"/>
        <v>#DIV/0!</v>
      </c>
      <c r="J9" s="159"/>
      <c r="K9" s="159"/>
      <c r="L9" s="160" t="e">
        <f t="shared" si="25"/>
        <v>#DIV/0!</v>
      </c>
      <c r="M9" s="161" t="e">
        <f t="shared" si="26"/>
        <v>#DIV/0!</v>
      </c>
      <c r="N9" s="160" t="e">
        <f t="shared" si="27"/>
        <v>#DIV/0!</v>
      </c>
      <c r="O9" s="161" t="e">
        <f t="shared" si="28"/>
        <v>#DIV/0!</v>
      </c>
      <c r="P9" s="139"/>
      <c r="Q9" s="155">
        <v>6.48</v>
      </c>
      <c r="R9" s="156">
        <f t="shared" si="18"/>
        <v>0.30000000000000071</v>
      </c>
      <c r="S9" s="157">
        <f t="shared" si="19"/>
        <v>4.9000000000000002E-2</v>
      </c>
      <c r="T9" s="158">
        <f t="shared" si="20"/>
        <v>4.1300000000000003E-2</v>
      </c>
      <c r="U9" s="158">
        <f t="shared" si="21"/>
        <v>2.9399999999999999E-2</v>
      </c>
      <c r="V9" s="158">
        <f t="shared" si="22"/>
        <v>2.4400000000000002E-2</v>
      </c>
      <c r="W9" s="158" t="e">
        <f t="shared" si="23"/>
        <v>#DIV/0!</v>
      </c>
      <c r="X9" s="173" t="e">
        <f t="shared" si="24"/>
        <v>#DIV/0!</v>
      </c>
      <c r="Y9" s="159"/>
      <c r="Z9" s="159"/>
      <c r="AA9" s="160" t="e">
        <f t="shared" si="29"/>
        <v>#DIV/0!</v>
      </c>
      <c r="AB9" s="161" t="e">
        <f t="shared" si="30"/>
        <v>#DIV/0!</v>
      </c>
      <c r="AC9" s="160" t="e">
        <f t="shared" si="31"/>
        <v>#DIV/0!</v>
      </c>
      <c r="AD9" s="161" t="e">
        <f t="shared" si="32"/>
        <v>#DIV/0!</v>
      </c>
      <c r="AE9" s="139"/>
      <c r="AF9" s="155"/>
      <c r="AG9" s="266">
        <f t="shared" si="0"/>
        <v>0</v>
      </c>
      <c r="AH9" s="157" t="e">
        <f t="shared" si="1"/>
        <v>#DIV/0!</v>
      </c>
      <c r="AI9" s="158" t="e">
        <f t="shared" si="2"/>
        <v>#DIV/0!</v>
      </c>
      <c r="AJ9" s="158" t="e">
        <f t="shared" si="3"/>
        <v>#DIV/0!</v>
      </c>
      <c r="AK9" s="158" t="e">
        <f t="shared" si="4"/>
        <v>#DIV/0!</v>
      </c>
      <c r="AL9" s="158" t="e">
        <f t="shared" si="5"/>
        <v>#DIV/0!</v>
      </c>
      <c r="AM9" s="173" t="e">
        <f t="shared" si="6"/>
        <v>#DIV/0!</v>
      </c>
      <c r="AN9" s="159"/>
      <c r="AO9" s="159"/>
      <c r="AP9" s="160" t="e">
        <f t="shared" si="7"/>
        <v>#DIV/0!</v>
      </c>
      <c r="AQ9" s="161" t="e">
        <f t="shared" si="8"/>
        <v>#DIV/0!</v>
      </c>
      <c r="AR9" s="160" t="e">
        <f t="shared" si="9"/>
        <v>#DIV/0!</v>
      </c>
      <c r="AS9" s="161" t="e">
        <f t="shared" si="10"/>
        <v>#DIV/0!</v>
      </c>
    </row>
    <row r="10" spans="1:45">
      <c r="A10" s="139"/>
      <c r="B10" s="155"/>
      <c r="C10" s="156">
        <f t="shared" si="11"/>
        <v>0</v>
      </c>
      <c r="D10" s="157" t="e">
        <f t="shared" si="12"/>
        <v>#DIV/0!</v>
      </c>
      <c r="E10" s="158" t="e">
        <f t="shared" si="13"/>
        <v>#DIV/0!</v>
      </c>
      <c r="F10" s="158" t="e">
        <f t="shared" si="14"/>
        <v>#DIV/0!</v>
      </c>
      <c r="G10" s="158" t="e">
        <f t="shared" si="15"/>
        <v>#DIV/0!</v>
      </c>
      <c r="H10" s="158" t="e">
        <f t="shared" si="16"/>
        <v>#DIV/0!</v>
      </c>
      <c r="I10" s="173" t="e">
        <f t="shared" si="17"/>
        <v>#DIV/0!</v>
      </c>
      <c r="J10" s="159"/>
      <c r="K10" s="159"/>
      <c r="L10" s="160" t="e">
        <f t="shared" si="25"/>
        <v>#DIV/0!</v>
      </c>
      <c r="M10" s="161" t="e">
        <f t="shared" si="26"/>
        <v>#DIV/0!</v>
      </c>
      <c r="N10" s="160" t="e">
        <f t="shared" si="27"/>
        <v>#DIV/0!</v>
      </c>
      <c r="O10" s="161" t="e">
        <f t="shared" si="28"/>
        <v>#DIV/0!</v>
      </c>
      <c r="P10" s="139"/>
      <c r="Q10" s="155">
        <v>6.18</v>
      </c>
      <c r="R10" s="156">
        <f t="shared" si="18"/>
        <v>0</v>
      </c>
      <c r="S10" s="157">
        <f t="shared" si="19"/>
        <v>0</v>
      </c>
      <c r="T10" s="158">
        <f t="shared" si="20"/>
        <v>3.2800000000000003E-2</v>
      </c>
      <c r="U10" s="158">
        <f t="shared" si="21"/>
        <v>2.3699999999999999E-2</v>
      </c>
      <c r="V10" s="158">
        <f t="shared" si="22"/>
        <v>1.9800000000000002E-2</v>
      </c>
      <c r="W10" s="158" t="e">
        <f t="shared" si="23"/>
        <v>#DIV/0!</v>
      </c>
      <c r="X10" s="173" t="e">
        <f t="shared" si="24"/>
        <v>#DIV/0!</v>
      </c>
      <c r="Y10" s="159"/>
      <c r="Z10" s="159"/>
      <c r="AA10" s="160" t="e">
        <f t="shared" si="29"/>
        <v>#DIV/0!</v>
      </c>
      <c r="AB10" s="161" t="e">
        <f t="shared" si="30"/>
        <v>#DIV/0!</v>
      </c>
      <c r="AC10" s="160" t="e">
        <f t="shared" si="31"/>
        <v>#DIV/0!</v>
      </c>
      <c r="AD10" s="161" t="e">
        <f t="shared" si="32"/>
        <v>#DIV/0!</v>
      </c>
      <c r="AE10" s="139"/>
      <c r="AF10" s="155"/>
      <c r="AG10" s="266">
        <f t="shared" si="0"/>
        <v>0</v>
      </c>
      <c r="AH10" s="157" t="e">
        <f t="shared" si="1"/>
        <v>#DIV/0!</v>
      </c>
      <c r="AI10" s="158" t="e">
        <f t="shared" si="2"/>
        <v>#DIV/0!</v>
      </c>
      <c r="AJ10" s="158" t="e">
        <f t="shared" si="3"/>
        <v>#DIV/0!</v>
      </c>
      <c r="AK10" s="158" t="e">
        <f t="shared" si="4"/>
        <v>#DIV/0!</v>
      </c>
      <c r="AL10" s="158" t="e">
        <f t="shared" si="5"/>
        <v>#DIV/0!</v>
      </c>
      <c r="AM10" s="173" t="e">
        <f t="shared" si="6"/>
        <v>#DIV/0!</v>
      </c>
      <c r="AN10" s="159"/>
      <c r="AO10" s="159"/>
      <c r="AP10" s="160" t="e">
        <f t="shared" si="7"/>
        <v>#DIV/0!</v>
      </c>
      <c r="AQ10" s="161" t="e">
        <f t="shared" si="8"/>
        <v>#DIV/0!</v>
      </c>
      <c r="AR10" s="160" t="e">
        <f t="shared" si="9"/>
        <v>#DIV/0!</v>
      </c>
      <c r="AS10" s="161" t="e">
        <f t="shared" si="10"/>
        <v>#DIV/0!</v>
      </c>
    </row>
    <row r="11" spans="1:45">
      <c r="A11" s="139"/>
      <c r="B11" s="155"/>
      <c r="C11" s="156">
        <f t="shared" si="11"/>
        <v>0</v>
      </c>
      <c r="D11" s="157" t="e">
        <f t="shared" si="12"/>
        <v>#DIV/0!</v>
      </c>
      <c r="E11" s="158" t="e">
        <f t="shared" si="13"/>
        <v>#DIV/0!</v>
      </c>
      <c r="F11" s="158" t="e">
        <f t="shared" si="14"/>
        <v>#DIV/0!</v>
      </c>
      <c r="G11" s="158" t="e">
        <f t="shared" si="15"/>
        <v>#DIV/0!</v>
      </c>
      <c r="H11" s="158" t="e">
        <f t="shared" si="16"/>
        <v>#DIV/0!</v>
      </c>
      <c r="I11" s="173" t="e">
        <f t="shared" si="17"/>
        <v>#DIV/0!</v>
      </c>
      <c r="J11" s="159"/>
      <c r="K11" s="159"/>
      <c r="L11" s="160" t="e">
        <f t="shared" si="25"/>
        <v>#DIV/0!</v>
      </c>
      <c r="M11" s="161" t="e">
        <f t="shared" si="26"/>
        <v>#DIV/0!</v>
      </c>
      <c r="N11" s="160" t="e">
        <f t="shared" si="27"/>
        <v>#DIV/0!</v>
      </c>
      <c r="O11" s="161" t="e">
        <f t="shared" si="28"/>
        <v>#DIV/0!</v>
      </c>
      <c r="P11" s="139"/>
      <c r="Q11" s="155">
        <v>6.18</v>
      </c>
      <c r="R11" s="156">
        <f t="shared" si="18"/>
        <v>-0.40940000000000065</v>
      </c>
      <c r="S11" s="157">
        <f t="shared" si="19"/>
        <v>6.3E-2</v>
      </c>
      <c r="T11" s="158">
        <f t="shared" si="20"/>
        <v>3.2800000000000003E-2</v>
      </c>
      <c r="U11" s="158">
        <f t="shared" si="21"/>
        <v>2.3800000000000002E-2</v>
      </c>
      <c r="V11" s="158">
        <f t="shared" si="22"/>
        <v>1.9800000000000002E-2</v>
      </c>
      <c r="W11" s="158" t="e">
        <f t="shared" si="23"/>
        <v>#DIV/0!</v>
      </c>
      <c r="X11" s="173" t="e">
        <f t="shared" si="24"/>
        <v>#DIV/0!</v>
      </c>
      <c r="Y11" s="159"/>
      <c r="Z11" s="159"/>
      <c r="AA11" s="160" t="e">
        <f t="shared" si="29"/>
        <v>#DIV/0!</v>
      </c>
      <c r="AB11" s="161" t="e">
        <f t="shared" si="30"/>
        <v>#DIV/0!</v>
      </c>
      <c r="AC11" s="160" t="e">
        <f t="shared" si="31"/>
        <v>#DIV/0!</v>
      </c>
      <c r="AD11" s="161" t="e">
        <f t="shared" si="32"/>
        <v>#DIV/0!</v>
      </c>
      <c r="AE11" s="139"/>
      <c r="AF11" s="155"/>
      <c r="AG11" s="266">
        <f t="shared" si="0"/>
        <v>0</v>
      </c>
      <c r="AH11" s="157" t="e">
        <f t="shared" si="1"/>
        <v>#DIV/0!</v>
      </c>
      <c r="AI11" s="158" t="e">
        <f t="shared" si="2"/>
        <v>#DIV/0!</v>
      </c>
      <c r="AJ11" s="158" t="e">
        <f t="shared" si="3"/>
        <v>#DIV/0!</v>
      </c>
      <c r="AK11" s="158" t="e">
        <f t="shared" si="4"/>
        <v>#DIV/0!</v>
      </c>
      <c r="AL11" s="158" t="e">
        <f t="shared" si="5"/>
        <v>#DIV/0!</v>
      </c>
      <c r="AM11" s="173" t="e">
        <f t="shared" si="6"/>
        <v>#DIV/0!</v>
      </c>
      <c r="AN11" s="159"/>
      <c r="AO11" s="159"/>
      <c r="AP11" s="160" t="e">
        <f t="shared" si="7"/>
        <v>#DIV/0!</v>
      </c>
      <c r="AQ11" s="161" t="e">
        <f t="shared" si="8"/>
        <v>#DIV/0!</v>
      </c>
      <c r="AR11" s="160" t="e">
        <f t="shared" si="9"/>
        <v>#DIV/0!</v>
      </c>
      <c r="AS11" s="161" t="e">
        <f t="shared" si="10"/>
        <v>#DIV/0!</v>
      </c>
    </row>
    <row r="12" spans="1:45">
      <c r="A12" s="139"/>
      <c r="B12" s="155"/>
      <c r="C12" s="156">
        <f t="shared" si="11"/>
        <v>0</v>
      </c>
      <c r="D12" s="157" t="e">
        <f t="shared" si="12"/>
        <v>#DIV/0!</v>
      </c>
      <c r="E12" s="158" t="e">
        <f t="shared" si="13"/>
        <v>#DIV/0!</v>
      </c>
      <c r="F12" s="158" t="e">
        <f t="shared" si="14"/>
        <v>#DIV/0!</v>
      </c>
      <c r="G12" s="158" t="e">
        <f t="shared" si="15"/>
        <v>#DIV/0!</v>
      </c>
      <c r="H12" s="158" t="e">
        <f t="shared" si="16"/>
        <v>#DIV/0!</v>
      </c>
      <c r="I12" s="173" t="e">
        <f t="shared" si="17"/>
        <v>#DIV/0!</v>
      </c>
      <c r="J12" s="159"/>
      <c r="K12" s="159"/>
      <c r="L12" s="160" t="e">
        <f t="shared" si="25"/>
        <v>#DIV/0!</v>
      </c>
      <c r="M12" s="161" t="e">
        <f t="shared" si="26"/>
        <v>#DIV/0!</v>
      </c>
      <c r="N12" s="160" t="e">
        <f t="shared" si="27"/>
        <v>#DIV/0!</v>
      </c>
      <c r="O12" s="161" t="e">
        <f t="shared" si="28"/>
        <v>#DIV/0!</v>
      </c>
      <c r="P12" s="139"/>
      <c r="Q12" s="155">
        <v>6.5894000000000004</v>
      </c>
      <c r="R12" s="156">
        <f t="shared" si="18"/>
        <v>2.6000000000001577E-3</v>
      </c>
      <c r="S12" s="157">
        <f t="shared" si="19"/>
        <v>1E-3</v>
      </c>
      <c r="T12" s="158">
        <f t="shared" si="20"/>
        <v>5.3E-3</v>
      </c>
      <c r="U12" s="158">
        <f t="shared" si="21"/>
        <v>5.4999999999999997E-3</v>
      </c>
      <c r="V12" s="158">
        <f t="shared" si="22"/>
        <v>5.7000000000000002E-3</v>
      </c>
      <c r="W12" s="158" t="e">
        <f t="shared" si="23"/>
        <v>#DIV/0!</v>
      </c>
      <c r="X12" s="173" t="e">
        <f t="shared" si="24"/>
        <v>#DIV/0!</v>
      </c>
      <c r="Y12" s="159"/>
      <c r="Z12" s="159"/>
      <c r="AA12" s="160" t="e">
        <f t="shared" si="29"/>
        <v>#DIV/0!</v>
      </c>
      <c r="AB12" s="161" t="e">
        <f t="shared" si="30"/>
        <v>#DIV/0!</v>
      </c>
      <c r="AC12" s="160" t="e">
        <f t="shared" si="31"/>
        <v>#DIV/0!</v>
      </c>
      <c r="AD12" s="161" t="e">
        <f t="shared" si="32"/>
        <v>#DIV/0!</v>
      </c>
      <c r="AE12" s="139"/>
      <c r="AF12" s="155"/>
      <c r="AG12" s="266">
        <f t="shared" si="0"/>
        <v>0</v>
      </c>
      <c r="AH12" s="157" t="e">
        <f t="shared" si="1"/>
        <v>#DIV/0!</v>
      </c>
      <c r="AI12" s="158" t="e">
        <f t="shared" si="2"/>
        <v>#DIV/0!</v>
      </c>
      <c r="AJ12" s="158" t="e">
        <f t="shared" si="3"/>
        <v>#DIV/0!</v>
      </c>
      <c r="AK12" s="158" t="e">
        <f t="shared" si="4"/>
        <v>#DIV/0!</v>
      </c>
      <c r="AL12" s="158" t="e">
        <f t="shared" si="5"/>
        <v>#DIV/0!</v>
      </c>
      <c r="AM12" s="173" t="e">
        <f t="shared" si="6"/>
        <v>#DIV/0!</v>
      </c>
      <c r="AN12" s="159"/>
      <c r="AO12" s="159"/>
      <c r="AP12" s="160" t="e">
        <f t="shared" si="7"/>
        <v>#DIV/0!</v>
      </c>
      <c r="AQ12" s="161" t="e">
        <f t="shared" si="8"/>
        <v>#DIV/0!</v>
      </c>
      <c r="AR12" s="160" t="e">
        <f t="shared" si="9"/>
        <v>#DIV/0!</v>
      </c>
      <c r="AS12" s="161" t="e">
        <f t="shared" si="10"/>
        <v>#DIV/0!</v>
      </c>
    </row>
    <row r="13" spans="1:45">
      <c r="A13" s="139"/>
      <c r="B13" s="155"/>
      <c r="C13" s="156">
        <f t="shared" si="11"/>
        <v>0</v>
      </c>
      <c r="D13" s="157" t="e">
        <f t="shared" si="12"/>
        <v>#DIV/0!</v>
      </c>
      <c r="E13" s="158" t="e">
        <f t="shared" si="13"/>
        <v>#DIV/0!</v>
      </c>
      <c r="F13" s="158" t="e">
        <f t="shared" si="14"/>
        <v>#DIV/0!</v>
      </c>
      <c r="G13" s="158" t="e">
        <f t="shared" si="15"/>
        <v>#DIV/0!</v>
      </c>
      <c r="H13" s="158" t="e">
        <f t="shared" si="16"/>
        <v>#DIV/0!</v>
      </c>
      <c r="I13" s="173" t="e">
        <f t="shared" si="17"/>
        <v>#DIV/0!</v>
      </c>
      <c r="J13" s="159"/>
      <c r="K13" s="159"/>
      <c r="L13" s="160" t="e">
        <f t="shared" si="25"/>
        <v>#DIV/0!</v>
      </c>
      <c r="M13" s="161" t="e">
        <f t="shared" si="26"/>
        <v>#DIV/0!</v>
      </c>
      <c r="N13" s="160" t="e">
        <f t="shared" si="27"/>
        <v>#DIV/0!</v>
      </c>
      <c r="O13" s="161" t="e">
        <f t="shared" si="28"/>
        <v>#DIV/0!</v>
      </c>
      <c r="P13" s="139"/>
      <c r="Q13" s="155">
        <v>6.5868000000000002</v>
      </c>
      <c r="R13" s="156">
        <f t="shared" si="18"/>
        <v>2.1900000000000475E-2</v>
      </c>
      <c r="S13" s="157">
        <f t="shared" si="19"/>
        <v>4.0000000000000001E-3</v>
      </c>
      <c r="T13" s="158">
        <f t="shared" si="20"/>
        <v>5.3E-3</v>
      </c>
      <c r="U13" s="158">
        <f t="shared" si="21"/>
        <v>5.4999999999999997E-3</v>
      </c>
      <c r="V13" s="158">
        <f t="shared" si="22"/>
        <v>5.7000000000000002E-3</v>
      </c>
      <c r="W13" s="158" t="e">
        <f t="shared" si="23"/>
        <v>#DIV/0!</v>
      </c>
      <c r="X13" s="173" t="e">
        <f t="shared" si="24"/>
        <v>#DIV/0!</v>
      </c>
      <c r="Y13" s="159"/>
      <c r="Z13" s="159"/>
      <c r="AA13" s="160" t="e">
        <f t="shared" si="29"/>
        <v>#DIV/0!</v>
      </c>
      <c r="AB13" s="161" t="e">
        <f t="shared" si="30"/>
        <v>#DIV/0!</v>
      </c>
      <c r="AC13" s="160" t="e">
        <f t="shared" si="31"/>
        <v>#DIV/0!</v>
      </c>
      <c r="AD13" s="161" t="e">
        <f t="shared" si="32"/>
        <v>#DIV/0!</v>
      </c>
      <c r="AE13" s="139"/>
      <c r="AF13" s="155"/>
      <c r="AG13" s="266">
        <f t="shared" si="0"/>
        <v>0</v>
      </c>
      <c r="AH13" s="157" t="e">
        <f t="shared" si="1"/>
        <v>#DIV/0!</v>
      </c>
      <c r="AI13" s="158" t="e">
        <f t="shared" si="2"/>
        <v>#DIV/0!</v>
      </c>
      <c r="AJ13" s="158" t="e">
        <f t="shared" si="3"/>
        <v>#DIV/0!</v>
      </c>
      <c r="AK13" s="158" t="e">
        <f t="shared" si="4"/>
        <v>#DIV/0!</v>
      </c>
      <c r="AL13" s="158" t="e">
        <f t="shared" si="5"/>
        <v>#DIV/0!</v>
      </c>
      <c r="AM13" s="173" t="e">
        <f t="shared" si="6"/>
        <v>#DIV/0!</v>
      </c>
      <c r="AN13" s="159"/>
      <c r="AO13" s="159"/>
      <c r="AP13" s="160" t="e">
        <f t="shared" si="7"/>
        <v>#DIV/0!</v>
      </c>
      <c r="AQ13" s="161" t="e">
        <f t="shared" si="8"/>
        <v>#DIV/0!</v>
      </c>
      <c r="AR13" s="160" t="e">
        <f t="shared" si="9"/>
        <v>#DIV/0!</v>
      </c>
      <c r="AS13" s="161" t="e">
        <f t="shared" si="10"/>
        <v>#DIV/0!</v>
      </c>
    </row>
    <row r="14" spans="1:45">
      <c r="A14" s="139"/>
      <c r="B14" s="155"/>
      <c r="C14" s="156">
        <f t="shared" si="11"/>
        <v>0</v>
      </c>
      <c r="D14" s="157" t="e">
        <f t="shared" si="12"/>
        <v>#DIV/0!</v>
      </c>
      <c r="E14" s="158" t="e">
        <f t="shared" si="13"/>
        <v>#DIV/0!</v>
      </c>
      <c r="F14" s="158" t="e">
        <f t="shared" si="14"/>
        <v>#DIV/0!</v>
      </c>
      <c r="G14" s="158" t="e">
        <f t="shared" si="15"/>
        <v>#DIV/0!</v>
      </c>
      <c r="H14" s="158" t="e">
        <f t="shared" si="16"/>
        <v>#DIV/0!</v>
      </c>
      <c r="I14" s="173" t="e">
        <f t="shared" si="17"/>
        <v>#DIV/0!</v>
      </c>
      <c r="J14" s="159"/>
      <c r="K14" s="159"/>
      <c r="L14" s="160" t="e">
        <f t="shared" si="25"/>
        <v>#DIV/0!</v>
      </c>
      <c r="M14" s="161" t="e">
        <f t="shared" si="26"/>
        <v>#DIV/0!</v>
      </c>
      <c r="N14" s="160" t="e">
        <f t="shared" si="27"/>
        <v>#DIV/0!</v>
      </c>
      <c r="O14" s="161" t="e">
        <f t="shared" si="28"/>
        <v>#DIV/0!</v>
      </c>
      <c r="P14" s="139"/>
      <c r="Q14" s="155">
        <v>6.5648999999999997</v>
      </c>
      <c r="R14" s="156">
        <f t="shared" si="18"/>
        <v>4.5999999999999375E-3</v>
      </c>
      <c r="S14" s="157">
        <f t="shared" si="19"/>
        <v>1E-3</v>
      </c>
      <c r="T14" s="158">
        <f t="shared" si="20"/>
        <v>5.0000000000000001E-3</v>
      </c>
      <c r="U14" s="158">
        <f t="shared" si="21"/>
        <v>5.4000000000000003E-3</v>
      </c>
      <c r="V14" s="158">
        <f t="shared" si="22"/>
        <v>5.7000000000000002E-3</v>
      </c>
      <c r="W14" s="158" t="e">
        <f t="shared" si="23"/>
        <v>#DIV/0!</v>
      </c>
      <c r="X14" s="173" t="e">
        <f t="shared" si="24"/>
        <v>#DIV/0!</v>
      </c>
      <c r="Y14" s="159"/>
      <c r="Z14" s="159"/>
      <c r="AA14" s="160" t="e">
        <f t="shared" si="29"/>
        <v>#DIV/0!</v>
      </c>
      <c r="AB14" s="161" t="e">
        <f t="shared" si="30"/>
        <v>#DIV/0!</v>
      </c>
      <c r="AC14" s="160" t="e">
        <f t="shared" si="31"/>
        <v>#DIV/0!</v>
      </c>
      <c r="AD14" s="161" t="e">
        <f t="shared" si="32"/>
        <v>#DIV/0!</v>
      </c>
      <c r="AE14" s="139"/>
      <c r="AF14" s="155"/>
      <c r="AG14" s="266">
        <f t="shared" si="0"/>
        <v>0</v>
      </c>
      <c r="AH14" s="157" t="e">
        <f t="shared" si="1"/>
        <v>#DIV/0!</v>
      </c>
      <c r="AI14" s="158" t="e">
        <f t="shared" si="2"/>
        <v>#DIV/0!</v>
      </c>
      <c r="AJ14" s="158" t="e">
        <f t="shared" si="3"/>
        <v>#DIV/0!</v>
      </c>
      <c r="AK14" s="158" t="e">
        <f t="shared" si="4"/>
        <v>#DIV/0!</v>
      </c>
      <c r="AL14" s="158" t="e">
        <f t="shared" si="5"/>
        <v>#DIV/0!</v>
      </c>
      <c r="AM14" s="173" t="e">
        <f t="shared" si="6"/>
        <v>#DIV/0!</v>
      </c>
      <c r="AN14" s="159"/>
      <c r="AO14" s="159"/>
      <c r="AP14" s="160" t="e">
        <f t="shared" si="7"/>
        <v>#DIV/0!</v>
      </c>
      <c r="AQ14" s="161" t="e">
        <f t="shared" si="8"/>
        <v>#DIV/0!</v>
      </c>
      <c r="AR14" s="160" t="e">
        <f t="shared" si="9"/>
        <v>#DIV/0!</v>
      </c>
      <c r="AS14" s="161" t="e">
        <f t="shared" si="10"/>
        <v>#DIV/0!</v>
      </c>
    </row>
    <row r="15" spans="1:45">
      <c r="A15" s="139"/>
      <c r="B15" s="155"/>
      <c r="C15" s="156">
        <f t="shared" si="11"/>
        <v>0</v>
      </c>
      <c r="D15" s="157" t="e">
        <f t="shared" si="12"/>
        <v>#DIV/0!</v>
      </c>
      <c r="E15" s="158" t="e">
        <f t="shared" si="13"/>
        <v>#DIV/0!</v>
      </c>
      <c r="F15" s="158" t="e">
        <f t="shared" si="14"/>
        <v>#DIV/0!</v>
      </c>
      <c r="G15" s="158" t="e">
        <f t="shared" si="15"/>
        <v>#DIV/0!</v>
      </c>
      <c r="H15" s="158" t="e">
        <f t="shared" si="16"/>
        <v>#DIV/0!</v>
      </c>
      <c r="I15" s="173" t="e">
        <f t="shared" si="17"/>
        <v>#DIV/0!</v>
      </c>
      <c r="J15" s="159"/>
      <c r="K15" s="159"/>
      <c r="L15" s="160" t="e">
        <f t="shared" si="25"/>
        <v>#DIV/0!</v>
      </c>
      <c r="M15" s="161" t="e">
        <f t="shared" si="26"/>
        <v>#DIV/0!</v>
      </c>
      <c r="N15" s="160" t="e">
        <f t="shared" si="27"/>
        <v>#DIV/0!</v>
      </c>
      <c r="O15" s="161" t="e">
        <f t="shared" si="28"/>
        <v>#DIV/0!</v>
      </c>
      <c r="P15" s="139"/>
      <c r="Q15" s="155">
        <v>6.5602999999999998</v>
      </c>
      <c r="R15" s="156">
        <f t="shared" si="18"/>
        <v>-6.8999999999999062E-3</v>
      </c>
      <c r="S15" s="157">
        <f t="shared" si="19"/>
        <v>2E-3</v>
      </c>
      <c r="T15" s="158">
        <f t="shared" si="20"/>
        <v>5.3E-3</v>
      </c>
      <c r="U15" s="158">
        <f t="shared" si="21"/>
        <v>5.4000000000000003E-3</v>
      </c>
      <c r="V15" s="158">
        <f t="shared" si="22"/>
        <v>5.7000000000000002E-3</v>
      </c>
      <c r="W15" s="158" t="e">
        <f t="shared" si="23"/>
        <v>#DIV/0!</v>
      </c>
      <c r="X15" s="173" t="e">
        <f t="shared" si="24"/>
        <v>#DIV/0!</v>
      </c>
      <c r="Y15" s="159"/>
      <c r="Z15" s="159"/>
      <c r="AA15" s="160" t="e">
        <f t="shared" si="29"/>
        <v>#DIV/0!</v>
      </c>
      <c r="AB15" s="161" t="e">
        <f t="shared" si="30"/>
        <v>#DIV/0!</v>
      </c>
      <c r="AC15" s="160" t="e">
        <f t="shared" si="31"/>
        <v>#DIV/0!</v>
      </c>
      <c r="AD15" s="161" t="e">
        <f t="shared" si="32"/>
        <v>#DIV/0!</v>
      </c>
      <c r="AE15" s="139"/>
      <c r="AF15" s="155"/>
      <c r="AG15" s="266">
        <f t="shared" si="0"/>
        <v>0</v>
      </c>
      <c r="AH15" s="157" t="e">
        <f t="shared" si="1"/>
        <v>#DIV/0!</v>
      </c>
      <c r="AI15" s="158" t="e">
        <f t="shared" si="2"/>
        <v>#DIV/0!</v>
      </c>
      <c r="AJ15" s="158" t="e">
        <f t="shared" si="3"/>
        <v>#DIV/0!</v>
      </c>
      <c r="AK15" s="158" t="e">
        <f t="shared" si="4"/>
        <v>#DIV/0!</v>
      </c>
      <c r="AL15" s="158" t="e">
        <f t="shared" si="5"/>
        <v>#DIV/0!</v>
      </c>
      <c r="AM15" s="173" t="e">
        <f t="shared" si="6"/>
        <v>#DIV/0!</v>
      </c>
      <c r="AN15" s="159"/>
      <c r="AO15" s="159"/>
      <c r="AP15" s="160" t="e">
        <f t="shared" si="7"/>
        <v>#DIV/0!</v>
      </c>
      <c r="AQ15" s="161" t="e">
        <f t="shared" si="8"/>
        <v>#DIV/0!</v>
      </c>
      <c r="AR15" s="160" t="e">
        <f t="shared" si="9"/>
        <v>#DIV/0!</v>
      </c>
      <c r="AS15" s="161" t="e">
        <f t="shared" si="10"/>
        <v>#DIV/0!</v>
      </c>
    </row>
    <row r="16" spans="1:45">
      <c r="A16" s="139"/>
      <c r="B16" s="155"/>
      <c r="C16" s="156">
        <f t="shared" si="11"/>
        <v>0</v>
      </c>
      <c r="D16" s="157" t="e">
        <f t="shared" si="12"/>
        <v>#DIV/0!</v>
      </c>
      <c r="E16" s="158" t="e">
        <f t="shared" si="13"/>
        <v>#DIV/0!</v>
      </c>
      <c r="F16" s="158" t="e">
        <f t="shared" si="14"/>
        <v>#DIV/0!</v>
      </c>
      <c r="G16" s="158" t="e">
        <f t="shared" si="15"/>
        <v>#DIV/0!</v>
      </c>
      <c r="H16" s="158" t="e">
        <f t="shared" si="16"/>
        <v>#DIV/0!</v>
      </c>
      <c r="I16" s="173" t="e">
        <f t="shared" si="17"/>
        <v>#DIV/0!</v>
      </c>
      <c r="J16" s="159"/>
      <c r="K16" s="159"/>
      <c r="L16" s="160" t="e">
        <f t="shared" si="25"/>
        <v>#DIV/0!</v>
      </c>
      <c r="M16" s="161" t="e">
        <f t="shared" si="26"/>
        <v>#DIV/0!</v>
      </c>
      <c r="N16" s="160" t="e">
        <f t="shared" si="27"/>
        <v>#DIV/0!</v>
      </c>
      <c r="O16" s="161" t="e">
        <f t="shared" si="28"/>
        <v>#DIV/0!</v>
      </c>
      <c r="P16" s="139"/>
      <c r="Q16" s="155">
        <v>6.5671999999999997</v>
      </c>
      <c r="R16" s="156">
        <f t="shared" si="18"/>
        <v>4.2999999999997485E-3</v>
      </c>
      <c r="S16" s="157">
        <f t="shared" si="19"/>
        <v>1E-3</v>
      </c>
      <c r="T16" s="158">
        <f t="shared" si="20"/>
        <v>5.3E-3</v>
      </c>
      <c r="U16" s="158">
        <f t="shared" si="21"/>
        <v>5.4000000000000003E-3</v>
      </c>
      <c r="V16" s="158">
        <f t="shared" si="22"/>
        <v>5.7000000000000002E-3</v>
      </c>
      <c r="W16" s="158" t="e">
        <f t="shared" si="23"/>
        <v>#DIV/0!</v>
      </c>
      <c r="X16" s="173" t="e">
        <f t="shared" si="24"/>
        <v>#DIV/0!</v>
      </c>
      <c r="Y16" s="159"/>
      <c r="Z16" s="159"/>
      <c r="AA16" s="160" t="e">
        <f t="shared" si="29"/>
        <v>#DIV/0!</v>
      </c>
      <c r="AB16" s="161" t="e">
        <f t="shared" si="30"/>
        <v>#DIV/0!</v>
      </c>
      <c r="AC16" s="160" t="e">
        <f t="shared" si="31"/>
        <v>#DIV/0!</v>
      </c>
      <c r="AD16" s="161" t="e">
        <f t="shared" si="32"/>
        <v>#DIV/0!</v>
      </c>
      <c r="AE16" s="139"/>
      <c r="AF16" s="155"/>
      <c r="AG16" s="266">
        <f t="shared" si="0"/>
        <v>0</v>
      </c>
      <c r="AH16" s="157" t="e">
        <f t="shared" si="1"/>
        <v>#DIV/0!</v>
      </c>
      <c r="AI16" s="158" t="e">
        <f t="shared" si="2"/>
        <v>#DIV/0!</v>
      </c>
      <c r="AJ16" s="158" t="e">
        <f t="shared" si="3"/>
        <v>#DIV/0!</v>
      </c>
      <c r="AK16" s="158" t="e">
        <f t="shared" si="4"/>
        <v>#DIV/0!</v>
      </c>
      <c r="AL16" s="158" t="e">
        <f t="shared" si="5"/>
        <v>#DIV/0!</v>
      </c>
      <c r="AM16" s="173" t="e">
        <f t="shared" si="6"/>
        <v>#DIV/0!</v>
      </c>
      <c r="AN16" s="159"/>
      <c r="AO16" s="159"/>
      <c r="AP16" s="160" t="e">
        <f t="shared" si="7"/>
        <v>#DIV/0!</v>
      </c>
      <c r="AQ16" s="161" t="e">
        <f t="shared" si="8"/>
        <v>#DIV/0!</v>
      </c>
      <c r="AR16" s="160" t="e">
        <f t="shared" si="9"/>
        <v>#DIV/0!</v>
      </c>
      <c r="AS16" s="161" t="e">
        <f t="shared" si="10"/>
        <v>#DIV/0!</v>
      </c>
    </row>
    <row r="17" spans="1:45">
      <c r="A17" s="139"/>
      <c r="B17" s="155"/>
      <c r="C17" s="156">
        <f t="shared" si="11"/>
        <v>0</v>
      </c>
      <c r="D17" s="157" t="e">
        <f t="shared" si="12"/>
        <v>#DIV/0!</v>
      </c>
      <c r="E17" s="158" t="e">
        <f t="shared" si="13"/>
        <v>#DIV/0!</v>
      </c>
      <c r="F17" s="158" t="e">
        <f t="shared" si="14"/>
        <v>#DIV/0!</v>
      </c>
      <c r="G17" s="158" t="e">
        <f t="shared" si="15"/>
        <v>#DIV/0!</v>
      </c>
      <c r="H17" s="158" t="e">
        <f t="shared" si="16"/>
        <v>#DIV/0!</v>
      </c>
      <c r="I17" s="173" t="e">
        <f t="shared" si="17"/>
        <v>#DIV/0!</v>
      </c>
      <c r="J17" s="159"/>
      <c r="K17" s="159"/>
      <c r="L17" s="160" t="e">
        <f t="shared" si="25"/>
        <v>#DIV/0!</v>
      </c>
      <c r="M17" s="161" t="e">
        <f t="shared" si="26"/>
        <v>#DIV/0!</v>
      </c>
      <c r="N17" s="160" t="e">
        <f t="shared" si="27"/>
        <v>#DIV/0!</v>
      </c>
      <c r="O17" s="161" t="e">
        <f t="shared" si="28"/>
        <v>#DIV/0!</v>
      </c>
      <c r="P17" s="139"/>
      <c r="Q17" s="155">
        <v>6.5629</v>
      </c>
      <c r="R17" s="156">
        <f t="shared" si="18"/>
        <v>2.7999999999996916E-3</v>
      </c>
      <c r="S17" s="157">
        <f t="shared" si="19"/>
        <v>1E-3</v>
      </c>
      <c r="T17" s="158">
        <f t="shared" si="20"/>
        <v>5.3E-3</v>
      </c>
      <c r="U17" s="158">
        <f t="shared" si="21"/>
        <v>5.4000000000000003E-3</v>
      </c>
      <c r="V17" s="158">
        <f t="shared" si="22"/>
        <v>5.7000000000000002E-3</v>
      </c>
      <c r="W17" s="158" t="e">
        <f t="shared" si="23"/>
        <v>#DIV/0!</v>
      </c>
      <c r="X17" s="173" t="e">
        <f t="shared" si="24"/>
        <v>#DIV/0!</v>
      </c>
      <c r="Y17" s="159"/>
      <c r="Z17" s="159"/>
      <c r="AA17" s="160" t="e">
        <f t="shared" si="29"/>
        <v>#DIV/0!</v>
      </c>
      <c r="AB17" s="161" t="e">
        <f t="shared" si="30"/>
        <v>#DIV/0!</v>
      </c>
      <c r="AC17" s="160" t="e">
        <f t="shared" si="31"/>
        <v>#DIV/0!</v>
      </c>
      <c r="AD17" s="161" t="e">
        <f t="shared" si="32"/>
        <v>#DIV/0!</v>
      </c>
      <c r="AE17" s="139"/>
      <c r="AF17" s="155"/>
      <c r="AG17" s="266">
        <f t="shared" si="0"/>
        <v>0</v>
      </c>
      <c r="AH17" s="157" t="e">
        <f t="shared" si="1"/>
        <v>#DIV/0!</v>
      </c>
      <c r="AI17" s="158" t="e">
        <f t="shared" si="2"/>
        <v>#DIV/0!</v>
      </c>
      <c r="AJ17" s="158" t="e">
        <f t="shared" si="3"/>
        <v>#DIV/0!</v>
      </c>
      <c r="AK17" s="158" t="e">
        <f t="shared" si="4"/>
        <v>#DIV/0!</v>
      </c>
      <c r="AL17" s="158" t="e">
        <f t="shared" si="5"/>
        <v>#DIV/0!</v>
      </c>
      <c r="AM17" s="173" t="e">
        <f t="shared" si="6"/>
        <v>#DIV/0!</v>
      </c>
      <c r="AN17" s="159"/>
      <c r="AO17" s="159"/>
      <c r="AP17" s="160" t="e">
        <f t="shared" si="7"/>
        <v>#DIV/0!</v>
      </c>
      <c r="AQ17" s="161" t="e">
        <f t="shared" si="8"/>
        <v>#DIV/0!</v>
      </c>
      <c r="AR17" s="160" t="e">
        <f t="shared" si="9"/>
        <v>#DIV/0!</v>
      </c>
      <c r="AS17" s="161" t="e">
        <f t="shared" si="10"/>
        <v>#DIV/0!</v>
      </c>
    </row>
    <row r="18" spans="1:45">
      <c r="A18" s="139"/>
      <c r="B18" s="155"/>
      <c r="C18" s="156">
        <f t="shared" si="11"/>
        <v>0</v>
      </c>
      <c r="D18" s="157" t="e">
        <f t="shared" si="12"/>
        <v>#DIV/0!</v>
      </c>
      <c r="E18" s="158" t="e">
        <f t="shared" si="13"/>
        <v>#DIV/0!</v>
      </c>
      <c r="F18" s="158" t="e">
        <f t="shared" si="14"/>
        <v>#DIV/0!</v>
      </c>
      <c r="G18" s="158" t="e">
        <f t="shared" si="15"/>
        <v>#DIV/0!</v>
      </c>
      <c r="H18" s="158" t="e">
        <f t="shared" si="16"/>
        <v>#DIV/0!</v>
      </c>
      <c r="I18" s="173" t="e">
        <f t="shared" si="17"/>
        <v>#DIV/0!</v>
      </c>
      <c r="J18" s="159"/>
      <c r="K18" s="159"/>
      <c r="L18" s="160" t="e">
        <f t="shared" si="25"/>
        <v>#DIV/0!</v>
      </c>
      <c r="M18" s="161" t="e">
        <f t="shared" si="26"/>
        <v>#DIV/0!</v>
      </c>
      <c r="N18" s="160" t="e">
        <f t="shared" si="27"/>
        <v>#DIV/0!</v>
      </c>
      <c r="O18" s="161" t="e">
        <f t="shared" si="28"/>
        <v>#DIV/0!</v>
      </c>
      <c r="P18" s="139"/>
      <c r="Q18" s="155">
        <v>6.5601000000000003</v>
      </c>
      <c r="R18" s="156">
        <f t="shared" si="18"/>
        <v>-2.9999999999930083E-4</v>
      </c>
      <c r="S18" s="157">
        <f t="shared" si="19"/>
        <v>1E-3</v>
      </c>
      <c r="T18" s="158">
        <f t="shared" si="20"/>
        <v>5.3E-3</v>
      </c>
      <c r="U18" s="158">
        <f t="shared" si="21"/>
        <v>5.4000000000000003E-3</v>
      </c>
      <c r="V18" s="158">
        <f t="shared" si="22"/>
        <v>5.7000000000000002E-3</v>
      </c>
      <c r="W18" s="158" t="e">
        <f t="shared" si="23"/>
        <v>#DIV/0!</v>
      </c>
      <c r="X18" s="173" t="e">
        <f t="shared" si="24"/>
        <v>#DIV/0!</v>
      </c>
      <c r="Y18" s="159"/>
      <c r="Z18" s="159"/>
      <c r="AA18" s="160" t="e">
        <f t="shared" si="29"/>
        <v>#DIV/0!</v>
      </c>
      <c r="AB18" s="161" t="e">
        <f t="shared" si="30"/>
        <v>#DIV/0!</v>
      </c>
      <c r="AC18" s="160" t="e">
        <f t="shared" si="31"/>
        <v>#DIV/0!</v>
      </c>
      <c r="AD18" s="161" t="e">
        <f t="shared" si="32"/>
        <v>#DIV/0!</v>
      </c>
      <c r="AE18" s="139"/>
      <c r="AF18" s="155"/>
      <c r="AG18" s="266">
        <f t="shared" si="0"/>
        <v>0</v>
      </c>
      <c r="AH18" s="157" t="e">
        <f t="shared" si="1"/>
        <v>#DIV/0!</v>
      </c>
      <c r="AI18" s="158" t="e">
        <f t="shared" si="2"/>
        <v>#DIV/0!</v>
      </c>
      <c r="AJ18" s="158" t="e">
        <f t="shared" si="3"/>
        <v>#DIV/0!</v>
      </c>
      <c r="AK18" s="158" t="e">
        <f t="shared" si="4"/>
        <v>#DIV/0!</v>
      </c>
      <c r="AL18" s="158" t="e">
        <f t="shared" si="5"/>
        <v>#DIV/0!</v>
      </c>
      <c r="AM18" s="173" t="e">
        <f t="shared" si="6"/>
        <v>#DIV/0!</v>
      </c>
      <c r="AN18" s="159"/>
      <c r="AO18" s="159"/>
      <c r="AP18" s="160" t="e">
        <f t="shared" si="7"/>
        <v>#DIV/0!</v>
      </c>
      <c r="AQ18" s="161" t="e">
        <f t="shared" si="8"/>
        <v>#DIV/0!</v>
      </c>
      <c r="AR18" s="160" t="e">
        <f t="shared" si="9"/>
        <v>#DIV/0!</v>
      </c>
      <c r="AS18" s="161" t="e">
        <f t="shared" si="10"/>
        <v>#DIV/0!</v>
      </c>
    </row>
    <row r="19" spans="1:45">
      <c r="A19" s="139"/>
      <c r="B19" s="155"/>
      <c r="C19" s="156">
        <f t="shared" si="11"/>
        <v>0</v>
      </c>
      <c r="D19" s="157" t="e">
        <f t="shared" si="12"/>
        <v>#DIV/0!</v>
      </c>
      <c r="E19" s="158" t="e">
        <f t="shared" si="13"/>
        <v>#DIV/0!</v>
      </c>
      <c r="F19" s="158" t="e">
        <f t="shared" si="14"/>
        <v>#DIV/0!</v>
      </c>
      <c r="G19" s="158" t="e">
        <f t="shared" si="15"/>
        <v>#DIV/0!</v>
      </c>
      <c r="H19" s="158" t="e">
        <f t="shared" si="16"/>
        <v>#DIV/0!</v>
      </c>
      <c r="I19" s="173" t="e">
        <f t="shared" si="17"/>
        <v>#DIV/0!</v>
      </c>
      <c r="J19" s="159"/>
      <c r="K19" s="159"/>
      <c r="L19" s="160" t="e">
        <f t="shared" si="25"/>
        <v>#DIV/0!</v>
      </c>
      <c r="M19" s="161" t="e">
        <f t="shared" si="26"/>
        <v>#DIV/0!</v>
      </c>
      <c r="N19" s="160" t="e">
        <f t="shared" si="27"/>
        <v>#DIV/0!</v>
      </c>
      <c r="O19" s="161" t="e">
        <f t="shared" si="28"/>
        <v>#DIV/0!</v>
      </c>
      <c r="P19" s="139"/>
      <c r="Q19" s="155">
        <v>6.5603999999999996</v>
      </c>
      <c r="R19" s="156">
        <f t="shared" si="18"/>
        <v>-7.5000000000002842E-3</v>
      </c>
      <c r="S19" s="157">
        <f t="shared" si="19"/>
        <v>2E-3</v>
      </c>
      <c r="T19" s="158">
        <f t="shared" si="20"/>
        <v>5.3E-3</v>
      </c>
      <c r="U19" s="158">
        <f t="shared" si="21"/>
        <v>5.4000000000000003E-3</v>
      </c>
      <c r="V19" s="158">
        <f t="shared" si="22"/>
        <v>5.7000000000000002E-3</v>
      </c>
      <c r="W19" s="158" t="e">
        <f t="shared" si="23"/>
        <v>#DIV/0!</v>
      </c>
      <c r="X19" s="173" t="e">
        <f t="shared" si="24"/>
        <v>#DIV/0!</v>
      </c>
      <c r="Y19" s="159"/>
      <c r="Z19" s="159"/>
      <c r="AA19" s="160" t="e">
        <f t="shared" si="29"/>
        <v>#DIV/0!</v>
      </c>
      <c r="AB19" s="161" t="e">
        <f t="shared" si="30"/>
        <v>#DIV/0!</v>
      </c>
      <c r="AC19" s="160" t="e">
        <f t="shared" si="31"/>
        <v>#DIV/0!</v>
      </c>
      <c r="AD19" s="161" t="e">
        <f t="shared" si="32"/>
        <v>#DIV/0!</v>
      </c>
      <c r="AE19" s="139"/>
      <c r="AF19" s="155"/>
      <c r="AG19" s="266">
        <f t="shared" si="0"/>
        <v>0</v>
      </c>
      <c r="AH19" s="157" t="e">
        <f t="shared" si="1"/>
        <v>#DIV/0!</v>
      </c>
      <c r="AI19" s="158" t="e">
        <f t="shared" si="2"/>
        <v>#DIV/0!</v>
      </c>
      <c r="AJ19" s="158" t="e">
        <f t="shared" si="3"/>
        <v>#DIV/0!</v>
      </c>
      <c r="AK19" s="158" t="e">
        <f t="shared" si="4"/>
        <v>#DIV/0!</v>
      </c>
      <c r="AL19" s="158" t="e">
        <f t="shared" si="5"/>
        <v>#DIV/0!</v>
      </c>
      <c r="AM19" s="173" t="e">
        <f t="shared" si="6"/>
        <v>#DIV/0!</v>
      </c>
      <c r="AN19" s="159"/>
      <c r="AO19" s="159"/>
      <c r="AP19" s="160" t="e">
        <f t="shared" si="7"/>
        <v>#DIV/0!</v>
      </c>
      <c r="AQ19" s="161" t="e">
        <f t="shared" si="8"/>
        <v>#DIV/0!</v>
      </c>
      <c r="AR19" s="160" t="e">
        <f t="shared" si="9"/>
        <v>#DIV/0!</v>
      </c>
      <c r="AS19" s="161" t="e">
        <f t="shared" si="10"/>
        <v>#DIV/0!</v>
      </c>
    </row>
    <row r="20" spans="1:45">
      <c r="A20" s="139"/>
      <c r="B20" s="155"/>
      <c r="C20" s="156">
        <f t="shared" si="11"/>
        <v>0</v>
      </c>
      <c r="D20" s="157" t="e">
        <f t="shared" si="12"/>
        <v>#DIV/0!</v>
      </c>
      <c r="E20" s="158" t="e">
        <f t="shared" si="13"/>
        <v>#DIV/0!</v>
      </c>
      <c r="F20" s="158" t="e">
        <f t="shared" si="14"/>
        <v>#DIV/0!</v>
      </c>
      <c r="G20" s="158" t="e">
        <f t="shared" si="15"/>
        <v>#DIV/0!</v>
      </c>
      <c r="H20" s="158" t="e">
        <f t="shared" si="16"/>
        <v>#DIV/0!</v>
      </c>
      <c r="I20" s="173" t="e">
        <f t="shared" si="17"/>
        <v>#DIV/0!</v>
      </c>
      <c r="J20" s="159"/>
      <c r="K20" s="159"/>
      <c r="L20" s="160" t="e">
        <f t="shared" si="25"/>
        <v>#DIV/0!</v>
      </c>
      <c r="M20" s="161" t="e">
        <f t="shared" si="26"/>
        <v>#DIV/0!</v>
      </c>
      <c r="N20" s="160" t="e">
        <f t="shared" si="27"/>
        <v>#DIV/0!</v>
      </c>
      <c r="O20" s="161" t="e">
        <f t="shared" si="28"/>
        <v>#DIV/0!</v>
      </c>
      <c r="P20" s="139"/>
      <c r="Q20" s="155">
        <v>6.5678999999999998</v>
      </c>
      <c r="R20" s="156">
        <f t="shared" si="18"/>
        <v>1.6599999999999504E-2</v>
      </c>
      <c r="S20" s="157">
        <f t="shared" si="19"/>
        <v>3.0000000000000001E-3</v>
      </c>
      <c r="T20" s="158">
        <f t="shared" si="20"/>
        <v>5.3E-3</v>
      </c>
      <c r="U20" s="158">
        <f t="shared" si="21"/>
        <v>5.4000000000000003E-3</v>
      </c>
      <c r="V20" s="158">
        <f t="shared" si="22"/>
        <v>5.7000000000000002E-3</v>
      </c>
      <c r="W20" s="158" t="e">
        <f t="shared" si="23"/>
        <v>#DIV/0!</v>
      </c>
      <c r="X20" s="173" t="e">
        <f t="shared" si="24"/>
        <v>#DIV/0!</v>
      </c>
      <c r="Y20" s="159"/>
      <c r="Z20" s="159"/>
      <c r="AA20" s="160" t="e">
        <f t="shared" si="29"/>
        <v>#DIV/0!</v>
      </c>
      <c r="AB20" s="161" t="e">
        <f t="shared" si="30"/>
        <v>#DIV/0!</v>
      </c>
      <c r="AC20" s="160" t="e">
        <f t="shared" si="31"/>
        <v>#DIV/0!</v>
      </c>
      <c r="AD20" s="161" t="e">
        <f t="shared" si="32"/>
        <v>#DIV/0!</v>
      </c>
      <c r="AE20" s="139"/>
      <c r="AF20" s="155"/>
      <c r="AG20" s="266">
        <f t="shared" si="0"/>
        <v>0</v>
      </c>
      <c r="AH20" s="157" t="e">
        <f t="shared" si="1"/>
        <v>#DIV/0!</v>
      </c>
      <c r="AI20" s="158" t="e">
        <f t="shared" si="2"/>
        <v>#DIV/0!</v>
      </c>
      <c r="AJ20" s="158" t="e">
        <f t="shared" si="3"/>
        <v>#DIV/0!</v>
      </c>
      <c r="AK20" s="158" t="e">
        <f t="shared" si="4"/>
        <v>#DIV/0!</v>
      </c>
      <c r="AL20" s="158" t="e">
        <f t="shared" si="5"/>
        <v>#DIV/0!</v>
      </c>
      <c r="AM20" s="173" t="e">
        <f t="shared" si="6"/>
        <v>#DIV/0!</v>
      </c>
      <c r="AN20" s="159"/>
      <c r="AO20" s="159"/>
      <c r="AP20" s="160" t="e">
        <f t="shared" si="7"/>
        <v>#DIV/0!</v>
      </c>
      <c r="AQ20" s="161" t="e">
        <f t="shared" si="8"/>
        <v>#DIV/0!</v>
      </c>
      <c r="AR20" s="160" t="e">
        <f t="shared" si="9"/>
        <v>#DIV/0!</v>
      </c>
      <c r="AS20" s="161" t="e">
        <f t="shared" si="10"/>
        <v>#DIV/0!</v>
      </c>
    </row>
    <row r="21" spans="1:45">
      <c r="A21" s="139"/>
      <c r="B21" s="155"/>
      <c r="C21" s="156">
        <f t="shared" si="11"/>
        <v>0</v>
      </c>
      <c r="D21" s="157" t="e">
        <f t="shared" si="12"/>
        <v>#DIV/0!</v>
      </c>
      <c r="E21" s="158" t="e">
        <f t="shared" si="13"/>
        <v>#DIV/0!</v>
      </c>
      <c r="F21" s="158" t="e">
        <f t="shared" si="14"/>
        <v>#DIV/0!</v>
      </c>
      <c r="G21" s="158" t="e">
        <f t="shared" si="15"/>
        <v>#DIV/0!</v>
      </c>
      <c r="H21" s="158" t="e">
        <f t="shared" si="16"/>
        <v>#DIV/0!</v>
      </c>
      <c r="I21" s="173" t="e">
        <f t="shared" si="17"/>
        <v>#DIV/0!</v>
      </c>
      <c r="J21" s="159"/>
      <c r="K21" s="159"/>
      <c r="L21" s="160" t="e">
        <f t="shared" si="25"/>
        <v>#DIV/0!</v>
      </c>
      <c r="M21" s="161" t="e">
        <f t="shared" si="26"/>
        <v>#DIV/0!</v>
      </c>
      <c r="N21" s="160" t="e">
        <f t="shared" si="27"/>
        <v>#DIV/0!</v>
      </c>
      <c r="O21" s="161" t="e">
        <f t="shared" si="28"/>
        <v>#DIV/0!</v>
      </c>
      <c r="P21" s="139"/>
      <c r="Q21" s="155">
        <v>6.5513000000000003</v>
      </c>
      <c r="R21" s="156">
        <f t="shared" si="18"/>
        <v>1.1600000000000499E-2</v>
      </c>
      <c r="S21" s="157">
        <f t="shared" si="19"/>
        <v>2E-3</v>
      </c>
      <c r="T21" s="158">
        <f t="shared" si="20"/>
        <v>5.3E-3</v>
      </c>
      <c r="U21" s="158">
        <f t="shared" si="21"/>
        <v>5.4000000000000003E-3</v>
      </c>
      <c r="V21" s="158">
        <f t="shared" si="22"/>
        <v>5.7000000000000002E-3</v>
      </c>
      <c r="W21" s="158" t="e">
        <f t="shared" si="23"/>
        <v>#DIV/0!</v>
      </c>
      <c r="X21" s="173" t="e">
        <f t="shared" si="24"/>
        <v>#DIV/0!</v>
      </c>
      <c r="Y21" s="159"/>
      <c r="Z21" s="159"/>
      <c r="AA21" s="160" t="e">
        <f t="shared" si="29"/>
        <v>#DIV/0!</v>
      </c>
      <c r="AB21" s="161" t="e">
        <f t="shared" si="30"/>
        <v>#DIV/0!</v>
      </c>
      <c r="AC21" s="160" t="e">
        <f t="shared" si="31"/>
        <v>#DIV/0!</v>
      </c>
      <c r="AD21" s="161" t="e">
        <f t="shared" si="32"/>
        <v>#DIV/0!</v>
      </c>
      <c r="AE21" s="139"/>
      <c r="AF21" s="155"/>
      <c r="AG21" s="266">
        <f t="shared" si="0"/>
        <v>0</v>
      </c>
      <c r="AH21" s="157" t="e">
        <f t="shared" si="1"/>
        <v>#DIV/0!</v>
      </c>
      <c r="AI21" s="158" t="e">
        <f t="shared" si="2"/>
        <v>#DIV/0!</v>
      </c>
      <c r="AJ21" s="158" t="e">
        <f t="shared" si="3"/>
        <v>#DIV/0!</v>
      </c>
      <c r="AK21" s="158" t="e">
        <f t="shared" si="4"/>
        <v>#DIV/0!</v>
      </c>
      <c r="AL21" s="158" t="e">
        <f t="shared" si="5"/>
        <v>#DIV/0!</v>
      </c>
      <c r="AM21" s="173" t="e">
        <f t="shared" si="6"/>
        <v>#DIV/0!</v>
      </c>
      <c r="AN21" s="159"/>
      <c r="AO21" s="159"/>
      <c r="AP21" s="160" t="e">
        <f t="shared" si="7"/>
        <v>#DIV/0!</v>
      </c>
      <c r="AQ21" s="161" t="e">
        <f t="shared" si="8"/>
        <v>#DIV/0!</v>
      </c>
      <c r="AR21" s="160" t="e">
        <f t="shared" si="9"/>
        <v>#DIV/0!</v>
      </c>
      <c r="AS21" s="161" t="e">
        <f t="shared" si="10"/>
        <v>#DIV/0!</v>
      </c>
    </row>
    <row r="22" spans="1:45">
      <c r="A22" s="139"/>
      <c r="B22" s="155"/>
      <c r="C22" s="156">
        <f t="shared" si="11"/>
        <v>0</v>
      </c>
      <c r="D22" s="157" t="e">
        <f t="shared" si="12"/>
        <v>#DIV/0!</v>
      </c>
      <c r="E22" s="158" t="e">
        <f t="shared" si="13"/>
        <v>#DIV/0!</v>
      </c>
      <c r="F22" s="158" t="e">
        <f t="shared" si="14"/>
        <v>#DIV/0!</v>
      </c>
      <c r="G22" s="158" t="e">
        <f t="shared" si="15"/>
        <v>#DIV/0!</v>
      </c>
      <c r="H22" s="158" t="e">
        <f t="shared" si="16"/>
        <v>#DIV/0!</v>
      </c>
      <c r="I22" s="173" t="e">
        <f t="shared" si="17"/>
        <v>#DIV/0!</v>
      </c>
      <c r="J22" s="159"/>
      <c r="K22" s="159"/>
      <c r="L22" s="160" t="e">
        <f t="shared" si="25"/>
        <v>#DIV/0!</v>
      </c>
      <c r="M22" s="161" t="e">
        <f t="shared" si="26"/>
        <v>#DIV/0!</v>
      </c>
      <c r="N22" s="160" t="e">
        <f t="shared" si="27"/>
        <v>#DIV/0!</v>
      </c>
      <c r="O22" s="161" t="e">
        <f t="shared" si="28"/>
        <v>#DIV/0!</v>
      </c>
      <c r="P22" s="139"/>
      <c r="Q22" s="155">
        <v>6.5396999999999998</v>
      </c>
      <c r="R22" s="156">
        <f t="shared" si="18"/>
        <v>-1.130000000000031E-2</v>
      </c>
      <c r="S22" s="157">
        <f t="shared" si="19"/>
        <v>2E-3</v>
      </c>
      <c r="T22" s="158">
        <f t="shared" si="20"/>
        <v>5.1999999999999998E-3</v>
      </c>
      <c r="U22" s="158">
        <f t="shared" si="21"/>
        <v>5.4000000000000003E-3</v>
      </c>
      <c r="V22" s="158">
        <f t="shared" si="22"/>
        <v>5.7000000000000002E-3</v>
      </c>
      <c r="W22" s="158" t="e">
        <f t="shared" si="23"/>
        <v>#DIV/0!</v>
      </c>
      <c r="X22" s="173" t="e">
        <f t="shared" si="24"/>
        <v>#DIV/0!</v>
      </c>
      <c r="Y22" s="159"/>
      <c r="Z22" s="159"/>
      <c r="AA22" s="160" t="e">
        <f t="shared" si="29"/>
        <v>#DIV/0!</v>
      </c>
      <c r="AB22" s="161" t="e">
        <f t="shared" si="30"/>
        <v>#DIV/0!</v>
      </c>
      <c r="AC22" s="160" t="e">
        <f t="shared" si="31"/>
        <v>#DIV/0!</v>
      </c>
      <c r="AD22" s="161" t="e">
        <f t="shared" si="32"/>
        <v>#DIV/0!</v>
      </c>
      <c r="AE22" s="139"/>
      <c r="AF22" s="155"/>
      <c r="AG22" s="266">
        <f t="shared" si="0"/>
        <v>0</v>
      </c>
      <c r="AH22" s="157" t="e">
        <f t="shared" si="1"/>
        <v>#DIV/0!</v>
      </c>
      <c r="AI22" s="158" t="e">
        <f t="shared" si="2"/>
        <v>#DIV/0!</v>
      </c>
      <c r="AJ22" s="158" t="e">
        <f t="shared" si="3"/>
        <v>#DIV/0!</v>
      </c>
      <c r="AK22" s="158" t="e">
        <f t="shared" si="4"/>
        <v>#DIV/0!</v>
      </c>
      <c r="AL22" s="158" t="e">
        <f t="shared" si="5"/>
        <v>#DIV/0!</v>
      </c>
      <c r="AM22" s="173" t="e">
        <f t="shared" si="6"/>
        <v>#DIV/0!</v>
      </c>
      <c r="AN22" s="159"/>
      <c r="AO22" s="159"/>
      <c r="AP22" s="160" t="e">
        <f t="shared" si="7"/>
        <v>#DIV/0!</v>
      </c>
      <c r="AQ22" s="161" t="e">
        <f t="shared" si="8"/>
        <v>#DIV/0!</v>
      </c>
      <c r="AR22" s="160" t="e">
        <f t="shared" si="9"/>
        <v>#DIV/0!</v>
      </c>
      <c r="AS22" s="161" t="e">
        <f t="shared" si="10"/>
        <v>#DIV/0!</v>
      </c>
    </row>
    <row r="23" spans="1:45">
      <c r="A23" s="139"/>
      <c r="B23" s="155"/>
      <c r="C23" s="156">
        <f t="shared" si="11"/>
        <v>0</v>
      </c>
      <c r="D23" s="157" t="e">
        <f t="shared" si="12"/>
        <v>#DIV/0!</v>
      </c>
      <c r="E23" s="158" t="e">
        <f t="shared" si="13"/>
        <v>#DIV/0!</v>
      </c>
      <c r="F23" s="158" t="e">
        <f t="shared" si="14"/>
        <v>#DIV/0!</v>
      </c>
      <c r="G23" s="158" t="e">
        <f t="shared" si="15"/>
        <v>#DIV/0!</v>
      </c>
      <c r="H23" s="158" t="e">
        <f t="shared" si="16"/>
        <v>#DIV/0!</v>
      </c>
      <c r="I23" s="173" t="e">
        <f t="shared" si="17"/>
        <v>#DIV/0!</v>
      </c>
      <c r="J23" s="159"/>
      <c r="K23" s="159"/>
      <c r="L23" s="160" t="e">
        <f t="shared" si="25"/>
        <v>#DIV/0!</v>
      </c>
      <c r="M23" s="161" t="e">
        <f t="shared" si="26"/>
        <v>#DIV/0!</v>
      </c>
      <c r="N23" s="160" t="e">
        <f t="shared" si="27"/>
        <v>#DIV/0!</v>
      </c>
      <c r="O23" s="161" t="e">
        <f t="shared" si="28"/>
        <v>#DIV/0!</v>
      </c>
      <c r="P23" s="139"/>
      <c r="Q23" s="155">
        <v>6.5510000000000002</v>
      </c>
      <c r="R23" s="156">
        <f t="shared" si="18"/>
        <v>5.2000000000003155E-3</v>
      </c>
      <c r="S23" s="157">
        <f t="shared" si="19"/>
        <v>1E-3</v>
      </c>
      <c r="T23" s="158">
        <f t="shared" si="20"/>
        <v>5.1999999999999998E-3</v>
      </c>
      <c r="U23" s="158">
        <f t="shared" si="21"/>
        <v>5.4000000000000003E-3</v>
      </c>
      <c r="V23" s="158">
        <f t="shared" si="22"/>
        <v>5.7000000000000002E-3</v>
      </c>
      <c r="W23" s="158" t="e">
        <f t="shared" si="23"/>
        <v>#DIV/0!</v>
      </c>
      <c r="X23" s="173" t="e">
        <f t="shared" si="24"/>
        <v>#DIV/0!</v>
      </c>
      <c r="Y23" s="159"/>
      <c r="Z23" s="159"/>
      <c r="AA23" s="160" t="e">
        <f t="shared" si="29"/>
        <v>#DIV/0!</v>
      </c>
      <c r="AB23" s="161" t="e">
        <f t="shared" si="30"/>
        <v>#DIV/0!</v>
      </c>
      <c r="AC23" s="160" t="e">
        <f t="shared" si="31"/>
        <v>#DIV/0!</v>
      </c>
      <c r="AD23" s="161" t="e">
        <f t="shared" si="32"/>
        <v>#DIV/0!</v>
      </c>
      <c r="AE23" s="139"/>
      <c r="AF23" s="155"/>
      <c r="AG23" s="266">
        <f t="shared" si="0"/>
        <v>0</v>
      </c>
      <c r="AH23" s="157" t="e">
        <f t="shared" si="1"/>
        <v>#DIV/0!</v>
      </c>
      <c r="AI23" s="158" t="e">
        <f t="shared" si="2"/>
        <v>#DIV/0!</v>
      </c>
      <c r="AJ23" s="158" t="e">
        <f t="shared" si="3"/>
        <v>#DIV/0!</v>
      </c>
      <c r="AK23" s="158" t="e">
        <f t="shared" si="4"/>
        <v>#DIV/0!</v>
      </c>
      <c r="AL23" s="158" t="e">
        <f t="shared" si="5"/>
        <v>#DIV/0!</v>
      </c>
      <c r="AM23" s="173" t="e">
        <f t="shared" si="6"/>
        <v>#DIV/0!</v>
      </c>
      <c r="AN23" s="159"/>
      <c r="AO23" s="159"/>
      <c r="AP23" s="160" t="e">
        <f t="shared" si="7"/>
        <v>#DIV/0!</v>
      </c>
      <c r="AQ23" s="161" t="e">
        <f t="shared" si="8"/>
        <v>#DIV/0!</v>
      </c>
      <c r="AR23" s="160" t="e">
        <f t="shared" si="9"/>
        <v>#DIV/0!</v>
      </c>
      <c r="AS23" s="161" t="e">
        <f t="shared" si="10"/>
        <v>#DIV/0!</v>
      </c>
    </row>
    <row r="24" spans="1:45">
      <c r="A24" s="139"/>
      <c r="B24" s="155"/>
      <c r="C24" s="156">
        <f t="shared" si="11"/>
        <v>0</v>
      </c>
      <c r="D24" s="157" t="e">
        <f t="shared" si="12"/>
        <v>#DIV/0!</v>
      </c>
      <c r="E24" s="158" t="e">
        <f t="shared" si="13"/>
        <v>#DIV/0!</v>
      </c>
      <c r="F24" s="158" t="e">
        <f t="shared" si="14"/>
        <v>#DIV/0!</v>
      </c>
      <c r="G24" s="158" t="e">
        <f t="shared" si="15"/>
        <v>#DIV/0!</v>
      </c>
      <c r="H24" s="158" t="e">
        <f t="shared" si="16"/>
        <v>#DIV/0!</v>
      </c>
      <c r="I24" s="173" t="e">
        <f t="shared" si="17"/>
        <v>#DIV/0!</v>
      </c>
      <c r="J24" s="159"/>
      <c r="K24" s="159"/>
      <c r="L24" s="160" t="e">
        <f t="shared" si="25"/>
        <v>#DIV/0!</v>
      </c>
      <c r="M24" s="161" t="e">
        <f t="shared" si="26"/>
        <v>#DIV/0!</v>
      </c>
      <c r="N24" s="160" t="e">
        <f t="shared" si="27"/>
        <v>#DIV/0!</v>
      </c>
      <c r="O24" s="161" t="e">
        <f t="shared" si="28"/>
        <v>#DIV/0!</v>
      </c>
      <c r="P24" s="139"/>
      <c r="Q24" s="155">
        <v>6.5457999999999998</v>
      </c>
      <c r="R24" s="156">
        <f t="shared" si="18"/>
        <v>1.440000000000019E-2</v>
      </c>
      <c r="S24" s="157">
        <f t="shared" si="19"/>
        <v>3.0000000000000001E-3</v>
      </c>
      <c r="T24" s="158">
        <f t="shared" si="20"/>
        <v>5.3E-3</v>
      </c>
      <c r="U24" s="158">
        <f t="shared" si="21"/>
        <v>5.4000000000000003E-3</v>
      </c>
      <c r="V24" s="158">
        <f t="shared" si="22"/>
        <v>5.7000000000000002E-3</v>
      </c>
      <c r="W24" s="158" t="e">
        <f t="shared" si="23"/>
        <v>#DIV/0!</v>
      </c>
      <c r="X24" s="173" t="e">
        <f t="shared" si="24"/>
        <v>#DIV/0!</v>
      </c>
      <c r="Y24" s="159"/>
      <c r="Z24" s="159"/>
      <c r="AA24" s="160" t="e">
        <f t="shared" si="29"/>
        <v>#DIV/0!</v>
      </c>
      <c r="AB24" s="161" t="e">
        <f t="shared" si="30"/>
        <v>#DIV/0!</v>
      </c>
      <c r="AC24" s="160" t="e">
        <f t="shared" si="31"/>
        <v>#DIV/0!</v>
      </c>
      <c r="AD24" s="161" t="e">
        <f t="shared" si="32"/>
        <v>#DIV/0!</v>
      </c>
      <c r="AE24" s="139"/>
      <c r="AF24" s="155"/>
      <c r="AG24" s="266">
        <f t="shared" si="0"/>
        <v>0</v>
      </c>
      <c r="AH24" s="157" t="e">
        <f t="shared" si="1"/>
        <v>#DIV/0!</v>
      </c>
      <c r="AI24" s="158" t="e">
        <f t="shared" si="2"/>
        <v>#DIV/0!</v>
      </c>
      <c r="AJ24" s="158" t="e">
        <f t="shared" si="3"/>
        <v>#DIV/0!</v>
      </c>
      <c r="AK24" s="158" t="e">
        <f t="shared" si="4"/>
        <v>#DIV/0!</v>
      </c>
      <c r="AL24" s="158" t="e">
        <f t="shared" si="5"/>
        <v>#DIV/0!</v>
      </c>
      <c r="AM24" s="173" t="e">
        <f t="shared" si="6"/>
        <v>#DIV/0!</v>
      </c>
      <c r="AN24" s="159"/>
      <c r="AO24" s="159"/>
      <c r="AP24" s="160" t="e">
        <f t="shared" si="7"/>
        <v>#DIV/0!</v>
      </c>
      <c r="AQ24" s="161" t="e">
        <f t="shared" si="8"/>
        <v>#DIV/0!</v>
      </c>
      <c r="AR24" s="160" t="e">
        <f t="shared" si="9"/>
        <v>#DIV/0!</v>
      </c>
      <c r="AS24" s="161" t="e">
        <f t="shared" si="10"/>
        <v>#DIV/0!</v>
      </c>
    </row>
    <row r="25" spans="1:45">
      <c r="A25" s="139"/>
      <c r="B25" s="155"/>
      <c r="C25" s="156">
        <f t="shared" si="11"/>
        <v>0</v>
      </c>
      <c r="D25" s="157" t="e">
        <f t="shared" si="12"/>
        <v>#DIV/0!</v>
      </c>
      <c r="E25" s="158" t="e">
        <f t="shared" si="13"/>
        <v>#DIV/0!</v>
      </c>
      <c r="F25" s="158" t="e">
        <f t="shared" si="14"/>
        <v>#DIV/0!</v>
      </c>
      <c r="G25" s="158" t="e">
        <f t="shared" si="15"/>
        <v>#DIV/0!</v>
      </c>
      <c r="H25" s="158" t="e">
        <f t="shared" si="16"/>
        <v>#DIV/0!</v>
      </c>
      <c r="I25" s="173" t="e">
        <f t="shared" si="17"/>
        <v>#DIV/0!</v>
      </c>
      <c r="J25" s="159"/>
      <c r="K25" s="159"/>
      <c r="L25" s="160" t="e">
        <f t="shared" si="25"/>
        <v>#DIV/0!</v>
      </c>
      <c r="M25" s="161" t="e">
        <f t="shared" si="26"/>
        <v>#DIV/0!</v>
      </c>
      <c r="N25" s="160" t="e">
        <f t="shared" si="27"/>
        <v>#DIV/0!</v>
      </c>
      <c r="O25" s="161" t="e">
        <f t="shared" si="28"/>
        <v>#DIV/0!</v>
      </c>
      <c r="P25" s="139"/>
      <c r="Q25" s="155">
        <v>6.5313999999999997</v>
      </c>
      <c r="R25" s="156">
        <f t="shared" si="18"/>
        <v>-4.5000000000001705E-3</v>
      </c>
      <c r="S25" s="157">
        <f t="shared" si="19"/>
        <v>1E-3</v>
      </c>
      <c r="T25" s="158">
        <f t="shared" si="20"/>
        <v>5.3E-3</v>
      </c>
      <c r="U25" s="158">
        <f t="shared" si="21"/>
        <v>5.7000000000000002E-3</v>
      </c>
      <c r="V25" s="158">
        <f t="shared" si="22"/>
        <v>5.7000000000000002E-3</v>
      </c>
      <c r="W25" s="158" t="e">
        <f t="shared" si="23"/>
        <v>#DIV/0!</v>
      </c>
      <c r="X25" s="173" t="e">
        <f t="shared" si="24"/>
        <v>#DIV/0!</v>
      </c>
      <c r="Y25" s="159"/>
      <c r="Z25" s="159"/>
      <c r="AA25" s="160" t="e">
        <f t="shared" si="29"/>
        <v>#DIV/0!</v>
      </c>
      <c r="AB25" s="161" t="e">
        <f t="shared" si="30"/>
        <v>#DIV/0!</v>
      </c>
      <c r="AC25" s="160" t="e">
        <f t="shared" si="31"/>
        <v>#DIV/0!</v>
      </c>
      <c r="AD25" s="161" t="e">
        <f t="shared" si="32"/>
        <v>#DIV/0!</v>
      </c>
      <c r="AE25" s="139"/>
      <c r="AF25" s="155"/>
      <c r="AG25" s="266">
        <f t="shared" si="0"/>
        <v>0</v>
      </c>
      <c r="AH25" s="157" t="e">
        <f t="shared" si="1"/>
        <v>#DIV/0!</v>
      </c>
      <c r="AI25" s="158" t="e">
        <f t="shared" si="2"/>
        <v>#DIV/0!</v>
      </c>
      <c r="AJ25" s="158" t="e">
        <f t="shared" si="3"/>
        <v>#DIV/0!</v>
      </c>
      <c r="AK25" s="158" t="e">
        <f t="shared" si="4"/>
        <v>#DIV/0!</v>
      </c>
      <c r="AL25" s="158" t="e">
        <f t="shared" si="5"/>
        <v>#DIV/0!</v>
      </c>
      <c r="AM25" s="173" t="e">
        <f t="shared" si="6"/>
        <v>#DIV/0!</v>
      </c>
      <c r="AN25" s="159"/>
      <c r="AO25" s="159"/>
      <c r="AP25" s="160" t="e">
        <f t="shared" si="7"/>
        <v>#DIV/0!</v>
      </c>
      <c r="AQ25" s="161" t="e">
        <f t="shared" si="8"/>
        <v>#DIV/0!</v>
      </c>
      <c r="AR25" s="160" t="e">
        <f t="shared" si="9"/>
        <v>#DIV/0!</v>
      </c>
      <c r="AS25" s="161" t="e">
        <f t="shared" si="10"/>
        <v>#DIV/0!</v>
      </c>
    </row>
    <row r="26" spans="1:45">
      <c r="A26" s="139"/>
      <c r="B26" s="155"/>
      <c r="C26" s="156">
        <f t="shared" si="11"/>
        <v>0</v>
      </c>
      <c r="D26" s="157" t="e">
        <f t="shared" si="12"/>
        <v>#DIV/0!</v>
      </c>
      <c r="E26" s="158" t="e">
        <f t="shared" si="13"/>
        <v>#DIV/0!</v>
      </c>
      <c r="F26" s="158" t="e">
        <f t="shared" si="14"/>
        <v>#DIV/0!</v>
      </c>
      <c r="G26" s="158" t="e">
        <f t="shared" si="15"/>
        <v>#DIV/0!</v>
      </c>
      <c r="H26" s="158" t="e">
        <f t="shared" si="16"/>
        <v>#DIV/0!</v>
      </c>
      <c r="I26" s="173" t="e">
        <f t="shared" si="17"/>
        <v>#DIV/0!</v>
      </c>
      <c r="J26" s="159"/>
      <c r="K26" s="159"/>
      <c r="L26" s="160" t="e">
        <f t="shared" si="25"/>
        <v>#DIV/0!</v>
      </c>
      <c r="M26" s="161" t="e">
        <f t="shared" si="26"/>
        <v>#DIV/0!</v>
      </c>
      <c r="N26" s="160" t="e">
        <f t="shared" si="27"/>
        <v>#DIV/0!</v>
      </c>
      <c r="O26" s="161" t="e">
        <f t="shared" si="28"/>
        <v>#DIV/0!</v>
      </c>
      <c r="P26" s="139"/>
      <c r="Q26" s="155">
        <v>6.5358999999999998</v>
      </c>
      <c r="R26" s="156">
        <f t="shared" si="18"/>
        <v>-2.8000000000005798E-3</v>
      </c>
      <c r="S26" s="157">
        <f t="shared" si="19"/>
        <v>1E-3</v>
      </c>
      <c r="T26" s="158">
        <f t="shared" si="20"/>
        <v>5.3E-3</v>
      </c>
      <c r="U26" s="158">
        <f t="shared" si="21"/>
        <v>5.7000000000000002E-3</v>
      </c>
      <c r="V26" s="158">
        <f t="shared" si="22"/>
        <v>5.7000000000000002E-3</v>
      </c>
      <c r="W26" s="158" t="e">
        <f t="shared" si="23"/>
        <v>#DIV/0!</v>
      </c>
      <c r="X26" s="173" t="e">
        <f t="shared" si="24"/>
        <v>#DIV/0!</v>
      </c>
      <c r="Y26" s="159"/>
      <c r="Z26" s="159"/>
      <c r="AA26" s="160" t="e">
        <f t="shared" si="29"/>
        <v>#DIV/0!</v>
      </c>
      <c r="AB26" s="161" t="e">
        <f t="shared" si="30"/>
        <v>#DIV/0!</v>
      </c>
      <c r="AC26" s="160" t="e">
        <f t="shared" si="31"/>
        <v>#DIV/0!</v>
      </c>
      <c r="AD26" s="161" t="e">
        <f t="shared" si="32"/>
        <v>#DIV/0!</v>
      </c>
      <c r="AE26" s="139"/>
      <c r="AF26" s="155"/>
      <c r="AG26" s="266">
        <f t="shared" si="0"/>
        <v>0</v>
      </c>
      <c r="AH26" s="157" t="e">
        <f t="shared" si="1"/>
        <v>#DIV/0!</v>
      </c>
      <c r="AI26" s="158" t="e">
        <f t="shared" si="2"/>
        <v>#DIV/0!</v>
      </c>
      <c r="AJ26" s="158" t="e">
        <f t="shared" si="3"/>
        <v>#DIV/0!</v>
      </c>
      <c r="AK26" s="158" t="e">
        <f t="shared" si="4"/>
        <v>#DIV/0!</v>
      </c>
      <c r="AL26" s="158" t="e">
        <f t="shared" si="5"/>
        <v>#DIV/0!</v>
      </c>
      <c r="AM26" s="173" t="e">
        <f t="shared" si="6"/>
        <v>#DIV/0!</v>
      </c>
      <c r="AN26" s="159"/>
      <c r="AO26" s="159"/>
      <c r="AP26" s="160" t="e">
        <f t="shared" si="7"/>
        <v>#DIV/0!</v>
      </c>
      <c r="AQ26" s="161" t="e">
        <f t="shared" si="8"/>
        <v>#DIV/0!</v>
      </c>
      <c r="AR26" s="160" t="e">
        <f t="shared" si="9"/>
        <v>#DIV/0!</v>
      </c>
      <c r="AS26" s="161" t="e">
        <f t="shared" si="10"/>
        <v>#DIV/0!</v>
      </c>
    </row>
    <row r="27" spans="1:45">
      <c r="A27" s="139"/>
      <c r="B27" s="155"/>
      <c r="C27" s="156">
        <f t="shared" si="11"/>
        <v>0</v>
      </c>
      <c r="D27" s="157" t="e">
        <f t="shared" si="12"/>
        <v>#DIV/0!</v>
      </c>
      <c r="E27" s="158" t="e">
        <f t="shared" si="13"/>
        <v>#DIV/0!</v>
      </c>
      <c r="F27" s="158" t="e">
        <f t="shared" si="14"/>
        <v>#DIV/0!</v>
      </c>
      <c r="G27" s="158" t="e">
        <f t="shared" si="15"/>
        <v>#DIV/0!</v>
      </c>
      <c r="H27" s="158" t="e">
        <f t="shared" si="16"/>
        <v>#DIV/0!</v>
      </c>
      <c r="I27" s="173" t="e">
        <f t="shared" si="17"/>
        <v>#DIV/0!</v>
      </c>
      <c r="J27" s="159"/>
      <c r="K27" s="159"/>
      <c r="L27" s="160" t="e">
        <f t="shared" si="25"/>
        <v>#DIV/0!</v>
      </c>
      <c r="M27" s="161" t="e">
        <f t="shared" si="26"/>
        <v>#DIV/0!</v>
      </c>
      <c r="N27" s="160" t="e">
        <f t="shared" si="27"/>
        <v>#DIV/0!</v>
      </c>
      <c r="O27" s="161" t="e">
        <f t="shared" si="28"/>
        <v>#DIV/0!</v>
      </c>
      <c r="P27" s="139"/>
      <c r="Q27" s="155">
        <v>6.5387000000000004</v>
      </c>
      <c r="R27" s="156">
        <f t="shared" si="18"/>
        <v>2.289999999999992E-2</v>
      </c>
      <c r="S27" s="157">
        <f t="shared" si="19"/>
        <v>4.0000000000000001E-3</v>
      </c>
      <c r="T27" s="158">
        <f t="shared" si="20"/>
        <v>5.7000000000000002E-3</v>
      </c>
      <c r="U27" s="158">
        <f t="shared" si="21"/>
        <v>6.1000000000000004E-3</v>
      </c>
      <c r="V27" s="158">
        <f t="shared" si="22"/>
        <v>5.7000000000000002E-3</v>
      </c>
      <c r="W27" s="158" t="e">
        <f t="shared" si="23"/>
        <v>#DIV/0!</v>
      </c>
      <c r="X27" s="173" t="e">
        <f t="shared" si="24"/>
        <v>#DIV/0!</v>
      </c>
      <c r="Y27" s="159"/>
      <c r="Z27" s="159"/>
      <c r="AA27" s="160" t="e">
        <f t="shared" si="29"/>
        <v>#DIV/0!</v>
      </c>
      <c r="AB27" s="161" t="e">
        <f t="shared" si="30"/>
        <v>#DIV/0!</v>
      </c>
      <c r="AC27" s="160" t="e">
        <f t="shared" si="31"/>
        <v>#DIV/0!</v>
      </c>
      <c r="AD27" s="161" t="e">
        <f t="shared" si="32"/>
        <v>#DIV/0!</v>
      </c>
      <c r="AE27" s="139"/>
      <c r="AF27" s="155"/>
      <c r="AG27" s="266">
        <f t="shared" si="0"/>
        <v>0</v>
      </c>
      <c r="AH27" s="157" t="e">
        <f t="shared" si="1"/>
        <v>#DIV/0!</v>
      </c>
      <c r="AI27" s="158" t="e">
        <f t="shared" si="2"/>
        <v>#DIV/0!</v>
      </c>
      <c r="AJ27" s="158" t="e">
        <f t="shared" si="3"/>
        <v>#DIV/0!</v>
      </c>
      <c r="AK27" s="158" t="e">
        <f t="shared" si="4"/>
        <v>#DIV/0!</v>
      </c>
      <c r="AL27" s="158" t="e">
        <f t="shared" si="5"/>
        <v>#DIV/0!</v>
      </c>
      <c r="AM27" s="173" t="e">
        <f t="shared" si="6"/>
        <v>#DIV/0!</v>
      </c>
      <c r="AN27" s="159"/>
      <c r="AO27" s="159"/>
      <c r="AP27" s="160" t="e">
        <f t="shared" si="7"/>
        <v>#DIV/0!</v>
      </c>
      <c r="AQ27" s="161" t="e">
        <f t="shared" si="8"/>
        <v>#DIV/0!</v>
      </c>
      <c r="AR27" s="160" t="e">
        <f t="shared" si="9"/>
        <v>#DIV/0!</v>
      </c>
      <c r="AS27" s="161" t="e">
        <f t="shared" si="10"/>
        <v>#DIV/0!</v>
      </c>
    </row>
    <row r="28" spans="1:45">
      <c r="A28" s="139"/>
      <c r="B28" s="155"/>
      <c r="C28" s="156">
        <f t="shared" si="11"/>
        <v>0</v>
      </c>
      <c r="D28" s="157" t="e">
        <f t="shared" si="12"/>
        <v>#DIV/0!</v>
      </c>
      <c r="E28" s="158" t="e">
        <f t="shared" si="13"/>
        <v>#DIV/0!</v>
      </c>
      <c r="F28" s="158" t="e">
        <f t="shared" si="14"/>
        <v>#DIV/0!</v>
      </c>
      <c r="G28" s="158" t="e">
        <f t="shared" si="15"/>
        <v>#DIV/0!</v>
      </c>
      <c r="H28" s="158" t="e">
        <f t="shared" si="16"/>
        <v>#DIV/0!</v>
      </c>
      <c r="I28" s="173" t="e">
        <f t="shared" si="17"/>
        <v>#DIV/0!</v>
      </c>
      <c r="J28" s="159"/>
      <c r="K28" s="159"/>
      <c r="L28" s="160" t="e">
        <f t="shared" si="25"/>
        <v>#DIV/0!</v>
      </c>
      <c r="M28" s="161" t="e">
        <f t="shared" si="26"/>
        <v>#DIV/0!</v>
      </c>
      <c r="N28" s="160" t="e">
        <f t="shared" si="27"/>
        <v>#DIV/0!</v>
      </c>
      <c r="O28" s="161" t="e">
        <f t="shared" si="28"/>
        <v>#DIV/0!</v>
      </c>
      <c r="P28" s="139"/>
      <c r="Q28" s="155">
        <v>6.5158000000000005</v>
      </c>
      <c r="R28" s="156">
        <f t="shared" si="18"/>
        <v>-1.1999999999998678E-3</v>
      </c>
      <c r="S28" s="157">
        <f t="shared" si="19"/>
        <v>1E-3</v>
      </c>
      <c r="T28" s="158">
        <f t="shared" si="20"/>
        <v>5.3E-3</v>
      </c>
      <c r="U28" s="158">
        <f t="shared" si="21"/>
        <v>6.1999999999999998E-3</v>
      </c>
      <c r="V28" s="158">
        <f t="shared" si="22"/>
        <v>5.7000000000000002E-3</v>
      </c>
      <c r="W28" s="158" t="e">
        <f t="shared" si="23"/>
        <v>#DIV/0!</v>
      </c>
      <c r="X28" s="173" t="e">
        <f t="shared" si="24"/>
        <v>#DIV/0!</v>
      </c>
      <c r="Y28" s="159"/>
      <c r="Z28" s="159"/>
      <c r="AA28" s="160" t="e">
        <f t="shared" si="29"/>
        <v>#DIV/0!</v>
      </c>
      <c r="AB28" s="161" t="e">
        <f t="shared" si="30"/>
        <v>#DIV/0!</v>
      </c>
      <c r="AC28" s="160" t="e">
        <f t="shared" si="31"/>
        <v>#DIV/0!</v>
      </c>
      <c r="AD28" s="161" t="e">
        <f t="shared" si="32"/>
        <v>#DIV/0!</v>
      </c>
      <c r="AE28" s="139"/>
      <c r="AF28" s="155"/>
      <c r="AG28" s="266">
        <f t="shared" si="0"/>
        <v>0</v>
      </c>
      <c r="AH28" s="157" t="e">
        <f t="shared" si="1"/>
        <v>#DIV/0!</v>
      </c>
      <c r="AI28" s="158" t="e">
        <f t="shared" si="2"/>
        <v>#DIV/0!</v>
      </c>
      <c r="AJ28" s="158" t="e">
        <f t="shared" si="3"/>
        <v>#DIV/0!</v>
      </c>
      <c r="AK28" s="158" t="e">
        <f t="shared" si="4"/>
        <v>#DIV/0!</v>
      </c>
      <c r="AL28" s="158" t="e">
        <f t="shared" si="5"/>
        <v>#DIV/0!</v>
      </c>
      <c r="AM28" s="173" t="e">
        <f t="shared" si="6"/>
        <v>#DIV/0!</v>
      </c>
      <c r="AN28" s="159"/>
      <c r="AO28" s="159"/>
      <c r="AP28" s="160" t="e">
        <f t="shared" si="7"/>
        <v>#DIV/0!</v>
      </c>
      <c r="AQ28" s="161" t="e">
        <f t="shared" si="8"/>
        <v>#DIV/0!</v>
      </c>
      <c r="AR28" s="160" t="e">
        <f t="shared" si="9"/>
        <v>#DIV/0!</v>
      </c>
      <c r="AS28" s="161" t="e">
        <f t="shared" si="10"/>
        <v>#DIV/0!</v>
      </c>
    </row>
    <row r="29" spans="1:45">
      <c r="A29" s="139"/>
      <c r="B29" s="155"/>
      <c r="C29" s="156">
        <f t="shared" si="11"/>
        <v>0</v>
      </c>
      <c r="D29" s="157" t="e">
        <f t="shared" si="12"/>
        <v>#DIV/0!</v>
      </c>
      <c r="E29" s="158" t="e">
        <f t="shared" si="13"/>
        <v>#DIV/0!</v>
      </c>
      <c r="F29" s="158" t="e">
        <f t="shared" si="14"/>
        <v>#DIV/0!</v>
      </c>
      <c r="G29" s="158" t="e">
        <f t="shared" si="15"/>
        <v>#DIV/0!</v>
      </c>
      <c r="H29" s="158" t="e">
        <f t="shared" si="16"/>
        <v>#DIV/0!</v>
      </c>
      <c r="I29" s="173" t="e">
        <f t="shared" si="17"/>
        <v>#DIV/0!</v>
      </c>
      <c r="J29" s="159"/>
      <c r="K29" s="159"/>
      <c r="L29" s="160" t="e">
        <f t="shared" si="25"/>
        <v>#DIV/0!</v>
      </c>
      <c r="M29" s="161" t="e">
        <f t="shared" si="26"/>
        <v>#DIV/0!</v>
      </c>
      <c r="N29" s="160" t="e">
        <f t="shared" si="27"/>
        <v>#DIV/0!</v>
      </c>
      <c r="O29" s="161" t="e">
        <f t="shared" si="28"/>
        <v>#DIV/0!</v>
      </c>
      <c r="P29" s="139"/>
      <c r="Q29" s="155">
        <v>6.5170000000000003</v>
      </c>
      <c r="R29" s="156">
        <f t="shared" si="18"/>
        <v>4.1999999999999815E-3</v>
      </c>
      <c r="S29" s="157">
        <f t="shared" si="19"/>
        <v>1E-3</v>
      </c>
      <c r="T29" s="158">
        <f t="shared" si="20"/>
        <v>5.4000000000000003E-3</v>
      </c>
      <c r="U29" s="158">
        <f t="shared" si="21"/>
        <v>6.1999999999999998E-3</v>
      </c>
      <c r="V29" s="158">
        <f t="shared" si="22"/>
        <v>5.7000000000000002E-3</v>
      </c>
      <c r="W29" s="158" t="e">
        <f t="shared" si="23"/>
        <v>#DIV/0!</v>
      </c>
      <c r="X29" s="173" t="e">
        <f t="shared" si="24"/>
        <v>#DIV/0!</v>
      </c>
      <c r="Y29" s="159"/>
      <c r="Z29" s="159"/>
      <c r="AA29" s="160" t="e">
        <f t="shared" si="29"/>
        <v>#DIV/0!</v>
      </c>
      <c r="AB29" s="161" t="e">
        <f t="shared" si="30"/>
        <v>#DIV/0!</v>
      </c>
      <c r="AC29" s="160" t="e">
        <f t="shared" si="31"/>
        <v>#DIV/0!</v>
      </c>
      <c r="AD29" s="161" t="e">
        <f t="shared" si="32"/>
        <v>#DIV/0!</v>
      </c>
      <c r="AE29" s="139"/>
      <c r="AF29" s="155"/>
      <c r="AG29" s="266">
        <f t="shared" si="0"/>
        <v>0</v>
      </c>
      <c r="AH29" s="157" t="e">
        <f t="shared" si="1"/>
        <v>#DIV/0!</v>
      </c>
      <c r="AI29" s="158" t="e">
        <f t="shared" si="2"/>
        <v>#DIV/0!</v>
      </c>
      <c r="AJ29" s="158" t="e">
        <f t="shared" si="3"/>
        <v>#DIV/0!</v>
      </c>
      <c r="AK29" s="158" t="e">
        <f t="shared" si="4"/>
        <v>#DIV/0!</v>
      </c>
      <c r="AL29" s="158" t="e">
        <f t="shared" si="5"/>
        <v>#DIV/0!</v>
      </c>
      <c r="AM29" s="173" t="e">
        <f t="shared" si="6"/>
        <v>#DIV/0!</v>
      </c>
      <c r="AN29" s="159"/>
      <c r="AO29" s="159"/>
      <c r="AP29" s="160" t="e">
        <f t="shared" si="7"/>
        <v>#DIV/0!</v>
      </c>
      <c r="AQ29" s="161" t="e">
        <f t="shared" si="8"/>
        <v>#DIV/0!</v>
      </c>
      <c r="AR29" s="160" t="e">
        <f t="shared" si="9"/>
        <v>#DIV/0!</v>
      </c>
      <c r="AS29" s="161" t="e">
        <f t="shared" si="10"/>
        <v>#DIV/0!</v>
      </c>
    </row>
    <row r="30" spans="1:45">
      <c r="A30" s="139"/>
      <c r="B30" s="155"/>
      <c r="C30" s="156">
        <f t="shared" si="11"/>
        <v>0</v>
      </c>
      <c r="D30" s="157" t="e">
        <f t="shared" si="12"/>
        <v>#DIV/0!</v>
      </c>
      <c r="E30" s="158" t="e">
        <f t="shared" si="13"/>
        <v>#DIV/0!</v>
      </c>
      <c r="F30" s="158" t="e">
        <f t="shared" si="14"/>
        <v>#DIV/0!</v>
      </c>
      <c r="G30" s="158" t="e">
        <f t="shared" si="15"/>
        <v>#DIV/0!</v>
      </c>
      <c r="H30" s="158" t="e">
        <f t="shared" si="16"/>
        <v>#DIV/0!</v>
      </c>
      <c r="I30" s="173" t="e">
        <f t="shared" si="17"/>
        <v>#DIV/0!</v>
      </c>
      <c r="J30" s="159"/>
      <c r="K30" s="159"/>
      <c r="L30" s="160" t="e">
        <f t="shared" si="25"/>
        <v>#DIV/0!</v>
      </c>
      <c r="M30" s="161" t="e">
        <f t="shared" si="26"/>
        <v>#DIV/0!</v>
      </c>
      <c r="N30" s="160" t="e">
        <f t="shared" si="27"/>
        <v>#DIV/0!</v>
      </c>
      <c r="O30" s="161" t="e">
        <f t="shared" si="28"/>
        <v>#DIV/0!</v>
      </c>
      <c r="P30" s="139"/>
      <c r="Q30" s="155">
        <v>6.5128000000000004</v>
      </c>
      <c r="R30" s="156">
        <f t="shared" si="18"/>
        <v>5.7000000000000384E-3</v>
      </c>
      <c r="S30" s="157">
        <f t="shared" si="19"/>
        <v>1E-3</v>
      </c>
      <c r="T30" s="158">
        <f t="shared" si="20"/>
        <v>5.4000000000000003E-3</v>
      </c>
      <c r="U30" s="158">
        <f t="shared" si="21"/>
        <v>6.1999999999999998E-3</v>
      </c>
      <c r="V30" s="158">
        <f t="shared" si="22"/>
        <v>5.7000000000000002E-3</v>
      </c>
      <c r="W30" s="158" t="e">
        <f t="shared" si="23"/>
        <v>#DIV/0!</v>
      </c>
      <c r="X30" s="173" t="e">
        <f t="shared" si="24"/>
        <v>#DIV/0!</v>
      </c>
      <c r="Y30" s="159"/>
      <c r="Z30" s="159"/>
      <c r="AA30" s="160" t="e">
        <f t="shared" si="29"/>
        <v>#DIV/0!</v>
      </c>
      <c r="AB30" s="161" t="e">
        <f t="shared" si="30"/>
        <v>#DIV/0!</v>
      </c>
      <c r="AC30" s="160" t="e">
        <f t="shared" si="31"/>
        <v>#DIV/0!</v>
      </c>
      <c r="AD30" s="161" t="e">
        <f t="shared" si="32"/>
        <v>#DIV/0!</v>
      </c>
      <c r="AE30" s="139"/>
      <c r="AF30" s="155"/>
      <c r="AG30" s="266">
        <f t="shared" si="0"/>
        <v>0</v>
      </c>
      <c r="AH30" s="157" t="e">
        <f t="shared" si="1"/>
        <v>#DIV/0!</v>
      </c>
      <c r="AI30" s="158" t="e">
        <f t="shared" si="2"/>
        <v>#DIV/0!</v>
      </c>
      <c r="AJ30" s="158" t="e">
        <f t="shared" si="3"/>
        <v>#DIV/0!</v>
      </c>
      <c r="AK30" s="158" t="e">
        <f t="shared" si="4"/>
        <v>#DIV/0!</v>
      </c>
      <c r="AL30" s="158" t="e">
        <f t="shared" si="5"/>
        <v>#DIV/0!</v>
      </c>
      <c r="AM30" s="173" t="e">
        <f t="shared" si="6"/>
        <v>#DIV/0!</v>
      </c>
      <c r="AN30" s="159"/>
      <c r="AO30" s="159"/>
      <c r="AP30" s="160" t="e">
        <f t="shared" si="7"/>
        <v>#DIV/0!</v>
      </c>
      <c r="AQ30" s="161" t="e">
        <f t="shared" si="8"/>
        <v>#DIV/0!</v>
      </c>
      <c r="AR30" s="160" t="e">
        <f t="shared" si="9"/>
        <v>#DIV/0!</v>
      </c>
      <c r="AS30" s="161" t="e">
        <f t="shared" si="10"/>
        <v>#DIV/0!</v>
      </c>
    </row>
    <row r="31" spans="1:45">
      <c r="A31" s="139"/>
      <c r="B31" s="155"/>
      <c r="C31" s="156">
        <f t="shared" si="11"/>
        <v>0</v>
      </c>
      <c r="D31" s="157" t="e">
        <f t="shared" si="12"/>
        <v>#DIV/0!</v>
      </c>
      <c r="E31" s="158" t="e">
        <f t="shared" si="13"/>
        <v>#DIV/0!</v>
      </c>
      <c r="F31" s="158" t="e">
        <f t="shared" si="14"/>
        <v>#DIV/0!</v>
      </c>
      <c r="G31" s="158" t="e">
        <f t="shared" si="15"/>
        <v>#DIV/0!</v>
      </c>
      <c r="H31" s="158" t="e">
        <f t="shared" si="16"/>
        <v>#DIV/0!</v>
      </c>
      <c r="I31" s="173" t="e">
        <f t="shared" si="17"/>
        <v>#DIV/0!</v>
      </c>
      <c r="J31" s="159"/>
      <c r="K31" s="159"/>
      <c r="L31" s="160" t="e">
        <f t="shared" si="25"/>
        <v>#DIV/0!</v>
      </c>
      <c r="M31" s="161" t="e">
        <f t="shared" si="26"/>
        <v>#DIV/0!</v>
      </c>
      <c r="N31" s="160" t="e">
        <f t="shared" si="27"/>
        <v>#DIV/0!</v>
      </c>
      <c r="O31" s="161" t="e">
        <f t="shared" si="28"/>
        <v>#DIV/0!</v>
      </c>
      <c r="P31" s="139"/>
      <c r="Q31" s="155">
        <v>6.5071000000000003</v>
      </c>
      <c r="R31" s="156">
        <f t="shared" si="18"/>
        <v>2.6600000000000179E-2</v>
      </c>
      <c r="S31" s="157">
        <f t="shared" si="19"/>
        <v>5.0000000000000001E-3</v>
      </c>
      <c r="T31" s="158">
        <f t="shared" si="20"/>
        <v>6.1999999999999998E-3</v>
      </c>
      <c r="U31" s="158">
        <f t="shared" si="21"/>
        <v>6.1999999999999998E-3</v>
      </c>
      <c r="V31" s="158">
        <f t="shared" si="22"/>
        <v>5.7000000000000002E-3</v>
      </c>
      <c r="W31" s="158" t="e">
        <f t="shared" si="23"/>
        <v>#DIV/0!</v>
      </c>
      <c r="X31" s="173" t="e">
        <f t="shared" si="24"/>
        <v>#DIV/0!</v>
      </c>
      <c r="Y31" s="159"/>
      <c r="Z31" s="159"/>
      <c r="AA31" s="160" t="e">
        <f t="shared" si="29"/>
        <v>#DIV/0!</v>
      </c>
      <c r="AB31" s="161" t="e">
        <f t="shared" si="30"/>
        <v>#DIV/0!</v>
      </c>
      <c r="AC31" s="160" t="e">
        <f t="shared" si="31"/>
        <v>#DIV/0!</v>
      </c>
      <c r="AD31" s="161" t="e">
        <f t="shared" si="32"/>
        <v>#DIV/0!</v>
      </c>
      <c r="AE31" s="139"/>
      <c r="AF31" s="155"/>
      <c r="AG31" s="266">
        <f t="shared" si="0"/>
        <v>0</v>
      </c>
      <c r="AH31" s="157" t="e">
        <f t="shared" si="1"/>
        <v>#DIV/0!</v>
      </c>
      <c r="AI31" s="158" t="e">
        <f t="shared" si="2"/>
        <v>#DIV/0!</v>
      </c>
      <c r="AJ31" s="158" t="e">
        <f t="shared" si="3"/>
        <v>#DIV/0!</v>
      </c>
      <c r="AK31" s="158" t="e">
        <f t="shared" si="4"/>
        <v>#DIV/0!</v>
      </c>
      <c r="AL31" s="158" t="e">
        <f t="shared" si="5"/>
        <v>#DIV/0!</v>
      </c>
      <c r="AM31" s="173" t="e">
        <f t="shared" si="6"/>
        <v>#DIV/0!</v>
      </c>
      <c r="AN31" s="159"/>
      <c r="AO31" s="159"/>
      <c r="AP31" s="160" t="e">
        <f t="shared" si="7"/>
        <v>#DIV/0!</v>
      </c>
      <c r="AQ31" s="161" t="e">
        <f t="shared" si="8"/>
        <v>#DIV/0!</v>
      </c>
      <c r="AR31" s="160" t="e">
        <f t="shared" si="9"/>
        <v>#DIV/0!</v>
      </c>
      <c r="AS31" s="161" t="e">
        <f t="shared" si="10"/>
        <v>#DIV/0!</v>
      </c>
    </row>
    <row r="32" spans="1:45">
      <c r="A32" s="139"/>
      <c r="B32" s="155"/>
      <c r="C32" s="156">
        <f t="shared" si="11"/>
        <v>0</v>
      </c>
      <c r="D32" s="157" t="e">
        <f t="shared" si="12"/>
        <v>#DIV/0!</v>
      </c>
      <c r="E32" s="158" t="e">
        <f t="shared" si="13"/>
        <v>#DIV/0!</v>
      </c>
      <c r="F32" s="158" t="e">
        <f t="shared" si="14"/>
        <v>#DIV/0!</v>
      </c>
      <c r="G32" s="158" t="e">
        <f t="shared" si="15"/>
        <v>#DIV/0!</v>
      </c>
      <c r="H32" s="158" t="e">
        <f t="shared" si="16"/>
        <v>#DIV/0!</v>
      </c>
      <c r="I32" s="173" t="e">
        <f t="shared" si="17"/>
        <v>#DIV/0!</v>
      </c>
      <c r="J32" s="159"/>
      <c r="K32" s="159"/>
      <c r="L32" s="160" t="e">
        <f t="shared" si="25"/>
        <v>#DIV/0!</v>
      </c>
      <c r="M32" s="161" t="e">
        <f t="shared" si="26"/>
        <v>#DIV/0!</v>
      </c>
      <c r="N32" s="160" t="e">
        <f t="shared" si="27"/>
        <v>#DIV/0!</v>
      </c>
      <c r="O32" s="161" t="e">
        <f t="shared" si="28"/>
        <v>#DIV/0!</v>
      </c>
      <c r="P32" s="139"/>
      <c r="Q32" s="155">
        <v>6.4805000000000001</v>
      </c>
      <c r="R32" s="156">
        <f t="shared" si="18"/>
        <v>-1.2999999999996348E-3</v>
      </c>
      <c r="S32" s="157">
        <f t="shared" si="19"/>
        <v>1E-3</v>
      </c>
      <c r="T32" s="158">
        <f t="shared" si="20"/>
        <v>5.8999999999999999E-3</v>
      </c>
      <c r="U32" s="158">
        <f t="shared" si="21"/>
        <v>6.1999999999999998E-3</v>
      </c>
      <c r="V32" s="158">
        <f t="shared" si="22"/>
        <v>5.7000000000000002E-3</v>
      </c>
      <c r="W32" s="158" t="e">
        <f t="shared" si="23"/>
        <v>#DIV/0!</v>
      </c>
      <c r="X32" s="173" t="e">
        <f t="shared" si="24"/>
        <v>#DIV/0!</v>
      </c>
      <c r="Y32" s="159"/>
      <c r="Z32" s="159"/>
      <c r="AA32" s="160" t="e">
        <f t="shared" si="29"/>
        <v>#DIV/0!</v>
      </c>
      <c r="AB32" s="161" t="e">
        <f t="shared" si="30"/>
        <v>#DIV/0!</v>
      </c>
      <c r="AC32" s="160" t="e">
        <f t="shared" si="31"/>
        <v>#DIV/0!</v>
      </c>
      <c r="AD32" s="161" t="e">
        <f t="shared" si="32"/>
        <v>#DIV/0!</v>
      </c>
      <c r="AE32" s="139"/>
      <c r="AF32" s="155"/>
      <c r="AG32" s="266">
        <f t="shared" si="0"/>
        <v>0</v>
      </c>
      <c r="AH32" s="157" t="e">
        <f t="shared" si="1"/>
        <v>#DIV/0!</v>
      </c>
      <c r="AI32" s="158" t="e">
        <f t="shared" si="2"/>
        <v>#DIV/0!</v>
      </c>
      <c r="AJ32" s="158" t="e">
        <f t="shared" si="3"/>
        <v>#DIV/0!</v>
      </c>
      <c r="AK32" s="158" t="e">
        <f t="shared" si="4"/>
        <v>#DIV/0!</v>
      </c>
      <c r="AL32" s="158" t="e">
        <f t="shared" si="5"/>
        <v>#DIV/0!</v>
      </c>
      <c r="AM32" s="173" t="e">
        <f t="shared" si="6"/>
        <v>#DIV/0!</v>
      </c>
      <c r="AN32" s="159"/>
      <c r="AO32" s="159"/>
      <c r="AP32" s="160" t="e">
        <f t="shared" si="7"/>
        <v>#DIV/0!</v>
      </c>
      <c r="AQ32" s="161" t="e">
        <f t="shared" si="8"/>
        <v>#DIV/0!</v>
      </c>
      <c r="AR32" s="160" t="e">
        <f t="shared" si="9"/>
        <v>#DIV/0!</v>
      </c>
      <c r="AS32" s="161" t="e">
        <f t="shared" si="10"/>
        <v>#DIV/0!</v>
      </c>
    </row>
    <row r="33" spans="1:45">
      <c r="A33" s="139"/>
      <c r="B33" s="155"/>
      <c r="C33" s="156">
        <f t="shared" si="11"/>
        <v>0</v>
      </c>
      <c r="D33" s="157" t="e">
        <f t="shared" si="12"/>
        <v>#DIV/0!</v>
      </c>
      <c r="E33" s="158" t="e">
        <f t="shared" si="13"/>
        <v>#DIV/0!</v>
      </c>
      <c r="F33" s="158" t="e">
        <f t="shared" si="14"/>
        <v>#DIV/0!</v>
      </c>
      <c r="G33" s="158" t="e">
        <f t="shared" si="15"/>
        <v>#DIV/0!</v>
      </c>
      <c r="H33" s="158" t="e">
        <f t="shared" si="16"/>
        <v>#DIV/0!</v>
      </c>
      <c r="I33" s="173" t="e">
        <f t="shared" si="17"/>
        <v>#DIV/0!</v>
      </c>
      <c r="J33" s="159"/>
      <c r="K33" s="159"/>
      <c r="L33" s="160" t="e">
        <f t="shared" si="25"/>
        <v>#DIV/0!</v>
      </c>
      <c r="M33" s="161" t="e">
        <f t="shared" si="26"/>
        <v>#DIV/0!</v>
      </c>
      <c r="N33" s="160" t="e">
        <f t="shared" si="27"/>
        <v>#DIV/0!</v>
      </c>
      <c r="O33" s="161" t="e">
        <f t="shared" si="28"/>
        <v>#DIV/0!</v>
      </c>
      <c r="P33" s="139"/>
      <c r="Q33" s="155">
        <v>6.4817999999999998</v>
      </c>
      <c r="R33" s="156">
        <f t="shared" si="18"/>
        <v>-2.9399999999999871E-2</v>
      </c>
      <c r="S33" s="157">
        <f t="shared" si="19"/>
        <v>5.0000000000000001E-3</v>
      </c>
      <c r="T33" s="158">
        <f t="shared" si="20"/>
        <v>5.8999999999999999E-3</v>
      </c>
      <c r="U33" s="158">
        <f t="shared" si="21"/>
        <v>6.1999999999999998E-3</v>
      </c>
      <c r="V33" s="158">
        <f t="shared" si="22"/>
        <v>5.7000000000000002E-3</v>
      </c>
      <c r="W33" s="158" t="e">
        <f t="shared" si="23"/>
        <v>#DIV/0!</v>
      </c>
      <c r="X33" s="173" t="e">
        <f t="shared" si="24"/>
        <v>#DIV/0!</v>
      </c>
      <c r="Y33" s="159"/>
      <c r="Z33" s="159"/>
      <c r="AA33" s="160" t="e">
        <f t="shared" si="29"/>
        <v>#DIV/0!</v>
      </c>
      <c r="AB33" s="161" t="e">
        <f t="shared" si="30"/>
        <v>#DIV/0!</v>
      </c>
      <c r="AC33" s="160" t="e">
        <f t="shared" si="31"/>
        <v>#DIV/0!</v>
      </c>
      <c r="AD33" s="161" t="e">
        <f t="shared" si="32"/>
        <v>#DIV/0!</v>
      </c>
      <c r="AE33" s="139"/>
      <c r="AF33" s="155"/>
      <c r="AG33" s="266">
        <f t="shared" si="0"/>
        <v>0</v>
      </c>
      <c r="AH33" s="157" t="e">
        <f t="shared" si="1"/>
        <v>#DIV/0!</v>
      </c>
      <c r="AI33" s="158" t="e">
        <f t="shared" si="2"/>
        <v>#DIV/0!</v>
      </c>
      <c r="AJ33" s="158" t="e">
        <f t="shared" si="3"/>
        <v>#DIV/0!</v>
      </c>
      <c r="AK33" s="158" t="e">
        <f t="shared" si="4"/>
        <v>#DIV/0!</v>
      </c>
      <c r="AL33" s="158" t="e">
        <f t="shared" si="5"/>
        <v>#DIV/0!</v>
      </c>
      <c r="AM33" s="173" t="e">
        <f t="shared" si="6"/>
        <v>#DIV/0!</v>
      </c>
      <c r="AN33" s="159"/>
      <c r="AO33" s="159"/>
      <c r="AP33" s="160" t="e">
        <f t="shared" si="7"/>
        <v>#DIV/0!</v>
      </c>
      <c r="AQ33" s="161" t="e">
        <f t="shared" si="8"/>
        <v>#DIV/0!</v>
      </c>
      <c r="AR33" s="160" t="e">
        <f t="shared" si="9"/>
        <v>#DIV/0!</v>
      </c>
      <c r="AS33" s="161" t="e">
        <f t="shared" si="10"/>
        <v>#DIV/0!</v>
      </c>
    </row>
    <row r="34" spans="1:45">
      <c r="A34" s="139"/>
      <c r="B34" s="155"/>
      <c r="C34" s="156">
        <f t="shared" si="11"/>
        <v>0</v>
      </c>
      <c r="D34" s="157" t="e">
        <f t="shared" si="12"/>
        <v>#DIV/0!</v>
      </c>
      <c r="E34" s="158" t="e">
        <f t="shared" si="13"/>
        <v>#DIV/0!</v>
      </c>
      <c r="F34" s="158" t="e">
        <f t="shared" si="14"/>
        <v>#DIV/0!</v>
      </c>
      <c r="G34" s="158" t="e">
        <f t="shared" si="15"/>
        <v>#DIV/0!</v>
      </c>
      <c r="H34" s="158" t="e">
        <f t="shared" si="16"/>
        <v>#DIV/0!</v>
      </c>
      <c r="I34" s="173" t="e">
        <f t="shared" si="17"/>
        <v>#DIV/0!</v>
      </c>
      <c r="J34" s="159"/>
      <c r="K34" s="159"/>
      <c r="L34" s="160" t="e">
        <f t="shared" si="25"/>
        <v>#DIV/0!</v>
      </c>
      <c r="M34" s="161" t="e">
        <f t="shared" si="26"/>
        <v>#DIV/0!</v>
      </c>
      <c r="N34" s="160" t="e">
        <f t="shared" si="27"/>
        <v>#DIV/0!</v>
      </c>
      <c r="O34" s="161" t="e">
        <f t="shared" si="28"/>
        <v>#DIV/0!</v>
      </c>
      <c r="P34" s="139"/>
      <c r="Q34" s="155">
        <v>6.5111999999999997</v>
      </c>
      <c r="R34" s="156">
        <f t="shared" si="18"/>
        <v>1.0399999999999743E-2</v>
      </c>
      <c r="S34" s="157">
        <f t="shared" si="19"/>
        <v>2E-3</v>
      </c>
      <c r="T34" s="158">
        <f t="shared" si="20"/>
        <v>5.5999999999999999E-3</v>
      </c>
      <c r="U34" s="158">
        <f t="shared" si="21"/>
        <v>5.7999999999999996E-3</v>
      </c>
      <c r="V34" s="158">
        <f t="shared" si="22"/>
        <v>5.7000000000000002E-3</v>
      </c>
      <c r="W34" s="158" t="e">
        <f t="shared" si="23"/>
        <v>#DIV/0!</v>
      </c>
      <c r="X34" s="173" t="e">
        <f t="shared" si="24"/>
        <v>#DIV/0!</v>
      </c>
      <c r="Y34" s="159"/>
      <c r="Z34" s="159"/>
      <c r="AA34" s="160" t="e">
        <f t="shared" si="29"/>
        <v>#DIV/0!</v>
      </c>
      <c r="AB34" s="161" t="e">
        <f t="shared" si="30"/>
        <v>#DIV/0!</v>
      </c>
      <c r="AC34" s="160" t="e">
        <f t="shared" si="31"/>
        <v>#DIV/0!</v>
      </c>
      <c r="AD34" s="161" t="e">
        <f t="shared" si="32"/>
        <v>#DIV/0!</v>
      </c>
      <c r="AE34" s="139"/>
      <c r="AF34" s="155"/>
      <c r="AG34" s="266">
        <f t="shared" si="0"/>
        <v>0</v>
      </c>
      <c r="AH34" s="157" t="e">
        <f t="shared" si="1"/>
        <v>#DIV/0!</v>
      </c>
      <c r="AI34" s="158" t="e">
        <f t="shared" si="2"/>
        <v>#DIV/0!</v>
      </c>
      <c r="AJ34" s="158" t="e">
        <f t="shared" si="3"/>
        <v>#DIV/0!</v>
      </c>
      <c r="AK34" s="158" t="e">
        <f t="shared" si="4"/>
        <v>#DIV/0!</v>
      </c>
      <c r="AL34" s="158" t="e">
        <f t="shared" si="5"/>
        <v>#DIV/0!</v>
      </c>
      <c r="AM34" s="173" t="e">
        <f t="shared" si="6"/>
        <v>#DIV/0!</v>
      </c>
      <c r="AN34" s="159"/>
      <c r="AO34" s="159"/>
      <c r="AP34" s="160" t="e">
        <f t="shared" si="7"/>
        <v>#DIV/0!</v>
      </c>
      <c r="AQ34" s="161" t="e">
        <f t="shared" si="8"/>
        <v>#DIV/0!</v>
      </c>
      <c r="AR34" s="160" t="e">
        <f t="shared" si="9"/>
        <v>#DIV/0!</v>
      </c>
      <c r="AS34" s="161" t="e">
        <f t="shared" si="10"/>
        <v>#DIV/0!</v>
      </c>
    </row>
    <row r="35" spans="1:45">
      <c r="A35" s="139"/>
      <c r="B35" s="155"/>
      <c r="C35" s="156">
        <f t="shared" si="11"/>
        <v>0</v>
      </c>
      <c r="D35" s="157" t="e">
        <f t="shared" si="12"/>
        <v>#DIV/0!</v>
      </c>
      <c r="E35" s="158" t="e">
        <f t="shared" si="13"/>
        <v>#DIV/0!</v>
      </c>
      <c r="F35" s="158" t="e">
        <f t="shared" si="14"/>
        <v>#DIV/0!</v>
      </c>
      <c r="G35" s="158" t="e">
        <f t="shared" si="15"/>
        <v>#DIV/0!</v>
      </c>
      <c r="H35" s="158" t="e">
        <f t="shared" si="16"/>
        <v>#DIV/0!</v>
      </c>
      <c r="I35" s="173" t="e">
        <f t="shared" si="17"/>
        <v>#DIV/0!</v>
      </c>
      <c r="J35" s="159"/>
      <c r="K35" s="159"/>
      <c r="L35" s="160" t="e">
        <f t="shared" si="25"/>
        <v>#DIV/0!</v>
      </c>
      <c r="M35" s="161" t="e">
        <f t="shared" si="26"/>
        <v>#DIV/0!</v>
      </c>
      <c r="N35" s="160" t="e">
        <f t="shared" si="27"/>
        <v>#DIV/0!</v>
      </c>
      <c r="O35" s="161" t="e">
        <f t="shared" si="28"/>
        <v>#DIV/0!</v>
      </c>
      <c r="P35" s="139"/>
      <c r="Q35" s="155">
        <v>6.5007999999999999</v>
      </c>
      <c r="R35" s="156">
        <f t="shared" si="18"/>
        <v>-2.5000000000003908E-3</v>
      </c>
      <c r="S35" s="157">
        <f t="shared" si="19"/>
        <v>1E-3</v>
      </c>
      <c r="T35" s="158">
        <f t="shared" si="20"/>
        <v>5.5999999999999999E-3</v>
      </c>
      <c r="U35" s="158">
        <f t="shared" si="21"/>
        <v>5.7999999999999996E-3</v>
      </c>
      <c r="V35" s="158">
        <f t="shared" si="22"/>
        <v>5.7000000000000002E-3</v>
      </c>
      <c r="W35" s="158" t="e">
        <f t="shared" si="23"/>
        <v>#DIV/0!</v>
      </c>
      <c r="X35" s="173" t="e">
        <f t="shared" si="24"/>
        <v>#DIV/0!</v>
      </c>
      <c r="Y35" s="159"/>
      <c r="Z35" s="159"/>
      <c r="AA35" s="160" t="e">
        <f t="shared" si="29"/>
        <v>#DIV/0!</v>
      </c>
      <c r="AB35" s="161" t="e">
        <f t="shared" si="30"/>
        <v>#DIV/0!</v>
      </c>
      <c r="AC35" s="160" t="e">
        <f t="shared" si="31"/>
        <v>#DIV/0!</v>
      </c>
      <c r="AD35" s="161" t="e">
        <f t="shared" si="32"/>
        <v>#DIV/0!</v>
      </c>
      <c r="AE35" s="139"/>
      <c r="AF35" s="155"/>
      <c r="AG35" s="266">
        <f t="shared" si="0"/>
        <v>0</v>
      </c>
      <c r="AH35" s="157" t="e">
        <f t="shared" si="1"/>
        <v>#DIV/0!</v>
      </c>
      <c r="AI35" s="158" t="e">
        <f t="shared" ref="AI35:AI66" si="33">ROUND(ROUND(AVERAGE(AH35:AH64),4)+2.575*ROUND(STDEV(AH35:AH64),4),4)</f>
        <v>#DIV/0!</v>
      </c>
      <c r="AJ35" s="158" t="e">
        <f t="shared" ref="AJ35:AJ66" si="34">ROUND(ROUND(AVERAGE(AH35:AH94),4)+2.575*ROUND(STDEV(AH35:AH94),4),4)</f>
        <v>#DIV/0!</v>
      </c>
      <c r="AK35" s="158" t="e">
        <f t="shared" ref="AK35:AK66" si="35">ROUND(ROUND(AVERAGE(AH35:AH124),4)+2.575*ROUND(STDEV(AH35:AH124),4),4)</f>
        <v>#DIV/0!</v>
      </c>
      <c r="AL35" s="158" t="e">
        <f t="shared" ref="AL35:AL66" si="36">ROUND(ROUND(AVERAGE(AH35:AH214),4)+2.575*ROUND(STDEV(AH35:AH214),4),4)</f>
        <v>#DIV/0!</v>
      </c>
      <c r="AM35" s="173" t="e">
        <f t="shared" ref="AM35:AM66" si="37">ROUND(MAX(AVERAGE(AI35:AL35),AM$1),4)</f>
        <v>#DIV/0!</v>
      </c>
      <c r="AN35" s="159"/>
      <c r="AO35" s="159"/>
      <c r="AP35" s="160" t="e">
        <f t="shared" ref="AP35:AP66" si="38">AF35*AM35*AN35</f>
        <v>#DIV/0!</v>
      </c>
      <c r="AQ35" s="161" t="e">
        <f t="shared" ref="AQ35:AQ66" si="39">ROUNDUP((AP35-AO35)/AO35,3)</f>
        <v>#DIV/0!</v>
      </c>
      <c r="AR35" s="160" t="e">
        <f t="shared" ref="AR35:AR66" si="40">ROUNDUP(AP35/1000,0)*1000</f>
        <v>#DIV/0!</v>
      </c>
      <c r="AS35" s="161" t="e">
        <f t="shared" ref="AS35:AS66" si="41">ROUNDUP((AR35-AO35)/AO35,3)</f>
        <v>#DIV/0!</v>
      </c>
    </row>
    <row r="36" spans="1:45">
      <c r="A36" s="139"/>
      <c r="B36" s="155"/>
      <c r="C36" s="156">
        <f t="shared" si="11"/>
        <v>0</v>
      </c>
      <c r="D36" s="157" t="e">
        <f t="shared" si="12"/>
        <v>#DIV/0!</v>
      </c>
      <c r="E36" s="158" t="e">
        <f t="shared" si="13"/>
        <v>#DIV/0!</v>
      </c>
      <c r="F36" s="158" t="e">
        <f t="shared" si="14"/>
        <v>#DIV/0!</v>
      </c>
      <c r="G36" s="158" t="e">
        <f t="shared" si="15"/>
        <v>#DIV/0!</v>
      </c>
      <c r="H36" s="158" t="e">
        <f t="shared" si="16"/>
        <v>#DIV/0!</v>
      </c>
      <c r="I36" s="173" t="e">
        <f t="shared" si="17"/>
        <v>#DIV/0!</v>
      </c>
      <c r="J36" s="159"/>
      <c r="K36" s="159"/>
      <c r="L36" s="160" t="e">
        <f t="shared" si="25"/>
        <v>#DIV/0!</v>
      </c>
      <c r="M36" s="161" t="e">
        <f t="shared" si="26"/>
        <v>#DIV/0!</v>
      </c>
      <c r="N36" s="160" t="e">
        <f t="shared" si="27"/>
        <v>#DIV/0!</v>
      </c>
      <c r="O36" s="161" t="e">
        <f t="shared" si="28"/>
        <v>#DIV/0!</v>
      </c>
      <c r="P36" s="139"/>
      <c r="Q36" s="155">
        <v>6.5033000000000003</v>
      </c>
      <c r="R36" s="156">
        <f t="shared" si="18"/>
        <v>-7.6000000000000512E-3</v>
      </c>
      <c r="S36" s="157">
        <f t="shared" si="19"/>
        <v>2E-3</v>
      </c>
      <c r="T36" s="158">
        <f t="shared" si="20"/>
        <v>6.0000000000000001E-3</v>
      </c>
      <c r="U36" s="158">
        <f t="shared" si="21"/>
        <v>5.7999999999999996E-3</v>
      </c>
      <c r="V36" s="158">
        <f t="shared" si="22"/>
        <v>5.7000000000000002E-3</v>
      </c>
      <c r="W36" s="158" t="e">
        <f t="shared" si="23"/>
        <v>#DIV/0!</v>
      </c>
      <c r="X36" s="173" t="e">
        <f t="shared" si="24"/>
        <v>#DIV/0!</v>
      </c>
      <c r="Y36" s="159"/>
      <c r="Z36" s="159"/>
      <c r="AA36" s="160" t="e">
        <f t="shared" si="29"/>
        <v>#DIV/0!</v>
      </c>
      <c r="AB36" s="161" t="e">
        <f t="shared" si="30"/>
        <v>#DIV/0!</v>
      </c>
      <c r="AC36" s="160" t="e">
        <f t="shared" si="31"/>
        <v>#DIV/0!</v>
      </c>
      <c r="AD36" s="161" t="e">
        <f t="shared" si="32"/>
        <v>#DIV/0!</v>
      </c>
      <c r="AE36" s="139"/>
      <c r="AF36" s="155"/>
      <c r="AG36" s="266">
        <f t="shared" si="0"/>
        <v>0</v>
      </c>
      <c r="AH36" s="157" t="e">
        <f t="shared" si="1"/>
        <v>#DIV/0!</v>
      </c>
      <c r="AI36" s="158" t="e">
        <f t="shared" si="33"/>
        <v>#DIV/0!</v>
      </c>
      <c r="AJ36" s="158" t="e">
        <f t="shared" si="34"/>
        <v>#DIV/0!</v>
      </c>
      <c r="AK36" s="158" t="e">
        <f t="shared" si="35"/>
        <v>#DIV/0!</v>
      </c>
      <c r="AL36" s="158" t="e">
        <f t="shared" si="36"/>
        <v>#DIV/0!</v>
      </c>
      <c r="AM36" s="173" t="e">
        <f t="shared" si="37"/>
        <v>#DIV/0!</v>
      </c>
      <c r="AN36" s="159"/>
      <c r="AO36" s="159"/>
      <c r="AP36" s="160" t="e">
        <f t="shared" si="38"/>
        <v>#DIV/0!</v>
      </c>
      <c r="AQ36" s="161" t="e">
        <f t="shared" si="39"/>
        <v>#DIV/0!</v>
      </c>
      <c r="AR36" s="160" t="e">
        <f t="shared" si="40"/>
        <v>#DIV/0!</v>
      </c>
      <c r="AS36" s="161" t="e">
        <f t="shared" si="41"/>
        <v>#DIV/0!</v>
      </c>
    </row>
    <row r="37" spans="1:45">
      <c r="A37" s="139"/>
      <c r="B37" s="155"/>
      <c r="C37" s="156">
        <f t="shared" si="11"/>
        <v>0</v>
      </c>
      <c r="D37" s="157" t="e">
        <f t="shared" si="12"/>
        <v>#DIV/0!</v>
      </c>
      <c r="E37" s="158" t="e">
        <f t="shared" si="13"/>
        <v>#DIV/0!</v>
      </c>
      <c r="F37" s="158" t="e">
        <f t="shared" si="14"/>
        <v>#DIV/0!</v>
      </c>
      <c r="G37" s="158" t="e">
        <f t="shared" si="15"/>
        <v>#DIV/0!</v>
      </c>
      <c r="H37" s="158" t="e">
        <f t="shared" si="16"/>
        <v>#DIV/0!</v>
      </c>
      <c r="I37" s="173" t="e">
        <f t="shared" si="17"/>
        <v>#DIV/0!</v>
      </c>
      <c r="J37" s="159"/>
      <c r="K37" s="159"/>
      <c r="L37" s="160" t="e">
        <f t="shared" si="25"/>
        <v>#DIV/0!</v>
      </c>
      <c r="M37" s="161" t="e">
        <f t="shared" si="26"/>
        <v>#DIV/0!</v>
      </c>
      <c r="N37" s="160" t="e">
        <f t="shared" si="27"/>
        <v>#DIV/0!</v>
      </c>
      <c r="O37" s="161" t="e">
        <f t="shared" si="28"/>
        <v>#DIV/0!</v>
      </c>
      <c r="P37" s="139"/>
      <c r="Q37" s="155">
        <v>6.5109000000000004</v>
      </c>
      <c r="R37" s="156">
        <f t="shared" si="18"/>
        <v>2.5200000000000777E-2</v>
      </c>
      <c r="S37" s="157">
        <f t="shared" si="19"/>
        <v>4.0000000000000001E-3</v>
      </c>
      <c r="T37" s="158">
        <f t="shared" si="20"/>
        <v>5.8999999999999999E-3</v>
      </c>
      <c r="U37" s="158">
        <f t="shared" si="21"/>
        <v>5.7999999999999996E-3</v>
      </c>
      <c r="V37" s="158">
        <f t="shared" si="22"/>
        <v>5.7000000000000002E-3</v>
      </c>
      <c r="W37" s="158" t="e">
        <f t="shared" si="23"/>
        <v>#DIV/0!</v>
      </c>
      <c r="X37" s="173" t="e">
        <f t="shared" si="24"/>
        <v>#DIV/0!</v>
      </c>
      <c r="Y37" s="159"/>
      <c r="Z37" s="159"/>
      <c r="AA37" s="160" t="e">
        <f t="shared" si="29"/>
        <v>#DIV/0!</v>
      </c>
      <c r="AB37" s="161" t="e">
        <f t="shared" si="30"/>
        <v>#DIV/0!</v>
      </c>
      <c r="AC37" s="160" t="e">
        <f t="shared" si="31"/>
        <v>#DIV/0!</v>
      </c>
      <c r="AD37" s="161" t="e">
        <f t="shared" si="32"/>
        <v>#DIV/0!</v>
      </c>
      <c r="AE37" s="139"/>
      <c r="AF37" s="155"/>
      <c r="AG37" s="266">
        <f t="shared" si="0"/>
        <v>0</v>
      </c>
      <c r="AH37" s="157" t="e">
        <f t="shared" si="1"/>
        <v>#DIV/0!</v>
      </c>
      <c r="AI37" s="158" t="e">
        <f t="shared" si="33"/>
        <v>#DIV/0!</v>
      </c>
      <c r="AJ37" s="158" t="e">
        <f t="shared" si="34"/>
        <v>#DIV/0!</v>
      </c>
      <c r="AK37" s="158" t="e">
        <f t="shared" si="35"/>
        <v>#DIV/0!</v>
      </c>
      <c r="AL37" s="158" t="e">
        <f t="shared" si="36"/>
        <v>#DIV/0!</v>
      </c>
      <c r="AM37" s="173" t="e">
        <f t="shared" si="37"/>
        <v>#DIV/0!</v>
      </c>
      <c r="AN37" s="159"/>
      <c r="AO37" s="159"/>
      <c r="AP37" s="160" t="e">
        <f t="shared" si="38"/>
        <v>#DIV/0!</v>
      </c>
      <c r="AQ37" s="161" t="e">
        <f t="shared" si="39"/>
        <v>#DIV/0!</v>
      </c>
      <c r="AR37" s="160" t="e">
        <f t="shared" si="40"/>
        <v>#DIV/0!</v>
      </c>
      <c r="AS37" s="161" t="e">
        <f t="shared" si="41"/>
        <v>#DIV/0!</v>
      </c>
    </row>
    <row r="38" spans="1:45">
      <c r="A38" s="139"/>
      <c r="B38" s="155"/>
      <c r="C38" s="156">
        <f t="shared" si="11"/>
        <v>0</v>
      </c>
      <c r="D38" s="157" t="e">
        <f t="shared" si="12"/>
        <v>#DIV/0!</v>
      </c>
      <c r="E38" s="158" t="e">
        <f t="shared" si="13"/>
        <v>#DIV/0!</v>
      </c>
      <c r="F38" s="158" t="e">
        <f t="shared" si="14"/>
        <v>#DIV/0!</v>
      </c>
      <c r="G38" s="158" t="e">
        <f t="shared" si="15"/>
        <v>#DIV/0!</v>
      </c>
      <c r="H38" s="158" t="e">
        <f t="shared" si="16"/>
        <v>#DIV/0!</v>
      </c>
      <c r="I38" s="173" t="e">
        <f t="shared" si="17"/>
        <v>#DIV/0!</v>
      </c>
      <c r="J38" s="159"/>
      <c r="K38" s="159"/>
      <c r="L38" s="160" t="e">
        <f t="shared" si="25"/>
        <v>#DIV/0!</v>
      </c>
      <c r="M38" s="161" t="e">
        <f t="shared" si="26"/>
        <v>#DIV/0!</v>
      </c>
      <c r="N38" s="160" t="e">
        <f t="shared" si="27"/>
        <v>#DIV/0!</v>
      </c>
      <c r="O38" s="161" t="e">
        <f t="shared" si="28"/>
        <v>#DIV/0!</v>
      </c>
      <c r="P38" s="139"/>
      <c r="Q38" s="155">
        <v>6.4856999999999996</v>
      </c>
      <c r="R38" s="156">
        <f t="shared" si="18"/>
        <v>2.5999999999992696E-3</v>
      </c>
      <c r="S38" s="157">
        <f t="shared" si="19"/>
        <v>1E-3</v>
      </c>
      <c r="T38" s="158">
        <f t="shared" si="20"/>
        <v>5.7999999999999996E-3</v>
      </c>
      <c r="U38" s="158">
        <f t="shared" si="21"/>
        <v>5.7999999999999996E-3</v>
      </c>
      <c r="V38" s="158">
        <f t="shared" si="22"/>
        <v>5.7000000000000002E-3</v>
      </c>
      <c r="W38" s="158" t="e">
        <f t="shared" si="23"/>
        <v>#DIV/0!</v>
      </c>
      <c r="X38" s="173" t="e">
        <f t="shared" si="24"/>
        <v>#DIV/0!</v>
      </c>
      <c r="Y38" s="159"/>
      <c r="Z38" s="159"/>
      <c r="AA38" s="160" t="e">
        <f t="shared" si="29"/>
        <v>#DIV/0!</v>
      </c>
      <c r="AB38" s="161" t="e">
        <f t="shared" si="30"/>
        <v>#DIV/0!</v>
      </c>
      <c r="AC38" s="160" t="e">
        <f t="shared" si="31"/>
        <v>#DIV/0!</v>
      </c>
      <c r="AD38" s="161" t="e">
        <f t="shared" si="32"/>
        <v>#DIV/0!</v>
      </c>
      <c r="AE38" s="139"/>
      <c r="AF38" s="155"/>
      <c r="AG38" s="266">
        <f t="shared" si="0"/>
        <v>0</v>
      </c>
      <c r="AH38" s="157" t="e">
        <f t="shared" si="1"/>
        <v>#DIV/0!</v>
      </c>
      <c r="AI38" s="158" t="e">
        <f t="shared" si="33"/>
        <v>#DIV/0!</v>
      </c>
      <c r="AJ38" s="158" t="e">
        <f t="shared" si="34"/>
        <v>#DIV/0!</v>
      </c>
      <c r="AK38" s="158" t="e">
        <f t="shared" si="35"/>
        <v>#DIV/0!</v>
      </c>
      <c r="AL38" s="158" t="e">
        <f t="shared" si="36"/>
        <v>#DIV/0!</v>
      </c>
      <c r="AM38" s="173" t="e">
        <f t="shared" si="37"/>
        <v>#DIV/0!</v>
      </c>
      <c r="AN38" s="159"/>
      <c r="AO38" s="159"/>
      <c r="AP38" s="160" t="e">
        <f t="shared" si="38"/>
        <v>#DIV/0!</v>
      </c>
      <c r="AQ38" s="161" t="e">
        <f t="shared" si="39"/>
        <v>#DIV/0!</v>
      </c>
      <c r="AR38" s="160" t="e">
        <f t="shared" si="40"/>
        <v>#DIV/0!</v>
      </c>
      <c r="AS38" s="161" t="e">
        <f t="shared" si="41"/>
        <v>#DIV/0!</v>
      </c>
    </row>
    <row r="39" spans="1:45">
      <c r="A39" s="139"/>
      <c r="B39" s="155"/>
      <c r="C39" s="156">
        <f t="shared" si="11"/>
        <v>0</v>
      </c>
      <c r="D39" s="157" t="e">
        <f t="shared" si="12"/>
        <v>#DIV/0!</v>
      </c>
      <c r="E39" s="158" t="e">
        <f t="shared" si="13"/>
        <v>#DIV/0!</v>
      </c>
      <c r="F39" s="158" t="e">
        <f t="shared" si="14"/>
        <v>#DIV/0!</v>
      </c>
      <c r="G39" s="158" t="e">
        <f t="shared" si="15"/>
        <v>#DIV/0!</v>
      </c>
      <c r="H39" s="158" t="e">
        <f t="shared" si="16"/>
        <v>#DIV/0!</v>
      </c>
      <c r="I39" s="173" t="e">
        <f t="shared" si="17"/>
        <v>#DIV/0!</v>
      </c>
      <c r="J39" s="159"/>
      <c r="K39" s="159"/>
      <c r="L39" s="160" t="e">
        <f t="shared" si="25"/>
        <v>#DIV/0!</v>
      </c>
      <c r="M39" s="161" t="e">
        <f t="shared" si="26"/>
        <v>#DIV/0!</v>
      </c>
      <c r="N39" s="160" t="e">
        <f t="shared" si="27"/>
        <v>#DIV/0!</v>
      </c>
      <c r="O39" s="161" t="e">
        <f t="shared" si="28"/>
        <v>#DIV/0!</v>
      </c>
      <c r="P39" s="139"/>
      <c r="Q39" s="155">
        <v>6.4831000000000003</v>
      </c>
      <c r="R39" s="156">
        <f t="shared" si="18"/>
        <v>1.1200000000000543E-2</v>
      </c>
      <c r="S39" s="157">
        <f t="shared" si="19"/>
        <v>2E-3</v>
      </c>
      <c r="T39" s="158">
        <f t="shared" si="20"/>
        <v>5.7999999999999996E-3</v>
      </c>
      <c r="U39" s="158">
        <f t="shared" si="21"/>
        <v>5.7999999999999996E-3</v>
      </c>
      <c r="V39" s="158">
        <f t="shared" si="22"/>
        <v>5.7000000000000002E-3</v>
      </c>
      <c r="W39" s="158" t="e">
        <f t="shared" si="23"/>
        <v>#DIV/0!</v>
      </c>
      <c r="X39" s="173" t="e">
        <f t="shared" si="24"/>
        <v>#DIV/0!</v>
      </c>
      <c r="Y39" s="159"/>
      <c r="Z39" s="159"/>
      <c r="AA39" s="160" t="e">
        <f t="shared" si="29"/>
        <v>#DIV/0!</v>
      </c>
      <c r="AB39" s="161" t="e">
        <f t="shared" si="30"/>
        <v>#DIV/0!</v>
      </c>
      <c r="AC39" s="160" t="e">
        <f t="shared" si="31"/>
        <v>#DIV/0!</v>
      </c>
      <c r="AD39" s="161" t="e">
        <f t="shared" si="32"/>
        <v>#DIV/0!</v>
      </c>
      <c r="AE39" s="139"/>
      <c r="AF39" s="155"/>
      <c r="AG39" s="266">
        <f t="shared" si="0"/>
        <v>0</v>
      </c>
      <c r="AH39" s="157" t="e">
        <f t="shared" si="1"/>
        <v>#DIV/0!</v>
      </c>
      <c r="AI39" s="158" t="e">
        <f t="shared" si="33"/>
        <v>#DIV/0!</v>
      </c>
      <c r="AJ39" s="158" t="e">
        <f t="shared" si="34"/>
        <v>#DIV/0!</v>
      </c>
      <c r="AK39" s="158" t="e">
        <f t="shared" si="35"/>
        <v>#DIV/0!</v>
      </c>
      <c r="AL39" s="158" t="e">
        <f t="shared" si="36"/>
        <v>#DIV/0!</v>
      </c>
      <c r="AM39" s="173" t="e">
        <f t="shared" si="37"/>
        <v>#DIV/0!</v>
      </c>
      <c r="AN39" s="159"/>
      <c r="AO39" s="159"/>
      <c r="AP39" s="160" t="e">
        <f t="shared" si="38"/>
        <v>#DIV/0!</v>
      </c>
      <c r="AQ39" s="161" t="e">
        <f t="shared" si="39"/>
        <v>#DIV/0!</v>
      </c>
      <c r="AR39" s="160" t="e">
        <f t="shared" si="40"/>
        <v>#DIV/0!</v>
      </c>
      <c r="AS39" s="161" t="e">
        <f t="shared" si="41"/>
        <v>#DIV/0!</v>
      </c>
    </row>
    <row r="40" spans="1:45">
      <c r="A40" s="139"/>
      <c r="B40" s="155"/>
      <c r="C40" s="156">
        <f t="shared" si="11"/>
        <v>0</v>
      </c>
      <c r="D40" s="157" t="e">
        <f t="shared" si="12"/>
        <v>#DIV/0!</v>
      </c>
      <c r="E40" s="158" t="e">
        <f t="shared" si="13"/>
        <v>#DIV/0!</v>
      </c>
      <c r="F40" s="158" t="e">
        <f t="shared" si="14"/>
        <v>#DIV/0!</v>
      </c>
      <c r="G40" s="158" t="e">
        <f t="shared" si="15"/>
        <v>#DIV/0!</v>
      </c>
      <c r="H40" s="158" t="e">
        <f t="shared" si="16"/>
        <v>#DIV/0!</v>
      </c>
      <c r="I40" s="173" t="e">
        <f t="shared" si="17"/>
        <v>#DIV/0!</v>
      </c>
      <c r="J40" s="159"/>
      <c r="K40" s="159"/>
      <c r="L40" s="160" t="e">
        <f t="shared" si="25"/>
        <v>#DIV/0!</v>
      </c>
      <c r="M40" s="161" t="e">
        <f t="shared" si="26"/>
        <v>#DIV/0!</v>
      </c>
      <c r="N40" s="160" t="e">
        <f t="shared" si="27"/>
        <v>#DIV/0!</v>
      </c>
      <c r="O40" s="161" t="e">
        <f t="shared" si="28"/>
        <v>#DIV/0!</v>
      </c>
      <c r="P40" s="139"/>
      <c r="Q40" s="155">
        <v>6.4718999999999998</v>
      </c>
      <c r="R40" s="156">
        <f t="shared" si="18"/>
        <v>-9.9000000000000199E-3</v>
      </c>
      <c r="S40" s="157">
        <f t="shared" si="19"/>
        <v>2E-3</v>
      </c>
      <c r="T40" s="158">
        <f t="shared" si="20"/>
        <v>5.8999999999999999E-3</v>
      </c>
      <c r="U40" s="158">
        <f t="shared" si="21"/>
        <v>5.7999999999999996E-3</v>
      </c>
      <c r="V40" s="158">
        <f t="shared" si="22"/>
        <v>5.7000000000000002E-3</v>
      </c>
      <c r="W40" s="158" t="e">
        <f t="shared" si="23"/>
        <v>#DIV/0!</v>
      </c>
      <c r="X40" s="173" t="e">
        <f t="shared" si="24"/>
        <v>#DIV/0!</v>
      </c>
      <c r="Y40" s="159"/>
      <c r="Z40" s="159"/>
      <c r="AA40" s="160" t="e">
        <f t="shared" si="29"/>
        <v>#DIV/0!</v>
      </c>
      <c r="AB40" s="161" t="e">
        <f t="shared" si="30"/>
        <v>#DIV/0!</v>
      </c>
      <c r="AC40" s="160" t="e">
        <f t="shared" si="31"/>
        <v>#DIV/0!</v>
      </c>
      <c r="AD40" s="161" t="e">
        <f t="shared" si="32"/>
        <v>#DIV/0!</v>
      </c>
      <c r="AE40" s="139"/>
      <c r="AF40" s="155"/>
      <c r="AG40" s="266">
        <f t="shared" si="0"/>
        <v>0</v>
      </c>
      <c r="AH40" s="157" t="e">
        <f t="shared" si="1"/>
        <v>#DIV/0!</v>
      </c>
      <c r="AI40" s="158" t="e">
        <f t="shared" si="33"/>
        <v>#DIV/0!</v>
      </c>
      <c r="AJ40" s="158" t="e">
        <f t="shared" si="34"/>
        <v>#DIV/0!</v>
      </c>
      <c r="AK40" s="158" t="e">
        <f t="shared" si="35"/>
        <v>#DIV/0!</v>
      </c>
      <c r="AL40" s="158" t="e">
        <f t="shared" si="36"/>
        <v>#DIV/0!</v>
      </c>
      <c r="AM40" s="173" t="e">
        <f t="shared" si="37"/>
        <v>#DIV/0!</v>
      </c>
      <c r="AN40" s="159"/>
      <c r="AO40" s="159"/>
      <c r="AP40" s="160" t="e">
        <f t="shared" si="38"/>
        <v>#DIV/0!</v>
      </c>
      <c r="AQ40" s="161" t="e">
        <f t="shared" si="39"/>
        <v>#DIV/0!</v>
      </c>
      <c r="AR40" s="160" t="e">
        <f t="shared" si="40"/>
        <v>#DIV/0!</v>
      </c>
      <c r="AS40" s="161" t="e">
        <f t="shared" si="41"/>
        <v>#DIV/0!</v>
      </c>
    </row>
    <row r="41" spans="1:45">
      <c r="A41" s="139"/>
      <c r="B41" s="155"/>
      <c r="C41" s="156">
        <f t="shared" si="11"/>
        <v>0</v>
      </c>
      <c r="D41" s="157" t="e">
        <f t="shared" si="12"/>
        <v>#DIV/0!</v>
      </c>
      <c r="E41" s="158" t="e">
        <f t="shared" si="13"/>
        <v>#DIV/0!</v>
      </c>
      <c r="F41" s="158" t="e">
        <f t="shared" si="14"/>
        <v>#DIV/0!</v>
      </c>
      <c r="G41" s="158" t="e">
        <f t="shared" si="15"/>
        <v>#DIV/0!</v>
      </c>
      <c r="H41" s="158" t="e">
        <f t="shared" si="16"/>
        <v>#DIV/0!</v>
      </c>
      <c r="I41" s="173" t="e">
        <f t="shared" si="17"/>
        <v>#DIV/0!</v>
      </c>
      <c r="J41" s="159"/>
      <c r="K41" s="159"/>
      <c r="L41" s="160" t="e">
        <f t="shared" si="25"/>
        <v>#DIV/0!</v>
      </c>
      <c r="M41" s="161" t="e">
        <f t="shared" si="26"/>
        <v>#DIV/0!</v>
      </c>
      <c r="N41" s="160" t="e">
        <f t="shared" si="27"/>
        <v>#DIV/0!</v>
      </c>
      <c r="O41" s="161" t="e">
        <f t="shared" si="28"/>
        <v>#DIV/0!</v>
      </c>
      <c r="P41" s="139"/>
      <c r="Q41" s="155">
        <v>6.4817999999999998</v>
      </c>
      <c r="R41" s="156">
        <f t="shared" si="18"/>
        <v>-9.3000000000005301E-3</v>
      </c>
      <c r="S41" s="157">
        <f t="shared" si="19"/>
        <v>2E-3</v>
      </c>
      <c r="T41" s="158">
        <f t="shared" si="20"/>
        <v>5.8999999999999999E-3</v>
      </c>
      <c r="U41" s="158">
        <f t="shared" si="21"/>
        <v>5.7999999999999996E-3</v>
      </c>
      <c r="V41" s="158">
        <f t="shared" si="22"/>
        <v>5.7000000000000002E-3</v>
      </c>
      <c r="W41" s="158" t="e">
        <f t="shared" si="23"/>
        <v>#DIV/0!</v>
      </c>
      <c r="X41" s="173" t="e">
        <f t="shared" si="24"/>
        <v>#DIV/0!</v>
      </c>
      <c r="Y41" s="159"/>
      <c r="Z41" s="159"/>
      <c r="AA41" s="160" t="e">
        <f t="shared" si="29"/>
        <v>#DIV/0!</v>
      </c>
      <c r="AB41" s="161" t="e">
        <f t="shared" si="30"/>
        <v>#DIV/0!</v>
      </c>
      <c r="AC41" s="160" t="e">
        <f t="shared" si="31"/>
        <v>#DIV/0!</v>
      </c>
      <c r="AD41" s="161" t="e">
        <f t="shared" si="32"/>
        <v>#DIV/0!</v>
      </c>
      <c r="AE41" s="139"/>
      <c r="AF41" s="155"/>
      <c r="AG41" s="266">
        <f t="shared" si="0"/>
        <v>0</v>
      </c>
      <c r="AH41" s="157" t="e">
        <f t="shared" si="1"/>
        <v>#DIV/0!</v>
      </c>
      <c r="AI41" s="158" t="e">
        <f t="shared" si="33"/>
        <v>#DIV/0!</v>
      </c>
      <c r="AJ41" s="158" t="e">
        <f t="shared" si="34"/>
        <v>#DIV/0!</v>
      </c>
      <c r="AK41" s="158" t="e">
        <f t="shared" si="35"/>
        <v>#DIV/0!</v>
      </c>
      <c r="AL41" s="158" t="e">
        <f t="shared" si="36"/>
        <v>#DIV/0!</v>
      </c>
      <c r="AM41" s="173" t="e">
        <f t="shared" si="37"/>
        <v>#DIV/0!</v>
      </c>
      <c r="AN41" s="159"/>
      <c r="AO41" s="159"/>
      <c r="AP41" s="160" t="e">
        <f t="shared" si="38"/>
        <v>#DIV/0!</v>
      </c>
      <c r="AQ41" s="161" t="e">
        <f t="shared" si="39"/>
        <v>#DIV/0!</v>
      </c>
      <c r="AR41" s="160" t="e">
        <f t="shared" si="40"/>
        <v>#DIV/0!</v>
      </c>
      <c r="AS41" s="161" t="e">
        <f t="shared" si="41"/>
        <v>#DIV/0!</v>
      </c>
    </row>
    <row r="42" spans="1:45">
      <c r="A42" s="139"/>
      <c r="B42" s="155"/>
      <c r="C42" s="156">
        <f t="shared" si="11"/>
        <v>0</v>
      </c>
      <c r="D42" s="157" t="e">
        <f t="shared" si="12"/>
        <v>#DIV/0!</v>
      </c>
      <c r="E42" s="158" t="e">
        <f t="shared" si="13"/>
        <v>#DIV/0!</v>
      </c>
      <c r="F42" s="158" t="e">
        <f t="shared" si="14"/>
        <v>#DIV/0!</v>
      </c>
      <c r="G42" s="158" t="e">
        <f t="shared" si="15"/>
        <v>#DIV/0!</v>
      </c>
      <c r="H42" s="158" t="e">
        <f t="shared" si="16"/>
        <v>#DIV/0!</v>
      </c>
      <c r="I42" s="173" t="e">
        <f t="shared" si="17"/>
        <v>#DIV/0!</v>
      </c>
      <c r="J42" s="159"/>
      <c r="K42" s="159"/>
      <c r="L42" s="160" t="e">
        <f t="shared" si="25"/>
        <v>#DIV/0!</v>
      </c>
      <c r="M42" s="161" t="e">
        <f t="shared" si="26"/>
        <v>#DIV/0!</v>
      </c>
      <c r="N42" s="160" t="e">
        <f t="shared" si="27"/>
        <v>#DIV/0!</v>
      </c>
      <c r="O42" s="161" t="e">
        <f t="shared" si="28"/>
        <v>#DIV/0!</v>
      </c>
      <c r="P42" s="139"/>
      <c r="Q42" s="155">
        <v>6.4911000000000003</v>
      </c>
      <c r="R42" s="156">
        <f t="shared" si="18"/>
        <v>-5.1999999999994273E-3</v>
      </c>
      <c r="S42" s="157">
        <f t="shared" si="19"/>
        <v>1E-3</v>
      </c>
      <c r="T42" s="158">
        <f t="shared" si="20"/>
        <v>5.8999999999999999E-3</v>
      </c>
      <c r="U42" s="158">
        <f t="shared" si="21"/>
        <v>5.7999999999999996E-3</v>
      </c>
      <c r="V42" s="158">
        <f t="shared" si="22"/>
        <v>5.7000000000000002E-3</v>
      </c>
      <c r="W42" s="158" t="e">
        <f t="shared" si="23"/>
        <v>#DIV/0!</v>
      </c>
      <c r="X42" s="173" t="e">
        <f t="shared" si="24"/>
        <v>#DIV/0!</v>
      </c>
      <c r="Y42" s="159"/>
      <c r="Z42" s="159"/>
      <c r="AA42" s="160" t="e">
        <f t="shared" si="29"/>
        <v>#DIV/0!</v>
      </c>
      <c r="AB42" s="161" t="e">
        <f t="shared" si="30"/>
        <v>#DIV/0!</v>
      </c>
      <c r="AC42" s="160" t="e">
        <f t="shared" si="31"/>
        <v>#DIV/0!</v>
      </c>
      <c r="AD42" s="161" t="e">
        <f t="shared" si="32"/>
        <v>#DIV/0!</v>
      </c>
      <c r="AE42" s="139"/>
      <c r="AF42" s="155"/>
      <c r="AG42" s="266">
        <f t="shared" si="0"/>
        <v>0</v>
      </c>
      <c r="AH42" s="157" t="e">
        <f t="shared" si="1"/>
        <v>#DIV/0!</v>
      </c>
      <c r="AI42" s="158" t="e">
        <f t="shared" si="33"/>
        <v>#DIV/0!</v>
      </c>
      <c r="AJ42" s="158" t="e">
        <f t="shared" si="34"/>
        <v>#DIV/0!</v>
      </c>
      <c r="AK42" s="158" t="e">
        <f t="shared" si="35"/>
        <v>#DIV/0!</v>
      </c>
      <c r="AL42" s="158" t="e">
        <f t="shared" si="36"/>
        <v>#DIV/0!</v>
      </c>
      <c r="AM42" s="173" t="e">
        <f t="shared" si="37"/>
        <v>#DIV/0!</v>
      </c>
      <c r="AN42" s="159"/>
      <c r="AO42" s="159"/>
      <c r="AP42" s="160" t="e">
        <f t="shared" si="38"/>
        <v>#DIV/0!</v>
      </c>
      <c r="AQ42" s="161" t="e">
        <f t="shared" si="39"/>
        <v>#DIV/0!</v>
      </c>
      <c r="AR42" s="160" t="e">
        <f t="shared" si="40"/>
        <v>#DIV/0!</v>
      </c>
      <c r="AS42" s="161" t="e">
        <f t="shared" si="41"/>
        <v>#DIV/0!</v>
      </c>
    </row>
    <row r="43" spans="1:45">
      <c r="A43" s="139"/>
      <c r="B43" s="155"/>
      <c r="C43" s="156">
        <f t="shared" si="11"/>
        <v>0</v>
      </c>
      <c r="D43" s="157" t="e">
        <f t="shared" si="12"/>
        <v>#DIV/0!</v>
      </c>
      <c r="E43" s="158" t="e">
        <f t="shared" si="13"/>
        <v>#DIV/0!</v>
      </c>
      <c r="F43" s="158" t="e">
        <f t="shared" si="14"/>
        <v>#DIV/0!</v>
      </c>
      <c r="G43" s="158" t="e">
        <f t="shared" si="15"/>
        <v>#DIV/0!</v>
      </c>
      <c r="H43" s="158" t="e">
        <f t="shared" si="16"/>
        <v>#DIV/0!</v>
      </c>
      <c r="I43" s="173" t="e">
        <f t="shared" si="17"/>
        <v>#DIV/0!</v>
      </c>
      <c r="J43" s="159"/>
      <c r="K43" s="159"/>
      <c r="L43" s="160" t="e">
        <f t="shared" si="25"/>
        <v>#DIV/0!</v>
      </c>
      <c r="M43" s="161" t="e">
        <f t="shared" si="26"/>
        <v>#DIV/0!</v>
      </c>
      <c r="N43" s="160" t="e">
        <f t="shared" si="27"/>
        <v>#DIV/0!</v>
      </c>
      <c r="O43" s="161" t="e">
        <f t="shared" si="28"/>
        <v>#DIV/0!</v>
      </c>
      <c r="P43" s="139"/>
      <c r="Q43" s="155">
        <v>6.4962999999999997</v>
      </c>
      <c r="R43" s="156">
        <f t="shared" si="18"/>
        <v>2.5999999999992696E-3</v>
      </c>
      <c r="S43" s="157">
        <f t="shared" si="19"/>
        <v>1E-3</v>
      </c>
      <c r="T43" s="158">
        <f t="shared" si="20"/>
        <v>5.8999999999999999E-3</v>
      </c>
      <c r="U43" s="158">
        <f t="shared" si="21"/>
        <v>5.7999999999999996E-3</v>
      </c>
      <c r="V43" s="158">
        <f t="shared" si="22"/>
        <v>5.7000000000000002E-3</v>
      </c>
      <c r="W43" s="158" t="e">
        <f t="shared" si="23"/>
        <v>#DIV/0!</v>
      </c>
      <c r="X43" s="173" t="e">
        <f t="shared" si="24"/>
        <v>#DIV/0!</v>
      </c>
      <c r="Y43" s="159"/>
      <c r="Z43" s="159"/>
      <c r="AA43" s="160" t="e">
        <f t="shared" si="29"/>
        <v>#DIV/0!</v>
      </c>
      <c r="AB43" s="161" t="e">
        <f t="shared" si="30"/>
        <v>#DIV/0!</v>
      </c>
      <c r="AC43" s="160" t="e">
        <f t="shared" si="31"/>
        <v>#DIV/0!</v>
      </c>
      <c r="AD43" s="161" t="e">
        <f t="shared" si="32"/>
        <v>#DIV/0!</v>
      </c>
      <c r="AE43" s="139"/>
      <c r="AF43" s="155"/>
      <c r="AG43" s="266">
        <f t="shared" si="0"/>
        <v>0</v>
      </c>
      <c r="AH43" s="157" t="e">
        <f t="shared" si="1"/>
        <v>#DIV/0!</v>
      </c>
      <c r="AI43" s="158" t="e">
        <f t="shared" si="33"/>
        <v>#DIV/0!</v>
      </c>
      <c r="AJ43" s="158" t="e">
        <f t="shared" si="34"/>
        <v>#DIV/0!</v>
      </c>
      <c r="AK43" s="158" t="e">
        <f t="shared" si="35"/>
        <v>#DIV/0!</v>
      </c>
      <c r="AL43" s="158" t="e">
        <f t="shared" si="36"/>
        <v>#DIV/0!</v>
      </c>
      <c r="AM43" s="173" t="e">
        <f t="shared" si="37"/>
        <v>#DIV/0!</v>
      </c>
      <c r="AN43" s="159"/>
      <c r="AO43" s="159"/>
      <c r="AP43" s="160" t="e">
        <f t="shared" si="38"/>
        <v>#DIV/0!</v>
      </c>
      <c r="AQ43" s="161" t="e">
        <f t="shared" si="39"/>
        <v>#DIV/0!</v>
      </c>
      <c r="AR43" s="160" t="e">
        <f t="shared" si="40"/>
        <v>#DIV/0!</v>
      </c>
      <c r="AS43" s="161" t="e">
        <f t="shared" si="41"/>
        <v>#DIV/0!</v>
      </c>
    </row>
    <row r="44" spans="1:45">
      <c r="A44" s="139"/>
      <c r="B44" s="155"/>
      <c r="C44" s="156">
        <f t="shared" si="11"/>
        <v>0</v>
      </c>
      <c r="D44" s="157" t="e">
        <f t="shared" si="12"/>
        <v>#DIV/0!</v>
      </c>
      <c r="E44" s="158" t="e">
        <f t="shared" si="13"/>
        <v>#DIV/0!</v>
      </c>
      <c r="F44" s="158" t="e">
        <f t="shared" si="14"/>
        <v>#DIV/0!</v>
      </c>
      <c r="G44" s="158" t="e">
        <f t="shared" si="15"/>
        <v>#DIV/0!</v>
      </c>
      <c r="H44" s="158" t="e">
        <f t="shared" si="16"/>
        <v>#DIV/0!</v>
      </c>
      <c r="I44" s="173" t="e">
        <f t="shared" si="17"/>
        <v>#DIV/0!</v>
      </c>
      <c r="J44" s="159"/>
      <c r="K44" s="159"/>
      <c r="L44" s="160" t="e">
        <f t="shared" si="25"/>
        <v>#DIV/0!</v>
      </c>
      <c r="M44" s="161" t="e">
        <f t="shared" si="26"/>
        <v>#DIV/0!</v>
      </c>
      <c r="N44" s="160" t="e">
        <f t="shared" si="27"/>
        <v>#DIV/0!</v>
      </c>
      <c r="O44" s="161" t="e">
        <f t="shared" si="28"/>
        <v>#DIV/0!</v>
      </c>
      <c r="P44" s="139"/>
      <c r="Q44" s="155">
        <v>6.4937000000000005</v>
      </c>
      <c r="R44" s="156">
        <f t="shared" si="18"/>
        <v>2.0200000000000884E-2</v>
      </c>
      <c r="S44" s="157">
        <f t="shared" si="19"/>
        <v>4.0000000000000001E-3</v>
      </c>
      <c r="T44" s="158">
        <f t="shared" si="20"/>
        <v>5.8999999999999999E-3</v>
      </c>
      <c r="U44" s="158">
        <f t="shared" si="21"/>
        <v>5.7999999999999996E-3</v>
      </c>
      <c r="V44" s="158">
        <f t="shared" si="22"/>
        <v>5.7000000000000002E-3</v>
      </c>
      <c r="W44" s="158" t="e">
        <f t="shared" si="23"/>
        <v>#DIV/0!</v>
      </c>
      <c r="X44" s="173" t="e">
        <f t="shared" si="24"/>
        <v>#DIV/0!</v>
      </c>
      <c r="Y44" s="159"/>
      <c r="Z44" s="159"/>
      <c r="AA44" s="160" t="e">
        <f t="shared" si="29"/>
        <v>#DIV/0!</v>
      </c>
      <c r="AB44" s="161" t="e">
        <f t="shared" si="30"/>
        <v>#DIV/0!</v>
      </c>
      <c r="AC44" s="160" t="e">
        <f t="shared" si="31"/>
        <v>#DIV/0!</v>
      </c>
      <c r="AD44" s="161" t="e">
        <f t="shared" si="32"/>
        <v>#DIV/0!</v>
      </c>
      <c r="AE44" s="139"/>
      <c r="AF44" s="155"/>
      <c r="AG44" s="266">
        <f t="shared" si="0"/>
        <v>0</v>
      </c>
      <c r="AH44" s="157" t="e">
        <f t="shared" si="1"/>
        <v>#DIV/0!</v>
      </c>
      <c r="AI44" s="158" t="e">
        <f t="shared" si="33"/>
        <v>#DIV/0!</v>
      </c>
      <c r="AJ44" s="158" t="e">
        <f t="shared" si="34"/>
        <v>#DIV/0!</v>
      </c>
      <c r="AK44" s="158" t="e">
        <f t="shared" si="35"/>
        <v>#DIV/0!</v>
      </c>
      <c r="AL44" s="158" t="e">
        <f t="shared" si="36"/>
        <v>#DIV/0!</v>
      </c>
      <c r="AM44" s="173" t="e">
        <f t="shared" si="37"/>
        <v>#DIV/0!</v>
      </c>
      <c r="AN44" s="159"/>
      <c r="AO44" s="159"/>
      <c r="AP44" s="160" t="e">
        <f t="shared" si="38"/>
        <v>#DIV/0!</v>
      </c>
      <c r="AQ44" s="161" t="e">
        <f t="shared" si="39"/>
        <v>#DIV/0!</v>
      </c>
      <c r="AR44" s="160" t="e">
        <f t="shared" si="40"/>
        <v>#DIV/0!</v>
      </c>
      <c r="AS44" s="161" t="e">
        <f t="shared" si="41"/>
        <v>#DIV/0!</v>
      </c>
    </row>
    <row r="45" spans="1:45">
      <c r="A45" s="139"/>
      <c r="B45" s="155"/>
      <c r="C45" s="156">
        <f t="shared" si="11"/>
        <v>0</v>
      </c>
      <c r="D45" s="157" t="e">
        <f t="shared" si="12"/>
        <v>#DIV/0!</v>
      </c>
      <c r="E45" s="158" t="e">
        <f t="shared" si="13"/>
        <v>#DIV/0!</v>
      </c>
      <c r="F45" s="158" t="e">
        <f t="shared" si="14"/>
        <v>#DIV/0!</v>
      </c>
      <c r="G45" s="158" t="e">
        <f t="shared" si="15"/>
        <v>#DIV/0!</v>
      </c>
      <c r="H45" s="158" t="e">
        <f t="shared" si="16"/>
        <v>#DIV/0!</v>
      </c>
      <c r="I45" s="173" t="e">
        <f t="shared" si="17"/>
        <v>#DIV/0!</v>
      </c>
      <c r="J45" s="159"/>
      <c r="K45" s="159"/>
      <c r="L45" s="160" t="e">
        <f t="shared" si="25"/>
        <v>#DIV/0!</v>
      </c>
      <c r="M45" s="161" t="e">
        <f t="shared" si="26"/>
        <v>#DIV/0!</v>
      </c>
      <c r="N45" s="160" t="e">
        <f t="shared" si="27"/>
        <v>#DIV/0!</v>
      </c>
      <c r="O45" s="161" t="e">
        <f t="shared" si="28"/>
        <v>#DIV/0!</v>
      </c>
      <c r="P45" s="139"/>
      <c r="Q45" s="155">
        <v>6.4734999999999996</v>
      </c>
      <c r="R45" s="156">
        <f t="shared" si="18"/>
        <v>-2.5000000000003908E-3</v>
      </c>
      <c r="S45" s="157">
        <f t="shared" si="19"/>
        <v>1E-3</v>
      </c>
      <c r="T45" s="158">
        <f t="shared" si="20"/>
        <v>5.7999999999999996E-3</v>
      </c>
      <c r="U45" s="158">
        <f t="shared" si="21"/>
        <v>5.7999999999999996E-3</v>
      </c>
      <c r="V45" s="158">
        <f t="shared" si="22"/>
        <v>5.7000000000000002E-3</v>
      </c>
      <c r="W45" s="158" t="e">
        <f t="shared" si="23"/>
        <v>#DIV/0!</v>
      </c>
      <c r="X45" s="173" t="e">
        <f t="shared" si="24"/>
        <v>#DIV/0!</v>
      </c>
      <c r="Y45" s="159"/>
      <c r="Z45" s="159"/>
      <c r="AA45" s="160" t="e">
        <f t="shared" si="29"/>
        <v>#DIV/0!</v>
      </c>
      <c r="AB45" s="161" t="e">
        <f t="shared" si="30"/>
        <v>#DIV/0!</v>
      </c>
      <c r="AC45" s="160" t="e">
        <f t="shared" si="31"/>
        <v>#DIV/0!</v>
      </c>
      <c r="AD45" s="161" t="e">
        <f t="shared" si="32"/>
        <v>#DIV/0!</v>
      </c>
      <c r="AE45" s="139"/>
      <c r="AF45" s="155"/>
      <c r="AG45" s="266">
        <f t="shared" si="0"/>
        <v>0</v>
      </c>
      <c r="AH45" s="157" t="e">
        <f t="shared" si="1"/>
        <v>#DIV/0!</v>
      </c>
      <c r="AI45" s="158" t="e">
        <f t="shared" si="33"/>
        <v>#DIV/0!</v>
      </c>
      <c r="AJ45" s="158" t="e">
        <f t="shared" si="34"/>
        <v>#DIV/0!</v>
      </c>
      <c r="AK45" s="158" t="e">
        <f t="shared" si="35"/>
        <v>#DIV/0!</v>
      </c>
      <c r="AL45" s="158" t="e">
        <f t="shared" si="36"/>
        <v>#DIV/0!</v>
      </c>
      <c r="AM45" s="173" t="e">
        <f t="shared" si="37"/>
        <v>#DIV/0!</v>
      </c>
      <c r="AN45" s="159"/>
      <c r="AO45" s="159"/>
      <c r="AP45" s="160" t="e">
        <f t="shared" si="38"/>
        <v>#DIV/0!</v>
      </c>
      <c r="AQ45" s="161" t="e">
        <f t="shared" si="39"/>
        <v>#DIV/0!</v>
      </c>
      <c r="AR45" s="160" t="e">
        <f t="shared" si="40"/>
        <v>#DIV/0!</v>
      </c>
      <c r="AS45" s="161" t="e">
        <f t="shared" si="41"/>
        <v>#DIV/0!</v>
      </c>
    </row>
    <row r="46" spans="1:45">
      <c r="A46" s="139"/>
      <c r="B46" s="155"/>
      <c r="C46" s="156">
        <f t="shared" si="11"/>
        <v>0</v>
      </c>
      <c r="D46" s="157" t="e">
        <f t="shared" si="12"/>
        <v>#DIV/0!</v>
      </c>
      <c r="E46" s="158" t="e">
        <f t="shared" si="13"/>
        <v>#DIV/0!</v>
      </c>
      <c r="F46" s="158" t="e">
        <f t="shared" si="14"/>
        <v>#DIV/0!</v>
      </c>
      <c r="G46" s="158" t="e">
        <f t="shared" si="15"/>
        <v>#DIV/0!</v>
      </c>
      <c r="H46" s="158" t="e">
        <f t="shared" si="16"/>
        <v>#DIV/0!</v>
      </c>
      <c r="I46" s="173" t="e">
        <f t="shared" si="17"/>
        <v>#DIV/0!</v>
      </c>
      <c r="J46" s="159"/>
      <c r="K46" s="159"/>
      <c r="L46" s="160" t="e">
        <f t="shared" si="25"/>
        <v>#DIV/0!</v>
      </c>
      <c r="M46" s="161" t="e">
        <f t="shared" si="26"/>
        <v>#DIV/0!</v>
      </c>
      <c r="N46" s="160" t="e">
        <f t="shared" si="27"/>
        <v>#DIV/0!</v>
      </c>
      <c r="O46" s="161" t="e">
        <f t="shared" si="28"/>
        <v>#DIV/0!</v>
      </c>
      <c r="P46" s="139"/>
      <c r="Q46" s="155">
        <v>6.476</v>
      </c>
      <c r="R46" s="156">
        <f t="shared" si="18"/>
        <v>1.1000000000001009E-3</v>
      </c>
      <c r="S46" s="157">
        <f t="shared" si="19"/>
        <v>1E-3</v>
      </c>
      <c r="T46" s="158">
        <f t="shared" si="20"/>
        <v>5.7999999999999996E-3</v>
      </c>
      <c r="U46" s="158">
        <f t="shared" si="21"/>
        <v>5.7999999999999996E-3</v>
      </c>
      <c r="V46" s="158">
        <f t="shared" si="22"/>
        <v>5.7000000000000002E-3</v>
      </c>
      <c r="W46" s="158" t="e">
        <f t="shared" si="23"/>
        <v>#DIV/0!</v>
      </c>
      <c r="X46" s="173" t="e">
        <f t="shared" si="24"/>
        <v>#DIV/0!</v>
      </c>
      <c r="Y46" s="159"/>
      <c r="Z46" s="159"/>
      <c r="AA46" s="160" t="e">
        <f t="shared" si="29"/>
        <v>#DIV/0!</v>
      </c>
      <c r="AB46" s="161" t="e">
        <f t="shared" si="30"/>
        <v>#DIV/0!</v>
      </c>
      <c r="AC46" s="160" t="e">
        <f t="shared" si="31"/>
        <v>#DIV/0!</v>
      </c>
      <c r="AD46" s="161" t="e">
        <f t="shared" si="32"/>
        <v>#DIV/0!</v>
      </c>
      <c r="AE46" s="139"/>
      <c r="AF46" s="155"/>
      <c r="AG46" s="266">
        <f t="shared" si="0"/>
        <v>0</v>
      </c>
      <c r="AH46" s="157" t="e">
        <f t="shared" si="1"/>
        <v>#DIV/0!</v>
      </c>
      <c r="AI46" s="158" t="e">
        <f t="shared" si="33"/>
        <v>#DIV/0!</v>
      </c>
      <c r="AJ46" s="158" t="e">
        <f t="shared" si="34"/>
        <v>#DIV/0!</v>
      </c>
      <c r="AK46" s="158" t="e">
        <f t="shared" si="35"/>
        <v>#DIV/0!</v>
      </c>
      <c r="AL46" s="158" t="e">
        <f t="shared" si="36"/>
        <v>#DIV/0!</v>
      </c>
      <c r="AM46" s="173" t="e">
        <f t="shared" si="37"/>
        <v>#DIV/0!</v>
      </c>
      <c r="AN46" s="159"/>
      <c r="AO46" s="159"/>
      <c r="AP46" s="160" t="e">
        <f t="shared" si="38"/>
        <v>#DIV/0!</v>
      </c>
      <c r="AQ46" s="161" t="e">
        <f t="shared" si="39"/>
        <v>#DIV/0!</v>
      </c>
      <c r="AR46" s="160" t="e">
        <f t="shared" si="40"/>
        <v>#DIV/0!</v>
      </c>
      <c r="AS46" s="161" t="e">
        <f t="shared" si="41"/>
        <v>#DIV/0!</v>
      </c>
    </row>
    <row r="47" spans="1:45">
      <c r="A47" s="139"/>
      <c r="B47" s="155"/>
      <c r="C47" s="156">
        <f t="shared" si="11"/>
        <v>0</v>
      </c>
      <c r="D47" s="157" t="e">
        <f t="shared" si="12"/>
        <v>#DIV/0!</v>
      </c>
      <c r="E47" s="158" t="e">
        <f t="shared" si="13"/>
        <v>#DIV/0!</v>
      </c>
      <c r="F47" s="158" t="e">
        <f t="shared" si="14"/>
        <v>#DIV/0!</v>
      </c>
      <c r="G47" s="158" t="e">
        <f t="shared" si="15"/>
        <v>#DIV/0!</v>
      </c>
      <c r="H47" s="158" t="e">
        <f t="shared" si="16"/>
        <v>#DIV/0!</v>
      </c>
      <c r="I47" s="173" t="e">
        <f t="shared" si="17"/>
        <v>#DIV/0!</v>
      </c>
      <c r="J47" s="159"/>
      <c r="K47" s="159"/>
      <c r="L47" s="160" t="e">
        <f t="shared" si="25"/>
        <v>#DIV/0!</v>
      </c>
      <c r="M47" s="161" t="e">
        <f t="shared" si="26"/>
        <v>#DIV/0!</v>
      </c>
      <c r="N47" s="160" t="e">
        <f t="shared" si="27"/>
        <v>#DIV/0!</v>
      </c>
      <c r="O47" s="161" t="e">
        <f t="shared" si="28"/>
        <v>#DIV/0!</v>
      </c>
      <c r="P47" s="139"/>
      <c r="Q47" s="155">
        <v>6.4748999999999999</v>
      </c>
      <c r="R47" s="156">
        <f t="shared" si="18"/>
        <v>-1.3600000000000279E-2</v>
      </c>
      <c r="S47" s="157">
        <f t="shared" si="19"/>
        <v>3.0000000000000001E-3</v>
      </c>
      <c r="T47" s="158">
        <f t="shared" si="20"/>
        <v>5.7999999999999996E-3</v>
      </c>
      <c r="U47" s="158">
        <f t="shared" si="21"/>
        <v>5.7999999999999996E-3</v>
      </c>
      <c r="V47" s="158">
        <f t="shared" si="22"/>
        <v>5.7000000000000002E-3</v>
      </c>
      <c r="W47" s="158" t="e">
        <f t="shared" si="23"/>
        <v>#DIV/0!</v>
      </c>
      <c r="X47" s="173" t="e">
        <f t="shared" si="24"/>
        <v>#DIV/0!</v>
      </c>
      <c r="Y47" s="159"/>
      <c r="Z47" s="159"/>
      <c r="AA47" s="160" t="e">
        <f t="shared" si="29"/>
        <v>#DIV/0!</v>
      </c>
      <c r="AB47" s="161" t="e">
        <f t="shared" si="30"/>
        <v>#DIV/0!</v>
      </c>
      <c r="AC47" s="160" t="e">
        <f t="shared" si="31"/>
        <v>#DIV/0!</v>
      </c>
      <c r="AD47" s="161" t="e">
        <f t="shared" si="32"/>
        <v>#DIV/0!</v>
      </c>
      <c r="AE47" s="139"/>
      <c r="AF47" s="155"/>
      <c r="AG47" s="266">
        <f t="shared" si="0"/>
        <v>0</v>
      </c>
      <c r="AH47" s="157" t="e">
        <f t="shared" si="1"/>
        <v>#DIV/0!</v>
      </c>
      <c r="AI47" s="158" t="e">
        <f t="shared" si="33"/>
        <v>#DIV/0!</v>
      </c>
      <c r="AJ47" s="158" t="e">
        <f t="shared" si="34"/>
        <v>#DIV/0!</v>
      </c>
      <c r="AK47" s="158" t="e">
        <f t="shared" si="35"/>
        <v>#DIV/0!</v>
      </c>
      <c r="AL47" s="158" t="e">
        <f t="shared" si="36"/>
        <v>#DIV/0!</v>
      </c>
      <c r="AM47" s="173" t="e">
        <f t="shared" si="37"/>
        <v>#DIV/0!</v>
      </c>
      <c r="AN47" s="159"/>
      <c r="AO47" s="159"/>
      <c r="AP47" s="160" t="e">
        <f t="shared" si="38"/>
        <v>#DIV/0!</v>
      </c>
      <c r="AQ47" s="161" t="e">
        <f t="shared" si="39"/>
        <v>#DIV/0!</v>
      </c>
      <c r="AR47" s="160" t="e">
        <f t="shared" si="40"/>
        <v>#DIV/0!</v>
      </c>
      <c r="AS47" s="161" t="e">
        <f t="shared" si="41"/>
        <v>#DIV/0!</v>
      </c>
    </row>
    <row r="48" spans="1:45">
      <c r="A48" s="139"/>
      <c r="B48" s="155"/>
      <c r="C48" s="156">
        <f t="shared" si="11"/>
        <v>0</v>
      </c>
      <c r="D48" s="157" t="e">
        <f t="shared" si="12"/>
        <v>#DIV/0!</v>
      </c>
      <c r="E48" s="158" t="e">
        <f t="shared" si="13"/>
        <v>#DIV/0!</v>
      </c>
      <c r="F48" s="158" t="e">
        <f t="shared" si="14"/>
        <v>#DIV/0!</v>
      </c>
      <c r="G48" s="158" t="e">
        <f t="shared" si="15"/>
        <v>#DIV/0!</v>
      </c>
      <c r="H48" s="158" t="e">
        <f t="shared" si="16"/>
        <v>#DIV/0!</v>
      </c>
      <c r="I48" s="173" t="e">
        <f t="shared" si="17"/>
        <v>#DIV/0!</v>
      </c>
      <c r="J48" s="159"/>
      <c r="K48" s="159"/>
      <c r="L48" s="160" t="e">
        <f t="shared" si="25"/>
        <v>#DIV/0!</v>
      </c>
      <c r="M48" s="161" t="e">
        <f t="shared" si="26"/>
        <v>#DIV/0!</v>
      </c>
      <c r="N48" s="160" t="e">
        <f t="shared" si="27"/>
        <v>#DIV/0!</v>
      </c>
      <c r="O48" s="161" t="e">
        <f t="shared" si="28"/>
        <v>#DIV/0!</v>
      </c>
      <c r="P48" s="139"/>
      <c r="Q48" s="155">
        <v>6.4885000000000002</v>
      </c>
      <c r="R48" s="156">
        <f t="shared" si="18"/>
        <v>-1.6999999999995907E-3</v>
      </c>
      <c r="S48" s="157">
        <f t="shared" si="19"/>
        <v>1E-3</v>
      </c>
      <c r="T48" s="158">
        <f t="shared" si="20"/>
        <v>5.7999999999999996E-3</v>
      </c>
      <c r="U48" s="158">
        <f t="shared" si="21"/>
        <v>5.7000000000000002E-3</v>
      </c>
      <c r="V48" s="158">
        <f t="shared" si="22"/>
        <v>5.7000000000000002E-3</v>
      </c>
      <c r="W48" s="158" t="e">
        <f t="shared" si="23"/>
        <v>#DIV/0!</v>
      </c>
      <c r="X48" s="173" t="e">
        <f t="shared" si="24"/>
        <v>#DIV/0!</v>
      </c>
      <c r="Y48" s="159"/>
      <c r="Z48" s="159"/>
      <c r="AA48" s="160" t="e">
        <f t="shared" si="29"/>
        <v>#DIV/0!</v>
      </c>
      <c r="AB48" s="161" t="e">
        <f t="shared" si="30"/>
        <v>#DIV/0!</v>
      </c>
      <c r="AC48" s="160" t="e">
        <f t="shared" si="31"/>
        <v>#DIV/0!</v>
      </c>
      <c r="AD48" s="161" t="e">
        <f t="shared" si="32"/>
        <v>#DIV/0!</v>
      </c>
      <c r="AE48" s="139"/>
      <c r="AF48" s="155"/>
      <c r="AG48" s="266">
        <f t="shared" si="0"/>
        <v>0</v>
      </c>
      <c r="AH48" s="157" t="e">
        <f t="shared" si="1"/>
        <v>#DIV/0!</v>
      </c>
      <c r="AI48" s="158" t="e">
        <f t="shared" si="33"/>
        <v>#DIV/0!</v>
      </c>
      <c r="AJ48" s="158" t="e">
        <f t="shared" si="34"/>
        <v>#DIV/0!</v>
      </c>
      <c r="AK48" s="158" t="e">
        <f t="shared" si="35"/>
        <v>#DIV/0!</v>
      </c>
      <c r="AL48" s="158" t="e">
        <f t="shared" si="36"/>
        <v>#DIV/0!</v>
      </c>
      <c r="AM48" s="173" t="e">
        <f t="shared" si="37"/>
        <v>#DIV/0!</v>
      </c>
      <c r="AN48" s="159"/>
      <c r="AO48" s="159"/>
      <c r="AP48" s="160" t="e">
        <f t="shared" si="38"/>
        <v>#DIV/0!</v>
      </c>
      <c r="AQ48" s="161" t="e">
        <f t="shared" si="39"/>
        <v>#DIV/0!</v>
      </c>
      <c r="AR48" s="160" t="e">
        <f t="shared" si="40"/>
        <v>#DIV/0!</v>
      </c>
      <c r="AS48" s="161" t="e">
        <f t="shared" si="41"/>
        <v>#DIV/0!</v>
      </c>
    </row>
    <row r="49" spans="1:45">
      <c r="A49" s="139"/>
      <c r="B49" s="155"/>
      <c r="C49" s="156">
        <f t="shared" si="11"/>
        <v>0</v>
      </c>
      <c r="D49" s="157" t="e">
        <f t="shared" si="12"/>
        <v>#DIV/0!</v>
      </c>
      <c r="E49" s="158" t="e">
        <f t="shared" si="13"/>
        <v>#DIV/0!</v>
      </c>
      <c r="F49" s="158" t="e">
        <f t="shared" si="14"/>
        <v>#DIV/0!</v>
      </c>
      <c r="G49" s="158" t="e">
        <f t="shared" si="15"/>
        <v>#DIV/0!</v>
      </c>
      <c r="H49" s="158" t="e">
        <f t="shared" si="16"/>
        <v>#DIV/0!</v>
      </c>
      <c r="I49" s="173" t="e">
        <f t="shared" si="17"/>
        <v>#DIV/0!</v>
      </c>
      <c r="J49" s="159"/>
      <c r="K49" s="159"/>
      <c r="L49" s="160" t="e">
        <f t="shared" si="25"/>
        <v>#DIV/0!</v>
      </c>
      <c r="M49" s="161" t="e">
        <f t="shared" si="26"/>
        <v>#DIV/0!</v>
      </c>
      <c r="N49" s="160" t="e">
        <f t="shared" si="27"/>
        <v>#DIV/0!</v>
      </c>
      <c r="O49" s="161" t="e">
        <f t="shared" si="28"/>
        <v>#DIV/0!</v>
      </c>
      <c r="P49" s="139"/>
      <c r="Q49" s="155">
        <v>6.4901999999999997</v>
      </c>
      <c r="R49" s="156">
        <f t="shared" si="18"/>
        <v>5.5999999999993832E-3</v>
      </c>
      <c r="S49" s="157">
        <f t="shared" si="19"/>
        <v>1E-3</v>
      </c>
      <c r="T49" s="158">
        <f t="shared" si="20"/>
        <v>5.7999999999999996E-3</v>
      </c>
      <c r="U49" s="158">
        <f t="shared" si="21"/>
        <v>5.7999999999999996E-3</v>
      </c>
      <c r="V49" s="158">
        <f t="shared" si="22"/>
        <v>5.7000000000000002E-3</v>
      </c>
      <c r="W49" s="158" t="e">
        <f t="shared" si="23"/>
        <v>#DIV/0!</v>
      </c>
      <c r="X49" s="173" t="e">
        <f t="shared" si="24"/>
        <v>#DIV/0!</v>
      </c>
      <c r="Y49" s="159"/>
      <c r="Z49" s="159"/>
      <c r="AA49" s="160" t="e">
        <f t="shared" si="29"/>
        <v>#DIV/0!</v>
      </c>
      <c r="AB49" s="161" t="e">
        <f t="shared" si="30"/>
        <v>#DIV/0!</v>
      </c>
      <c r="AC49" s="160" t="e">
        <f t="shared" si="31"/>
        <v>#DIV/0!</v>
      </c>
      <c r="AD49" s="161" t="e">
        <f t="shared" si="32"/>
        <v>#DIV/0!</v>
      </c>
      <c r="AE49" s="139"/>
      <c r="AF49" s="155"/>
      <c r="AG49" s="266">
        <f t="shared" si="0"/>
        <v>0</v>
      </c>
      <c r="AH49" s="157" t="e">
        <f t="shared" si="1"/>
        <v>#DIV/0!</v>
      </c>
      <c r="AI49" s="158" t="e">
        <f t="shared" si="33"/>
        <v>#DIV/0!</v>
      </c>
      <c r="AJ49" s="158" t="e">
        <f t="shared" si="34"/>
        <v>#DIV/0!</v>
      </c>
      <c r="AK49" s="158" t="e">
        <f t="shared" si="35"/>
        <v>#DIV/0!</v>
      </c>
      <c r="AL49" s="158" t="e">
        <f t="shared" si="36"/>
        <v>#DIV/0!</v>
      </c>
      <c r="AM49" s="173" t="e">
        <f t="shared" si="37"/>
        <v>#DIV/0!</v>
      </c>
      <c r="AN49" s="159"/>
      <c r="AO49" s="159"/>
      <c r="AP49" s="160" t="e">
        <f t="shared" si="38"/>
        <v>#DIV/0!</v>
      </c>
      <c r="AQ49" s="161" t="e">
        <f t="shared" si="39"/>
        <v>#DIV/0!</v>
      </c>
      <c r="AR49" s="160" t="e">
        <f t="shared" si="40"/>
        <v>#DIV/0!</v>
      </c>
      <c r="AS49" s="161" t="e">
        <f t="shared" si="41"/>
        <v>#DIV/0!</v>
      </c>
    </row>
    <row r="50" spans="1:45">
      <c r="A50" s="139"/>
      <c r="B50" s="155"/>
      <c r="C50" s="156">
        <f t="shared" si="11"/>
        <v>0</v>
      </c>
      <c r="D50" s="157" t="e">
        <f t="shared" si="12"/>
        <v>#DIV/0!</v>
      </c>
      <c r="E50" s="158" t="e">
        <f t="shared" si="13"/>
        <v>#DIV/0!</v>
      </c>
      <c r="F50" s="158" t="e">
        <f t="shared" si="14"/>
        <v>#DIV/0!</v>
      </c>
      <c r="G50" s="158" t="e">
        <f t="shared" si="15"/>
        <v>#DIV/0!</v>
      </c>
      <c r="H50" s="158" t="e">
        <f t="shared" si="16"/>
        <v>#DIV/0!</v>
      </c>
      <c r="I50" s="173" t="e">
        <f t="shared" si="17"/>
        <v>#DIV/0!</v>
      </c>
      <c r="J50" s="159"/>
      <c r="K50" s="159"/>
      <c r="L50" s="160" t="e">
        <f t="shared" si="25"/>
        <v>#DIV/0!</v>
      </c>
      <c r="M50" s="161" t="e">
        <f t="shared" si="26"/>
        <v>#DIV/0!</v>
      </c>
      <c r="N50" s="160" t="e">
        <f t="shared" si="27"/>
        <v>#DIV/0!</v>
      </c>
      <c r="O50" s="161" t="e">
        <f t="shared" si="28"/>
        <v>#DIV/0!</v>
      </c>
      <c r="P50" s="139"/>
      <c r="Q50" s="155">
        <v>6.4846000000000004</v>
      </c>
      <c r="R50" s="156">
        <f t="shared" si="18"/>
        <v>8.6000000000003851E-3</v>
      </c>
      <c r="S50" s="157">
        <f t="shared" si="19"/>
        <v>2E-3</v>
      </c>
      <c r="T50" s="158">
        <f t="shared" si="20"/>
        <v>5.7999999999999996E-3</v>
      </c>
      <c r="U50" s="158">
        <f t="shared" si="21"/>
        <v>5.7999999999999996E-3</v>
      </c>
      <c r="V50" s="158">
        <f t="shared" si="22"/>
        <v>5.7000000000000002E-3</v>
      </c>
      <c r="W50" s="158" t="e">
        <f t="shared" si="23"/>
        <v>#DIV/0!</v>
      </c>
      <c r="X50" s="173" t="e">
        <f t="shared" si="24"/>
        <v>#DIV/0!</v>
      </c>
      <c r="Y50" s="159"/>
      <c r="Z50" s="159"/>
      <c r="AA50" s="160" t="e">
        <f t="shared" si="29"/>
        <v>#DIV/0!</v>
      </c>
      <c r="AB50" s="161" t="e">
        <f t="shared" si="30"/>
        <v>#DIV/0!</v>
      </c>
      <c r="AC50" s="160" t="e">
        <f t="shared" si="31"/>
        <v>#DIV/0!</v>
      </c>
      <c r="AD50" s="161" t="e">
        <f t="shared" si="32"/>
        <v>#DIV/0!</v>
      </c>
      <c r="AE50" s="139"/>
      <c r="AF50" s="155"/>
      <c r="AG50" s="266">
        <f t="shared" si="0"/>
        <v>0</v>
      </c>
      <c r="AH50" s="157" t="e">
        <f t="shared" si="1"/>
        <v>#DIV/0!</v>
      </c>
      <c r="AI50" s="158" t="e">
        <f t="shared" si="33"/>
        <v>#DIV/0!</v>
      </c>
      <c r="AJ50" s="158" t="e">
        <f t="shared" si="34"/>
        <v>#DIV/0!</v>
      </c>
      <c r="AK50" s="158" t="e">
        <f t="shared" si="35"/>
        <v>#DIV/0!</v>
      </c>
      <c r="AL50" s="158" t="e">
        <f t="shared" si="36"/>
        <v>#DIV/0!</v>
      </c>
      <c r="AM50" s="173" t="e">
        <f t="shared" si="37"/>
        <v>#DIV/0!</v>
      </c>
      <c r="AN50" s="159"/>
      <c r="AO50" s="159"/>
      <c r="AP50" s="160" t="e">
        <f t="shared" si="38"/>
        <v>#DIV/0!</v>
      </c>
      <c r="AQ50" s="161" t="e">
        <f t="shared" si="39"/>
        <v>#DIV/0!</v>
      </c>
      <c r="AR50" s="160" t="e">
        <f t="shared" si="40"/>
        <v>#DIV/0!</v>
      </c>
      <c r="AS50" s="161" t="e">
        <f t="shared" si="41"/>
        <v>#DIV/0!</v>
      </c>
    </row>
    <row r="51" spans="1:45">
      <c r="A51" s="139"/>
      <c r="B51" s="155"/>
      <c r="C51" s="156">
        <f t="shared" si="11"/>
        <v>0</v>
      </c>
      <c r="D51" s="157" t="e">
        <f t="shared" si="12"/>
        <v>#DIV/0!</v>
      </c>
      <c r="E51" s="158" t="e">
        <f t="shared" si="13"/>
        <v>#DIV/0!</v>
      </c>
      <c r="F51" s="158" t="e">
        <f t="shared" si="14"/>
        <v>#DIV/0!</v>
      </c>
      <c r="G51" s="158" t="e">
        <f t="shared" si="15"/>
        <v>#DIV/0!</v>
      </c>
      <c r="H51" s="158" t="e">
        <f t="shared" si="16"/>
        <v>#DIV/0!</v>
      </c>
      <c r="I51" s="173" t="e">
        <f t="shared" si="17"/>
        <v>#DIV/0!</v>
      </c>
      <c r="J51" s="159"/>
      <c r="K51" s="159"/>
      <c r="L51" s="160" t="e">
        <f t="shared" si="25"/>
        <v>#DIV/0!</v>
      </c>
      <c r="M51" s="161" t="e">
        <f t="shared" si="26"/>
        <v>#DIV/0!</v>
      </c>
      <c r="N51" s="160" t="e">
        <f t="shared" si="27"/>
        <v>#DIV/0!</v>
      </c>
      <c r="O51" s="161" t="e">
        <f t="shared" si="28"/>
        <v>#DIV/0!</v>
      </c>
      <c r="P51" s="139"/>
      <c r="Q51" s="155">
        <v>6.476</v>
      </c>
      <c r="R51" s="156">
        <f t="shared" si="18"/>
        <v>5.4999999999996163E-3</v>
      </c>
      <c r="S51" s="157">
        <f t="shared" si="19"/>
        <v>1E-3</v>
      </c>
      <c r="T51" s="158">
        <f t="shared" si="20"/>
        <v>5.7999999999999996E-3</v>
      </c>
      <c r="U51" s="158">
        <f t="shared" si="21"/>
        <v>5.7999999999999996E-3</v>
      </c>
      <c r="V51" s="158">
        <f t="shared" si="22"/>
        <v>5.7000000000000002E-3</v>
      </c>
      <c r="W51" s="158" t="e">
        <f t="shared" si="23"/>
        <v>#DIV/0!</v>
      </c>
      <c r="X51" s="173" t="e">
        <f t="shared" si="24"/>
        <v>#DIV/0!</v>
      </c>
      <c r="Y51" s="159"/>
      <c r="Z51" s="159"/>
      <c r="AA51" s="160" t="e">
        <f t="shared" si="29"/>
        <v>#DIV/0!</v>
      </c>
      <c r="AB51" s="161" t="e">
        <f t="shared" si="30"/>
        <v>#DIV/0!</v>
      </c>
      <c r="AC51" s="160" t="e">
        <f t="shared" si="31"/>
        <v>#DIV/0!</v>
      </c>
      <c r="AD51" s="161" t="e">
        <f t="shared" si="32"/>
        <v>#DIV/0!</v>
      </c>
      <c r="AE51" s="139"/>
      <c r="AF51" s="155"/>
      <c r="AG51" s="266">
        <f t="shared" si="0"/>
        <v>0</v>
      </c>
      <c r="AH51" s="157" t="e">
        <f t="shared" si="1"/>
        <v>#DIV/0!</v>
      </c>
      <c r="AI51" s="158" t="e">
        <f t="shared" si="33"/>
        <v>#DIV/0!</v>
      </c>
      <c r="AJ51" s="158" t="e">
        <f t="shared" si="34"/>
        <v>#DIV/0!</v>
      </c>
      <c r="AK51" s="158" t="e">
        <f t="shared" si="35"/>
        <v>#DIV/0!</v>
      </c>
      <c r="AL51" s="158" t="e">
        <f t="shared" si="36"/>
        <v>#DIV/0!</v>
      </c>
      <c r="AM51" s="173" t="e">
        <f t="shared" si="37"/>
        <v>#DIV/0!</v>
      </c>
      <c r="AN51" s="159"/>
      <c r="AO51" s="159"/>
      <c r="AP51" s="160" t="e">
        <f t="shared" si="38"/>
        <v>#DIV/0!</v>
      </c>
      <c r="AQ51" s="161" t="e">
        <f t="shared" si="39"/>
        <v>#DIV/0!</v>
      </c>
      <c r="AR51" s="160" t="e">
        <f t="shared" si="40"/>
        <v>#DIV/0!</v>
      </c>
      <c r="AS51" s="161" t="e">
        <f t="shared" si="41"/>
        <v>#DIV/0!</v>
      </c>
    </row>
    <row r="52" spans="1:45">
      <c r="A52" s="139"/>
      <c r="B52" s="155"/>
      <c r="C52" s="156">
        <f t="shared" si="11"/>
        <v>0</v>
      </c>
      <c r="D52" s="157" t="e">
        <f t="shared" si="12"/>
        <v>#DIV/0!</v>
      </c>
      <c r="E52" s="158" t="e">
        <f t="shared" si="13"/>
        <v>#DIV/0!</v>
      </c>
      <c r="F52" s="158" t="e">
        <f t="shared" si="14"/>
        <v>#DIV/0!</v>
      </c>
      <c r="G52" s="158" t="e">
        <f t="shared" si="15"/>
        <v>#DIV/0!</v>
      </c>
      <c r="H52" s="158" t="e">
        <f t="shared" si="16"/>
        <v>#DIV/0!</v>
      </c>
      <c r="I52" s="173" t="e">
        <f t="shared" si="17"/>
        <v>#DIV/0!</v>
      </c>
      <c r="J52" s="159"/>
      <c r="K52" s="159"/>
      <c r="L52" s="160" t="e">
        <f t="shared" si="25"/>
        <v>#DIV/0!</v>
      </c>
      <c r="M52" s="161" t="e">
        <f t="shared" si="26"/>
        <v>#DIV/0!</v>
      </c>
      <c r="N52" s="160" t="e">
        <f t="shared" si="27"/>
        <v>#DIV/0!</v>
      </c>
      <c r="O52" s="161" t="e">
        <f t="shared" si="28"/>
        <v>#DIV/0!</v>
      </c>
      <c r="P52" s="139"/>
      <c r="Q52" s="155">
        <v>6.4705000000000004</v>
      </c>
      <c r="R52" s="156">
        <f t="shared" si="18"/>
        <v>-6.9999999999925677E-4</v>
      </c>
      <c r="S52" s="157">
        <f t="shared" si="19"/>
        <v>1E-3</v>
      </c>
      <c r="T52" s="158">
        <f t="shared" si="20"/>
        <v>5.7999999999999996E-3</v>
      </c>
      <c r="U52" s="158">
        <f t="shared" si="21"/>
        <v>5.7999999999999996E-3</v>
      </c>
      <c r="V52" s="158">
        <f t="shared" si="22"/>
        <v>5.7000000000000002E-3</v>
      </c>
      <c r="W52" s="158" t="e">
        <f t="shared" si="23"/>
        <v>#DIV/0!</v>
      </c>
      <c r="X52" s="173" t="e">
        <f t="shared" si="24"/>
        <v>#DIV/0!</v>
      </c>
      <c r="Y52" s="159"/>
      <c r="Z52" s="159"/>
      <c r="AA52" s="160" t="e">
        <f t="shared" si="29"/>
        <v>#DIV/0!</v>
      </c>
      <c r="AB52" s="161" t="e">
        <f t="shared" si="30"/>
        <v>#DIV/0!</v>
      </c>
      <c r="AC52" s="160" t="e">
        <f t="shared" si="31"/>
        <v>#DIV/0!</v>
      </c>
      <c r="AD52" s="161" t="e">
        <f t="shared" si="32"/>
        <v>#DIV/0!</v>
      </c>
      <c r="AE52" s="139"/>
      <c r="AF52" s="155"/>
      <c r="AG52" s="266">
        <f t="shared" si="0"/>
        <v>0</v>
      </c>
      <c r="AH52" s="157" t="e">
        <f t="shared" si="1"/>
        <v>#DIV/0!</v>
      </c>
      <c r="AI52" s="158" t="e">
        <f t="shared" si="33"/>
        <v>#DIV/0!</v>
      </c>
      <c r="AJ52" s="158" t="e">
        <f t="shared" si="34"/>
        <v>#DIV/0!</v>
      </c>
      <c r="AK52" s="158" t="e">
        <f t="shared" si="35"/>
        <v>#DIV/0!</v>
      </c>
      <c r="AL52" s="158" t="e">
        <f t="shared" si="36"/>
        <v>#DIV/0!</v>
      </c>
      <c r="AM52" s="173" t="e">
        <f t="shared" si="37"/>
        <v>#DIV/0!</v>
      </c>
      <c r="AN52" s="159"/>
      <c r="AO52" s="159"/>
      <c r="AP52" s="160" t="e">
        <f t="shared" si="38"/>
        <v>#DIV/0!</v>
      </c>
      <c r="AQ52" s="161" t="e">
        <f t="shared" si="39"/>
        <v>#DIV/0!</v>
      </c>
      <c r="AR52" s="160" t="e">
        <f t="shared" si="40"/>
        <v>#DIV/0!</v>
      </c>
      <c r="AS52" s="161" t="e">
        <f t="shared" si="41"/>
        <v>#DIV/0!</v>
      </c>
    </row>
    <row r="53" spans="1:45">
      <c r="A53" s="139"/>
      <c r="B53" s="155"/>
      <c r="C53" s="156">
        <f t="shared" si="11"/>
        <v>0</v>
      </c>
      <c r="D53" s="157" t="e">
        <f t="shared" si="12"/>
        <v>#DIV/0!</v>
      </c>
      <c r="E53" s="158" t="e">
        <f t="shared" si="13"/>
        <v>#DIV/0!</v>
      </c>
      <c r="F53" s="158" t="e">
        <f t="shared" si="14"/>
        <v>#DIV/0!</v>
      </c>
      <c r="G53" s="158" t="e">
        <f t="shared" si="15"/>
        <v>#DIV/0!</v>
      </c>
      <c r="H53" s="158" t="e">
        <f t="shared" si="16"/>
        <v>#DIV/0!</v>
      </c>
      <c r="I53" s="173" t="e">
        <f t="shared" si="17"/>
        <v>#DIV/0!</v>
      </c>
      <c r="J53" s="159"/>
      <c r="K53" s="159"/>
      <c r="L53" s="160" t="e">
        <f t="shared" si="25"/>
        <v>#DIV/0!</v>
      </c>
      <c r="M53" s="161" t="e">
        <f t="shared" si="26"/>
        <v>#DIV/0!</v>
      </c>
      <c r="N53" s="160" t="e">
        <f t="shared" si="27"/>
        <v>#DIV/0!</v>
      </c>
      <c r="O53" s="161" t="e">
        <f t="shared" si="28"/>
        <v>#DIV/0!</v>
      </c>
      <c r="P53" s="139"/>
      <c r="Q53" s="155">
        <v>6.4711999999999996</v>
      </c>
      <c r="R53" s="156">
        <f t="shared" si="18"/>
        <v>-1.8600000000000172E-2</v>
      </c>
      <c r="S53" s="157">
        <f t="shared" si="19"/>
        <v>3.0000000000000001E-3</v>
      </c>
      <c r="T53" s="158">
        <f t="shared" si="20"/>
        <v>5.5999999999999999E-3</v>
      </c>
      <c r="U53" s="158">
        <f t="shared" si="21"/>
        <v>5.7999999999999996E-3</v>
      </c>
      <c r="V53" s="158">
        <f t="shared" si="22"/>
        <v>5.7000000000000002E-3</v>
      </c>
      <c r="W53" s="158" t="e">
        <f t="shared" si="23"/>
        <v>#DIV/0!</v>
      </c>
      <c r="X53" s="173" t="e">
        <f t="shared" si="24"/>
        <v>#DIV/0!</v>
      </c>
      <c r="Y53" s="159"/>
      <c r="Z53" s="159"/>
      <c r="AA53" s="160" t="e">
        <f t="shared" si="29"/>
        <v>#DIV/0!</v>
      </c>
      <c r="AB53" s="161" t="e">
        <f t="shared" si="30"/>
        <v>#DIV/0!</v>
      </c>
      <c r="AC53" s="160" t="e">
        <f t="shared" si="31"/>
        <v>#DIV/0!</v>
      </c>
      <c r="AD53" s="161" t="e">
        <f t="shared" si="32"/>
        <v>#DIV/0!</v>
      </c>
      <c r="AE53" s="139"/>
      <c r="AF53" s="155"/>
      <c r="AG53" s="266">
        <f t="shared" si="0"/>
        <v>0</v>
      </c>
      <c r="AH53" s="157" t="e">
        <f t="shared" si="1"/>
        <v>#DIV/0!</v>
      </c>
      <c r="AI53" s="158" t="e">
        <f t="shared" si="33"/>
        <v>#DIV/0!</v>
      </c>
      <c r="AJ53" s="158" t="e">
        <f t="shared" si="34"/>
        <v>#DIV/0!</v>
      </c>
      <c r="AK53" s="158" t="e">
        <f t="shared" si="35"/>
        <v>#DIV/0!</v>
      </c>
      <c r="AL53" s="158" t="e">
        <f t="shared" si="36"/>
        <v>#DIV/0!</v>
      </c>
      <c r="AM53" s="173" t="e">
        <f t="shared" si="37"/>
        <v>#DIV/0!</v>
      </c>
      <c r="AN53" s="159"/>
      <c r="AO53" s="159"/>
      <c r="AP53" s="160" t="e">
        <f t="shared" si="38"/>
        <v>#DIV/0!</v>
      </c>
      <c r="AQ53" s="161" t="e">
        <f t="shared" si="39"/>
        <v>#DIV/0!</v>
      </c>
      <c r="AR53" s="160" t="e">
        <f t="shared" si="40"/>
        <v>#DIV/0!</v>
      </c>
      <c r="AS53" s="161" t="e">
        <f t="shared" si="41"/>
        <v>#DIV/0!</v>
      </c>
    </row>
    <row r="54" spans="1:45">
      <c r="A54" s="139"/>
      <c r="B54" s="155"/>
      <c r="C54" s="156">
        <f t="shared" si="11"/>
        <v>0</v>
      </c>
      <c r="D54" s="157" t="e">
        <f t="shared" si="12"/>
        <v>#DIV/0!</v>
      </c>
      <c r="E54" s="158" t="e">
        <f t="shared" si="13"/>
        <v>#DIV/0!</v>
      </c>
      <c r="F54" s="158" t="e">
        <f t="shared" si="14"/>
        <v>#DIV/0!</v>
      </c>
      <c r="G54" s="158" t="e">
        <f t="shared" si="15"/>
        <v>#DIV/0!</v>
      </c>
      <c r="H54" s="158" t="e">
        <f t="shared" si="16"/>
        <v>#DIV/0!</v>
      </c>
      <c r="I54" s="173" t="e">
        <f t="shared" si="17"/>
        <v>#DIV/0!</v>
      </c>
      <c r="J54" s="159"/>
      <c r="K54" s="159"/>
      <c r="L54" s="160" t="e">
        <f t="shared" si="25"/>
        <v>#DIV/0!</v>
      </c>
      <c r="M54" s="161" t="e">
        <f t="shared" si="26"/>
        <v>#DIV/0!</v>
      </c>
      <c r="N54" s="160" t="e">
        <f t="shared" si="27"/>
        <v>#DIV/0!</v>
      </c>
      <c r="O54" s="161" t="e">
        <f t="shared" si="28"/>
        <v>#DIV/0!</v>
      </c>
      <c r="P54" s="139"/>
      <c r="Q54" s="155">
        <v>6.4897999999999998</v>
      </c>
      <c r="R54" s="156">
        <f t="shared" si="18"/>
        <v>-2.5500000000000078E-2</v>
      </c>
      <c r="S54" s="157">
        <f t="shared" si="19"/>
        <v>4.0000000000000001E-3</v>
      </c>
      <c r="T54" s="158">
        <f t="shared" si="20"/>
        <v>5.7999999999999996E-3</v>
      </c>
      <c r="U54" s="158">
        <f t="shared" si="21"/>
        <v>5.7999999999999996E-3</v>
      </c>
      <c r="V54" s="158">
        <f t="shared" si="22"/>
        <v>5.7000000000000002E-3</v>
      </c>
      <c r="W54" s="158" t="e">
        <f t="shared" si="23"/>
        <v>#DIV/0!</v>
      </c>
      <c r="X54" s="173" t="e">
        <f t="shared" si="24"/>
        <v>#DIV/0!</v>
      </c>
      <c r="Y54" s="159"/>
      <c r="Z54" s="159"/>
      <c r="AA54" s="160" t="e">
        <f t="shared" si="29"/>
        <v>#DIV/0!</v>
      </c>
      <c r="AB54" s="161" t="e">
        <f t="shared" si="30"/>
        <v>#DIV/0!</v>
      </c>
      <c r="AC54" s="160" t="e">
        <f t="shared" si="31"/>
        <v>#DIV/0!</v>
      </c>
      <c r="AD54" s="161" t="e">
        <f t="shared" si="32"/>
        <v>#DIV/0!</v>
      </c>
      <c r="AE54" s="139"/>
      <c r="AF54" s="155"/>
      <c r="AG54" s="266">
        <f t="shared" si="0"/>
        <v>0</v>
      </c>
      <c r="AH54" s="157" t="e">
        <f t="shared" si="1"/>
        <v>#DIV/0!</v>
      </c>
      <c r="AI54" s="158" t="e">
        <f t="shared" si="33"/>
        <v>#DIV/0!</v>
      </c>
      <c r="AJ54" s="158" t="e">
        <f t="shared" si="34"/>
        <v>#DIV/0!</v>
      </c>
      <c r="AK54" s="158" t="e">
        <f t="shared" si="35"/>
        <v>#DIV/0!</v>
      </c>
      <c r="AL54" s="158" t="e">
        <f t="shared" si="36"/>
        <v>#DIV/0!</v>
      </c>
      <c r="AM54" s="173" t="e">
        <f t="shared" si="37"/>
        <v>#DIV/0!</v>
      </c>
      <c r="AN54" s="159"/>
      <c r="AO54" s="159"/>
      <c r="AP54" s="160" t="e">
        <f t="shared" si="38"/>
        <v>#DIV/0!</v>
      </c>
      <c r="AQ54" s="161" t="e">
        <f t="shared" si="39"/>
        <v>#DIV/0!</v>
      </c>
      <c r="AR54" s="160" t="e">
        <f t="shared" si="40"/>
        <v>#DIV/0!</v>
      </c>
      <c r="AS54" s="161" t="e">
        <f t="shared" si="41"/>
        <v>#DIV/0!</v>
      </c>
    </row>
    <row r="55" spans="1:45">
      <c r="A55" s="139"/>
      <c r="B55" s="155"/>
      <c r="C55" s="156">
        <f t="shared" si="11"/>
        <v>0</v>
      </c>
      <c r="D55" s="157" t="e">
        <f t="shared" si="12"/>
        <v>#DIV/0!</v>
      </c>
      <c r="E55" s="158" t="e">
        <f t="shared" si="13"/>
        <v>#DIV/0!</v>
      </c>
      <c r="F55" s="158" t="e">
        <f t="shared" si="14"/>
        <v>#DIV/0!</v>
      </c>
      <c r="G55" s="158" t="e">
        <f t="shared" si="15"/>
        <v>#DIV/0!</v>
      </c>
      <c r="H55" s="158" t="e">
        <f t="shared" si="16"/>
        <v>#DIV/0!</v>
      </c>
      <c r="I55" s="173" t="e">
        <f t="shared" si="17"/>
        <v>#DIV/0!</v>
      </c>
      <c r="J55" s="159"/>
      <c r="K55" s="159"/>
      <c r="L55" s="160" t="e">
        <f t="shared" si="25"/>
        <v>#DIV/0!</v>
      </c>
      <c r="M55" s="161" t="e">
        <f t="shared" si="26"/>
        <v>#DIV/0!</v>
      </c>
      <c r="N55" s="160" t="e">
        <f t="shared" si="27"/>
        <v>#DIV/0!</v>
      </c>
      <c r="O55" s="161" t="e">
        <f t="shared" si="28"/>
        <v>#DIV/0!</v>
      </c>
      <c r="P55" s="139"/>
      <c r="Q55" s="155">
        <v>6.5152999999999999</v>
      </c>
      <c r="R55" s="156">
        <f t="shared" si="18"/>
        <v>-9.9999999999766942E-5</v>
      </c>
      <c r="S55" s="157">
        <f t="shared" si="19"/>
        <v>1E-3</v>
      </c>
      <c r="T55" s="158">
        <f t="shared" si="20"/>
        <v>5.8999999999999999E-3</v>
      </c>
      <c r="U55" s="158">
        <f t="shared" si="21"/>
        <v>5.7000000000000002E-3</v>
      </c>
      <c r="V55" s="158">
        <f t="shared" si="22"/>
        <v>5.7000000000000002E-3</v>
      </c>
      <c r="W55" s="158" t="e">
        <f t="shared" si="23"/>
        <v>#DIV/0!</v>
      </c>
      <c r="X55" s="173" t="e">
        <f t="shared" si="24"/>
        <v>#DIV/0!</v>
      </c>
      <c r="Y55" s="159"/>
      <c r="Z55" s="159"/>
      <c r="AA55" s="160" t="e">
        <f t="shared" si="29"/>
        <v>#DIV/0!</v>
      </c>
      <c r="AB55" s="161" t="e">
        <f t="shared" si="30"/>
        <v>#DIV/0!</v>
      </c>
      <c r="AC55" s="160" t="e">
        <f t="shared" si="31"/>
        <v>#DIV/0!</v>
      </c>
      <c r="AD55" s="161" t="e">
        <f t="shared" si="32"/>
        <v>#DIV/0!</v>
      </c>
      <c r="AE55" s="139"/>
      <c r="AF55" s="155"/>
      <c r="AG55" s="266">
        <f t="shared" si="0"/>
        <v>0</v>
      </c>
      <c r="AH55" s="157" t="e">
        <f t="shared" si="1"/>
        <v>#DIV/0!</v>
      </c>
      <c r="AI55" s="158" t="e">
        <f t="shared" si="33"/>
        <v>#DIV/0!</v>
      </c>
      <c r="AJ55" s="158" t="e">
        <f t="shared" si="34"/>
        <v>#DIV/0!</v>
      </c>
      <c r="AK55" s="158" t="e">
        <f t="shared" si="35"/>
        <v>#DIV/0!</v>
      </c>
      <c r="AL55" s="158" t="e">
        <f t="shared" si="36"/>
        <v>#DIV/0!</v>
      </c>
      <c r="AM55" s="173" t="e">
        <f t="shared" si="37"/>
        <v>#DIV/0!</v>
      </c>
      <c r="AN55" s="159"/>
      <c r="AO55" s="159"/>
      <c r="AP55" s="160" t="e">
        <f t="shared" si="38"/>
        <v>#DIV/0!</v>
      </c>
      <c r="AQ55" s="161" t="e">
        <f t="shared" si="39"/>
        <v>#DIV/0!</v>
      </c>
      <c r="AR55" s="160" t="e">
        <f t="shared" si="40"/>
        <v>#DIV/0!</v>
      </c>
      <c r="AS55" s="161" t="e">
        <f t="shared" si="41"/>
        <v>#DIV/0!</v>
      </c>
    </row>
    <row r="56" spans="1:45">
      <c r="A56" s="139"/>
      <c r="B56" s="155"/>
      <c r="C56" s="156">
        <f t="shared" si="11"/>
        <v>0</v>
      </c>
      <c r="D56" s="157" t="e">
        <f t="shared" si="12"/>
        <v>#DIV/0!</v>
      </c>
      <c r="E56" s="158" t="e">
        <f t="shared" si="13"/>
        <v>#DIV/0!</v>
      </c>
      <c r="F56" s="158" t="e">
        <f t="shared" si="14"/>
        <v>#DIV/0!</v>
      </c>
      <c r="G56" s="158" t="e">
        <f t="shared" si="15"/>
        <v>#DIV/0!</v>
      </c>
      <c r="H56" s="158" t="e">
        <f t="shared" si="16"/>
        <v>#DIV/0!</v>
      </c>
      <c r="I56" s="173" t="e">
        <f t="shared" si="17"/>
        <v>#DIV/0!</v>
      </c>
      <c r="J56" s="159"/>
      <c r="K56" s="159"/>
      <c r="L56" s="160" t="e">
        <f t="shared" si="25"/>
        <v>#DIV/0!</v>
      </c>
      <c r="M56" s="161" t="e">
        <f t="shared" si="26"/>
        <v>#DIV/0!</v>
      </c>
      <c r="N56" s="160" t="e">
        <f t="shared" si="27"/>
        <v>#DIV/0!</v>
      </c>
      <c r="O56" s="161" t="e">
        <f t="shared" si="28"/>
        <v>#DIV/0!</v>
      </c>
      <c r="P56" s="139"/>
      <c r="Q56" s="155">
        <v>6.5153999999999996</v>
      </c>
      <c r="R56" s="156">
        <f t="shared" si="18"/>
        <v>2.4499999999999744E-2</v>
      </c>
      <c r="S56" s="157">
        <f t="shared" si="19"/>
        <v>4.0000000000000001E-3</v>
      </c>
      <c r="T56" s="158">
        <f t="shared" si="20"/>
        <v>5.8999999999999999E-3</v>
      </c>
      <c r="U56" s="158">
        <f t="shared" si="21"/>
        <v>5.7999999999999996E-3</v>
      </c>
      <c r="V56" s="158">
        <f t="shared" si="22"/>
        <v>5.7000000000000002E-3</v>
      </c>
      <c r="W56" s="158" t="e">
        <f t="shared" si="23"/>
        <v>#DIV/0!</v>
      </c>
      <c r="X56" s="173" t="e">
        <f t="shared" si="24"/>
        <v>#DIV/0!</v>
      </c>
      <c r="Y56" s="159"/>
      <c r="Z56" s="159"/>
      <c r="AA56" s="160" t="e">
        <f t="shared" si="29"/>
        <v>#DIV/0!</v>
      </c>
      <c r="AB56" s="161" t="e">
        <f t="shared" si="30"/>
        <v>#DIV/0!</v>
      </c>
      <c r="AC56" s="160" t="e">
        <f t="shared" si="31"/>
        <v>#DIV/0!</v>
      </c>
      <c r="AD56" s="161" t="e">
        <f t="shared" si="32"/>
        <v>#DIV/0!</v>
      </c>
      <c r="AE56" s="139"/>
      <c r="AF56" s="155"/>
      <c r="AG56" s="266">
        <f t="shared" si="0"/>
        <v>0</v>
      </c>
      <c r="AH56" s="157" t="e">
        <f t="shared" si="1"/>
        <v>#DIV/0!</v>
      </c>
      <c r="AI56" s="158" t="e">
        <f t="shared" si="33"/>
        <v>#DIV/0!</v>
      </c>
      <c r="AJ56" s="158" t="e">
        <f t="shared" si="34"/>
        <v>#DIV/0!</v>
      </c>
      <c r="AK56" s="158" t="e">
        <f t="shared" si="35"/>
        <v>#DIV/0!</v>
      </c>
      <c r="AL56" s="158" t="e">
        <f t="shared" si="36"/>
        <v>#DIV/0!</v>
      </c>
      <c r="AM56" s="173" t="e">
        <f t="shared" si="37"/>
        <v>#DIV/0!</v>
      </c>
      <c r="AN56" s="159"/>
      <c r="AO56" s="159"/>
      <c r="AP56" s="160" t="e">
        <f t="shared" si="38"/>
        <v>#DIV/0!</v>
      </c>
      <c r="AQ56" s="161" t="e">
        <f t="shared" si="39"/>
        <v>#DIV/0!</v>
      </c>
      <c r="AR56" s="160" t="e">
        <f t="shared" si="40"/>
        <v>#DIV/0!</v>
      </c>
      <c r="AS56" s="161" t="e">
        <f t="shared" si="41"/>
        <v>#DIV/0!</v>
      </c>
    </row>
    <row r="57" spans="1:45">
      <c r="A57" s="139"/>
      <c r="B57" s="155"/>
      <c r="C57" s="156">
        <f t="shared" si="11"/>
        <v>0</v>
      </c>
      <c r="D57" s="157" t="e">
        <f t="shared" si="12"/>
        <v>#DIV/0!</v>
      </c>
      <c r="E57" s="158" t="e">
        <f t="shared" si="13"/>
        <v>#DIV/0!</v>
      </c>
      <c r="F57" s="158" t="e">
        <f t="shared" si="14"/>
        <v>#DIV/0!</v>
      </c>
      <c r="G57" s="158" t="e">
        <f t="shared" si="15"/>
        <v>#DIV/0!</v>
      </c>
      <c r="H57" s="158" t="e">
        <f t="shared" si="16"/>
        <v>#DIV/0!</v>
      </c>
      <c r="I57" s="173" t="e">
        <f t="shared" si="17"/>
        <v>#DIV/0!</v>
      </c>
      <c r="J57" s="159"/>
      <c r="K57" s="159"/>
      <c r="L57" s="160" t="e">
        <f t="shared" si="25"/>
        <v>#DIV/0!</v>
      </c>
      <c r="M57" s="161" t="e">
        <f t="shared" si="26"/>
        <v>#DIV/0!</v>
      </c>
      <c r="N57" s="160" t="e">
        <f t="shared" si="27"/>
        <v>#DIV/0!</v>
      </c>
      <c r="O57" s="161" t="e">
        <f t="shared" si="28"/>
        <v>#DIV/0!</v>
      </c>
      <c r="P57" s="139"/>
      <c r="Q57" s="155">
        <v>6.4908999999999999</v>
      </c>
      <c r="R57" s="156">
        <f t="shared" si="18"/>
        <v>-1.9999999999997797E-3</v>
      </c>
      <c r="S57" s="157">
        <f t="shared" si="19"/>
        <v>1E-3</v>
      </c>
      <c r="T57" s="158">
        <f t="shared" si="20"/>
        <v>6.1999999999999998E-3</v>
      </c>
      <c r="U57" s="158">
        <f t="shared" si="21"/>
        <v>5.7000000000000002E-3</v>
      </c>
      <c r="V57" s="158">
        <f t="shared" si="22"/>
        <v>5.7000000000000002E-3</v>
      </c>
      <c r="W57" s="158" t="e">
        <f t="shared" si="23"/>
        <v>#DIV/0!</v>
      </c>
      <c r="X57" s="173" t="e">
        <f t="shared" si="24"/>
        <v>#DIV/0!</v>
      </c>
      <c r="Y57" s="159"/>
      <c r="Z57" s="159"/>
      <c r="AA57" s="160" t="e">
        <f t="shared" si="29"/>
        <v>#DIV/0!</v>
      </c>
      <c r="AB57" s="161" t="e">
        <f t="shared" si="30"/>
        <v>#DIV/0!</v>
      </c>
      <c r="AC57" s="160" t="e">
        <f t="shared" si="31"/>
        <v>#DIV/0!</v>
      </c>
      <c r="AD57" s="161" t="e">
        <f t="shared" si="32"/>
        <v>#DIV/0!</v>
      </c>
      <c r="AE57" s="139"/>
      <c r="AF57" s="155"/>
      <c r="AG57" s="266">
        <f t="shared" si="0"/>
        <v>0</v>
      </c>
      <c r="AH57" s="157" t="e">
        <f t="shared" si="1"/>
        <v>#DIV/0!</v>
      </c>
      <c r="AI57" s="158" t="e">
        <f t="shared" si="33"/>
        <v>#DIV/0!</v>
      </c>
      <c r="AJ57" s="158" t="e">
        <f t="shared" si="34"/>
        <v>#DIV/0!</v>
      </c>
      <c r="AK57" s="158" t="e">
        <f t="shared" si="35"/>
        <v>#DIV/0!</v>
      </c>
      <c r="AL57" s="158" t="e">
        <f t="shared" si="36"/>
        <v>#DIV/0!</v>
      </c>
      <c r="AM57" s="173" t="e">
        <f t="shared" si="37"/>
        <v>#DIV/0!</v>
      </c>
      <c r="AN57" s="159"/>
      <c r="AO57" s="159"/>
      <c r="AP57" s="160" t="e">
        <f t="shared" si="38"/>
        <v>#DIV/0!</v>
      </c>
      <c r="AQ57" s="161" t="e">
        <f t="shared" si="39"/>
        <v>#DIV/0!</v>
      </c>
      <c r="AR57" s="160" t="e">
        <f t="shared" si="40"/>
        <v>#DIV/0!</v>
      </c>
      <c r="AS57" s="161" t="e">
        <f t="shared" si="41"/>
        <v>#DIV/0!</v>
      </c>
    </row>
    <row r="58" spans="1:45">
      <c r="A58" s="139"/>
      <c r="B58" s="155"/>
      <c r="C58" s="156">
        <f t="shared" si="11"/>
        <v>0</v>
      </c>
      <c r="D58" s="157" t="e">
        <f t="shared" si="12"/>
        <v>#DIV/0!</v>
      </c>
      <c r="E58" s="158" t="e">
        <f t="shared" si="13"/>
        <v>#DIV/0!</v>
      </c>
      <c r="F58" s="158" t="e">
        <f t="shared" si="14"/>
        <v>#DIV/0!</v>
      </c>
      <c r="G58" s="158" t="e">
        <f t="shared" si="15"/>
        <v>#DIV/0!</v>
      </c>
      <c r="H58" s="158" t="e">
        <f t="shared" si="16"/>
        <v>#DIV/0!</v>
      </c>
      <c r="I58" s="173" t="e">
        <f t="shared" si="17"/>
        <v>#DIV/0!</v>
      </c>
      <c r="J58" s="159"/>
      <c r="K58" s="159"/>
      <c r="L58" s="160" t="e">
        <f t="shared" si="25"/>
        <v>#DIV/0!</v>
      </c>
      <c r="M58" s="161" t="e">
        <f t="shared" si="26"/>
        <v>#DIV/0!</v>
      </c>
      <c r="N58" s="160" t="e">
        <f t="shared" si="27"/>
        <v>#DIV/0!</v>
      </c>
      <c r="O58" s="161" t="e">
        <f t="shared" si="28"/>
        <v>#DIV/0!</v>
      </c>
      <c r="P58" s="139"/>
      <c r="Q58" s="155">
        <v>6.4928999999999997</v>
      </c>
      <c r="R58" s="156">
        <f t="shared" si="18"/>
        <v>1.4599999999999724E-2</v>
      </c>
      <c r="S58" s="157">
        <f t="shared" si="19"/>
        <v>3.0000000000000001E-3</v>
      </c>
      <c r="T58" s="158">
        <f t="shared" si="20"/>
        <v>6.8999999999999999E-3</v>
      </c>
      <c r="U58" s="158">
        <f t="shared" si="21"/>
        <v>5.7000000000000002E-3</v>
      </c>
      <c r="V58" s="158">
        <f t="shared" si="22"/>
        <v>5.7000000000000002E-3</v>
      </c>
      <c r="W58" s="158" t="e">
        <f t="shared" si="23"/>
        <v>#DIV/0!</v>
      </c>
      <c r="X58" s="173" t="e">
        <f t="shared" si="24"/>
        <v>#DIV/0!</v>
      </c>
      <c r="Y58" s="159"/>
      <c r="Z58" s="159"/>
      <c r="AA58" s="160" t="e">
        <f t="shared" si="29"/>
        <v>#DIV/0!</v>
      </c>
      <c r="AB58" s="161" t="e">
        <f t="shared" si="30"/>
        <v>#DIV/0!</v>
      </c>
      <c r="AC58" s="160" t="e">
        <f t="shared" si="31"/>
        <v>#DIV/0!</v>
      </c>
      <c r="AD58" s="161" t="e">
        <f t="shared" si="32"/>
        <v>#DIV/0!</v>
      </c>
      <c r="AE58" s="139"/>
      <c r="AF58" s="155"/>
      <c r="AG58" s="266">
        <f t="shared" si="0"/>
        <v>0</v>
      </c>
      <c r="AH58" s="157" t="e">
        <f t="shared" si="1"/>
        <v>#DIV/0!</v>
      </c>
      <c r="AI58" s="158" t="e">
        <f t="shared" si="33"/>
        <v>#DIV/0!</v>
      </c>
      <c r="AJ58" s="158" t="e">
        <f t="shared" si="34"/>
        <v>#DIV/0!</v>
      </c>
      <c r="AK58" s="158" t="e">
        <f t="shared" si="35"/>
        <v>#DIV/0!</v>
      </c>
      <c r="AL58" s="158" t="e">
        <f t="shared" si="36"/>
        <v>#DIV/0!</v>
      </c>
      <c r="AM58" s="173" t="e">
        <f t="shared" si="37"/>
        <v>#DIV/0!</v>
      </c>
      <c r="AN58" s="159"/>
      <c r="AO58" s="159"/>
      <c r="AP58" s="160" t="e">
        <f t="shared" si="38"/>
        <v>#DIV/0!</v>
      </c>
      <c r="AQ58" s="161" t="e">
        <f t="shared" si="39"/>
        <v>#DIV/0!</v>
      </c>
      <c r="AR58" s="160" t="e">
        <f t="shared" si="40"/>
        <v>#DIV/0!</v>
      </c>
      <c r="AS58" s="161" t="e">
        <f t="shared" si="41"/>
        <v>#DIV/0!</v>
      </c>
    </row>
    <row r="59" spans="1:45">
      <c r="A59" s="139"/>
      <c r="B59" s="155"/>
      <c r="C59" s="156">
        <f t="shared" si="11"/>
        <v>0</v>
      </c>
      <c r="D59" s="157" t="e">
        <f t="shared" si="12"/>
        <v>#DIV/0!</v>
      </c>
      <c r="E59" s="158" t="e">
        <f t="shared" si="13"/>
        <v>#DIV/0!</v>
      </c>
      <c r="F59" s="158" t="e">
        <f t="shared" si="14"/>
        <v>#DIV/0!</v>
      </c>
      <c r="G59" s="158" t="e">
        <f t="shared" si="15"/>
        <v>#DIV/0!</v>
      </c>
      <c r="H59" s="158" t="e">
        <f t="shared" si="16"/>
        <v>#DIV/0!</v>
      </c>
      <c r="I59" s="173" t="e">
        <f t="shared" si="17"/>
        <v>#DIV/0!</v>
      </c>
      <c r="J59" s="159"/>
      <c r="K59" s="159"/>
      <c r="L59" s="160" t="e">
        <f t="shared" si="25"/>
        <v>#DIV/0!</v>
      </c>
      <c r="M59" s="161" t="e">
        <f t="shared" si="26"/>
        <v>#DIV/0!</v>
      </c>
      <c r="N59" s="160" t="e">
        <f t="shared" si="27"/>
        <v>#DIV/0!</v>
      </c>
      <c r="O59" s="161" t="e">
        <f t="shared" si="28"/>
        <v>#DIV/0!</v>
      </c>
      <c r="P59" s="139"/>
      <c r="Q59" s="155">
        <v>6.4782999999999999</v>
      </c>
      <c r="R59" s="156">
        <f t="shared" si="18"/>
        <v>1.7000000000000348E-2</v>
      </c>
      <c r="S59" s="157">
        <f t="shared" si="19"/>
        <v>3.0000000000000001E-3</v>
      </c>
      <c r="T59" s="158">
        <f t="shared" si="20"/>
        <v>6.8999999999999999E-3</v>
      </c>
      <c r="U59" s="158">
        <f t="shared" si="21"/>
        <v>5.7000000000000002E-3</v>
      </c>
      <c r="V59" s="158">
        <f t="shared" si="22"/>
        <v>5.7999999999999996E-3</v>
      </c>
      <c r="W59" s="158" t="e">
        <f t="shared" si="23"/>
        <v>#DIV/0!</v>
      </c>
      <c r="X59" s="173" t="e">
        <f t="shared" si="24"/>
        <v>#DIV/0!</v>
      </c>
      <c r="Y59" s="159"/>
      <c r="Z59" s="159"/>
      <c r="AA59" s="160" t="e">
        <f t="shared" si="29"/>
        <v>#DIV/0!</v>
      </c>
      <c r="AB59" s="161" t="e">
        <f t="shared" si="30"/>
        <v>#DIV/0!</v>
      </c>
      <c r="AC59" s="160" t="e">
        <f t="shared" si="31"/>
        <v>#DIV/0!</v>
      </c>
      <c r="AD59" s="161" t="e">
        <f t="shared" si="32"/>
        <v>#DIV/0!</v>
      </c>
      <c r="AE59" s="139"/>
      <c r="AF59" s="155"/>
      <c r="AG59" s="266">
        <f t="shared" si="0"/>
        <v>0</v>
      </c>
      <c r="AH59" s="157" t="e">
        <f t="shared" si="1"/>
        <v>#DIV/0!</v>
      </c>
      <c r="AI59" s="158" t="e">
        <f t="shared" si="33"/>
        <v>#DIV/0!</v>
      </c>
      <c r="AJ59" s="158" t="e">
        <f t="shared" si="34"/>
        <v>#DIV/0!</v>
      </c>
      <c r="AK59" s="158" t="e">
        <f t="shared" si="35"/>
        <v>#DIV/0!</v>
      </c>
      <c r="AL59" s="158" t="e">
        <f t="shared" si="36"/>
        <v>#DIV/0!</v>
      </c>
      <c r="AM59" s="173" t="e">
        <f t="shared" si="37"/>
        <v>#DIV/0!</v>
      </c>
      <c r="AN59" s="159"/>
      <c r="AO59" s="159"/>
      <c r="AP59" s="160" t="e">
        <f t="shared" si="38"/>
        <v>#DIV/0!</v>
      </c>
      <c r="AQ59" s="161" t="e">
        <f t="shared" si="39"/>
        <v>#DIV/0!</v>
      </c>
      <c r="AR59" s="160" t="e">
        <f t="shared" si="40"/>
        <v>#DIV/0!</v>
      </c>
      <c r="AS59" s="161" t="e">
        <f t="shared" si="41"/>
        <v>#DIV/0!</v>
      </c>
    </row>
    <row r="60" spans="1:45">
      <c r="A60" s="139"/>
      <c r="B60" s="155"/>
      <c r="C60" s="156">
        <f t="shared" si="11"/>
        <v>0</v>
      </c>
      <c r="D60" s="157" t="e">
        <f t="shared" si="12"/>
        <v>#DIV/0!</v>
      </c>
      <c r="E60" s="158" t="e">
        <f t="shared" si="13"/>
        <v>#DIV/0!</v>
      </c>
      <c r="F60" s="158" t="e">
        <f t="shared" si="14"/>
        <v>#DIV/0!</v>
      </c>
      <c r="G60" s="158" t="e">
        <f t="shared" si="15"/>
        <v>#DIV/0!</v>
      </c>
      <c r="H60" s="158" t="e">
        <f t="shared" si="16"/>
        <v>#DIV/0!</v>
      </c>
      <c r="I60" s="173" t="e">
        <f t="shared" si="17"/>
        <v>#DIV/0!</v>
      </c>
      <c r="J60" s="159"/>
      <c r="K60" s="159"/>
      <c r="L60" s="160" t="e">
        <f t="shared" si="25"/>
        <v>#DIV/0!</v>
      </c>
      <c r="M60" s="161" t="e">
        <f t="shared" si="26"/>
        <v>#DIV/0!</v>
      </c>
      <c r="N60" s="160" t="e">
        <f t="shared" si="27"/>
        <v>#DIV/0!</v>
      </c>
      <c r="O60" s="161" t="e">
        <f t="shared" si="28"/>
        <v>#DIV/0!</v>
      </c>
      <c r="P60" s="139"/>
      <c r="Q60" s="155">
        <v>6.4612999999999996</v>
      </c>
      <c r="R60" s="156">
        <f t="shared" si="18"/>
        <v>-3.6100000000000243E-2</v>
      </c>
      <c r="S60" s="157">
        <f t="shared" si="19"/>
        <v>6.0000000000000001E-3</v>
      </c>
      <c r="T60" s="158">
        <f t="shared" si="20"/>
        <v>6.8999999999999999E-3</v>
      </c>
      <c r="U60" s="158">
        <f t="shared" si="21"/>
        <v>5.7000000000000002E-3</v>
      </c>
      <c r="V60" s="158">
        <f t="shared" si="22"/>
        <v>5.7999999999999996E-3</v>
      </c>
      <c r="W60" s="158" t="e">
        <f t="shared" si="23"/>
        <v>#DIV/0!</v>
      </c>
      <c r="X60" s="173" t="e">
        <f t="shared" si="24"/>
        <v>#DIV/0!</v>
      </c>
      <c r="Y60" s="159"/>
      <c r="Z60" s="159"/>
      <c r="AA60" s="160" t="e">
        <f t="shared" si="29"/>
        <v>#DIV/0!</v>
      </c>
      <c r="AB60" s="161" t="e">
        <f t="shared" si="30"/>
        <v>#DIV/0!</v>
      </c>
      <c r="AC60" s="160" t="e">
        <f t="shared" si="31"/>
        <v>#DIV/0!</v>
      </c>
      <c r="AD60" s="161" t="e">
        <f t="shared" si="32"/>
        <v>#DIV/0!</v>
      </c>
      <c r="AE60" s="139"/>
      <c r="AF60" s="155"/>
      <c r="AG60" s="266">
        <f t="shared" si="0"/>
        <v>0</v>
      </c>
      <c r="AH60" s="157" t="e">
        <f t="shared" si="1"/>
        <v>#DIV/0!</v>
      </c>
      <c r="AI60" s="158" t="e">
        <f t="shared" si="33"/>
        <v>#DIV/0!</v>
      </c>
      <c r="AJ60" s="158" t="e">
        <f t="shared" si="34"/>
        <v>#DIV/0!</v>
      </c>
      <c r="AK60" s="158" t="e">
        <f t="shared" si="35"/>
        <v>#DIV/0!</v>
      </c>
      <c r="AL60" s="158" t="e">
        <f t="shared" si="36"/>
        <v>#DIV/0!</v>
      </c>
      <c r="AM60" s="173" t="e">
        <f t="shared" si="37"/>
        <v>#DIV/0!</v>
      </c>
      <c r="AN60" s="159"/>
      <c r="AO60" s="159"/>
      <c r="AP60" s="160" t="e">
        <f t="shared" si="38"/>
        <v>#DIV/0!</v>
      </c>
      <c r="AQ60" s="161" t="e">
        <f t="shared" si="39"/>
        <v>#DIV/0!</v>
      </c>
      <c r="AR60" s="160" t="e">
        <f t="shared" si="40"/>
        <v>#DIV/0!</v>
      </c>
      <c r="AS60" s="161" t="e">
        <f t="shared" si="41"/>
        <v>#DIV/0!</v>
      </c>
    </row>
    <row r="61" spans="1:45">
      <c r="A61" s="139"/>
      <c r="B61" s="155"/>
      <c r="C61" s="156">
        <f t="shared" si="11"/>
        <v>0</v>
      </c>
      <c r="D61" s="157" t="e">
        <f t="shared" si="12"/>
        <v>#DIV/0!</v>
      </c>
      <c r="E61" s="158" t="e">
        <f t="shared" si="13"/>
        <v>#DIV/0!</v>
      </c>
      <c r="F61" s="158" t="e">
        <f t="shared" si="14"/>
        <v>#DIV/0!</v>
      </c>
      <c r="G61" s="158" t="e">
        <f t="shared" si="15"/>
        <v>#DIV/0!</v>
      </c>
      <c r="H61" s="158" t="e">
        <f t="shared" si="16"/>
        <v>#DIV/0!</v>
      </c>
      <c r="I61" s="173" t="e">
        <f t="shared" si="17"/>
        <v>#DIV/0!</v>
      </c>
      <c r="J61" s="159"/>
      <c r="K61" s="159"/>
      <c r="L61" s="160" t="e">
        <f t="shared" si="25"/>
        <v>#DIV/0!</v>
      </c>
      <c r="M61" s="161" t="e">
        <f t="shared" si="26"/>
        <v>#DIV/0!</v>
      </c>
      <c r="N61" s="160" t="e">
        <f t="shared" si="27"/>
        <v>#DIV/0!</v>
      </c>
      <c r="O61" s="161" t="e">
        <f t="shared" si="28"/>
        <v>#DIV/0!</v>
      </c>
      <c r="P61" s="139"/>
      <c r="Q61" s="155">
        <v>6.4973999999999998</v>
      </c>
      <c r="R61" s="156">
        <f t="shared" si="18"/>
        <v>-2.0100000000000229E-2</v>
      </c>
      <c r="S61" s="157">
        <f t="shared" si="19"/>
        <v>4.0000000000000001E-3</v>
      </c>
      <c r="T61" s="158">
        <f t="shared" si="20"/>
        <v>6.3E-3</v>
      </c>
      <c r="U61" s="158">
        <f t="shared" si="21"/>
        <v>5.7000000000000002E-3</v>
      </c>
      <c r="V61" s="158">
        <f t="shared" si="22"/>
        <v>5.7000000000000002E-3</v>
      </c>
      <c r="W61" s="158" t="e">
        <f t="shared" si="23"/>
        <v>#DIV/0!</v>
      </c>
      <c r="X61" s="173" t="e">
        <f t="shared" si="24"/>
        <v>#DIV/0!</v>
      </c>
      <c r="Y61" s="159"/>
      <c r="Z61" s="159"/>
      <c r="AA61" s="160" t="e">
        <f t="shared" si="29"/>
        <v>#DIV/0!</v>
      </c>
      <c r="AB61" s="161" t="e">
        <f t="shared" si="30"/>
        <v>#DIV/0!</v>
      </c>
      <c r="AC61" s="160" t="e">
        <f t="shared" si="31"/>
        <v>#DIV/0!</v>
      </c>
      <c r="AD61" s="161" t="e">
        <f t="shared" si="32"/>
        <v>#DIV/0!</v>
      </c>
      <c r="AE61" s="139"/>
      <c r="AF61" s="155"/>
      <c r="AG61" s="266">
        <f t="shared" si="0"/>
        <v>0</v>
      </c>
      <c r="AH61" s="157" t="e">
        <f t="shared" si="1"/>
        <v>#DIV/0!</v>
      </c>
      <c r="AI61" s="158" t="e">
        <f t="shared" si="33"/>
        <v>#DIV/0!</v>
      </c>
      <c r="AJ61" s="158" t="e">
        <f t="shared" si="34"/>
        <v>#DIV/0!</v>
      </c>
      <c r="AK61" s="158" t="e">
        <f t="shared" si="35"/>
        <v>#DIV/0!</v>
      </c>
      <c r="AL61" s="158" t="e">
        <f t="shared" si="36"/>
        <v>#DIV/0!</v>
      </c>
      <c r="AM61" s="173" t="e">
        <f t="shared" si="37"/>
        <v>#DIV/0!</v>
      </c>
      <c r="AN61" s="159"/>
      <c r="AO61" s="159"/>
      <c r="AP61" s="160" t="e">
        <f t="shared" si="38"/>
        <v>#DIV/0!</v>
      </c>
      <c r="AQ61" s="161" t="e">
        <f t="shared" si="39"/>
        <v>#DIV/0!</v>
      </c>
      <c r="AR61" s="160" t="e">
        <f t="shared" si="40"/>
        <v>#DIV/0!</v>
      </c>
      <c r="AS61" s="161" t="e">
        <f t="shared" si="41"/>
        <v>#DIV/0!</v>
      </c>
    </row>
    <row r="62" spans="1:45">
      <c r="A62" s="139"/>
      <c r="B62" s="155"/>
      <c r="C62" s="156">
        <f t="shared" si="11"/>
        <v>0</v>
      </c>
      <c r="D62" s="157" t="e">
        <f t="shared" si="12"/>
        <v>#DIV/0!</v>
      </c>
      <c r="E62" s="158" t="e">
        <f t="shared" si="13"/>
        <v>#DIV/0!</v>
      </c>
      <c r="F62" s="158" t="e">
        <f t="shared" si="14"/>
        <v>#DIV/0!</v>
      </c>
      <c r="G62" s="158" t="e">
        <f t="shared" si="15"/>
        <v>#DIV/0!</v>
      </c>
      <c r="H62" s="158" t="e">
        <f t="shared" si="16"/>
        <v>#DIV/0!</v>
      </c>
      <c r="I62" s="173" t="e">
        <f t="shared" si="17"/>
        <v>#DIV/0!</v>
      </c>
      <c r="J62" s="159"/>
      <c r="K62" s="159"/>
      <c r="L62" s="160" t="e">
        <f t="shared" si="25"/>
        <v>#DIV/0!</v>
      </c>
      <c r="M62" s="161" t="e">
        <f t="shared" si="26"/>
        <v>#DIV/0!</v>
      </c>
      <c r="N62" s="160" t="e">
        <f t="shared" si="27"/>
        <v>#DIV/0!</v>
      </c>
      <c r="O62" s="161" t="e">
        <f t="shared" si="28"/>
        <v>#DIV/0!</v>
      </c>
      <c r="P62" s="139"/>
      <c r="Q62" s="155">
        <v>6.5175000000000001</v>
      </c>
      <c r="R62" s="156">
        <f t="shared" si="18"/>
        <v>1.639999999999997E-2</v>
      </c>
      <c r="S62" s="157">
        <f t="shared" si="19"/>
        <v>3.0000000000000001E-3</v>
      </c>
      <c r="T62" s="158">
        <f t="shared" si="20"/>
        <v>6.1999999999999998E-3</v>
      </c>
      <c r="U62" s="158">
        <f t="shared" si="21"/>
        <v>5.7000000000000002E-3</v>
      </c>
      <c r="V62" s="158">
        <f t="shared" si="22"/>
        <v>5.7000000000000002E-3</v>
      </c>
      <c r="W62" s="158" t="e">
        <f t="shared" si="23"/>
        <v>#DIV/0!</v>
      </c>
      <c r="X62" s="173" t="e">
        <f t="shared" si="24"/>
        <v>#DIV/0!</v>
      </c>
      <c r="Y62" s="159"/>
      <c r="Z62" s="159"/>
      <c r="AA62" s="160" t="e">
        <f t="shared" si="29"/>
        <v>#DIV/0!</v>
      </c>
      <c r="AB62" s="161" t="e">
        <f t="shared" si="30"/>
        <v>#DIV/0!</v>
      </c>
      <c r="AC62" s="160" t="e">
        <f t="shared" si="31"/>
        <v>#DIV/0!</v>
      </c>
      <c r="AD62" s="161" t="e">
        <f t="shared" si="32"/>
        <v>#DIV/0!</v>
      </c>
      <c r="AE62" s="139"/>
      <c r="AF62" s="155"/>
      <c r="AG62" s="266">
        <f t="shared" si="0"/>
        <v>0</v>
      </c>
      <c r="AH62" s="157" t="e">
        <f t="shared" si="1"/>
        <v>#DIV/0!</v>
      </c>
      <c r="AI62" s="158" t="e">
        <f t="shared" si="33"/>
        <v>#DIV/0!</v>
      </c>
      <c r="AJ62" s="158" t="e">
        <f t="shared" si="34"/>
        <v>#DIV/0!</v>
      </c>
      <c r="AK62" s="158" t="e">
        <f t="shared" si="35"/>
        <v>#DIV/0!</v>
      </c>
      <c r="AL62" s="158" t="e">
        <f t="shared" si="36"/>
        <v>#DIV/0!</v>
      </c>
      <c r="AM62" s="173" t="e">
        <f t="shared" si="37"/>
        <v>#DIV/0!</v>
      </c>
      <c r="AN62" s="159"/>
      <c r="AO62" s="159"/>
      <c r="AP62" s="160" t="e">
        <f t="shared" si="38"/>
        <v>#DIV/0!</v>
      </c>
      <c r="AQ62" s="161" t="e">
        <f t="shared" si="39"/>
        <v>#DIV/0!</v>
      </c>
      <c r="AR62" s="160" t="e">
        <f t="shared" si="40"/>
        <v>#DIV/0!</v>
      </c>
      <c r="AS62" s="161" t="e">
        <f t="shared" si="41"/>
        <v>#DIV/0!</v>
      </c>
    </row>
    <row r="63" spans="1:45">
      <c r="A63" s="139"/>
      <c r="B63" s="155"/>
      <c r="C63" s="156">
        <f t="shared" si="11"/>
        <v>0</v>
      </c>
      <c r="D63" s="157" t="e">
        <f t="shared" si="12"/>
        <v>#DIV/0!</v>
      </c>
      <c r="E63" s="158" t="e">
        <f t="shared" si="13"/>
        <v>#DIV/0!</v>
      </c>
      <c r="F63" s="158" t="e">
        <f t="shared" si="14"/>
        <v>#DIV/0!</v>
      </c>
      <c r="G63" s="158" t="e">
        <f t="shared" si="15"/>
        <v>#DIV/0!</v>
      </c>
      <c r="H63" s="158" t="e">
        <f t="shared" si="16"/>
        <v>#DIV/0!</v>
      </c>
      <c r="I63" s="173" t="e">
        <f t="shared" si="17"/>
        <v>#DIV/0!</v>
      </c>
      <c r="J63" s="159"/>
      <c r="K63" s="159"/>
      <c r="L63" s="160" t="e">
        <f t="shared" si="25"/>
        <v>#DIV/0!</v>
      </c>
      <c r="M63" s="161" t="e">
        <f t="shared" si="26"/>
        <v>#DIV/0!</v>
      </c>
      <c r="N63" s="160" t="e">
        <f t="shared" si="27"/>
        <v>#DIV/0!</v>
      </c>
      <c r="O63" s="161" t="e">
        <f t="shared" si="28"/>
        <v>#DIV/0!</v>
      </c>
      <c r="P63" s="139"/>
      <c r="Q63" s="155">
        <v>6.5011000000000001</v>
      </c>
      <c r="R63" s="156">
        <f t="shared" si="18"/>
        <v>1.3700000000000045E-2</v>
      </c>
      <c r="S63" s="157">
        <f t="shared" si="19"/>
        <v>3.0000000000000001E-3</v>
      </c>
      <c r="T63" s="158">
        <f t="shared" si="20"/>
        <v>6.1999999999999998E-3</v>
      </c>
      <c r="U63" s="158">
        <f t="shared" si="21"/>
        <v>5.7000000000000002E-3</v>
      </c>
      <c r="V63" s="158">
        <f t="shared" si="22"/>
        <v>5.7000000000000002E-3</v>
      </c>
      <c r="W63" s="158" t="e">
        <f t="shared" si="23"/>
        <v>#DIV/0!</v>
      </c>
      <c r="X63" s="173" t="e">
        <f t="shared" si="24"/>
        <v>#DIV/0!</v>
      </c>
      <c r="Y63" s="159"/>
      <c r="Z63" s="159"/>
      <c r="AA63" s="160" t="e">
        <f t="shared" si="29"/>
        <v>#DIV/0!</v>
      </c>
      <c r="AB63" s="161" t="e">
        <f t="shared" si="30"/>
        <v>#DIV/0!</v>
      </c>
      <c r="AC63" s="160" t="e">
        <f t="shared" si="31"/>
        <v>#DIV/0!</v>
      </c>
      <c r="AD63" s="161" t="e">
        <f t="shared" si="32"/>
        <v>#DIV/0!</v>
      </c>
      <c r="AE63" s="139"/>
      <c r="AF63" s="155"/>
      <c r="AG63" s="266">
        <f t="shared" si="0"/>
        <v>0</v>
      </c>
      <c r="AH63" s="157" t="e">
        <f t="shared" si="1"/>
        <v>#DIV/0!</v>
      </c>
      <c r="AI63" s="158" t="e">
        <f t="shared" si="33"/>
        <v>#DIV/0!</v>
      </c>
      <c r="AJ63" s="158" t="e">
        <f t="shared" si="34"/>
        <v>#DIV/0!</v>
      </c>
      <c r="AK63" s="158" t="e">
        <f t="shared" si="35"/>
        <v>#DIV/0!</v>
      </c>
      <c r="AL63" s="158" t="e">
        <f t="shared" si="36"/>
        <v>#DIV/0!</v>
      </c>
      <c r="AM63" s="173" t="e">
        <f t="shared" si="37"/>
        <v>#DIV/0!</v>
      </c>
      <c r="AN63" s="159"/>
      <c r="AO63" s="159"/>
      <c r="AP63" s="160" t="e">
        <f t="shared" si="38"/>
        <v>#DIV/0!</v>
      </c>
      <c r="AQ63" s="161" t="e">
        <f t="shared" si="39"/>
        <v>#DIV/0!</v>
      </c>
      <c r="AR63" s="160" t="e">
        <f t="shared" si="40"/>
        <v>#DIV/0!</v>
      </c>
      <c r="AS63" s="161" t="e">
        <f t="shared" si="41"/>
        <v>#DIV/0!</v>
      </c>
    </row>
    <row r="64" spans="1:45">
      <c r="A64" s="139"/>
      <c r="B64" s="155"/>
      <c r="C64" s="156">
        <f t="shared" si="11"/>
        <v>0</v>
      </c>
      <c r="D64" s="157" t="e">
        <f t="shared" si="12"/>
        <v>#DIV/0!</v>
      </c>
      <c r="E64" s="158" t="e">
        <f t="shared" si="13"/>
        <v>#DIV/0!</v>
      </c>
      <c r="F64" s="158" t="e">
        <f t="shared" si="14"/>
        <v>#DIV/0!</v>
      </c>
      <c r="G64" s="158" t="e">
        <f t="shared" si="15"/>
        <v>#DIV/0!</v>
      </c>
      <c r="H64" s="158" t="e">
        <f t="shared" si="16"/>
        <v>#DIV/0!</v>
      </c>
      <c r="I64" s="173" t="e">
        <f t="shared" si="17"/>
        <v>#DIV/0!</v>
      </c>
      <c r="J64" s="159"/>
      <c r="K64" s="159"/>
      <c r="L64" s="160" t="e">
        <f t="shared" si="25"/>
        <v>#DIV/0!</v>
      </c>
      <c r="M64" s="161" t="e">
        <f t="shared" si="26"/>
        <v>#DIV/0!</v>
      </c>
      <c r="N64" s="160" t="e">
        <f t="shared" si="27"/>
        <v>#DIV/0!</v>
      </c>
      <c r="O64" s="161" t="e">
        <f t="shared" si="28"/>
        <v>#DIV/0!</v>
      </c>
      <c r="P64" s="139"/>
      <c r="Q64" s="155">
        <v>6.4874000000000001</v>
      </c>
      <c r="R64" s="156">
        <f t="shared" si="18"/>
        <v>-9.0000000000003411E-3</v>
      </c>
      <c r="S64" s="157">
        <f t="shared" si="19"/>
        <v>2E-3</v>
      </c>
      <c r="T64" s="158">
        <f t="shared" si="20"/>
        <v>6.1000000000000004E-3</v>
      </c>
      <c r="U64" s="158">
        <f t="shared" si="21"/>
        <v>5.5999999999999999E-3</v>
      </c>
      <c r="V64" s="158">
        <f t="shared" si="22"/>
        <v>5.7000000000000002E-3</v>
      </c>
      <c r="W64" s="158" t="e">
        <f t="shared" si="23"/>
        <v>#DIV/0!</v>
      </c>
      <c r="X64" s="173" t="e">
        <f t="shared" si="24"/>
        <v>#DIV/0!</v>
      </c>
      <c r="Y64" s="159"/>
      <c r="Z64" s="159"/>
      <c r="AA64" s="160" t="e">
        <f t="shared" si="29"/>
        <v>#DIV/0!</v>
      </c>
      <c r="AB64" s="161" t="e">
        <f t="shared" si="30"/>
        <v>#DIV/0!</v>
      </c>
      <c r="AC64" s="160" t="e">
        <f t="shared" si="31"/>
        <v>#DIV/0!</v>
      </c>
      <c r="AD64" s="161" t="e">
        <f t="shared" si="32"/>
        <v>#DIV/0!</v>
      </c>
      <c r="AE64" s="139"/>
      <c r="AF64" s="155"/>
      <c r="AG64" s="266">
        <f t="shared" si="0"/>
        <v>0</v>
      </c>
      <c r="AH64" s="157" t="e">
        <f t="shared" si="1"/>
        <v>#DIV/0!</v>
      </c>
      <c r="AI64" s="158" t="e">
        <f t="shared" si="33"/>
        <v>#DIV/0!</v>
      </c>
      <c r="AJ64" s="158" t="e">
        <f t="shared" si="34"/>
        <v>#DIV/0!</v>
      </c>
      <c r="AK64" s="158" t="e">
        <f t="shared" si="35"/>
        <v>#DIV/0!</v>
      </c>
      <c r="AL64" s="158" t="e">
        <f t="shared" si="36"/>
        <v>#DIV/0!</v>
      </c>
      <c r="AM64" s="173" t="e">
        <f t="shared" si="37"/>
        <v>#DIV/0!</v>
      </c>
      <c r="AN64" s="159"/>
      <c r="AO64" s="159"/>
      <c r="AP64" s="160" t="e">
        <f t="shared" si="38"/>
        <v>#DIV/0!</v>
      </c>
      <c r="AQ64" s="161" t="e">
        <f t="shared" si="39"/>
        <v>#DIV/0!</v>
      </c>
      <c r="AR64" s="160" t="e">
        <f t="shared" si="40"/>
        <v>#DIV/0!</v>
      </c>
      <c r="AS64" s="161" t="e">
        <f t="shared" si="41"/>
        <v>#DIV/0!</v>
      </c>
    </row>
    <row r="65" spans="1:45">
      <c r="A65" s="139"/>
      <c r="B65" s="155"/>
      <c r="C65" s="156">
        <f t="shared" si="11"/>
        <v>0</v>
      </c>
      <c r="D65" s="157" t="e">
        <f t="shared" si="12"/>
        <v>#DIV/0!</v>
      </c>
      <c r="E65" s="158" t="e">
        <f t="shared" si="13"/>
        <v>#DIV/0!</v>
      </c>
      <c r="F65" s="158" t="e">
        <f t="shared" si="14"/>
        <v>#DIV/0!</v>
      </c>
      <c r="G65" s="158" t="e">
        <f t="shared" si="15"/>
        <v>#DIV/0!</v>
      </c>
      <c r="H65" s="158" t="e">
        <f t="shared" si="16"/>
        <v>#DIV/0!</v>
      </c>
      <c r="I65" s="173" t="e">
        <f t="shared" si="17"/>
        <v>#DIV/0!</v>
      </c>
      <c r="J65" s="159"/>
      <c r="K65" s="159"/>
      <c r="L65" s="160" t="e">
        <f t="shared" si="25"/>
        <v>#DIV/0!</v>
      </c>
      <c r="M65" s="161" t="e">
        <f t="shared" si="26"/>
        <v>#DIV/0!</v>
      </c>
      <c r="N65" s="160" t="e">
        <f t="shared" si="27"/>
        <v>#DIV/0!</v>
      </c>
      <c r="O65" s="161" t="e">
        <f t="shared" si="28"/>
        <v>#DIV/0!</v>
      </c>
      <c r="P65" s="139"/>
      <c r="Q65" s="155">
        <v>6.4964000000000004</v>
      </c>
      <c r="R65" s="156">
        <f t="shared" si="18"/>
        <v>-2.2999999999999687E-2</v>
      </c>
      <c r="S65" s="157">
        <f t="shared" si="19"/>
        <v>4.0000000000000001E-3</v>
      </c>
      <c r="T65" s="158">
        <f t="shared" si="20"/>
        <v>6.1000000000000004E-3</v>
      </c>
      <c r="U65" s="158">
        <f t="shared" si="21"/>
        <v>5.5999999999999999E-3</v>
      </c>
      <c r="V65" s="158">
        <f t="shared" si="22"/>
        <v>5.7000000000000002E-3</v>
      </c>
      <c r="W65" s="158" t="e">
        <f t="shared" si="23"/>
        <v>#DIV/0!</v>
      </c>
      <c r="X65" s="173" t="e">
        <f t="shared" si="24"/>
        <v>#DIV/0!</v>
      </c>
      <c r="Y65" s="159"/>
      <c r="Z65" s="159"/>
      <c r="AA65" s="160" t="e">
        <f t="shared" si="29"/>
        <v>#DIV/0!</v>
      </c>
      <c r="AB65" s="161" t="e">
        <f t="shared" si="30"/>
        <v>#DIV/0!</v>
      </c>
      <c r="AC65" s="160" t="e">
        <f t="shared" si="31"/>
        <v>#DIV/0!</v>
      </c>
      <c r="AD65" s="161" t="e">
        <f t="shared" si="32"/>
        <v>#DIV/0!</v>
      </c>
      <c r="AE65" s="139"/>
      <c r="AF65" s="155"/>
      <c r="AG65" s="266">
        <f t="shared" si="0"/>
        <v>0</v>
      </c>
      <c r="AH65" s="157" t="e">
        <f t="shared" si="1"/>
        <v>#DIV/0!</v>
      </c>
      <c r="AI65" s="158" t="e">
        <f t="shared" si="33"/>
        <v>#DIV/0!</v>
      </c>
      <c r="AJ65" s="158" t="e">
        <f t="shared" si="34"/>
        <v>#DIV/0!</v>
      </c>
      <c r="AK65" s="158" t="e">
        <f t="shared" si="35"/>
        <v>#DIV/0!</v>
      </c>
      <c r="AL65" s="158" t="e">
        <f t="shared" si="36"/>
        <v>#DIV/0!</v>
      </c>
      <c r="AM65" s="173" t="e">
        <f t="shared" si="37"/>
        <v>#DIV/0!</v>
      </c>
      <c r="AN65" s="159"/>
      <c r="AO65" s="159"/>
      <c r="AP65" s="160" t="e">
        <f t="shared" si="38"/>
        <v>#DIV/0!</v>
      </c>
      <c r="AQ65" s="161" t="e">
        <f t="shared" si="39"/>
        <v>#DIV/0!</v>
      </c>
      <c r="AR65" s="160" t="e">
        <f t="shared" si="40"/>
        <v>#DIV/0!</v>
      </c>
      <c r="AS65" s="161" t="e">
        <f t="shared" si="41"/>
        <v>#DIV/0!</v>
      </c>
    </row>
    <row r="66" spans="1:45">
      <c r="A66" s="139"/>
      <c r="B66" s="155"/>
      <c r="C66" s="156">
        <f t="shared" si="11"/>
        <v>0</v>
      </c>
      <c r="D66" s="157" t="e">
        <f t="shared" si="12"/>
        <v>#DIV/0!</v>
      </c>
      <c r="E66" s="158" t="e">
        <f t="shared" si="13"/>
        <v>#DIV/0!</v>
      </c>
      <c r="F66" s="158" t="e">
        <f t="shared" si="14"/>
        <v>#DIV/0!</v>
      </c>
      <c r="G66" s="158" t="e">
        <f t="shared" si="15"/>
        <v>#DIV/0!</v>
      </c>
      <c r="H66" s="158" t="e">
        <f t="shared" si="16"/>
        <v>#DIV/0!</v>
      </c>
      <c r="I66" s="173" t="e">
        <f t="shared" si="17"/>
        <v>#DIV/0!</v>
      </c>
      <c r="J66" s="159"/>
      <c r="K66" s="159"/>
      <c r="L66" s="160" t="e">
        <f t="shared" si="25"/>
        <v>#DIV/0!</v>
      </c>
      <c r="M66" s="161" t="e">
        <f t="shared" si="26"/>
        <v>#DIV/0!</v>
      </c>
      <c r="N66" s="160" t="e">
        <f t="shared" si="27"/>
        <v>#DIV/0!</v>
      </c>
      <c r="O66" s="161" t="e">
        <f t="shared" si="28"/>
        <v>#DIV/0!</v>
      </c>
      <c r="P66" s="139"/>
      <c r="Q66" s="155">
        <v>6.5194000000000001</v>
      </c>
      <c r="R66" s="156">
        <f t="shared" si="18"/>
        <v>1.8000000000002458E-3</v>
      </c>
      <c r="S66" s="157">
        <f t="shared" si="19"/>
        <v>1E-3</v>
      </c>
      <c r="T66" s="158">
        <f t="shared" si="20"/>
        <v>6.0000000000000001E-3</v>
      </c>
      <c r="U66" s="158">
        <f t="shared" si="21"/>
        <v>5.5999999999999999E-3</v>
      </c>
      <c r="V66" s="158">
        <f t="shared" si="22"/>
        <v>5.7000000000000002E-3</v>
      </c>
      <c r="W66" s="158" t="e">
        <f t="shared" si="23"/>
        <v>#DIV/0!</v>
      </c>
      <c r="X66" s="173" t="e">
        <f t="shared" si="24"/>
        <v>#DIV/0!</v>
      </c>
      <c r="Y66" s="159"/>
      <c r="Z66" s="159"/>
      <c r="AA66" s="160" t="e">
        <f t="shared" si="29"/>
        <v>#DIV/0!</v>
      </c>
      <c r="AB66" s="161" t="e">
        <f t="shared" si="30"/>
        <v>#DIV/0!</v>
      </c>
      <c r="AC66" s="160" t="e">
        <f t="shared" si="31"/>
        <v>#DIV/0!</v>
      </c>
      <c r="AD66" s="161" t="e">
        <f t="shared" si="32"/>
        <v>#DIV/0!</v>
      </c>
      <c r="AE66" s="139"/>
      <c r="AF66" s="155"/>
      <c r="AG66" s="266">
        <f t="shared" si="0"/>
        <v>0</v>
      </c>
      <c r="AH66" s="157" t="e">
        <f t="shared" si="1"/>
        <v>#DIV/0!</v>
      </c>
      <c r="AI66" s="158" t="e">
        <f t="shared" si="33"/>
        <v>#DIV/0!</v>
      </c>
      <c r="AJ66" s="158" t="e">
        <f t="shared" si="34"/>
        <v>#DIV/0!</v>
      </c>
      <c r="AK66" s="158" t="e">
        <f t="shared" si="35"/>
        <v>#DIV/0!</v>
      </c>
      <c r="AL66" s="158" t="e">
        <f t="shared" si="36"/>
        <v>#DIV/0!</v>
      </c>
      <c r="AM66" s="173" t="e">
        <f t="shared" si="37"/>
        <v>#DIV/0!</v>
      </c>
      <c r="AN66" s="159"/>
      <c r="AO66" s="159"/>
      <c r="AP66" s="160" t="e">
        <f t="shared" si="38"/>
        <v>#DIV/0!</v>
      </c>
      <c r="AQ66" s="161" t="e">
        <f t="shared" si="39"/>
        <v>#DIV/0!</v>
      </c>
      <c r="AR66" s="160" t="e">
        <f t="shared" si="40"/>
        <v>#DIV/0!</v>
      </c>
      <c r="AS66" s="161" t="e">
        <f t="shared" si="41"/>
        <v>#DIV/0!</v>
      </c>
    </row>
    <row r="67" spans="1:45">
      <c r="A67" s="139"/>
      <c r="B67" s="155"/>
      <c r="C67" s="156">
        <f t="shared" si="11"/>
        <v>0</v>
      </c>
      <c r="D67" s="157" t="e">
        <f t="shared" si="12"/>
        <v>#DIV/0!</v>
      </c>
      <c r="E67" s="158" t="e">
        <f t="shared" si="13"/>
        <v>#DIV/0!</v>
      </c>
      <c r="F67" s="158" t="e">
        <f t="shared" si="14"/>
        <v>#DIV/0!</v>
      </c>
      <c r="G67" s="158" t="e">
        <f t="shared" si="15"/>
        <v>#DIV/0!</v>
      </c>
      <c r="H67" s="158" t="e">
        <f t="shared" si="16"/>
        <v>#DIV/0!</v>
      </c>
      <c r="I67" s="173" t="e">
        <f t="shared" si="17"/>
        <v>#DIV/0!</v>
      </c>
      <c r="J67" s="159"/>
      <c r="K67" s="159"/>
      <c r="L67" s="160" t="e">
        <f t="shared" si="25"/>
        <v>#DIV/0!</v>
      </c>
      <c r="M67" s="161" t="e">
        <f t="shared" si="26"/>
        <v>#DIV/0!</v>
      </c>
      <c r="N67" s="160" t="e">
        <f t="shared" si="27"/>
        <v>#DIV/0!</v>
      </c>
      <c r="O67" s="161" t="e">
        <f t="shared" si="28"/>
        <v>#DIV/0!</v>
      </c>
      <c r="P67" s="139"/>
      <c r="Q67" s="155">
        <v>6.5175999999999998</v>
      </c>
      <c r="R67" s="156">
        <f t="shared" si="18"/>
        <v>6.1999999999997613E-3</v>
      </c>
      <c r="S67" s="157">
        <f t="shared" si="19"/>
        <v>1E-3</v>
      </c>
      <c r="T67" s="158">
        <f t="shared" si="20"/>
        <v>6.0000000000000001E-3</v>
      </c>
      <c r="U67" s="158">
        <f t="shared" si="21"/>
        <v>5.5999999999999999E-3</v>
      </c>
      <c r="V67" s="158">
        <f t="shared" si="22"/>
        <v>5.7000000000000002E-3</v>
      </c>
      <c r="W67" s="158" t="e">
        <f t="shared" si="23"/>
        <v>#DIV/0!</v>
      </c>
      <c r="X67" s="173" t="e">
        <f t="shared" si="24"/>
        <v>#DIV/0!</v>
      </c>
      <c r="Y67" s="159"/>
      <c r="Z67" s="159"/>
      <c r="AA67" s="160" t="e">
        <f t="shared" si="29"/>
        <v>#DIV/0!</v>
      </c>
      <c r="AB67" s="161" t="e">
        <f t="shared" si="30"/>
        <v>#DIV/0!</v>
      </c>
      <c r="AC67" s="160" t="e">
        <f t="shared" si="31"/>
        <v>#DIV/0!</v>
      </c>
      <c r="AD67" s="161" t="e">
        <f t="shared" si="32"/>
        <v>#DIV/0!</v>
      </c>
      <c r="AE67" s="139"/>
      <c r="AF67" s="155"/>
      <c r="AG67" s="266">
        <f t="shared" ref="AG67:AG130" si="42">AF67-AF68</f>
        <v>0</v>
      </c>
      <c r="AH67" s="157" t="e">
        <f t="shared" ref="AH67:AH130" si="43">ROUNDUP(ABS( (AF67-AF68)/AF68 ),3)</f>
        <v>#DIV/0!</v>
      </c>
      <c r="AI67" s="158" t="e">
        <f t="shared" ref="AI67:AI78" si="44">ROUND(ROUND(AVERAGE(AH67:AH96),4)+2.575*ROUND(STDEV(AH67:AH96),4),4)</f>
        <v>#DIV/0!</v>
      </c>
      <c r="AJ67" s="158" t="e">
        <f t="shared" ref="AJ67:AJ78" si="45">ROUND(ROUND(AVERAGE(AH67:AH126),4)+2.575*ROUND(STDEV(AH67:AH126),4),4)</f>
        <v>#DIV/0!</v>
      </c>
      <c r="AK67" s="158" t="e">
        <f t="shared" ref="AK67:AK78" si="46">ROUND(ROUND(AVERAGE(AH67:AH156),4)+2.575*ROUND(STDEV(AH67:AH156),4),4)</f>
        <v>#DIV/0!</v>
      </c>
      <c r="AL67" s="158" t="e">
        <f t="shared" ref="AL67:AL78" si="47">ROUND(ROUND(AVERAGE(AH67:AH246),4)+2.575*ROUND(STDEV(AH67:AH246),4),4)</f>
        <v>#DIV/0!</v>
      </c>
      <c r="AM67" s="173" t="e">
        <f t="shared" ref="AM67:AM78" si="48">ROUND(MAX(AVERAGE(AI67:AL67),AM$1),4)</f>
        <v>#DIV/0!</v>
      </c>
      <c r="AN67" s="159"/>
      <c r="AO67" s="159"/>
      <c r="AP67" s="160" t="e">
        <f t="shared" ref="AP67:AP78" si="49">AF67*AM67*AN67</f>
        <v>#DIV/0!</v>
      </c>
      <c r="AQ67" s="161" t="e">
        <f t="shared" ref="AQ67:AQ78" si="50">ROUNDUP((AP67-AO67)/AO67,3)</f>
        <v>#DIV/0!</v>
      </c>
      <c r="AR67" s="160" t="e">
        <f t="shared" ref="AR67:AR78" si="51">ROUNDUP(AP67/1000,0)*1000</f>
        <v>#DIV/0!</v>
      </c>
      <c r="AS67" s="161" t="e">
        <f t="shared" ref="AS67:AS78" si="52">ROUNDUP((AR67-AO67)/AO67,3)</f>
        <v>#DIV/0!</v>
      </c>
    </row>
    <row r="68" spans="1:45">
      <c r="A68" s="139"/>
      <c r="B68" s="155"/>
      <c r="C68" s="156">
        <f t="shared" ref="C68:C131" si="53">B68-B69</f>
        <v>0</v>
      </c>
      <c r="D68" s="157" t="e">
        <f t="shared" ref="D68:D131" si="54">ROUNDUP(ABS( (B68-B69)/B69 ),3)</f>
        <v>#DIV/0!</v>
      </c>
      <c r="E68" s="158" t="e">
        <f t="shared" ref="E68:E78" si="55">ROUND(ROUND(AVERAGE(D68:D97),4)+2.575*ROUND(STDEV(D68:D97),4),4)</f>
        <v>#DIV/0!</v>
      </c>
      <c r="F68" s="158" t="e">
        <f t="shared" ref="F68:F78" si="56">ROUND(ROUND(AVERAGE(D68:D127),4)+2.575*ROUND(STDEV(D68:D127),4),4)</f>
        <v>#DIV/0!</v>
      </c>
      <c r="G68" s="158" t="e">
        <f t="shared" ref="G68:G78" si="57">ROUND(ROUND(AVERAGE(D68:D157),4)+2.575*ROUND(STDEV(D68:D157),4),4)</f>
        <v>#DIV/0!</v>
      </c>
      <c r="H68" s="158" t="e">
        <f t="shared" ref="H68:H78" si="58">ROUND(ROUND(AVERAGE(D68:D247),4)+2.575*ROUND(STDEV(D68:D247),4),4)</f>
        <v>#DIV/0!</v>
      </c>
      <c r="I68" s="173" t="e">
        <f t="shared" ref="I68:I78" si="59">ROUND(MAX(AVERAGE(E68:H68),I$1),4)</f>
        <v>#DIV/0!</v>
      </c>
      <c r="J68" s="159"/>
      <c r="K68" s="159"/>
      <c r="L68" s="160" t="e">
        <f t="shared" si="25"/>
        <v>#DIV/0!</v>
      </c>
      <c r="M68" s="161" t="e">
        <f t="shared" si="26"/>
        <v>#DIV/0!</v>
      </c>
      <c r="N68" s="160" t="e">
        <f t="shared" si="27"/>
        <v>#DIV/0!</v>
      </c>
      <c r="O68" s="161" t="e">
        <f t="shared" si="28"/>
        <v>#DIV/0!</v>
      </c>
      <c r="P68" s="139"/>
      <c r="Q68" s="155">
        <v>6.5114000000000001</v>
      </c>
      <c r="R68" s="156">
        <f t="shared" ref="R68:R131" si="60">Q68-Q69</f>
        <v>5.9000000000004604E-3</v>
      </c>
      <c r="S68" s="157">
        <f t="shared" ref="S68:S131" si="61">ROUNDUP(ABS( (Q68-Q69)/Q69 ),3)</f>
        <v>1E-3</v>
      </c>
      <c r="T68" s="158">
        <f t="shared" ref="T68:T78" si="62">ROUND(ROUND(AVERAGE(S68:S97),4)+2.575*ROUND(STDEV(S68:S97),4),4)</f>
        <v>6.0000000000000001E-3</v>
      </c>
      <c r="U68" s="158">
        <f t="shared" ref="U68:U78" si="63">ROUND(ROUND(AVERAGE(S68:S127),4)+2.575*ROUND(STDEV(S68:S127),4),4)</f>
        <v>5.5999999999999999E-3</v>
      </c>
      <c r="V68" s="158">
        <f t="shared" ref="V68:V78" si="64">ROUND(ROUND(AVERAGE(S68:S157),4)+2.575*ROUND(STDEV(S68:S157),4),4)</f>
        <v>5.7000000000000002E-3</v>
      </c>
      <c r="W68" s="158" t="e">
        <f t="shared" ref="W68:W78" si="65">ROUND(ROUND(AVERAGE(S68:S247),4)+2.575*ROUND(STDEV(S68:S247),4),4)</f>
        <v>#DIV/0!</v>
      </c>
      <c r="X68" s="173" t="e">
        <f t="shared" ref="X68:X78" si="66">ROUND(MAX(AVERAGE(T68:W68),X$1),4)</f>
        <v>#DIV/0!</v>
      </c>
      <c r="Y68" s="159"/>
      <c r="Z68" s="159"/>
      <c r="AA68" s="160" t="e">
        <f t="shared" si="29"/>
        <v>#DIV/0!</v>
      </c>
      <c r="AB68" s="161" t="e">
        <f t="shared" si="30"/>
        <v>#DIV/0!</v>
      </c>
      <c r="AC68" s="160" t="e">
        <f t="shared" si="31"/>
        <v>#DIV/0!</v>
      </c>
      <c r="AD68" s="161" t="e">
        <f t="shared" si="32"/>
        <v>#DIV/0!</v>
      </c>
      <c r="AE68" s="139"/>
      <c r="AF68" s="155"/>
      <c r="AG68" s="266">
        <f t="shared" si="42"/>
        <v>0</v>
      </c>
      <c r="AH68" s="157" t="e">
        <f t="shared" si="43"/>
        <v>#DIV/0!</v>
      </c>
      <c r="AI68" s="158" t="e">
        <f t="shared" si="44"/>
        <v>#DIV/0!</v>
      </c>
      <c r="AJ68" s="158" t="e">
        <f t="shared" si="45"/>
        <v>#DIV/0!</v>
      </c>
      <c r="AK68" s="158" t="e">
        <f t="shared" si="46"/>
        <v>#DIV/0!</v>
      </c>
      <c r="AL68" s="158" t="e">
        <f t="shared" si="47"/>
        <v>#DIV/0!</v>
      </c>
      <c r="AM68" s="173" t="e">
        <f t="shared" si="48"/>
        <v>#DIV/0!</v>
      </c>
      <c r="AN68" s="159"/>
      <c r="AO68" s="159"/>
      <c r="AP68" s="160" t="e">
        <f t="shared" si="49"/>
        <v>#DIV/0!</v>
      </c>
      <c r="AQ68" s="161" t="e">
        <f t="shared" si="50"/>
        <v>#DIV/0!</v>
      </c>
      <c r="AR68" s="160" t="e">
        <f t="shared" si="51"/>
        <v>#DIV/0!</v>
      </c>
      <c r="AS68" s="161" t="e">
        <f t="shared" si="52"/>
        <v>#DIV/0!</v>
      </c>
    </row>
    <row r="69" spans="1:45">
      <c r="A69" s="139"/>
      <c r="B69" s="155"/>
      <c r="C69" s="156">
        <f t="shared" si="53"/>
        <v>0</v>
      </c>
      <c r="D69" s="157" t="e">
        <f t="shared" si="54"/>
        <v>#DIV/0!</v>
      </c>
      <c r="E69" s="158" t="e">
        <f t="shared" si="55"/>
        <v>#DIV/0!</v>
      </c>
      <c r="F69" s="158" t="e">
        <f t="shared" si="56"/>
        <v>#DIV/0!</v>
      </c>
      <c r="G69" s="158" t="e">
        <f t="shared" si="57"/>
        <v>#DIV/0!</v>
      </c>
      <c r="H69" s="158" t="e">
        <f t="shared" si="58"/>
        <v>#DIV/0!</v>
      </c>
      <c r="I69" s="173" t="e">
        <f t="shared" si="59"/>
        <v>#DIV/0!</v>
      </c>
      <c r="J69" s="159"/>
      <c r="K69" s="159"/>
      <c r="L69" s="160" t="e">
        <f t="shared" si="25"/>
        <v>#DIV/0!</v>
      </c>
      <c r="M69" s="161" t="e">
        <f t="shared" si="26"/>
        <v>#DIV/0!</v>
      </c>
      <c r="N69" s="160" t="e">
        <f t="shared" si="27"/>
        <v>#DIV/0!</v>
      </c>
      <c r="O69" s="161" t="e">
        <f t="shared" si="28"/>
        <v>#DIV/0!</v>
      </c>
      <c r="P69" s="139"/>
      <c r="Q69" s="155">
        <v>6.5054999999999996</v>
      </c>
      <c r="R69" s="156">
        <f t="shared" si="60"/>
        <v>-2.1300000000000097E-2</v>
      </c>
      <c r="S69" s="157">
        <f t="shared" si="61"/>
        <v>4.0000000000000001E-3</v>
      </c>
      <c r="T69" s="158">
        <f t="shared" si="62"/>
        <v>6.0000000000000001E-3</v>
      </c>
      <c r="U69" s="158">
        <f t="shared" si="63"/>
        <v>5.7000000000000002E-3</v>
      </c>
      <c r="V69" s="158">
        <f t="shared" si="64"/>
        <v>5.7000000000000002E-3</v>
      </c>
      <c r="W69" s="158" t="e">
        <f t="shared" si="65"/>
        <v>#DIV/0!</v>
      </c>
      <c r="X69" s="173" t="e">
        <f t="shared" si="66"/>
        <v>#DIV/0!</v>
      </c>
      <c r="Y69" s="159"/>
      <c r="Z69" s="159"/>
      <c r="AA69" s="160" t="e">
        <f t="shared" si="29"/>
        <v>#DIV/0!</v>
      </c>
      <c r="AB69" s="161" t="e">
        <f t="shared" si="30"/>
        <v>#DIV/0!</v>
      </c>
      <c r="AC69" s="160" t="e">
        <f t="shared" si="31"/>
        <v>#DIV/0!</v>
      </c>
      <c r="AD69" s="161" t="e">
        <f t="shared" si="32"/>
        <v>#DIV/0!</v>
      </c>
      <c r="AE69" s="139"/>
      <c r="AF69" s="155"/>
      <c r="AG69" s="266">
        <f t="shared" si="42"/>
        <v>0</v>
      </c>
      <c r="AH69" s="157" t="e">
        <f t="shared" si="43"/>
        <v>#DIV/0!</v>
      </c>
      <c r="AI69" s="158" t="e">
        <f t="shared" si="44"/>
        <v>#DIV/0!</v>
      </c>
      <c r="AJ69" s="158" t="e">
        <f t="shared" si="45"/>
        <v>#DIV/0!</v>
      </c>
      <c r="AK69" s="158" t="e">
        <f t="shared" si="46"/>
        <v>#DIV/0!</v>
      </c>
      <c r="AL69" s="158" t="e">
        <f t="shared" si="47"/>
        <v>#DIV/0!</v>
      </c>
      <c r="AM69" s="173" t="e">
        <f t="shared" si="48"/>
        <v>#DIV/0!</v>
      </c>
      <c r="AN69" s="159"/>
      <c r="AO69" s="159"/>
      <c r="AP69" s="160" t="e">
        <f t="shared" si="49"/>
        <v>#DIV/0!</v>
      </c>
      <c r="AQ69" s="161" t="e">
        <f t="shared" si="50"/>
        <v>#DIV/0!</v>
      </c>
      <c r="AR69" s="160" t="e">
        <f t="shared" si="51"/>
        <v>#DIV/0!</v>
      </c>
      <c r="AS69" s="161" t="e">
        <f t="shared" si="52"/>
        <v>#DIV/0!</v>
      </c>
    </row>
    <row r="70" spans="1:45">
      <c r="A70" s="139"/>
      <c r="B70" s="155"/>
      <c r="C70" s="156">
        <f t="shared" si="53"/>
        <v>0</v>
      </c>
      <c r="D70" s="157" t="e">
        <f t="shared" si="54"/>
        <v>#DIV/0!</v>
      </c>
      <c r="E70" s="158" t="e">
        <f t="shared" si="55"/>
        <v>#DIV/0!</v>
      </c>
      <c r="F70" s="158" t="e">
        <f t="shared" si="56"/>
        <v>#DIV/0!</v>
      </c>
      <c r="G70" s="158" t="e">
        <f t="shared" si="57"/>
        <v>#DIV/0!</v>
      </c>
      <c r="H70" s="158" t="e">
        <f t="shared" si="58"/>
        <v>#DIV/0!</v>
      </c>
      <c r="I70" s="173" t="e">
        <f t="shared" si="59"/>
        <v>#DIV/0!</v>
      </c>
      <c r="J70" s="159"/>
      <c r="K70" s="159"/>
      <c r="L70" s="160" t="e">
        <f t="shared" ref="L70:L78" si="67">B70*I70*J70</f>
        <v>#DIV/0!</v>
      </c>
      <c r="M70" s="161" t="e">
        <f t="shared" ref="M70:M78" si="68">ROUNDUP((L70-K70)/K70,3)</f>
        <v>#DIV/0!</v>
      </c>
      <c r="N70" s="160" t="e">
        <f t="shared" ref="N70:N78" si="69">ROUNDUP(L70/1000,0)*1000</f>
        <v>#DIV/0!</v>
      </c>
      <c r="O70" s="161" t="e">
        <f t="shared" ref="O70:O78" si="70">ROUNDUP((N70-K70)/K70,3)</f>
        <v>#DIV/0!</v>
      </c>
      <c r="P70" s="139"/>
      <c r="Q70" s="155">
        <v>6.5267999999999997</v>
      </c>
      <c r="R70" s="156">
        <f t="shared" si="60"/>
        <v>-1.8500000000000405E-2</v>
      </c>
      <c r="S70" s="157">
        <f t="shared" si="61"/>
        <v>3.0000000000000001E-3</v>
      </c>
      <c r="T70" s="158">
        <f t="shared" si="62"/>
        <v>5.5999999999999999E-3</v>
      </c>
      <c r="U70" s="158">
        <f t="shared" si="63"/>
        <v>5.3E-3</v>
      </c>
      <c r="V70" s="158">
        <f t="shared" si="64"/>
        <v>5.7000000000000002E-3</v>
      </c>
      <c r="W70" s="158" t="e">
        <f t="shared" si="65"/>
        <v>#DIV/0!</v>
      </c>
      <c r="X70" s="173" t="e">
        <f t="shared" si="66"/>
        <v>#DIV/0!</v>
      </c>
      <c r="Y70" s="159"/>
      <c r="Z70" s="159"/>
      <c r="AA70" s="160" t="e">
        <f t="shared" ref="AA70:AA78" si="71">Q70*X70*Y70</f>
        <v>#DIV/0!</v>
      </c>
      <c r="AB70" s="161" t="e">
        <f t="shared" ref="AB70:AB78" si="72">ROUNDUP((AA70-Z70)/Z70,3)</f>
        <v>#DIV/0!</v>
      </c>
      <c r="AC70" s="160" t="e">
        <f t="shared" ref="AC70:AC78" si="73">ROUNDUP(AA70/1000,0)*1000</f>
        <v>#DIV/0!</v>
      </c>
      <c r="AD70" s="161" t="e">
        <f t="shared" ref="AD70:AD78" si="74">ROUNDUP((AC70-Z70)/Z70,3)</f>
        <v>#DIV/0!</v>
      </c>
      <c r="AE70" s="139"/>
      <c r="AF70" s="155"/>
      <c r="AG70" s="266">
        <f t="shared" si="42"/>
        <v>0</v>
      </c>
      <c r="AH70" s="157" t="e">
        <f t="shared" si="43"/>
        <v>#DIV/0!</v>
      </c>
      <c r="AI70" s="158" t="e">
        <f t="shared" si="44"/>
        <v>#DIV/0!</v>
      </c>
      <c r="AJ70" s="158" t="e">
        <f t="shared" si="45"/>
        <v>#DIV/0!</v>
      </c>
      <c r="AK70" s="158" t="e">
        <f t="shared" si="46"/>
        <v>#DIV/0!</v>
      </c>
      <c r="AL70" s="158" t="e">
        <f t="shared" si="47"/>
        <v>#DIV/0!</v>
      </c>
      <c r="AM70" s="173" t="e">
        <f t="shared" si="48"/>
        <v>#DIV/0!</v>
      </c>
      <c r="AN70" s="159"/>
      <c r="AO70" s="159"/>
      <c r="AP70" s="160" t="e">
        <f t="shared" si="49"/>
        <v>#DIV/0!</v>
      </c>
      <c r="AQ70" s="161" t="e">
        <f t="shared" si="50"/>
        <v>#DIV/0!</v>
      </c>
      <c r="AR70" s="160" t="e">
        <f t="shared" si="51"/>
        <v>#DIV/0!</v>
      </c>
      <c r="AS70" s="161" t="e">
        <f t="shared" si="52"/>
        <v>#DIV/0!</v>
      </c>
    </row>
    <row r="71" spans="1:45">
      <c r="A71" s="139"/>
      <c r="B71" s="155"/>
      <c r="C71" s="156">
        <f t="shared" si="53"/>
        <v>0</v>
      </c>
      <c r="D71" s="157" t="e">
        <f t="shared" si="54"/>
        <v>#DIV/0!</v>
      </c>
      <c r="E71" s="158" t="e">
        <f t="shared" si="55"/>
        <v>#DIV/0!</v>
      </c>
      <c r="F71" s="158" t="e">
        <f t="shared" si="56"/>
        <v>#DIV/0!</v>
      </c>
      <c r="G71" s="158" t="e">
        <f t="shared" si="57"/>
        <v>#DIV/0!</v>
      </c>
      <c r="H71" s="158" t="e">
        <f t="shared" si="58"/>
        <v>#DIV/0!</v>
      </c>
      <c r="I71" s="173" t="e">
        <f t="shared" si="59"/>
        <v>#DIV/0!</v>
      </c>
      <c r="J71" s="159"/>
      <c r="K71" s="159"/>
      <c r="L71" s="160" t="e">
        <f t="shared" si="67"/>
        <v>#DIV/0!</v>
      </c>
      <c r="M71" s="161" t="e">
        <f t="shared" si="68"/>
        <v>#DIV/0!</v>
      </c>
      <c r="N71" s="160" t="e">
        <f t="shared" si="69"/>
        <v>#DIV/0!</v>
      </c>
      <c r="O71" s="161" t="e">
        <f t="shared" si="70"/>
        <v>#DIV/0!</v>
      </c>
      <c r="P71" s="139"/>
      <c r="Q71" s="155">
        <v>6.5453000000000001</v>
      </c>
      <c r="R71" s="156">
        <f t="shared" si="60"/>
        <v>-6.0999999999999943E-3</v>
      </c>
      <c r="S71" s="157">
        <f t="shared" si="61"/>
        <v>1E-3</v>
      </c>
      <c r="T71" s="158">
        <f t="shared" si="62"/>
        <v>5.5999999999999999E-3</v>
      </c>
      <c r="U71" s="158">
        <f t="shared" si="63"/>
        <v>5.3E-3</v>
      </c>
      <c r="V71" s="158">
        <f t="shared" si="64"/>
        <v>5.7000000000000002E-3</v>
      </c>
      <c r="W71" s="158" t="e">
        <f t="shared" si="65"/>
        <v>#DIV/0!</v>
      </c>
      <c r="X71" s="173" t="e">
        <f t="shared" si="66"/>
        <v>#DIV/0!</v>
      </c>
      <c r="Y71" s="159"/>
      <c r="Z71" s="159"/>
      <c r="AA71" s="160" t="e">
        <f t="shared" si="71"/>
        <v>#DIV/0!</v>
      </c>
      <c r="AB71" s="161" t="e">
        <f t="shared" si="72"/>
        <v>#DIV/0!</v>
      </c>
      <c r="AC71" s="160" t="e">
        <f t="shared" si="73"/>
        <v>#DIV/0!</v>
      </c>
      <c r="AD71" s="161" t="e">
        <f t="shared" si="74"/>
        <v>#DIV/0!</v>
      </c>
      <c r="AE71" s="139"/>
      <c r="AF71" s="155"/>
      <c r="AG71" s="266">
        <f t="shared" si="42"/>
        <v>0</v>
      </c>
      <c r="AH71" s="157" t="e">
        <f t="shared" si="43"/>
        <v>#DIV/0!</v>
      </c>
      <c r="AI71" s="158" t="e">
        <f t="shared" si="44"/>
        <v>#DIV/0!</v>
      </c>
      <c r="AJ71" s="158" t="e">
        <f t="shared" si="45"/>
        <v>#DIV/0!</v>
      </c>
      <c r="AK71" s="158" t="e">
        <f t="shared" si="46"/>
        <v>#DIV/0!</v>
      </c>
      <c r="AL71" s="158" t="e">
        <f t="shared" si="47"/>
        <v>#DIV/0!</v>
      </c>
      <c r="AM71" s="173" t="e">
        <f t="shared" si="48"/>
        <v>#DIV/0!</v>
      </c>
      <c r="AN71" s="159"/>
      <c r="AO71" s="159"/>
      <c r="AP71" s="160" t="e">
        <f t="shared" si="49"/>
        <v>#DIV/0!</v>
      </c>
      <c r="AQ71" s="161" t="e">
        <f t="shared" si="50"/>
        <v>#DIV/0!</v>
      </c>
      <c r="AR71" s="160" t="e">
        <f t="shared" si="51"/>
        <v>#DIV/0!</v>
      </c>
      <c r="AS71" s="161" t="e">
        <f t="shared" si="52"/>
        <v>#DIV/0!</v>
      </c>
    </row>
    <row r="72" spans="1:45">
      <c r="A72" s="139"/>
      <c r="B72" s="155"/>
      <c r="C72" s="156">
        <f t="shared" si="53"/>
        <v>0</v>
      </c>
      <c r="D72" s="157" t="e">
        <f t="shared" si="54"/>
        <v>#DIV/0!</v>
      </c>
      <c r="E72" s="158" t="e">
        <f t="shared" si="55"/>
        <v>#DIV/0!</v>
      </c>
      <c r="F72" s="158" t="e">
        <f t="shared" si="56"/>
        <v>#DIV/0!</v>
      </c>
      <c r="G72" s="158" t="e">
        <f t="shared" si="57"/>
        <v>#DIV/0!</v>
      </c>
      <c r="H72" s="158" t="e">
        <f t="shared" si="58"/>
        <v>#DIV/0!</v>
      </c>
      <c r="I72" s="173" t="e">
        <f t="shared" si="59"/>
        <v>#DIV/0!</v>
      </c>
      <c r="J72" s="159"/>
      <c r="K72" s="159"/>
      <c r="L72" s="160" t="e">
        <f t="shared" si="67"/>
        <v>#DIV/0!</v>
      </c>
      <c r="M72" s="161" t="e">
        <f t="shared" si="68"/>
        <v>#DIV/0!</v>
      </c>
      <c r="N72" s="160" t="e">
        <f t="shared" si="69"/>
        <v>#DIV/0!</v>
      </c>
      <c r="O72" s="161" t="e">
        <f t="shared" si="70"/>
        <v>#DIV/0!</v>
      </c>
      <c r="P72" s="139"/>
      <c r="Q72" s="155">
        <v>6.5514000000000001</v>
      </c>
      <c r="R72" s="156">
        <f t="shared" si="60"/>
        <v>6.4000000000001833E-3</v>
      </c>
      <c r="S72" s="157">
        <f t="shared" si="61"/>
        <v>1E-3</v>
      </c>
      <c r="T72" s="158">
        <f t="shared" si="62"/>
        <v>6.0000000000000001E-3</v>
      </c>
      <c r="U72" s="158">
        <f t="shared" si="63"/>
        <v>5.3E-3</v>
      </c>
      <c r="V72" s="158">
        <f t="shared" si="64"/>
        <v>5.7000000000000002E-3</v>
      </c>
      <c r="W72" s="158" t="e">
        <f t="shared" si="65"/>
        <v>#DIV/0!</v>
      </c>
      <c r="X72" s="173" t="e">
        <f t="shared" si="66"/>
        <v>#DIV/0!</v>
      </c>
      <c r="Y72" s="159"/>
      <c r="Z72" s="159"/>
      <c r="AA72" s="160" t="e">
        <f t="shared" si="71"/>
        <v>#DIV/0!</v>
      </c>
      <c r="AB72" s="161" t="e">
        <f t="shared" si="72"/>
        <v>#DIV/0!</v>
      </c>
      <c r="AC72" s="160" t="e">
        <f t="shared" si="73"/>
        <v>#DIV/0!</v>
      </c>
      <c r="AD72" s="161" t="e">
        <f t="shared" si="74"/>
        <v>#DIV/0!</v>
      </c>
      <c r="AE72" s="139"/>
      <c r="AF72" s="155"/>
      <c r="AG72" s="266">
        <f t="shared" si="42"/>
        <v>0</v>
      </c>
      <c r="AH72" s="157" t="e">
        <f t="shared" si="43"/>
        <v>#DIV/0!</v>
      </c>
      <c r="AI72" s="158" t="e">
        <f t="shared" si="44"/>
        <v>#DIV/0!</v>
      </c>
      <c r="AJ72" s="158" t="e">
        <f t="shared" si="45"/>
        <v>#DIV/0!</v>
      </c>
      <c r="AK72" s="158" t="e">
        <f t="shared" si="46"/>
        <v>#DIV/0!</v>
      </c>
      <c r="AL72" s="158" t="e">
        <f t="shared" si="47"/>
        <v>#DIV/0!</v>
      </c>
      <c r="AM72" s="173" t="e">
        <f t="shared" si="48"/>
        <v>#DIV/0!</v>
      </c>
      <c r="AN72" s="159"/>
      <c r="AO72" s="159"/>
      <c r="AP72" s="160" t="e">
        <f t="shared" si="49"/>
        <v>#DIV/0!</v>
      </c>
      <c r="AQ72" s="161" t="e">
        <f t="shared" si="50"/>
        <v>#DIV/0!</v>
      </c>
      <c r="AR72" s="160" t="e">
        <f t="shared" si="51"/>
        <v>#DIV/0!</v>
      </c>
      <c r="AS72" s="161" t="e">
        <f t="shared" si="52"/>
        <v>#DIV/0!</v>
      </c>
    </row>
    <row r="73" spans="1:45">
      <c r="A73" s="139"/>
      <c r="B73" s="155"/>
      <c r="C73" s="156">
        <f t="shared" si="53"/>
        <v>0</v>
      </c>
      <c r="D73" s="157" t="e">
        <f t="shared" si="54"/>
        <v>#DIV/0!</v>
      </c>
      <c r="E73" s="158" t="e">
        <f t="shared" si="55"/>
        <v>#DIV/0!</v>
      </c>
      <c r="F73" s="158" t="e">
        <f t="shared" si="56"/>
        <v>#DIV/0!</v>
      </c>
      <c r="G73" s="158" t="e">
        <f t="shared" si="57"/>
        <v>#DIV/0!</v>
      </c>
      <c r="H73" s="158" t="e">
        <f t="shared" si="58"/>
        <v>#DIV/0!</v>
      </c>
      <c r="I73" s="173" t="e">
        <f t="shared" si="59"/>
        <v>#DIV/0!</v>
      </c>
      <c r="J73" s="159"/>
      <c r="K73" s="159"/>
      <c r="L73" s="160" t="e">
        <f t="shared" si="67"/>
        <v>#DIV/0!</v>
      </c>
      <c r="M73" s="161" t="e">
        <f t="shared" si="68"/>
        <v>#DIV/0!</v>
      </c>
      <c r="N73" s="160" t="e">
        <f t="shared" si="69"/>
        <v>#DIV/0!</v>
      </c>
      <c r="O73" s="161" t="e">
        <f t="shared" si="70"/>
        <v>#DIV/0!</v>
      </c>
      <c r="P73" s="139"/>
      <c r="Q73" s="155">
        <v>6.5449999999999999</v>
      </c>
      <c r="R73" s="156">
        <f t="shared" si="60"/>
        <v>-5.2000000000003155E-3</v>
      </c>
      <c r="S73" s="157">
        <f t="shared" si="61"/>
        <v>1E-3</v>
      </c>
      <c r="T73" s="158">
        <f t="shared" si="62"/>
        <v>6.0000000000000001E-3</v>
      </c>
      <c r="U73" s="158">
        <f t="shared" si="63"/>
        <v>5.5999999999999999E-3</v>
      </c>
      <c r="V73" s="158">
        <f t="shared" si="64"/>
        <v>5.7000000000000002E-3</v>
      </c>
      <c r="W73" s="158" t="e">
        <f t="shared" si="65"/>
        <v>#DIV/0!</v>
      </c>
      <c r="X73" s="173" t="e">
        <f t="shared" si="66"/>
        <v>#DIV/0!</v>
      </c>
      <c r="Y73" s="159"/>
      <c r="Z73" s="159"/>
      <c r="AA73" s="160" t="e">
        <f t="shared" si="71"/>
        <v>#DIV/0!</v>
      </c>
      <c r="AB73" s="161" t="e">
        <f t="shared" si="72"/>
        <v>#DIV/0!</v>
      </c>
      <c r="AC73" s="160" t="e">
        <f t="shared" si="73"/>
        <v>#DIV/0!</v>
      </c>
      <c r="AD73" s="161" t="e">
        <f t="shared" si="74"/>
        <v>#DIV/0!</v>
      </c>
      <c r="AE73" s="139"/>
      <c r="AF73" s="155"/>
      <c r="AG73" s="266">
        <f t="shared" si="42"/>
        <v>0</v>
      </c>
      <c r="AH73" s="157" t="e">
        <f t="shared" si="43"/>
        <v>#DIV/0!</v>
      </c>
      <c r="AI73" s="158" t="e">
        <f t="shared" si="44"/>
        <v>#DIV/0!</v>
      </c>
      <c r="AJ73" s="158" t="e">
        <f t="shared" si="45"/>
        <v>#DIV/0!</v>
      </c>
      <c r="AK73" s="158" t="e">
        <f t="shared" si="46"/>
        <v>#DIV/0!</v>
      </c>
      <c r="AL73" s="158" t="e">
        <f t="shared" si="47"/>
        <v>#DIV/0!</v>
      </c>
      <c r="AM73" s="173" t="e">
        <f t="shared" si="48"/>
        <v>#DIV/0!</v>
      </c>
      <c r="AN73" s="159"/>
      <c r="AO73" s="159"/>
      <c r="AP73" s="160" t="e">
        <f t="shared" si="49"/>
        <v>#DIV/0!</v>
      </c>
      <c r="AQ73" s="161" t="e">
        <f t="shared" si="50"/>
        <v>#DIV/0!</v>
      </c>
      <c r="AR73" s="160" t="e">
        <f t="shared" si="51"/>
        <v>#DIV/0!</v>
      </c>
      <c r="AS73" s="161" t="e">
        <f t="shared" si="52"/>
        <v>#DIV/0!</v>
      </c>
    </row>
    <row r="74" spans="1:45">
      <c r="A74" s="139"/>
      <c r="B74" s="155"/>
      <c r="C74" s="156">
        <f t="shared" si="53"/>
        <v>0</v>
      </c>
      <c r="D74" s="157" t="e">
        <f t="shared" si="54"/>
        <v>#DIV/0!</v>
      </c>
      <c r="E74" s="158" t="e">
        <f t="shared" si="55"/>
        <v>#DIV/0!</v>
      </c>
      <c r="F74" s="158" t="e">
        <f t="shared" si="56"/>
        <v>#DIV/0!</v>
      </c>
      <c r="G74" s="158" t="e">
        <f t="shared" si="57"/>
        <v>#DIV/0!</v>
      </c>
      <c r="H74" s="158" t="e">
        <f t="shared" si="58"/>
        <v>#DIV/0!</v>
      </c>
      <c r="I74" s="173" t="e">
        <f t="shared" si="59"/>
        <v>#DIV/0!</v>
      </c>
      <c r="J74" s="159"/>
      <c r="K74" s="159"/>
      <c r="L74" s="160" t="e">
        <f t="shared" si="67"/>
        <v>#DIV/0!</v>
      </c>
      <c r="M74" s="161" t="e">
        <f t="shared" si="68"/>
        <v>#DIV/0!</v>
      </c>
      <c r="N74" s="160" t="e">
        <f t="shared" si="69"/>
        <v>#DIV/0!</v>
      </c>
      <c r="O74" s="161" t="e">
        <f t="shared" si="70"/>
        <v>#DIV/0!</v>
      </c>
      <c r="P74" s="139"/>
      <c r="Q74" s="155">
        <v>6.5502000000000002</v>
      </c>
      <c r="R74" s="156">
        <f t="shared" si="60"/>
        <v>1.27000000000006E-2</v>
      </c>
      <c r="S74" s="157">
        <f t="shared" si="61"/>
        <v>2E-3</v>
      </c>
      <c r="T74" s="158">
        <f t="shared" si="62"/>
        <v>6.0000000000000001E-3</v>
      </c>
      <c r="U74" s="158">
        <f t="shared" si="63"/>
        <v>5.5999999999999999E-3</v>
      </c>
      <c r="V74" s="158">
        <f t="shared" si="64"/>
        <v>5.7000000000000002E-3</v>
      </c>
      <c r="W74" s="158" t="e">
        <f t="shared" si="65"/>
        <v>#DIV/0!</v>
      </c>
      <c r="X74" s="173" t="e">
        <f t="shared" si="66"/>
        <v>#DIV/0!</v>
      </c>
      <c r="Y74" s="159"/>
      <c r="Z74" s="159"/>
      <c r="AA74" s="160" t="e">
        <f t="shared" si="71"/>
        <v>#DIV/0!</v>
      </c>
      <c r="AB74" s="161" t="e">
        <f t="shared" si="72"/>
        <v>#DIV/0!</v>
      </c>
      <c r="AC74" s="160" t="e">
        <f t="shared" si="73"/>
        <v>#DIV/0!</v>
      </c>
      <c r="AD74" s="161" t="e">
        <f t="shared" si="74"/>
        <v>#DIV/0!</v>
      </c>
      <c r="AE74" s="139"/>
      <c r="AF74" s="155"/>
      <c r="AG74" s="266">
        <f t="shared" si="42"/>
        <v>0</v>
      </c>
      <c r="AH74" s="157" t="e">
        <f t="shared" si="43"/>
        <v>#DIV/0!</v>
      </c>
      <c r="AI74" s="158" t="e">
        <f t="shared" si="44"/>
        <v>#DIV/0!</v>
      </c>
      <c r="AJ74" s="158" t="e">
        <f t="shared" si="45"/>
        <v>#DIV/0!</v>
      </c>
      <c r="AK74" s="158" t="e">
        <f t="shared" si="46"/>
        <v>#DIV/0!</v>
      </c>
      <c r="AL74" s="158" t="e">
        <f t="shared" si="47"/>
        <v>#DIV/0!</v>
      </c>
      <c r="AM74" s="173" t="e">
        <f t="shared" si="48"/>
        <v>#DIV/0!</v>
      </c>
      <c r="AN74" s="159"/>
      <c r="AO74" s="159"/>
      <c r="AP74" s="160" t="e">
        <f t="shared" si="49"/>
        <v>#DIV/0!</v>
      </c>
      <c r="AQ74" s="161" t="e">
        <f t="shared" si="50"/>
        <v>#DIV/0!</v>
      </c>
      <c r="AR74" s="160" t="e">
        <f t="shared" si="51"/>
        <v>#DIV/0!</v>
      </c>
      <c r="AS74" s="161" t="e">
        <f t="shared" si="52"/>
        <v>#DIV/0!</v>
      </c>
    </row>
    <row r="75" spans="1:45">
      <c r="A75" s="139"/>
      <c r="B75" s="155"/>
      <c r="C75" s="156">
        <f t="shared" si="53"/>
        <v>0</v>
      </c>
      <c r="D75" s="157" t="e">
        <f t="shared" si="54"/>
        <v>#DIV/0!</v>
      </c>
      <c r="E75" s="158" t="e">
        <f t="shared" si="55"/>
        <v>#DIV/0!</v>
      </c>
      <c r="F75" s="158" t="e">
        <f t="shared" si="56"/>
        <v>#DIV/0!</v>
      </c>
      <c r="G75" s="158" t="e">
        <f t="shared" si="57"/>
        <v>#DIV/0!</v>
      </c>
      <c r="H75" s="158" t="e">
        <f t="shared" si="58"/>
        <v>#DIV/0!</v>
      </c>
      <c r="I75" s="173" t="e">
        <f t="shared" si="59"/>
        <v>#DIV/0!</v>
      </c>
      <c r="J75" s="159"/>
      <c r="K75" s="159"/>
      <c r="L75" s="160" t="e">
        <f t="shared" si="67"/>
        <v>#DIV/0!</v>
      </c>
      <c r="M75" s="161" t="e">
        <f t="shared" si="68"/>
        <v>#DIV/0!</v>
      </c>
      <c r="N75" s="160" t="e">
        <f t="shared" si="69"/>
        <v>#DIV/0!</v>
      </c>
      <c r="O75" s="161" t="e">
        <f t="shared" si="70"/>
        <v>#DIV/0!</v>
      </c>
      <c r="P75" s="139"/>
      <c r="Q75" s="155">
        <v>6.5374999999999996</v>
      </c>
      <c r="R75" s="156">
        <f t="shared" si="60"/>
        <v>1.9999999999953388E-4</v>
      </c>
      <c r="S75" s="157">
        <f t="shared" si="61"/>
        <v>1E-3</v>
      </c>
      <c r="T75" s="158">
        <f t="shared" si="62"/>
        <v>6.0000000000000001E-3</v>
      </c>
      <c r="U75" s="158">
        <f t="shared" si="63"/>
        <v>5.5999999999999999E-3</v>
      </c>
      <c r="V75" s="158">
        <f t="shared" si="64"/>
        <v>5.7000000000000002E-3</v>
      </c>
      <c r="W75" s="158" t="e">
        <f t="shared" si="65"/>
        <v>#DIV/0!</v>
      </c>
      <c r="X75" s="173" t="e">
        <f t="shared" si="66"/>
        <v>#DIV/0!</v>
      </c>
      <c r="Y75" s="159"/>
      <c r="Z75" s="159"/>
      <c r="AA75" s="160" t="e">
        <f t="shared" si="71"/>
        <v>#DIV/0!</v>
      </c>
      <c r="AB75" s="161" t="e">
        <f t="shared" si="72"/>
        <v>#DIV/0!</v>
      </c>
      <c r="AC75" s="160" t="e">
        <f t="shared" si="73"/>
        <v>#DIV/0!</v>
      </c>
      <c r="AD75" s="161" t="e">
        <f t="shared" si="74"/>
        <v>#DIV/0!</v>
      </c>
      <c r="AE75" s="139"/>
      <c r="AF75" s="155"/>
      <c r="AG75" s="266">
        <f t="shared" si="42"/>
        <v>0</v>
      </c>
      <c r="AH75" s="157" t="e">
        <f t="shared" si="43"/>
        <v>#DIV/0!</v>
      </c>
      <c r="AI75" s="158" t="e">
        <f t="shared" si="44"/>
        <v>#DIV/0!</v>
      </c>
      <c r="AJ75" s="158" t="e">
        <f t="shared" si="45"/>
        <v>#DIV/0!</v>
      </c>
      <c r="AK75" s="158" t="e">
        <f t="shared" si="46"/>
        <v>#DIV/0!</v>
      </c>
      <c r="AL75" s="158" t="e">
        <f t="shared" si="47"/>
        <v>#DIV/0!</v>
      </c>
      <c r="AM75" s="173" t="e">
        <f t="shared" si="48"/>
        <v>#DIV/0!</v>
      </c>
      <c r="AN75" s="159"/>
      <c r="AO75" s="159"/>
      <c r="AP75" s="160" t="e">
        <f t="shared" si="49"/>
        <v>#DIV/0!</v>
      </c>
      <c r="AQ75" s="161" t="e">
        <f t="shared" si="50"/>
        <v>#DIV/0!</v>
      </c>
      <c r="AR75" s="160" t="e">
        <f t="shared" si="51"/>
        <v>#DIV/0!</v>
      </c>
      <c r="AS75" s="161" t="e">
        <f t="shared" si="52"/>
        <v>#DIV/0!</v>
      </c>
    </row>
    <row r="76" spans="1:45">
      <c r="A76" s="139"/>
      <c r="B76" s="155"/>
      <c r="C76" s="156">
        <f t="shared" si="53"/>
        <v>0</v>
      </c>
      <c r="D76" s="157" t="e">
        <f t="shared" si="54"/>
        <v>#DIV/0!</v>
      </c>
      <c r="E76" s="158" t="e">
        <f t="shared" si="55"/>
        <v>#DIV/0!</v>
      </c>
      <c r="F76" s="158" t="e">
        <f t="shared" si="56"/>
        <v>#DIV/0!</v>
      </c>
      <c r="G76" s="158" t="e">
        <f t="shared" si="57"/>
        <v>#DIV/0!</v>
      </c>
      <c r="H76" s="158" t="e">
        <f t="shared" si="58"/>
        <v>#DIV/0!</v>
      </c>
      <c r="I76" s="173" t="e">
        <f t="shared" si="59"/>
        <v>#DIV/0!</v>
      </c>
      <c r="J76" s="159"/>
      <c r="K76" s="159"/>
      <c r="L76" s="160" t="e">
        <f t="shared" si="67"/>
        <v>#DIV/0!</v>
      </c>
      <c r="M76" s="161" t="e">
        <f t="shared" si="68"/>
        <v>#DIV/0!</v>
      </c>
      <c r="N76" s="160" t="e">
        <f t="shared" si="69"/>
        <v>#DIV/0!</v>
      </c>
      <c r="O76" s="161" t="e">
        <f t="shared" si="70"/>
        <v>#DIV/0!</v>
      </c>
      <c r="P76" s="139"/>
      <c r="Q76" s="155">
        <v>6.5373000000000001</v>
      </c>
      <c r="R76" s="156">
        <f t="shared" si="60"/>
        <v>1.1999999999998678E-3</v>
      </c>
      <c r="S76" s="157">
        <f t="shared" si="61"/>
        <v>1E-3</v>
      </c>
      <c r="T76" s="158">
        <f t="shared" si="62"/>
        <v>6.0000000000000001E-3</v>
      </c>
      <c r="U76" s="158">
        <f t="shared" si="63"/>
        <v>5.7000000000000002E-3</v>
      </c>
      <c r="V76" s="158">
        <f t="shared" si="64"/>
        <v>5.7000000000000002E-3</v>
      </c>
      <c r="W76" s="158" t="e">
        <f t="shared" si="65"/>
        <v>#DIV/0!</v>
      </c>
      <c r="X76" s="173" t="e">
        <f t="shared" si="66"/>
        <v>#DIV/0!</v>
      </c>
      <c r="Y76" s="159"/>
      <c r="Z76" s="159"/>
      <c r="AA76" s="160" t="e">
        <f t="shared" si="71"/>
        <v>#DIV/0!</v>
      </c>
      <c r="AB76" s="161" t="e">
        <f t="shared" si="72"/>
        <v>#DIV/0!</v>
      </c>
      <c r="AC76" s="160" t="e">
        <f t="shared" si="73"/>
        <v>#DIV/0!</v>
      </c>
      <c r="AD76" s="161" t="e">
        <f t="shared" si="74"/>
        <v>#DIV/0!</v>
      </c>
      <c r="AE76" s="139"/>
      <c r="AF76" s="155"/>
      <c r="AG76" s="266">
        <f t="shared" si="42"/>
        <v>0</v>
      </c>
      <c r="AH76" s="157" t="e">
        <f t="shared" si="43"/>
        <v>#DIV/0!</v>
      </c>
      <c r="AI76" s="158" t="e">
        <f t="shared" si="44"/>
        <v>#DIV/0!</v>
      </c>
      <c r="AJ76" s="158" t="e">
        <f t="shared" si="45"/>
        <v>#DIV/0!</v>
      </c>
      <c r="AK76" s="158" t="e">
        <f t="shared" si="46"/>
        <v>#DIV/0!</v>
      </c>
      <c r="AL76" s="158" t="e">
        <f t="shared" si="47"/>
        <v>#DIV/0!</v>
      </c>
      <c r="AM76" s="173" t="e">
        <f t="shared" si="48"/>
        <v>#DIV/0!</v>
      </c>
      <c r="AN76" s="159"/>
      <c r="AO76" s="159"/>
      <c r="AP76" s="160" t="e">
        <f t="shared" si="49"/>
        <v>#DIV/0!</v>
      </c>
      <c r="AQ76" s="161" t="e">
        <f t="shared" si="50"/>
        <v>#DIV/0!</v>
      </c>
      <c r="AR76" s="160" t="e">
        <f t="shared" si="51"/>
        <v>#DIV/0!</v>
      </c>
      <c r="AS76" s="161" t="e">
        <f t="shared" si="52"/>
        <v>#DIV/0!</v>
      </c>
    </row>
    <row r="77" spans="1:45">
      <c r="A77" s="139"/>
      <c r="B77" s="155"/>
      <c r="C77" s="156">
        <f t="shared" si="53"/>
        <v>0</v>
      </c>
      <c r="D77" s="157" t="e">
        <f t="shared" si="54"/>
        <v>#DIV/0!</v>
      </c>
      <c r="E77" s="158" t="e">
        <f t="shared" si="55"/>
        <v>#DIV/0!</v>
      </c>
      <c r="F77" s="158" t="e">
        <f t="shared" si="56"/>
        <v>#DIV/0!</v>
      </c>
      <c r="G77" s="158" t="e">
        <f t="shared" si="57"/>
        <v>#DIV/0!</v>
      </c>
      <c r="H77" s="158" t="e">
        <f t="shared" si="58"/>
        <v>#DIV/0!</v>
      </c>
      <c r="I77" s="173" t="e">
        <f t="shared" si="59"/>
        <v>#DIV/0!</v>
      </c>
      <c r="J77" s="159"/>
      <c r="K77" s="159"/>
      <c r="L77" s="160" t="e">
        <f t="shared" si="67"/>
        <v>#DIV/0!</v>
      </c>
      <c r="M77" s="161" t="e">
        <f t="shared" si="68"/>
        <v>#DIV/0!</v>
      </c>
      <c r="N77" s="160" t="e">
        <f t="shared" si="69"/>
        <v>#DIV/0!</v>
      </c>
      <c r="O77" s="161" t="e">
        <f t="shared" si="70"/>
        <v>#DIV/0!</v>
      </c>
      <c r="P77" s="139"/>
      <c r="Q77" s="155">
        <v>6.5361000000000002</v>
      </c>
      <c r="R77" s="156">
        <f t="shared" si="60"/>
        <v>3.0999999999998806E-3</v>
      </c>
      <c r="S77" s="157">
        <f t="shared" si="61"/>
        <v>1E-3</v>
      </c>
      <c r="T77" s="158">
        <f t="shared" si="62"/>
        <v>6.0000000000000001E-3</v>
      </c>
      <c r="U77" s="158">
        <f t="shared" si="63"/>
        <v>5.7000000000000002E-3</v>
      </c>
      <c r="V77" s="158">
        <f t="shared" si="64"/>
        <v>5.7000000000000002E-3</v>
      </c>
      <c r="W77" s="158" t="e">
        <f t="shared" si="65"/>
        <v>#DIV/0!</v>
      </c>
      <c r="X77" s="173" t="e">
        <f t="shared" si="66"/>
        <v>#DIV/0!</v>
      </c>
      <c r="Y77" s="159"/>
      <c r="Z77" s="159"/>
      <c r="AA77" s="160" t="e">
        <f t="shared" si="71"/>
        <v>#DIV/0!</v>
      </c>
      <c r="AB77" s="161" t="e">
        <f t="shared" si="72"/>
        <v>#DIV/0!</v>
      </c>
      <c r="AC77" s="160" t="e">
        <f t="shared" si="73"/>
        <v>#DIV/0!</v>
      </c>
      <c r="AD77" s="161" t="e">
        <f t="shared" si="74"/>
        <v>#DIV/0!</v>
      </c>
      <c r="AE77" s="139"/>
      <c r="AF77" s="155"/>
      <c r="AG77" s="266">
        <f t="shared" si="42"/>
        <v>0</v>
      </c>
      <c r="AH77" s="157" t="e">
        <f t="shared" si="43"/>
        <v>#DIV/0!</v>
      </c>
      <c r="AI77" s="158" t="e">
        <f t="shared" si="44"/>
        <v>#DIV/0!</v>
      </c>
      <c r="AJ77" s="158" t="e">
        <f t="shared" si="45"/>
        <v>#DIV/0!</v>
      </c>
      <c r="AK77" s="158" t="e">
        <f t="shared" si="46"/>
        <v>#DIV/0!</v>
      </c>
      <c r="AL77" s="158" t="e">
        <f t="shared" si="47"/>
        <v>#DIV/0!</v>
      </c>
      <c r="AM77" s="173" t="e">
        <f t="shared" si="48"/>
        <v>#DIV/0!</v>
      </c>
      <c r="AN77" s="159"/>
      <c r="AO77" s="159"/>
      <c r="AP77" s="160" t="e">
        <f t="shared" si="49"/>
        <v>#DIV/0!</v>
      </c>
      <c r="AQ77" s="161" t="e">
        <f t="shared" si="50"/>
        <v>#DIV/0!</v>
      </c>
      <c r="AR77" s="160" t="e">
        <f t="shared" si="51"/>
        <v>#DIV/0!</v>
      </c>
      <c r="AS77" s="161" t="e">
        <f t="shared" si="52"/>
        <v>#DIV/0!</v>
      </c>
    </row>
    <row r="78" spans="1:45">
      <c r="A78" s="139"/>
      <c r="B78" s="155"/>
      <c r="C78" s="156">
        <f t="shared" si="53"/>
        <v>0</v>
      </c>
      <c r="D78" s="157" t="e">
        <f t="shared" si="54"/>
        <v>#DIV/0!</v>
      </c>
      <c r="E78" s="158" t="e">
        <f t="shared" si="55"/>
        <v>#DIV/0!</v>
      </c>
      <c r="F78" s="158" t="e">
        <f t="shared" si="56"/>
        <v>#DIV/0!</v>
      </c>
      <c r="G78" s="158" t="e">
        <f t="shared" si="57"/>
        <v>#DIV/0!</v>
      </c>
      <c r="H78" s="158" t="e">
        <f t="shared" si="58"/>
        <v>#DIV/0!</v>
      </c>
      <c r="I78" s="173" t="e">
        <f t="shared" si="59"/>
        <v>#DIV/0!</v>
      </c>
      <c r="J78" s="159"/>
      <c r="K78" s="159"/>
      <c r="L78" s="160" t="e">
        <f t="shared" si="67"/>
        <v>#DIV/0!</v>
      </c>
      <c r="M78" s="161" t="e">
        <f t="shared" si="68"/>
        <v>#DIV/0!</v>
      </c>
      <c r="N78" s="160" t="e">
        <f t="shared" si="69"/>
        <v>#DIV/0!</v>
      </c>
      <c r="O78" s="161" t="e">
        <f t="shared" si="70"/>
        <v>#DIV/0!</v>
      </c>
      <c r="P78" s="139"/>
      <c r="Q78" s="155">
        <v>6.5330000000000004</v>
      </c>
      <c r="R78" s="156">
        <f t="shared" si="60"/>
        <v>1.0000000000000675E-2</v>
      </c>
      <c r="S78" s="157">
        <f t="shared" si="61"/>
        <v>2E-3</v>
      </c>
      <c r="T78" s="158">
        <f t="shared" si="62"/>
        <v>6.0000000000000001E-3</v>
      </c>
      <c r="U78" s="158">
        <f t="shared" si="63"/>
        <v>5.7000000000000002E-3</v>
      </c>
      <c r="V78" s="158">
        <f t="shared" si="64"/>
        <v>5.7000000000000002E-3</v>
      </c>
      <c r="W78" s="158" t="e">
        <f t="shared" si="65"/>
        <v>#DIV/0!</v>
      </c>
      <c r="X78" s="173" t="e">
        <f t="shared" si="66"/>
        <v>#DIV/0!</v>
      </c>
      <c r="Y78" s="159"/>
      <c r="Z78" s="159"/>
      <c r="AA78" s="160" t="e">
        <f t="shared" si="71"/>
        <v>#DIV/0!</v>
      </c>
      <c r="AB78" s="161" t="e">
        <f t="shared" si="72"/>
        <v>#DIV/0!</v>
      </c>
      <c r="AC78" s="160" t="e">
        <f t="shared" si="73"/>
        <v>#DIV/0!</v>
      </c>
      <c r="AD78" s="161" t="e">
        <f t="shared" si="74"/>
        <v>#DIV/0!</v>
      </c>
      <c r="AE78" s="139"/>
      <c r="AF78" s="155"/>
      <c r="AG78" s="266">
        <f t="shared" si="42"/>
        <v>0</v>
      </c>
      <c r="AH78" s="157" t="e">
        <f t="shared" si="43"/>
        <v>#DIV/0!</v>
      </c>
      <c r="AI78" s="158" t="e">
        <f t="shared" si="44"/>
        <v>#DIV/0!</v>
      </c>
      <c r="AJ78" s="158" t="e">
        <f t="shared" si="45"/>
        <v>#DIV/0!</v>
      </c>
      <c r="AK78" s="158" t="e">
        <f t="shared" si="46"/>
        <v>#DIV/0!</v>
      </c>
      <c r="AL78" s="158" t="e">
        <f t="shared" si="47"/>
        <v>#DIV/0!</v>
      </c>
      <c r="AM78" s="173" t="e">
        <f t="shared" si="48"/>
        <v>#DIV/0!</v>
      </c>
      <c r="AN78" s="159"/>
      <c r="AO78" s="159"/>
      <c r="AP78" s="160" t="e">
        <f t="shared" si="49"/>
        <v>#DIV/0!</v>
      </c>
      <c r="AQ78" s="161" t="e">
        <f t="shared" si="50"/>
        <v>#DIV/0!</v>
      </c>
      <c r="AR78" s="160" t="e">
        <f t="shared" si="51"/>
        <v>#DIV/0!</v>
      </c>
      <c r="AS78" s="161" t="e">
        <f t="shared" si="52"/>
        <v>#DIV/0!</v>
      </c>
    </row>
    <row r="79" spans="1:45">
      <c r="A79" s="140"/>
      <c r="B79" s="162"/>
      <c r="C79" s="163">
        <f t="shared" si="53"/>
        <v>0</v>
      </c>
      <c r="D79" s="60" t="e">
        <f t="shared" si="54"/>
        <v>#DIV/0!</v>
      </c>
      <c r="E79" s="164"/>
      <c r="F79" s="164"/>
      <c r="G79" s="164"/>
      <c r="H79" s="164"/>
      <c r="I79" s="164"/>
      <c r="J79" s="79"/>
      <c r="K79" s="79"/>
      <c r="L79" s="165"/>
      <c r="M79" s="166"/>
      <c r="N79" s="165"/>
      <c r="O79" s="166"/>
      <c r="P79" s="140"/>
      <c r="Q79" s="162">
        <v>6.5229999999999997</v>
      </c>
      <c r="R79" s="163">
        <f t="shared" si="60"/>
        <v>-4.7000000000005926E-3</v>
      </c>
      <c r="S79" s="60">
        <f t="shared" si="61"/>
        <v>1E-3</v>
      </c>
      <c r="T79" s="164"/>
      <c r="U79" s="164"/>
      <c r="V79" s="164"/>
      <c r="W79" s="164"/>
      <c r="X79" s="164"/>
      <c r="Y79" s="79"/>
      <c r="Z79" s="79"/>
      <c r="AA79" s="165"/>
      <c r="AB79" s="166"/>
      <c r="AC79" s="165"/>
      <c r="AD79" s="166"/>
      <c r="AE79" s="140"/>
      <c r="AF79" s="162"/>
      <c r="AG79" s="59">
        <f t="shared" si="42"/>
        <v>0</v>
      </c>
      <c r="AH79" s="60" t="e">
        <f t="shared" si="43"/>
        <v>#DIV/0!</v>
      </c>
      <c r="AI79" s="164"/>
      <c r="AJ79" s="164"/>
      <c r="AK79" s="164"/>
      <c r="AL79" s="164"/>
      <c r="AM79" s="267"/>
      <c r="AN79" s="79"/>
      <c r="AO79" s="79"/>
      <c r="AP79" s="165"/>
      <c r="AQ79" s="166"/>
      <c r="AR79" s="165"/>
      <c r="AS79" s="166"/>
    </row>
    <row r="80" spans="1:45">
      <c r="A80" s="139"/>
      <c r="B80" s="155"/>
      <c r="C80" s="156">
        <f t="shared" si="53"/>
        <v>0</v>
      </c>
      <c r="D80" s="157" t="e">
        <f t="shared" si="54"/>
        <v>#DIV/0!</v>
      </c>
      <c r="E80" s="158"/>
      <c r="F80" s="158"/>
      <c r="G80" s="158"/>
      <c r="H80" s="158"/>
      <c r="I80" s="158"/>
      <c r="J80" s="159"/>
      <c r="K80" s="159"/>
      <c r="L80" s="160"/>
      <c r="M80" s="161"/>
      <c r="N80" s="160"/>
      <c r="O80" s="161"/>
      <c r="P80" s="139"/>
      <c r="Q80" s="155">
        <v>6.5277000000000003</v>
      </c>
      <c r="R80" s="156">
        <f t="shared" si="60"/>
        <v>7.0000000000005613E-3</v>
      </c>
      <c r="S80" s="157">
        <f t="shared" si="61"/>
        <v>2E-3</v>
      </c>
      <c r="T80" s="158"/>
      <c r="U80" s="158"/>
      <c r="V80" s="158"/>
      <c r="W80" s="158"/>
      <c r="X80" s="158"/>
      <c r="Y80" s="159"/>
      <c r="Z80" s="159"/>
      <c r="AA80" s="160"/>
      <c r="AB80" s="161"/>
      <c r="AC80" s="160"/>
      <c r="AD80" s="161"/>
      <c r="AE80" s="139"/>
      <c r="AF80" s="155"/>
      <c r="AG80" s="266">
        <f t="shared" si="42"/>
        <v>0</v>
      </c>
      <c r="AH80" s="157" t="e">
        <f t="shared" si="43"/>
        <v>#DIV/0!</v>
      </c>
      <c r="AI80" s="158"/>
      <c r="AJ80" s="158"/>
      <c r="AK80" s="158"/>
      <c r="AL80" s="158"/>
      <c r="AM80" s="173"/>
      <c r="AN80" s="159"/>
      <c r="AO80" s="159"/>
      <c r="AP80" s="160"/>
      <c r="AQ80" s="161"/>
      <c r="AR80" s="160"/>
      <c r="AS80" s="161"/>
    </row>
    <row r="81" spans="1:45">
      <c r="A81" s="139"/>
      <c r="B81" s="155"/>
      <c r="C81" s="156">
        <f t="shared" si="53"/>
        <v>0</v>
      </c>
      <c r="D81" s="157" t="e">
        <f t="shared" si="54"/>
        <v>#DIV/0!</v>
      </c>
      <c r="E81" s="158"/>
      <c r="F81" s="158"/>
      <c r="G81" s="158"/>
      <c r="H81" s="158"/>
      <c r="I81" s="158"/>
      <c r="J81" s="159"/>
      <c r="K81" s="159"/>
      <c r="L81" s="160"/>
      <c r="M81" s="161"/>
      <c r="N81" s="160"/>
      <c r="O81" s="161"/>
      <c r="P81" s="139"/>
      <c r="Q81" s="155">
        <v>6.5206999999999997</v>
      </c>
      <c r="R81" s="156">
        <f t="shared" si="60"/>
        <v>-9.0000000000003411E-3</v>
      </c>
      <c r="S81" s="157">
        <f t="shared" si="61"/>
        <v>2E-3</v>
      </c>
      <c r="T81" s="158"/>
      <c r="U81" s="158"/>
      <c r="V81" s="158"/>
      <c r="W81" s="158"/>
      <c r="X81" s="158"/>
      <c r="Y81" s="159"/>
      <c r="Z81" s="159"/>
      <c r="AA81" s="160"/>
      <c r="AB81" s="161"/>
      <c r="AC81" s="160"/>
      <c r="AD81" s="161"/>
      <c r="AE81" s="139"/>
      <c r="AF81" s="155"/>
      <c r="AG81" s="266">
        <f t="shared" si="42"/>
        <v>0</v>
      </c>
      <c r="AH81" s="157" t="e">
        <f t="shared" si="43"/>
        <v>#DIV/0!</v>
      </c>
      <c r="AI81" s="158"/>
      <c r="AJ81" s="158"/>
      <c r="AK81" s="158"/>
      <c r="AL81" s="158"/>
      <c r="AM81" s="173"/>
      <c r="AN81" s="159"/>
      <c r="AO81" s="159"/>
      <c r="AP81" s="160"/>
      <c r="AQ81" s="161"/>
      <c r="AR81" s="160"/>
      <c r="AS81" s="161"/>
    </row>
    <row r="82" spans="1:45">
      <c r="A82" s="139"/>
      <c r="B82" s="155"/>
      <c r="C82" s="156">
        <f t="shared" si="53"/>
        <v>0</v>
      </c>
      <c r="D82" s="157" t="e">
        <f t="shared" si="54"/>
        <v>#DIV/0!</v>
      </c>
      <c r="E82" s="158"/>
      <c r="F82" s="158"/>
      <c r="G82" s="158"/>
      <c r="H82" s="158"/>
      <c r="I82" s="158"/>
      <c r="J82" s="159"/>
      <c r="K82" s="159"/>
      <c r="L82" s="160"/>
      <c r="M82" s="161"/>
      <c r="N82" s="160"/>
      <c r="O82" s="161"/>
      <c r="P82" s="139"/>
      <c r="Q82" s="155">
        <v>6.5297000000000001</v>
      </c>
      <c r="R82" s="156">
        <f t="shared" si="60"/>
        <v>1.4100000000000001E-2</v>
      </c>
      <c r="S82" s="157">
        <f t="shared" si="61"/>
        <v>3.0000000000000001E-3</v>
      </c>
      <c r="T82" s="158"/>
      <c r="U82" s="158"/>
      <c r="V82" s="158"/>
      <c r="W82" s="158"/>
      <c r="X82" s="158"/>
      <c r="Y82" s="159"/>
      <c r="Z82" s="159"/>
      <c r="AA82" s="160"/>
      <c r="AB82" s="161"/>
      <c r="AC82" s="160"/>
      <c r="AD82" s="161"/>
      <c r="AE82" s="139"/>
      <c r="AF82" s="155"/>
      <c r="AG82" s="266">
        <f t="shared" si="42"/>
        <v>0</v>
      </c>
      <c r="AH82" s="157" t="e">
        <f t="shared" si="43"/>
        <v>#DIV/0!</v>
      </c>
      <c r="AI82" s="158"/>
      <c r="AJ82" s="158"/>
      <c r="AK82" s="158"/>
      <c r="AL82" s="158"/>
      <c r="AM82" s="173"/>
      <c r="AN82" s="159"/>
      <c r="AO82" s="159"/>
      <c r="AP82" s="160"/>
      <c r="AQ82" s="161"/>
      <c r="AR82" s="160"/>
      <c r="AS82" s="161"/>
    </row>
    <row r="83" spans="1:45">
      <c r="A83" s="139"/>
      <c r="B83" s="155"/>
      <c r="C83" s="156">
        <f t="shared" si="53"/>
        <v>0</v>
      </c>
      <c r="D83" s="157" t="e">
        <f t="shared" si="54"/>
        <v>#DIV/0!</v>
      </c>
      <c r="E83" s="158"/>
      <c r="F83" s="158"/>
      <c r="G83" s="158"/>
      <c r="H83" s="158"/>
      <c r="I83" s="158"/>
      <c r="J83" s="159"/>
      <c r="K83" s="159"/>
      <c r="L83" s="160"/>
      <c r="M83" s="161"/>
      <c r="N83" s="160"/>
      <c r="O83" s="161"/>
      <c r="P83" s="139"/>
      <c r="Q83" s="155">
        <v>6.5156000000000001</v>
      </c>
      <c r="R83" s="156">
        <f t="shared" si="60"/>
        <v>-3.1999999999996476E-3</v>
      </c>
      <c r="S83" s="157">
        <f t="shared" si="61"/>
        <v>1E-3</v>
      </c>
      <c r="T83" s="158"/>
      <c r="U83" s="158"/>
      <c r="V83" s="158"/>
      <c r="W83" s="158"/>
      <c r="X83" s="158"/>
      <c r="Y83" s="159"/>
      <c r="Z83" s="159"/>
      <c r="AA83" s="160"/>
      <c r="AB83" s="161"/>
      <c r="AC83" s="160"/>
      <c r="AD83" s="161"/>
      <c r="AE83" s="139"/>
      <c r="AF83" s="155"/>
      <c r="AG83" s="266">
        <f t="shared" si="42"/>
        <v>0</v>
      </c>
      <c r="AH83" s="157" t="e">
        <f t="shared" si="43"/>
        <v>#DIV/0!</v>
      </c>
      <c r="AI83" s="158"/>
      <c r="AJ83" s="158"/>
      <c r="AK83" s="158"/>
      <c r="AL83" s="158"/>
      <c r="AM83" s="173"/>
      <c r="AN83" s="159"/>
      <c r="AO83" s="159"/>
      <c r="AP83" s="160"/>
      <c r="AQ83" s="161"/>
      <c r="AR83" s="160"/>
      <c r="AS83" s="161"/>
    </row>
    <row r="84" spans="1:45">
      <c r="A84" s="139"/>
      <c r="B84" s="155"/>
      <c r="C84" s="156">
        <f t="shared" si="53"/>
        <v>0</v>
      </c>
      <c r="D84" s="157" t="e">
        <f t="shared" si="54"/>
        <v>#DIV/0!</v>
      </c>
      <c r="E84" s="158"/>
      <c r="F84" s="158"/>
      <c r="G84" s="158"/>
      <c r="H84" s="158"/>
      <c r="I84" s="158"/>
      <c r="J84" s="159"/>
      <c r="K84" s="159"/>
      <c r="L84" s="160"/>
      <c r="M84" s="161"/>
      <c r="N84" s="160"/>
      <c r="O84" s="161"/>
      <c r="P84" s="139"/>
      <c r="Q84" s="155">
        <v>6.5187999999999997</v>
      </c>
      <c r="R84" s="156">
        <f t="shared" si="60"/>
        <v>-2.9300000000000104E-2</v>
      </c>
      <c r="S84" s="157">
        <f t="shared" si="61"/>
        <v>5.0000000000000001E-3</v>
      </c>
      <c r="T84" s="158"/>
      <c r="U84" s="158"/>
      <c r="V84" s="158"/>
      <c r="W84" s="158"/>
      <c r="X84" s="158"/>
      <c r="Y84" s="159"/>
      <c r="Z84" s="159"/>
      <c r="AA84" s="160"/>
      <c r="AB84" s="161"/>
      <c r="AC84" s="160"/>
      <c r="AD84" s="161"/>
      <c r="AE84" s="139"/>
      <c r="AF84" s="155"/>
      <c r="AG84" s="266">
        <f t="shared" si="42"/>
        <v>0</v>
      </c>
      <c r="AH84" s="157" t="e">
        <f t="shared" si="43"/>
        <v>#DIV/0!</v>
      </c>
      <c r="AI84" s="158"/>
      <c r="AJ84" s="158"/>
      <c r="AK84" s="158"/>
      <c r="AL84" s="158"/>
      <c r="AM84" s="173"/>
      <c r="AN84" s="159"/>
      <c r="AO84" s="159"/>
      <c r="AP84" s="160"/>
      <c r="AQ84" s="161"/>
      <c r="AR84" s="160"/>
      <c r="AS84" s="161"/>
    </row>
    <row r="85" spans="1:45">
      <c r="A85" s="139"/>
      <c r="B85" s="155"/>
      <c r="C85" s="156">
        <f t="shared" si="53"/>
        <v>0</v>
      </c>
      <c r="D85" s="157" t="e">
        <f t="shared" si="54"/>
        <v>#DIV/0!</v>
      </c>
      <c r="E85" s="158"/>
      <c r="F85" s="158"/>
      <c r="G85" s="158"/>
      <c r="H85" s="158"/>
      <c r="I85" s="158"/>
      <c r="J85" s="159"/>
      <c r="K85" s="159"/>
      <c r="L85" s="160"/>
      <c r="M85" s="161"/>
      <c r="N85" s="160"/>
      <c r="O85" s="161"/>
      <c r="P85" s="139"/>
      <c r="Q85" s="155">
        <v>6.5480999999999998</v>
      </c>
      <c r="R85" s="156">
        <f t="shared" si="60"/>
        <v>5.7000000000000384E-3</v>
      </c>
      <c r="S85" s="157">
        <f t="shared" si="61"/>
        <v>1E-3</v>
      </c>
      <c r="T85" s="158"/>
      <c r="U85" s="158"/>
      <c r="V85" s="158"/>
      <c r="W85" s="158"/>
      <c r="X85" s="158"/>
      <c r="Y85" s="159"/>
      <c r="Z85" s="159"/>
      <c r="AA85" s="160"/>
      <c r="AB85" s="161"/>
      <c r="AC85" s="160"/>
      <c r="AD85" s="161"/>
      <c r="AE85" s="139"/>
      <c r="AF85" s="155"/>
      <c r="AG85" s="266">
        <f t="shared" si="42"/>
        <v>0</v>
      </c>
      <c r="AH85" s="157" t="e">
        <f t="shared" si="43"/>
        <v>#DIV/0!</v>
      </c>
      <c r="AI85" s="158"/>
      <c r="AJ85" s="158"/>
      <c r="AK85" s="158"/>
      <c r="AL85" s="158"/>
      <c r="AM85" s="173"/>
      <c r="AN85" s="159"/>
      <c r="AO85" s="159"/>
      <c r="AP85" s="160"/>
      <c r="AQ85" s="161"/>
      <c r="AR85" s="160"/>
      <c r="AS85" s="161"/>
    </row>
    <row r="86" spans="1:45">
      <c r="A86" s="139"/>
      <c r="B86" s="155"/>
      <c r="C86" s="156">
        <f t="shared" si="53"/>
        <v>0</v>
      </c>
      <c r="D86" s="157" t="e">
        <f t="shared" si="54"/>
        <v>#DIV/0!</v>
      </c>
      <c r="E86" s="158"/>
      <c r="F86" s="158"/>
      <c r="G86" s="158"/>
      <c r="H86" s="158"/>
      <c r="I86" s="158"/>
      <c r="J86" s="159"/>
      <c r="K86" s="159"/>
      <c r="L86" s="160"/>
      <c r="M86" s="161"/>
      <c r="N86" s="160"/>
      <c r="O86" s="161"/>
      <c r="P86" s="139"/>
      <c r="Q86" s="155">
        <v>6.5423999999999998</v>
      </c>
      <c r="R86" s="156">
        <f t="shared" si="60"/>
        <v>-3.6500000000000199E-2</v>
      </c>
      <c r="S86" s="157">
        <f t="shared" si="61"/>
        <v>6.0000000000000001E-3</v>
      </c>
      <c r="T86" s="158"/>
      <c r="U86" s="158"/>
      <c r="V86" s="158"/>
      <c r="W86" s="158"/>
      <c r="X86" s="158"/>
      <c r="Y86" s="159"/>
      <c r="Z86" s="159"/>
      <c r="AA86" s="160"/>
      <c r="AB86" s="161"/>
      <c r="AC86" s="160"/>
      <c r="AD86" s="161"/>
      <c r="AE86" s="139"/>
      <c r="AF86" s="155"/>
      <c r="AG86" s="266">
        <f t="shared" si="42"/>
        <v>0</v>
      </c>
      <c r="AH86" s="157" t="e">
        <f t="shared" si="43"/>
        <v>#DIV/0!</v>
      </c>
      <c r="AI86" s="158"/>
      <c r="AJ86" s="158"/>
      <c r="AK86" s="158"/>
      <c r="AL86" s="158"/>
      <c r="AM86" s="173"/>
      <c r="AN86" s="159"/>
      <c r="AO86" s="159"/>
      <c r="AP86" s="160"/>
      <c r="AQ86" s="161"/>
      <c r="AR86" s="160"/>
      <c r="AS86" s="161"/>
    </row>
    <row r="87" spans="1:45">
      <c r="A87" s="139"/>
      <c r="B87" s="155"/>
      <c r="C87" s="156">
        <f t="shared" si="53"/>
        <v>0</v>
      </c>
      <c r="D87" s="157" t="e">
        <f t="shared" si="54"/>
        <v>#DIV/0!</v>
      </c>
      <c r="E87" s="158"/>
      <c r="F87" s="158"/>
      <c r="G87" s="158"/>
      <c r="H87" s="158"/>
      <c r="I87" s="158"/>
      <c r="J87" s="159"/>
      <c r="K87" s="159"/>
      <c r="L87" s="160"/>
      <c r="M87" s="161"/>
      <c r="N87" s="160"/>
      <c r="O87" s="161"/>
      <c r="P87" s="139"/>
      <c r="Q87" s="155">
        <v>6.5789</v>
      </c>
      <c r="R87" s="156">
        <f t="shared" si="60"/>
        <v>-3.5499999999999865E-2</v>
      </c>
      <c r="S87" s="157">
        <f t="shared" si="61"/>
        <v>6.0000000000000001E-3</v>
      </c>
      <c r="T87" s="158"/>
      <c r="U87" s="158"/>
      <c r="V87" s="158"/>
      <c r="W87" s="158"/>
      <c r="X87" s="158"/>
      <c r="Y87" s="159"/>
      <c r="Z87" s="159"/>
      <c r="AA87" s="160"/>
      <c r="AB87" s="161"/>
      <c r="AC87" s="160"/>
      <c r="AD87" s="161"/>
      <c r="AE87" s="139"/>
      <c r="AF87" s="155"/>
      <c r="AG87" s="266">
        <f t="shared" si="42"/>
        <v>0</v>
      </c>
      <c r="AH87" s="157" t="e">
        <f t="shared" si="43"/>
        <v>#DIV/0!</v>
      </c>
      <c r="AI87" s="158"/>
      <c r="AJ87" s="158"/>
      <c r="AK87" s="158"/>
      <c r="AL87" s="158"/>
      <c r="AM87" s="173"/>
      <c r="AN87" s="159"/>
      <c r="AO87" s="159"/>
      <c r="AP87" s="160"/>
      <c r="AQ87" s="161"/>
      <c r="AR87" s="160"/>
      <c r="AS87" s="161"/>
    </row>
    <row r="88" spans="1:45">
      <c r="A88" s="139"/>
      <c r="B88" s="155"/>
      <c r="C88" s="156">
        <f t="shared" si="53"/>
        <v>0</v>
      </c>
      <c r="D88" s="157" t="e">
        <f t="shared" si="54"/>
        <v>#DIV/0!</v>
      </c>
      <c r="E88" s="158"/>
      <c r="F88" s="158"/>
      <c r="G88" s="158"/>
      <c r="H88" s="158"/>
      <c r="I88" s="158"/>
      <c r="J88" s="159"/>
      <c r="K88" s="159"/>
      <c r="L88" s="160"/>
      <c r="M88" s="161"/>
      <c r="N88" s="160"/>
      <c r="O88" s="161"/>
      <c r="P88" s="139"/>
      <c r="Q88" s="155">
        <v>6.6143999999999998</v>
      </c>
      <c r="R88" s="156">
        <f t="shared" si="60"/>
        <v>-1.3700000000000045E-2</v>
      </c>
      <c r="S88" s="157">
        <f t="shared" si="61"/>
        <v>3.0000000000000001E-3</v>
      </c>
      <c r="T88" s="158"/>
      <c r="U88" s="158"/>
      <c r="V88" s="158"/>
      <c r="W88" s="158"/>
      <c r="X88" s="158"/>
      <c r="Y88" s="159"/>
      <c r="Z88" s="159"/>
      <c r="AA88" s="160"/>
      <c r="AB88" s="161"/>
      <c r="AC88" s="160"/>
      <c r="AD88" s="161"/>
      <c r="AE88" s="139"/>
      <c r="AF88" s="155"/>
      <c r="AG88" s="266">
        <f t="shared" si="42"/>
        <v>0</v>
      </c>
      <c r="AH88" s="157" t="e">
        <f t="shared" si="43"/>
        <v>#DIV/0!</v>
      </c>
      <c r="AI88" s="158"/>
      <c r="AJ88" s="158"/>
      <c r="AK88" s="158"/>
      <c r="AL88" s="158"/>
      <c r="AM88" s="173"/>
      <c r="AN88" s="159"/>
      <c r="AO88" s="159"/>
      <c r="AP88" s="160"/>
      <c r="AQ88" s="161"/>
      <c r="AR88" s="160"/>
      <c r="AS88" s="161"/>
    </row>
    <row r="89" spans="1:45">
      <c r="A89" s="139"/>
      <c r="B89" s="155"/>
      <c r="C89" s="156">
        <f t="shared" si="53"/>
        <v>0</v>
      </c>
      <c r="D89" s="157" t="e">
        <f t="shared" si="54"/>
        <v>#DIV/0!</v>
      </c>
      <c r="E89" s="158"/>
      <c r="F89" s="158"/>
      <c r="G89" s="158"/>
      <c r="H89" s="158"/>
      <c r="I89" s="158"/>
      <c r="J89" s="159"/>
      <c r="K89" s="159"/>
      <c r="L89" s="160"/>
      <c r="M89" s="161"/>
      <c r="N89" s="160"/>
      <c r="O89" s="161"/>
      <c r="P89" s="139"/>
      <c r="Q89" s="155">
        <v>6.6280999999999999</v>
      </c>
      <c r="R89" s="156">
        <f t="shared" si="60"/>
        <v>9.2999999999996419E-3</v>
      </c>
      <c r="S89" s="157">
        <f t="shared" si="61"/>
        <v>2E-3</v>
      </c>
      <c r="T89" s="158"/>
      <c r="U89" s="158"/>
      <c r="V89" s="158"/>
      <c r="W89" s="158"/>
      <c r="X89" s="158"/>
      <c r="Y89" s="159"/>
      <c r="Z89" s="159"/>
      <c r="AA89" s="160"/>
      <c r="AB89" s="161"/>
      <c r="AC89" s="160"/>
      <c r="AD89" s="161"/>
      <c r="AE89" s="139"/>
      <c r="AF89" s="155"/>
      <c r="AG89" s="266">
        <f t="shared" si="42"/>
        <v>0</v>
      </c>
      <c r="AH89" s="157" t="e">
        <f t="shared" si="43"/>
        <v>#DIV/0!</v>
      </c>
      <c r="AI89" s="158"/>
      <c r="AJ89" s="158"/>
      <c r="AK89" s="158"/>
      <c r="AL89" s="158"/>
      <c r="AM89" s="173"/>
      <c r="AN89" s="159"/>
      <c r="AO89" s="159"/>
      <c r="AP89" s="160"/>
      <c r="AQ89" s="161"/>
      <c r="AR89" s="160"/>
      <c r="AS89" s="161"/>
    </row>
    <row r="90" spans="1:45">
      <c r="A90" s="139"/>
      <c r="B90" s="155"/>
      <c r="C90" s="156">
        <f t="shared" si="53"/>
        <v>0</v>
      </c>
      <c r="D90" s="157" t="e">
        <f t="shared" si="54"/>
        <v>#DIV/0!</v>
      </c>
      <c r="E90" s="158"/>
      <c r="F90" s="158"/>
      <c r="G90" s="158"/>
      <c r="H90" s="158"/>
      <c r="I90" s="158"/>
      <c r="J90" s="159"/>
      <c r="K90" s="159"/>
      <c r="L90" s="160"/>
      <c r="M90" s="161"/>
      <c r="N90" s="160"/>
      <c r="O90" s="161"/>
      <c r="P90" s="139"/>
      <c r="Q90" s="155">
        <v>6.6188000000000002</v>
      </c>
      <c r="R90" s="156">
        <f t="shared" si="60"/>
        <v>1.7000000000000348E-2</v>
      </c>
      <c r="S90" s="157">
        <f t="shared" si="61"/>
        <v>3.0000000000000001E-3</v>
      </c>
      <c r="T90" s="158"/>
      <c r="U90" s="158"/>
      <c r="V90" s="158"/>
      <c r="W90" s="158"/>
      <c r="X90" s="158"/>
      <c r="Y90" s="159"/>
      <c r="Z90" s="159"/>
      <c r="AA90" s="160"/>
      <c r="AB90" s="161"/>
      <c r="AC90" s="160"/>
      <c r="AD90" s="161"/>
      <c r="AE90" s="139"/>
      <c r="AF90" s="155"/>
      <c r="AG90" s="266">
        <f t="shared" si="42"/>
        <v>0</v>
      </c>
      <c r="AH90" s="157" t="e">
        <f t="shared" si="43"/>
        <v>#DIV/0!</v>
      </c>
      <c r="AI90" s="158"/>
      <c r="AJ90" s="158"/>
      <c r="AK90" s="158"/>
      <c r="AL90" s="158"/>
      <c r="AM90" s="173"/>
      <c r="AN90" s="159"/>
      <c r="AO90" s="159"/>
      <c r="AP90" s="160"/>
      <c r="AQ90" s="161"/>
      <c r="AR90" s="160"/>
      <c r="AS90" s="161"/>
    </row>
    <row r="91" spans="1:45">
      <c r="A91" s="139"/>
      <c r="B91" s="155"/>
      <c r="C91" s="156">
        <f t="shared" si="53"/>
        <v>0</v>
      </c>
      <c r="D91" s="157" t="e">
        <f t="shared" si="54"/>
        <v>#DIV/0!</v>
      </c>
      <c r="E91" s="158"/>
      <c r="F91" s="158"/>
      <c r="G91" s="158"/>
      <c r="H91" s="158"/>
      <c r="I91" s="158"/>
      <c r="J91" s="159"/>
      <c r="K91" s="159"/>
      <c r="L91" s="160"/>
      <c r="M91" s="161"/>
      <c r="N91" s="160"/>
      <c r="O91" s="161"/>
      <c r="P91" s="139"/>
      <c r="Q91" s="155">
        <v>6.6017999999999999</v>
      </c>
      <c r="R91" s="156">
        <f t="shared" si="60"/>
        <v>-1.3900000000000468E-2</v>
      </c>
      <c r="S91" s="157">
        <f t="shared" si="61"/>
        <v>3.0000000000000001E-3</v>
      </c>
      <c r="T91" s="158"/>
      <c r="U91" s="158"/>
      <c r="V91" s="158"/>
      <c r="W91" s="158"/>
      <c r="X91" s="158"/>
      <c r="Y91" s="159"/>
      <c r="Z91" s="159"/>
      <c r="AA91" s="160"/>
      <c r="AB91" s="161"/>
      <c r="AC91" s="160"/>
      <c r="AD91" s="161"/>
      <c r="AE91" s="139"/>
      <c r="AF91" s="155"/>
      <c r="AG91" s="266">
        <f t="shared" si="42"/>
        <v>0</v>
      </c>
      <c r="AH91" s="157" t="e">
        <f t="shared" si="43"/>
        <v>#DIV/0!</v>
      </c>
      <c r="AI91" s="158"/>
      <c r="AJ91" s="158"/>
      <c r="AK91" s="158"/>
      <c r="AL91" s="158"/>
      <c r="AM91" s="173"/>
      <c r="AN91" s="159"/>
      <c r="AO91" s="159"/>
      <c r="AP91" s="160"/>
      <c r="AQ91" s="161"/>
      <c r="AR91" s="160"/>
      <c r="AS91" s="161"/>
    </row>
    <row r="92" spans="1:45">
      <c r="A92" s="139"/>
      <c r="B92" s="155"/>
      <c r="C92" s="156">
        <f t="shared" si="53"/>
        <v>0</v>
      </c>
      <c r="D92" s="157" t="e">
        <f t="shared" si="54"/>
        <v>#DIV/0!</v>
      </c>
      <c r="E92" s="158"/>
      <c r="F92" s="158"/>
      <c r="G92" s="158"/>
      <c r="H92" s="158"/>
      <c r="I92" s="158"/>
      <c r="J92" s="159"/>
      <c r="K92" s="159"/>
      <c r="L92" s="160"/>
      <c r="M92" s="161"/>
      <c r="N92" s="160"/>
      <c r="O92" s="161"/>
      <c r="P92" s="139"/>
      <c r="Q92" s="155">
        <v>6.6157000000000004</v>
      </c>
      <c r="R92" s="156">
        <f t="shared" si="60"/>
        <v>4.1000000000002146E-3</v>
      </c>
      <c r="S92" s="157">
        <f t="shared" si="61"/>
        <v>1E-3</v>
      </c>
      <c r="T92" s="158"/>
      <c r="U92" s="158"/>
      <c r="V92" s="158"/>
      <c r="W92" s="158"/>
      <c r="X92" s="158"/>
      <c r="Y92" s="159"/>
      <c r="Z92" s="159"/>
      <c r="AA92" s="160"/>
      <c r="AB92" s="161"/>
      <c r="AC92" s="160"/>
      <c r="AD92" s="161"/>
      <c r="AE92" s="139"/>
      <c r="AF92" s="155"/>
      <c r="AG92" s="266">
        <f t="shared" si="42"/>
        <v>0</v>
      </c>
      <c r="AH92" s="157" t="e">
        <f t="shared" si="43"/>
        <v>#DIV/0!</v>
      </c>
      <c r="AI92" s="158"/>
      <c r="AJ92" s="158"/>
      <c r="AK92" s="158"/>
      <c r="AL92" s="158"/>
      <c r="AM92" s="173"/>
      <c r="AN92" s="159"/>
      <c r="AO92" s="159"/>
      <c r="AP92" s="160"/>
      <c r="AQ92" s="161"/>
      <c r="AR92" s="160"/>
      <c r="AS92" s="161"/>
    </row>
    <row r="93" spans="1:45">
      <c r="A93" s="139"/>
      <c r="B93" s="155"/>
      <c r="C93" s="156">
        <f t="shared" si="53"/>
        <v>0</v>
      </c>
      <c r="D93" s="157" t="e">
        <f t="shared" si="54"/>
        <v>#DIV/0!</v>
      </c>
      <c r="E93" s="158"/>
      <c r="F93" s="158"/>
      <c r="G93" s="158"/>
      <c r="H93" s="158"/>
      <c r="I93" s="158"/>
      <c r="J93" s="159"/>
      <c r="K93" s="159"/>
      <c r="L93" s="160"/>
      <c r="M93" s="161"/>
      <c r="N93" s="160"/>
      <c r="O93" s="161"/>
      <c r="P93" s="139"/>
      <c r="Q93" s="155">
        <v>6.6116000000000001</v>
      </c>
      <c r="R93" s="156">
        <f t="shared" si="60"/>
        <v>-1.3999999999994017E-3</v>
      </c>
      <c r="S93" s="157">
        <f t="shared" si="61"/>
        <v>1E-3</v>
      </c>
      <c r="T93" s="158"/>
      <c r="U93" s="158"/>
      <c r="V93" s="158"/>
      <c r="W93" s="158"/>
      <c r="X93" s="158"/>
      <c r="Y93" s="159"/>
      <c r="Z93" s="159"/>
      <c r="AA93" s="160"/>
      <c r="AB93" s="161"/>
      <c r="AC93" s="160"/>
      <c r="AD93" s="161"/>
      <c r="AE93" s="139"/>
      <c r="AF93" s="155"/>
      <c r="AG93" s="266">
        <f t="shared" si="42"/>
        <v>0</v>
      </c>
      <c r="AH93" s="157" t="e">
        <f t="shared" si="43"/>
        <v>#DIV/0!</v>
      </c>
      <c r="AI93" s="158"/>
      <c r="AJ93" s="158"/>
      <c r="AK93" s="158"/>
      <c r="AL93" s="158"/>
      <c r="AM93" s="173"/>
      <c r="AN93" s="159"/>
      <c r="AO93" s="159"/>
      <c r="AP93" s="160"/>
      <c r="AQ93" s="161"/>
      <c r="AR93" s="160"/>
      <c r="AS93" s="161"/>
    </row>
    <row r="94" spans="1:45">
      <c r="A94" s="139"/>
      <c r="B94" s="155"/>
      <c r="C94" s="156">
        <f t="shared" si="53"/>
        <v>0</v>
      </c>
      <c r="D94" s="157" t="e">
        <f t="shared" si="54"/>
        <v>#DIV/0!</v>
      </c>
      <c r="E94" s="158"/>
      <c r="F94" s="158"/>
      <c r="G94" s="158"/>
      <c r="H94" s="158"/>
      <c r="I94" s="158"/>
      <c r="J94" s="159"/>
      <c r="K94" s="159"/>
      <c r="L94" s="160"/>
      <c r="M94" s="161"/>
      <c r="N94" s="160"/>
      <c r="O94" s="161"/>
      <c r="P94" s="139"/>
      <c r="Q94" s="155">
        <v>6.6129999999999995</v>
      </c>
      <c r="R94" s="156">
        <f t="shared" si="60"/>
        <v>-2.0000000000006679E-3</v>
      </c>
      <c r="S94" s="157">
        <f t="shared" si="61"/>
        <v>1E-3</v>
      </c>
      <c r="T94" s="158"/>
      <c r="U94" s="158"/>
      <c r="V94" s="158"/>
      <c r="W94" s="158"/>
      <c r="X94" s="158"/>
      <c r="Y94" s="159"/>
      <c r="Z94" s="159"/>
      <c r="AA94" s="160"/>
      <c r="AB94" s="161"/>
      <c r="AC94" s="160"/>
      <c r="AD94" s="161"/>
      <c r="AE94" s="139"/>
      <c r="AF94" s="155"/>
      <c r="AG94" s="266">
        <f t="shared" si="42"/>
        <v>0</v>
      </c>
      <c r="AH94" s="157" t="e">
        <f t="shared" si="43"/>
        <v>#DIV/0!</v>
      </c>
      <c r="AI94" s="158"/>
      <c r="AJ94" s="158"/>
      <c r="AK94" s="158"/>
      <c r="AL94" s="158"/>
      <c r="AM94" s="173"/>
      <c r="AN94" s="159"/>
      <c r="AO94" s="159"/>
      <c r="AP94" s="160"/>
      <c r="AQ94" s="161"/>
      <c r="AR94" s="160"/>
      <c r="AS94" s="161"/>
    </row>
    <row r="95" spans="1:45">
      <c r="A95" s="139"/>
      <c r="B95" s="155"/>
      <c r="C95" s="156">
        <f t="shared" si="53"/>
        <v>0</v>
      </c>
      <c r="D95" s="157" t="e">
        <f t="shared" si="54"/>
        <v>#DIV/0!</v>
      </c>
      <c r="E95" s="158"/>
      <c r="F95" s="158"/>
      <c r="G95" s="158"/>
      <c r="H95" s="158"/>
      <c r="I95" s="158"/>
      <c r="J95" s="159"/>
      <c r="K95" s="159"/>
      <c r="L95" s="160"/>
      <c r="M95" s="161"/>
      <c r="N95" s="160"/>
      <c r="O95" s="161"/>
      <c r="P95" s="139"/>
      <c r="Q95" s="155">
        <v>6.6150000000000002</v>
      </c>
      <c r="R95" s="156">
        <f t="shared" si="60"/>
        <v>6.1999999999997613E-3</v>
      </c>
      <c r="S95" s="157">
        <f t="shared" si="61"/>
        <v>1E-3</v>
      </c>
      <c r="T95" s="158"/>
      <c r="U95" s="158"/>
      <c r="V95" s="158"/>
      <c r="W95" s="158"/>
      <c r="X95" s="158"/>
      <c r="Y95" s="159"/>
      <c r="Z95" s="159"/>
      <c r="AA95" s="160"/>
      <c r="AB95" s="161"/>
      <c r="AC95" s="160"/>
      <c r="AD95" s="161"/>
      <c r="AE95" s="139"/>
      <c r="AF95" s="155"/>
      <c r="AG95" s="266">
        <f t="shared" si="42"/>
        <v>0</v>
      </c>
      <c r="AH95" s="157" t="e">
        <f t="shared" si="43"/>
        <v>#DIV/0!</v>
      </c>
      <c r="AI95" s="158"/>
      <c r="AJ95" s="158"/>
      <c r="AK95" s="158"/>
      <c r="AL95" s="158"/>
      <c r="AM95" s="173"/>
      <c r="AN95" s="159"/>
      <c r="AO95" s="159"/>
      <c r="AP95" s="160"/>
      <c r="AQ95" s="161"/>
      <c r="AR95" s="160"/>
      <c r="AS95" s="161"/>
    </row>
    <row r="96" spans="1:45">
      <c r="A96" s="139"/>
      <c r="B96" s="155"/>
      <c r="C96" s="156">
        <f t="shared" si="53"/>
        <v>0</v>
      </c>
      <c r="D96" s="157" t="e">
        <f t="shared" si="54"/>
        <v>#DIV/0!</v>
      </c>
      <c r="E96" s="158"/>
      <c r="F96" s="158"/>
      <c r="G96" s="158"/>
      <c r="H96" s="158"/>
      <c r="I96" s="158"/>
      <c r="J96" s="159"/>
      <c r="K96" s="159"/>
      <c r="L96" s="160"/>
      <c r="M96" s="161"/>
      <c r="N96" s="160"/>
      <c r="O96" s="161"/>
      <c r="P96" s="139"/>
      <c r="Q96" s="155">
        <v>6.6088000000000005</v>
      </c>
      <c r="R96" s="156">
        <f t="shared" si="60"/>
        <v>-1.2999999999996348E-3</v>
      </c>
      <c r="S96" s="157">
        <f t="shared" si="61"/>
        <v>1E-3</v>
      </c>
      <c r="T96" s="158"/>
      <c r="U96" s="158"/>
      <c r="V96" s="158"/>
      <c r="W96" s="158"/>
      <c r="X96" s="158"/>
      <c r="Y96" s="159"/>
      <c r="Z96" s="159"/>
      <c r="AA96" s="160"/>
      <c r="AB96" s="161"/>
      <c r="AC96" s="160"/>
      <c r="AD96" s="161"/>
      <c r="AE96" s="139"/>
      <c r="AF96" s="155"/>
      <c r="AG96" s="266">
        <f t="shared" si="42"/>
        <v>0</v>
      </c>
      <c r="AH96" s="157" t="e">
        <f t="shared" si="43"/>
        <v>#DIV/0!</v>
      </c>
      <c r="AI96" s="158"/>
      <c r="AJ96" s="158"/>
      <c r="AK96" s="158"/>
      <c r="AL96" s="158"/>
      <c r="AM96" s="173"/>
      <c r="AN96" s="159"/>
      <c r="AO96" s="159"/>
      <c r="AP96" s="160"/>
      <c r="AQ96" s="161"/>
      <c r="AR96" s="160"/>
      <c r="AS96" s="161"/>
    </row>
    <row r="97" spans="1:45">
      <c r="A97" s="139"/>
      <c r="B97" s="155"/>
      <c r="C97" s="156">
        <f t="shared" si="53"/>
        <v>0</v>
      </c>
      <c r="D97" s="157" t="e">
        <f t="shared" si="54"/>
        <v>#DIV/0!</v>
      </c>
      <c r="E97" s="158"/>
      <c r="F97" s="158"/>
      <c r="G97" s="158"/>
      <c r="H97" s="158"/>
      <c r="I97" s="158"/>
      <c r="J97" s="159"/>
      <c r="K97" s="159"/>
      <c r="L97" s="160"/>
      <c r="M97" s="161"/>
      <c r="N97" s="160"/>
      <c r="O97" s="161"/>
      <c r="P97" s="139"/>
      <c r="Q97" s="155">
        <v>6.6101000000000001</v>
      </c>
      <c r="R97" s="156">
        <f t="shared" si="60"/>
        <v>2.7999999999996916E-3</v>
      </c>
      <c r="S97" s="157">
        <f t="shared" si="61"/>
        <v>1E-3</v>
      </c>
      <c r="T97" s="158"/>
      <c r="U97" s="158"/>
      <c r="V97" s="158"/>
      <c r="W97" s="158"/>
      <c r="X97" s="158"/>
      <c r="Y97" s="159"/>
      <c r="Z97" s="159"/>
      <c r="AA97" s="160"/>
      <c r="AB97" s="161"/>
      <c r="AC97" s="160"/>
      <c r="AD97" s="161"/>
      <c r="AE97" s="139"/>
      <c r="AF97" s="155"/>
      <c r="AG97" s="266">
        <f t="shared" si="42"/>
        <v>0</v>
      </c>
      <c r="AH97" s="157" t="e">
        <f t="shared" si="43"/>
        <v>#DIV/0!</v>
      </c>
      <c r="AI97" s="158"/>
      <c r="AJ97" s="158"/>
      <c r="AK97" s="158"/>
      <c r="AL97" s="158"/>
      <c r="AM97" s="173"/>
      <c r="AN97" s="159"/>
      <c r="AO97" s="159"/>
      <c r="AP97" s="160"/>
      <c r="AQ97" s="161"/>
      <c r="AR97" s="160"/>
      <c r="AS97" s="161"/>
    </row>
    <row r="98" spans="1:45">
      <c r="A98" s="139"/>
      <c r="B98" s="155"/>
      <c r="C98" s="156">
        <f t="shared" si="53"/>
        <v>0</v>
      </c>
      <c r="D98" s="157" t="e">
        <f t="shared" si="54"/>
        <v>#DIV/0!</v>
      </c>
      <c r="E98" s="158"/>
      <c r="F98" s="158"/>
      <c r="G98" s="158"/>
      <c r="H98" s="158"/>
      <c r="I98" s="158"/>
      <c r="J98" s="159"/>
      <c r="K98" s="159"/>
      <c r="L98" s="160"/>
      <c r="M98" s="161"/>
      <c r="N98" s="160"/>
      <c r="O98" s="161"/>
      <c r="P98" s="139"/>
      <c r="Q98" s="155">
        <v>6.6073000000000004</v>
      </c>
      <c r="R98" s="156">
        <f t="shared" si="60"/>
        <v>7.7000000000007063E-3</v>
      </c>
      <c r="S98" s="157">
        <f t="shared" si="61"/>
        <v>2E-3</v>
      </c>
      <c r="T98" s="158"/>
      <c r="U98" s="158"/>
      <c r="V98" s="158"/>
      <c r="W98" s="158"/>
      <c r="X98" s="158"/>
      <c r="Y98" s="159"/>
      <c r="Z98" s="159"/>
      <c r="AA98" s="160"/>
      <c r="AB98" s="161"/>
      <c r="AC98" s="160"/>
      <c r="AD98" s="161"/>
      <c r="AE98" s="139"/>
      <c r="AF98" s="155"/>
      <c r="AG98" s="266">
        <f t="shared" si="42"/>
        <v>0</v>
      </c>
      <c r="AH98" s="157" t="e">
        <f t="shared" si="43"/>
        <v>#DIV/0!</v>
      </c>
      <c r="AI98" s="158"/>
      <c r="AJ98" s="158"/>
      <c r="AK98" s="158"/>
      <c r="AL98" s="158"/>
      <c r="AM98" s="173"/>
      <c r="AN98" s="159"/>
      <c r="AO98" s="159"/>
      <c r="AP98" s="160"/>
      <c r="AQ98" s="161"/>
      <c r="AR98" s="160"/>
      <c r="AS98" s="161"/>
    </row>
    <row r="99" spans="1:45">
      <c r="A99" s="139"/>
      <c r="B99" s="155"/>
      <c r="C99" s="156">
        <f t="shared" si="53"/>
        <v>0</v>
      </c>
      <c r="D99" s="157" t="e">
        <f t="shared" si="54"/>
        <v>#DIV/0!</v>
      </c>
      <c r="E99" s="158"/>
      <c r="F99" s="158"/>
      <c r="G99" s="158"/>
      <c r="H99" s="158"/>
      <c r="I99" s="158"/>
      <c r="J99" s="159"/>
      <c r="K99" s="159"/>
      <c r="L99" s="160"/>
      <c r="M99" s="161"/>
      <c r="N99" s="160"/>
      <c r="O99" s="161"/>
      <c r="P99" s="139"/>
      <c r="Q99" s="155">
        <v>6.5995999999999997</v>
      </c>
      <c r="R99" s="156">
        <f t="shared" si="60"/>
        <v>1.0199999999999321E-2</v>
      </c>
      <c r="S99" s="157">
        <f t="shared" si="61"/>
        <v>2E-3</v>
      </c>
      <c r="T99" s="158"/>
      <c r="U99" s="158"/>
      <c r="V99" s="158"/>
      <c r="W99" s="158"/>
      <c r="X99" s="158"/>
      <c r="Y99" s="159"/>
      <c r="Z99" s="159"/>
      <c r="AA99" s="160"/>
      <c r="AB99" s="161"/>
      <c r="AC99" s="160"/>
      <c r="AD99" s="161"/>
      <c r="AE99" s="139"/>
      <c r="AF99" s="155"/>
      <c r="AG99" s="266">
        <f t="shared" si="42"/>
        <v>0</v>
      </c>
      <c r="AH99" s="157" t="e">
        <f t="shared" si="43"/>
        <v>#DIV/0!</v>
      </c>
      <c r="AI99" s="158"/>
      <c r="AJ99" s="158"/>
      <c r="AK99" s="158"/>
      <c r="AL99" s="158"/>
      <c r="AM99" s="173"/>
      <c r="AN99" s="159"/>
      <c r="AO99" s="159"/>
      <c r="AP99" s="160"/>
      <c r="AQ99" s="161"/>
      <c r="AR99" s="160"/>
      <c r="AS99" s="161"/>
    </row>
    <row r="100" spans="1:45">
      <c r="A100" s="139"/>
      <c r="B100" s="155"/>
      <c r="C100" s="156">
        <f t="shared" si="53"/>
        <v>0</v>
      </c>
      <c r="D100" s="157" t="e">
        <f t="shared" si="54"/>
        <v>#DIV/0!</v>
      </c>
      <c r="E100" s="158"/>
      <c r="F100" s="158"/>
      <c r="G100" s="158"/>
      <c r="H100" s="158"/>
      <c r="I100" s="158"/>
      <c r="J100" s="159"/>
      <c r="K100" s="159"/>
      <c r="L100" s="160"/>
      <c r="M100" s="161"/>
      <c r="N100" s="160"/>
      <c r="O100" s="161"/>
      <c r="P100" s="139"/>
      <c r="Q100" s="111">
        <v>6.5894000000000004</v>
      </c>
      <c r="R100" s="156">
        <f t="shared" si="60"/>
        <v>2.6000000000001577E-3</v>
      </c>
      <c r="S100" s="157">
        <f t="shared" si="61"/>
        <v>1E-3</v>
      </c>
      <c r="T100" s="158"/>
      <c r="U100" s="158"/>
      <c r="V100" s="158"/>
      <c r="W100" s="158"/>
      <c r="X100" s="158"/>
      <c r="Y100" s="159"/>
      <c r="Z100" s="159"/>
      <c r="AA100" s="160"/>
      <c r="AB100" s="161"/>
      <c r="AC100" s="160"/>
      <c r="AD100" s="161"/>
      <c r="AE100" s="139"/>
      <c r="AF100" s="155"/>
      <c r="AG100" s="266">
        <f t="shared" si="42"/>
        <v>0</v>
      </c>
      <c r="AH100" s="157" t="e">
        <f t="shared" si="43"/>
        <v>#DIV/0!</v>
      </c>
      <c r="AI100" s="158"/>
      <c r="AJ100" s="158"/>
      <c r="AK100" s="158"/>
      <c r="AL100" s="158"/>
      <c r="AM100" s="173"/>
      <c r="AN100" s="159"/>
      <c r="AO100" s="159"/>
      <c r="AP100" s="160"/>
      <c r="AQ100" s="161"/>
      <c r="AR100" s="160"/>
      <c r="AS100" s="161"/>
    </row>
    <row r="101" spans="1:45">
      <c r="A101" s="139"/>
      <c r="B101" s="155"/>
      <c r="C101" s="156">
        <f t="shared" si="53"/>
        <v>0</v>
      </c>
      <c r="D101" s="157" t="e">
        <f t="shared" si="54"/>
        <v>#DIV/0!</v>
      </c>
      <c r="E101" s="158"/>
      <c r="F101" s="158"/>
      <c r="G101" s="158"/>
      <c r="H101" s="158"/>
      <c r="I101" s="158"/>
      <c r="J101" s="159"/>
      <c r="K101" s="159"/>
      <c r="L101" s="160"/>
      <c r="M101" s="161"/>
      <c r="N101" s="160"/>
      <c r="O101" s="161"/>
      <c r="P101" s="139"/>
      <c r="Q101" s="111">
        <v>6.5868000000000002</v>
      </c>
      <c r="R101" s="156">
        <f t="shared" si="60"/>
        <v>2.1900000000000475E-2</v>
      </c>
      <c r="S101" s="157">
        <f t="shared" si="61"/>
        <v>4.0000000000000001E-3</v>
      </c>
      <c r="T101" s="158"/>
      <c r="U101" s="158"/>
      <c r="V101" s="158"/>
      <c r="W101" s="158"/>
      <c r="X101" s="158"/>
      <c r="Y101" s="159"/>
      <c r="Z101" s="159"/>
      <c r="AA101" s="160"/>
      <c r="AB101" s="161"/>
      <c r="AC101" s="160"/>
      <c r="AD101" s="161"/>
      <c r="AE101" s="139"/>
      <c r="AF101" s="155"/>
      <c r="AG101" s="266">
        <f t="shared" si="42"/>
        <v>0</v>
      </c>
      <c r="AH101" s="157" t="e">
        <f t="shared" si="43"/>
        <v>#DIV/0!</v>
      </c>
      <c r="AI101" s="158"/>
      <c r="AJ101" s="158"/>
      <c r="AK101" s="158"/>
      <c r="AL101" s="158"/>
      <c r="AM101" s="173"/>
      <c r="AN101" s="159"/>
      <c r="AO101" s="159"/>
      <c r="AP101" s="160"/>
      <c r="AQ101" s="161"/>
      <c r="AR101" s="160"/>
      <c r="AS101" s="161"/>
    </row>
    <row r="102" spans="1:45">
      <c r="A102" s="139"/>
      <c r="B102" s="155"/>
      <c r="C102" s="156">
        <f t="shared" si="53"/>
        <v>0</v>
      </c>
      <c r="D102" s="157" t="e">
        <f t="shared" si="54"/>
        <v>#DIV/0!</v>
      </c>
      <c r="E102" s="158"/>
      <c r="F102" s="158"/>
      <c r="G102" s="158"/>
      <c r="H102" s="158"/>
      <c r="I102" s="158"/>
      <c r="J102" s="159"/>
      <c r="K102" s="159"/>
      <c r="L102" s="160"/>
      <c r="M102" s="161"/>
      <c r="N102" s="160"/>
      <c r="O102" s="161"/>
      <c r="P102" s="139"/>
      <c r="Q102" s="111">
        <v>6.5648999999999997</v>
      </c>
      <c r="R102" s="156">
        <f t="shared" si="60"/>
        <v>4.5999999999999375E-3</v>
      </c>
      <c r="S102" s="157">
        <f t="shared" si="61"/>
        <v>1E-3</v>
      </c>
      <c r="T102" s="158"/>
      <c r="U102" s="158"/>
      <c r="V102" s="158"/>
      <c r="W102" s="158"/>
      <c r="X102" s="158"/>
      <c r="Y102" s="159"/>
      <c r="Z102" s="159"/>
      <c r="AA102" s="160"/>
      <c r="AB102" s="161"/>
      <c r="AC102" s="160"/>
      <c r="AD102" s="161"/>
      <c r="AE102" s="139"/>
      <c r="AF102" s="155"/>
      <c r="AG102" s="266">
        <f t="shared" si="42"/>
        <v>0</v>
      </c>
      <c r="AH102" s="157" t="e">
        <f t="shared" si="43"/>
        <v>#DIV/0!</v>
      </c>
      <c r="AI102" s="158"/>
      <c r="AJ102" s="158"/>
      <c r="AK102" s="158"/>
      <c r="AL102" s="158"/>
      <c r="AM102" s="173"/>
      <c r="AN102" s="159"/>
      <c r="AO102" s="159"/>
      <c r="AP102" s="160"/>
      <c r="AQ102" s="161"/>
      <c r="AR102" s="160"/>
      <c r="AS102" s="161"/>
    </row>
    <row r="103" spans="1:45">
      <c r="A103" s="139"/>
      <c r="B103" s="155"/>
      <c r="C103" s="156">
        <f t="shared" si="53"/>
        <v>0</v>
      </c>
      <c r="D103" s="157" t="e">
        <f t="shared" si="54"/>
        <v>#DIV/0!</v>
      </c>
      <c r="E103" s="158"/>
      <c r="F103" s="158"/>
      <c r="G103" s="158"/>
      <c r="H103" s="158"/>
      <c r="I103" s="158"/>
      <c r="J103" s="159"/>
      <c r="K103" s="159"/>
      <c r="L103" s="160"/>
      <c r="M103" s="161"/>
      <c r="N103" s="160"/>
      <c r="O103" s="161"/>
      <c r="P103" s="139"/>
      <c r="Q103" s="111">
        <v>6.5602999999999998</v>
      </c>
      <c r="R103" s="156">
        <f t="shared" si="60"/>
        <v>-6.8999999999999062E-3</v>
      </c>
      <c r="S103" s="157">
        <f t="shared" si="61"/>
        <v>2E-3</v>
      </c>
      <c r="T103" s="158"/>
      <c r="U103" s="158"/>
      <c r="V103" s="158"/>
      <c r="W103" s="158"/>
      <c r="X103" s="158"/>
      <c r="Y103" s="159"/>
      <c r="Z103" s="159"/>
      <c r="AA103" s="160"/>
      <c r="AB103" s="161"/>
      <c r="AC103" s="160"/>
      <c r="AD103" s="161"/>
      <c r="AE103" s="139"/>
      <c r="AF103" s="155"/>
      <c r="AG103" s="266">
        <f t="shared" si="42"/>
        <v>0</v>
      </c>
      <c r="AH103" s="157" t="e">
        <f t="shared" si="43"/>
        <v>#DIV/0!</v>
      </c>
      <c r="AI103" s="158"/>
      <c r="AJ103" s="158"/>
      <c r="AK103" s="158"/>
      <c r="AL103" s="158"/>
      <c r="AM103" s="173"/>
      <c r="AN103" s="159"/>
      <c r="AO103" s="159"/>
      <c r="AP103" s="160"/>
      <c r="AQ103" s="161"/>
      <c r="AR103" s="160"/>
      <c r="AS103" s="161"/>
    </row>
    <row r="104" spans="1:45">
      <c r="A104" s="139"/>
      <c r="B104" s="155"/>
      <c r="C104" s="156">
        <f t="shared" si="53"/>
        <v>0</v>
      </c>
      <c r="D104" s="157" t="e">
        <f t="shared" si="54"/>
        <v>#DIV/0!</v>
      </c>
      <c r="E104" s="158"/>
      <c r="F104" s="158"/>
      <c r="G104" s="158"/>
      <c r="H104" s="158"/>
      <c r="I104" s="158"/>
      <c r="J104" s="159"/>
      <c r="K104" s="159"/>
      <c r="L104" s="160"/>
      <c r="M104" s="161"/>
      <c r="N104" s="160"/>
      <c r="O104" s="161"/>
      <c r="P104" s="139"/>
      <c r="Q104" s="111">
        <v>6.5671999999999997</v>
      </c>
      <c r="R104" s="156">
        <f t="shared" si="60"/>
        <v>4.2999999999997485E-3</v>
      </c>
      <c r="S104" s="157">
        <f t="shared" si="61"/>
        <v>1E-3</v>
      </c>
      <c r="T104" s="158"/>
      <c r="U104" s="158"/>
      <c r="V104" s="158"/>
      <c r="W104" s="158"/>
      <c r="X104" s="158"/>
      <c r="Y104" s="159"/>
      <c r="Z104" s="159"/>
      <c r="AA104" s="160"/>
      <c r="AB104" s="161"/>
      <c r="AC104" s="160"/>
      <c r="AD104" s="161"/>
      <c r="AE104" s="139"/>
      <c r="AF104" s="155"/>
      <c r="AG104" s="266">
        <f t="shared" si="42"/>
        <v>0</v>
      </c>
      <c r="AH104" s="157" t="e">
        <f t="shared" si="43"/>
        <v>#DIV/0!</v>
      </c>
      <c r="AI104" s="158"/>
      <c r="AJ104" s="158"/>
      <c r="AK104" s="158"/>
      <c r="AL104" s="158"/>
      <c r="AM104" s="173"/>
      <c r="AN104" s="159"/>
      <c r="AO104" s="159"/>
      <c r="AP104" s="160"/>
      <c r="AQ104" s="161"/>
      <c r="AR104" s="160"/>
      <c r="AS104" s="161"/>
    </row>
    <row r="105" spans="1:45">
      <c r="A105" s="139"/>
      <c r="B105" s="155"/>
      <c r="C105" s="156">
        <f t="shared" si="53"/>
        <v>0</v>
      </c>
      <c r="D105" s="157" t="e">
        <f t="shared" si="54"/>
        <v>#DIV/0!</v>
      </c>
      <c r="E105" s="158"/>
      <c r="F105" s="158"/>
      <c r="G105" s="158"/>
      <c r="H105" s="158"/>
      <c r="I105" s="158"/>
      <c r="J105" s="159"/>
      <c r="K105" s="159"/>
      <c r="L105" s="160"/>
      <c r="M105" s="161"/>
      <c r="N105" s="160"/>
      <c r="O105" s="161"/>
      <c r="P105" s="139"/>
      <c r="Q105" s="111">
        <v>6.5629</v>
      </c>
      <c r="R105" s="156">
        <f t="shared" si="60"/>
        <v>2.7999999999996916E-3</v>
      </c>
      <c r="S105" s="157">
        <f t="shared" si="61"/>
        <v>1E-3</v>
      </c>
      <c r="T105" s="158"/>
      <c r="U105" s="158"/>
      <c r="V105" s="158"/>
      <c r="W105" s="158"/>
      <c r="X105" s="158"/>
      <c r="Y105" s="159"/>
      <c r="Z105" s="159"/>
      <c r="AA105" s="160"/>
      <c r="AB105" s="161"/>
      <c r="AC105" s="160"/>
      <c r="AD105" s="161"/>
      <c r="AE105" s="139"/>
      <c r="AF105" s="155"/>
      <c r="AG105" s="266">
        <f t="shared" si="42"/>
        <v>0</v>
      </c>
      <c r="AH105" s="157" t="e">
        <f t="shared" si="43"/>
        <v>#DIV/0!</v>
      </c>
      <c r="AI105" s="158"/>
      <c r="AJ105" s="158"/>
      <c r="AK105" s="158"/>
      <c r="AL105" s="158"/>
      <c r="AM105" s="173"/>
      <c r="AN105" s="159"/>
      <c r="AO105" s="159"/>
      <c r="AP105" s="160"/>
      <c r="AQ105" s="161"/>
      <c r="AR105" s="160"/>
      <c r="AS105" s="161"/>
    </row>
    <row r="106" spans="1:45">
      <c r="A106" s="139"/>
      <c r="B106" s="155"/>
      <c r="C106" s="156">
        <f t="shared" si="53"/>
        <v>0</v>
      </c>
      <c r="D106" s="157" t="e">
        <f t="shared" si="54"/>
        <v>#DIV/0!</v>
      </c>
      <c r="E106" s="158"/>
      <c r="F106" s="158"/>
      <c r="G106" s="158"/>
      <c r="H106" s="158"/>
      <c r="I106" s="158"/>
      <c r="J106" s="159"/>
      <c r="K106" s="159"/>
      <c r="L106" s="160"/>
      <c r="M106" s="161"/>
      <c r="N106" s="160"/>
      <c r="O106" s="161"/>
      <c r="P106" s="139"/>
      <c r="Q106" s="111">
        <v>6.5601000000000003</v>
      </c>
      <c r="R106" s="156">
        <f t="shared" si="60"/>
        <v>-2.9999999999930083E-4</v>
      </c>
      <c r="S106" s="157">
        <f t="shared" si="61"/>
        <v>1E-3</v>
      </c>
      <c r="T106" s="158"/>
      <c r="U106" s="158"/>
      <c r="V106" s="158"/>
      <c r="W106" s="158"/>
      <c r="X106" s="158"/>
      <c r="Y106" s="159"/>
      <c r="Z106" s="159"/>
      <c r="AA106" s="160"/>
      <c r="AB106" s="161"/>
      <c r="AC106" s="160"/>
      <c r="AD106" s="161"/>
      <c r="AE106" s="139"/>
      <c r="AF106" s="155"/>
      <c r="AG106" s="266">
        <f t="shared" si="42"/>
        <v>0</v>
      </c>
      <c r="AH106" s="157" t="e">
        <f t="shared" si="43"/>
        <v>#DIV/0!</v>
      </c>
      <c r="AI106" s="158"/>
      <c r="AJ106" s="158"/>
      <c r="AK106" s="158"/>
      <c r="AL106" s="158"/>
      <c r="AM106" s="173"/>
      <c r="AN106" s="159"/>
      <c r="AO106" s="159"/>
      <c r="AP106" s="160"/>
      <c r="AQ106" s="161"/>
      <c r="AR106" s="160"/>
      <c r="AS106" s="161"/>
    </row>
    <row r="107" spans="1:45">
      <c r="A107" s="139"/>
      <c r="B107" s="155"/>
      <c r="C107" s="156">
        <f t="shared" si="53"/>
        <v>0</v>
      </c>
      <c r="D107" s="157" t="e">
        <f t="shared" si="54"/>
        <v>#DIV/0!</v>
      </c>
      <c r="E107" s="158"/>
      <c r="F107" s="158"/>
      <c r="G107" s="158"/>
      <c r="H107" s="158"/>
      <c r="I107" s="158"/>
      <c r="J107" s="159"/>
      <c r="K107" s="159"/>
      <c r="L107" s="160"/>
      <c r="M107" s="161"/>
      <c r="N107" s="160"/>
      <c r="O107" s="161"/>
      <c r="P107" s="139"/>
      <c r="Q107" s="111">
        <v>6.5603999999999996</v>
      </c>
      <c r="R107" s="156">
        <f t="shared" si="60"/>
        <v>-7.5000000000002842E-3</v>
      </c>
      <c r="S107" s="157">
        <f t="shared" si="61"/>
        <v>2E-3</v>
      </c>
      <c r="T107" s="158"/>
      <c r="U107" s="158"/>
      <c r="V107" s="158"/>
      <c r="W107" s="158"/>
      <c r="X107" s="158"/>
      <c r="Y107" s="159"/>
      <c r="Z107" s="159"/>
      <c r="AA107" s="160"/>
      <c r="AB107" s="161"/>
      <c r="AC107" s="160"/>
      <c r="AD107" s="161"/>
      <c r="AE107" s="139"/>
      <c r="AF107" s="155"/>
      <c r="AG107" s="266">
        <f t="shared" si="42"/>
        <v>0</v>
      </c>
      <c r="AH107" s="157" t="e">
        <f t="shared" si="43"/>
        <v>#DIV/0!</v>
      </c>
      <c r="AI107" s="158"/>
      <c r="AJ107" s="158"/>
      <c r="AK107" s="158"/>
      <c r="AL107" s="158"/>
      <c r="AM107" s="173"/>
      <c r="AN107" s="159"/>
      <c r="AO107" s="159"/>
      <c r="AP107" s="160"/>
      <c r="AQ107" s="161"/>
      <c r="AR107" s="160"/>
      <c r="AS107" s="161"/>
    </row>
    <row r="108" spans="1:45">
      <c r="A108" s="139"/>
      <c r="B108" s="155"/>
      <c r="C108" s="156">
        <f t="shared" si="53"/>
        <v>0</v>
      </c>
      <c r="D108" s="157" t="e">
        <f t="shared" si="54"/>
        <v>#DIV/0!</v>
      </c>
      <c r="E108" s="158"/>
      <c r="F108" s="158"/>
      <c r="G108" s="158"/>
      <c r="H108" s="158"/>
      <c r="I108" s="158"/>
      <c r="J108" s="159"/>
      <c r="K108" s="159"/>
      <c r="L108" s="160"/>
      <c r="M108" s="161"/>
      <c r="N108" s="160"/>
      <c r="O108" s="161"/>
      <c r="P108" s="139"/>
      <c r="Q108" s="111">
        <v>6.5678999999999998</v>
      </c>
      <c r="R108" s="156">
        <f t="shared" si="60"/>
        <v>1.6599999999999504E-2</v>
      </c>
      <c r="S108" s="157">
        <f t="shared" si="61"/>
        <v>3.0000000000000001E-3</v>
      </c>
      <c r="T108" s="158"/>
      <c r="U108" s="158"/>
      <c r="V108" s="158"/>
      <c r="W108" s="158"/>
      <c r="X108" s="158"/>
      <c r="Y108" s="159"/>
      <c r="Z108" s="159"/>
      <c r="AA108" s="160"/>
      <c r="AB108" s="161"/>
      <c r="AC108" s="160"/>
      <c r="AD108" s="161"/>
      <c r="AE108" s="139"/>
      <c r="AF108" s="155"/>
      <c r="AG108" s="266">
        <f t="shared" si="42"/>
        <v>0</v>
      </c>
      <c r="AH108" s="157" t="e">
        <f t="shared" si="43"/>
        <v>#DIV/0!</v>
      </c>
      <c r="AI108" s="158"/>
      <c r="AJ108" s="158"/>
      <c r="AK108" s="158"/>
      <c r="AL108" s="158"/>
      <c r="AM108" s="173"/>
      <c r="AN108" s="159"/>
      <c r="AO108" s="159"/>
      <c r="AP108" s="160"/>
      <c r="AQ108" s="161"/>
      <c r="AR108" s="160"/>
      <c r="AS108" s="161"/>
    </row>
    <row r="109" spans="1:45">
      <c r="A109" s="139"/>
      <c r="B109" s="155"/>
      <c r="C109" s="156">
        <f t="shared" si="53"/>
        <v>0</v>
      </c>
      <c r="D109" s="157" t="e">
        <f t="shared" si="54"/>
        <v>#DIV/0!</v>
      </c>
      <c r="E109" s="158"/>
      <c r="F109" s="158"/>
      <c r="G109" s="158"/>
      <c r="H109" s="158"/>
      <c r="I109" s="158"/>
      <c r="J109" s="159"/>
      <c r="K109" s="159"/>
      <c r="L109" s="160"/>
      <c r="M109" s="161"/>
      <c r="N109" s="160"/>
      <c r="O109" s="161"/>
      <c r="P109" s="139"/>
      <c r="Q109" s="111">
        <v>6.5513000000000003</v>
      </c>
      <c r="R109" s="156">
        <f t="shared" si="60"/>
        <v>1.1600000000000499E-2</v>
      </c>
      <c r="S109" s="157">
        <f t="shared" si="61"/>
        <v>2E-3</v>
      </c>
      <c r="T109" s="158"/>
      <c r="U109" s="158"/>
      <c r="V109" s="158"/>
      <c r="W109" s="158"/>
      <c r="X109" s="158"/>
      <c r="Y109" s="159"/>
      <c r="Z109" s="159"/>
      <c r="AA109" s="160"/>
      <c r="AB109" s="161"/>
      <c r="AC109" s="160"/>
      <c r="AD109" s="161"/>
      <c r="AE109" s="139"/>
      <c r="AF109" s="155"/>
      <c r="AG109" s="266">
        <f t="shared" si="42"/>
        <v>0</v>
      </c>
      <c r="AH109" s="157" t="e">
        <f t="shared" si="43"/>
        <v>#DIV/0!</v>
      </c>
      <c r="AI109" s="158"/>
      <c r="AJ109" s="158"/>
      <c r="AK109" s="158"/>
      <c r="AL109" s="158"/>
      <c r="AM109" s="173"/>
      <c r="AN109" s="159"/>
      <c r="AO109" s="159"/>
      <c r="AP109" s="160"/>
      <c r="AQ109" s="161"/>
      <c r="AR109" s="160"/>
      <c r="AS109" s="161"/>
    </row>
    <row r="110" spans="1:45">
      <c r="A110" s="139"/>
      <c r="B110" s="155"/>
      <c r="C110" s="156">
        <f t="shared" si="53"/>
        <v>0</v>
      </c>
      <c r="D110" s="157" t="e">
        <f t="shared" si="54"/>
        <v>#DIV/0!</v>
      </c>
      <c r="E110" s="158"/>
      <c r="F110" s="158"/>
      <c r="G110" s="158"/>
      <c r="H110" s="158"/>
      <c r="I110" s="158"/>
      <c r="J110" s="159"/>
      <c r="K110" s="159"/>
      <c r="L110" s="160"/>
      <c r="M110" s="161"/>
      <c r="N110" s="160"/>
      <c r="O110" s="161"/>
      <c r="P110" s="139"/>
      <c r="Q110" s="111">
        <v>6.5396999999999998</v>
      </c>
      <c r="R110" s="156">
        <f t="shared" si="60"/>
        <v>-1.130000000000031E-2</v>
      </c>
      <c r="S110" s="157">
        <f t="shared" si="61"/>
        <v>2E-3</v>
      </c>
      <c r="T110" s="158"/>
      <c r="U110" s="158"/>
      <c r="V110" s="158"/>
      <c r="W110" s="158"/>
      <c r="X110" s="158"/>
      <c r="Y110" s="159"/>
      <c r="Z110" s="159"/>
      <c r="AA110" s="160"/>
      <c r="AB110" s="161"/>
      <c r="AC110" s="160"/>
      <c r="AD110" s="161"/>
      <c r="AE110" s="139"/>
      <c r="AF110" s="155"/>
      <c r="AG110" s="266">
        <f t="shared" si="42"/>
        <v>0</v>
      </c>
      <c r="AH110" s="157" t="e">
        <f t="shared" si="43"/>
        <v>#DIV/0!</v>
      </c>
      <c r="AI110" s="158"/>
      <c r="AJ110" s="158"/>
      <c r="AK110" s="158"/>
      <c r="AL110" s="158"/>
      <c r="AM110" s="173"/>
      <c r="AN110" s="159"/>
      <c r="AO110" s="159"/>
      <c r="AP110" s="160"/>
      <c r="AQ110" s="161"/>
      <c r="AR110" s="160"/>
      <c r="AS110" s="161"/>
    </row>
    <row r="111" spans="1:45">
      <c r="A111" s="139"/>
      <c r="B111" s="155"/>
      <c r="C111" s="156">
        <f t="shared" si="53"/>
        <v>0</v>
      </c>
      <c r="D111" s="157" t="e">
        <f t="shared" si="54"/>
        <v>#DIV/0!</v>
      </c>
      <c r="E111" s="158"/>
      <c r="F111" s="158"/>
      <c r="G111" s="158"/>
      <c r="H111" s="158"/>
      <c r="I111" s="158"/>
      <c r="J111" s="159"/>
      <c r="K111" s="159"/>
      <c r="L111" s="160"/>
      <c r="M111" s="161"/>
      <c r="N111" s="160"/>
      <c r="O111" s="161"/>
      <c r="P111" s="139"/>
      <c r="Q111" s="111">
        <v>6.5510000000000002</v>
      </c>
      <c r="R111" s="156">
        <f t="shared" si="60"/>
        <v>5.2000000000003155E-3</v>
      </c>
      <c r="S111" s="157">
        <f t="shared" si="61"/>
        <v>1E-3</v>
      </c>
      <c r="T111" s="158"/>
      <c r="U111" s="158"/>
      <c r="V111" s="158"/>
      <c r="W111" s="158"/>
      <c r="X111" s="158"/>
      <c r="Y111" s="159"/>
      <c r="Z111" s="159"/>
      <c r="AA111" s="160"/>
      <c r="AB111" s="161"/>
      <c r="AC111" s="160"/>
      <c r="AD111" s="161"/>
      <c r="AE111" s="139"/>
      <c r="AF111" s="155"/>
      <c r="AG111" s="266">
        <f t="shared" si="42"/>
        <v>0</v>
      </c>
      <c r="AH111" s="157" t="e">
        <f t="shared" si="43"/>
        <v>#DIV/0!</v>
      </c>
      <c r="AI111" s="158"/>
      <c r="AJ111" s="158"/>
      <c r="AK111" s="158"/>
      <c r="AL111" s="158"/>
      <c r="AM111" s="173"/>
      <c r="AN111" s="159"/>
      <c r="AO111" s="159"/>
      <c r="AP111" s="160"/>
      <c r="AQ111" s="161"/>
      <c r="AR111" s="160"/>
      <c r="AS111" s="161"/>
    </row>
    <row r="112" spans="1:45">
      <c r="A112" s="139"/>
      <c r="B112" s="155"/>
      <c r="C112" s="156">
        <f t="shared" si="53"/>
        <v>0</v>
      </c>
      <c r="D112" s="157" t="e">
        <f t="shared" si="54"/>
        <v>#DIV/0!</v>
      </c>
      <c r="E112" s="158"/>
      <c r="F112" s="158"/>
      <c r="G112" s="158"/>
      <c r="H112" s="158"/>
      <c r="I112" s="158"/>
      <c r="J112" s="159"/>
      <c r="K112" s="159"/>
      <c r="L112" s="160"/>
      <c r="M112" s="161"/>
      <c r="N112" s="160"/>
      <c r="O112" s="161"/>
      <c r="P112" s="139"/>
      <c r="Q112" s="111">
        <v>6.5457999999999998</v>
      </c>
      <c r="R112" s="156">
        <f t="shared" si="60"/>
        <v>1.440000000000019E-2</v>
      </c>
      <c r="S112" s="157">
        <f t="shared" si="61"/>
        <v>3.0000000000000001E-3</v>
      </c>
      <c r="T112" s="158"/>
      <c r="U112" s="158"/>
      <c r="V112" s="158"/>
      <c r="W112" s="158"/>
      <c r="X112" s="158"/>
      <c r="Y112" s="159"/>
      <c r="Z112" s="159"/>
      <c r="AA112" s="160"/>
      <c r="AB112" s="161"/>
      <c r="AC112" s="160"/>
      <c r="AD112" s="161"/>
      <c r="AE112" s="139"/>
      <c r="AF112" s="155"/>
      <c r="AG112" s="266">
        <f t="shared" si="42"/>
        <v>0</v>
      </c>
      <c r="AH112" s="157" t="e">
        <f t="shared" si="43"/>
        <v>#DIV/0!</v>
      </c>
      <c r="AI112" s="158"/>
      <c r="AJ112" s="158"/>
      <c r="AK112" s="158"/>
      <c r="AL112" s="158"/>
      <c r="AM112" s="173"/>
      <c r="AN112" s="159"/>
      <c r="AO112" s="159"/>
      <c r="AP112" s="160"/>
      <c r="AQ112" s="161"/>
      <c r="AR112" s="160"/>
      <c r="AS112" s="161"/>
    </row>
    <row r="113" spans="1:45">
      <c r="A113" s="139"/>
      <c r="B113" s="155"/>
      <c r="C113" s="156">
        <f t="shared" si="53"/>
        <v>0</v>
      </c>
      <c r="D113" s="157" t="e">
        <f t="shared" si="54"/>
        <v>#DIV/0!</v>
      </c>
      <c r="E113" s="158"/>
      <c r="F113" s="158"/>
      <c r="G113" s="158"/>
      <c r="H113" s="158"/>
      <c r="I113" s="158"/>
      <c r="J113" s="159"/>
      <c r="K113" s="159"/>
      <c r="L113" s="160"/>
      <c r="M113" s="161"/>
      <c r="N113" s="160"/>
      <c r="O113" s="161"/>
      <c r="P113" s="139"/>
      <c r="Q113" s="111">
        <v>6.5313999999999997</v>
      </c>
      <c r="R113" s="156">
        <f t="shared" si="60"/>
        <v>-4.5000000000001705E-3</v>
      </c>
      <c r="S113" s="157">
        <f t="shared" si="61"/>
        <v>1E-3</v>
      </c>
      <c r="T113" s="158"/>
      <c r="U113" s="158"/>
      <c r="V113" s="158"/>
      <c r="W113" s="158"/>
      <c r="X113" s="158"/>
      <c r="Y113" s="159"/>
      <c r="Z113" s="159"/>
      <c r="AA113" s="160"/>
      <c r="AB113" s="161"/>
      <c r="AC113" s="160"/>
      <c r="AD113" s="161"/>
      <c r="AE113" s="139"/>
      <c r="AF113" s="155"/>
      <c r="AG113" s="266">
        <f t="shared" si="42"/>
        <v>0</v>
      </c>
      <c r="AH113" s="157" t="e">
        <f t="shared" si="43"/>
        <v>#DIV/0!</v>
      </c>
      <c r="AI113" s="158"/>
      <c r="AJ113" s="158"/>
      <c r="AK113" s="158"/>
      <c r="AL113" s="158"/>
      <c r="AM113" s="173"/>
      <c r="AN113" s="159"/>
      <c r="AO113" s="159"/>
      <c r="AP113" s="160"/>
      <c r="AQ113" s="161"/>
      <c r="AR113" s="160"/>
      <c r="AS113" s="161"/>
    </row>
    <row r="114" spans="1:45">
      <c r="A114" s="139"/>
      <c r="B114" s="155"/>
      <c r="C114" s="156">
        <f t="shared" si="53"/>
        <v>0</v>
      </c>
      <c r="D114" s="157" t="e">
        <f t="shared" si="54"/>
        <v>#DIV/0!</v>
      </c>
      <c r="E114" s="158"/>
      <c r="F114" s="158"/>
      <c r="G114" s="158"/>
      <c r="H114" s="158"/>
      <c r="I114" s="158"/>
      <c r="J114" s="159"/>
      <c r="K114" s="159"/>
      <c r="L114" s="160"/>
      <c r="M114" s="161"/>
      <c r="N114" s="160"/>
      <c r="O114" s="161"/>
      <c r="P114" s="139"/>
      <c r="Q114" s="111">
        <v>6.5358999999999998</v>
      </c>
      <c r="R114" s="156">
        <f t="shared" si="60"/>
        <v>-2.8000000000005798E-3</v>
      </c>
      <c r="S114" s="157">
        <f t="shared" si="61"/>
        <v>1E-3</v>
      </c>
      <c r="T114" s="158"/>
      <c r="U114" s="158"/>
      <c r="V114" s="158"/>
      <c r="W114" s="158"/>
      <c r="X114" s="158"/>
      <c r="Y114" s="159"/>
      <c r="Z114" s="159"/>
      <c r="AA114" s="160"/>
      <c r="AB114" s="161"/>
      <c r="AC114" s="160"/>
      <c r="AD114" s="161"/>
      <c r="AE114" s="139"/>
      <c r="AF114" s="155"/>
      <c r="AG114" s="266">
        <f t="shared" si="42"/>
        <v>0</v>
      </c>
      <c r="AH114" s="157" t="e">
        <f t="shared" si="43"/>
        <v>#DIV/0!</v>
      </c>
      <c r="AI114" s="158"/>
      <c r="AJ114" s="158"/>
      <c r="AK114" s="158"/>
      <c r="AL114" s="158"/>
      <c r="AM114" s="173"/>
      <c r="AN114" s="159"/>
      <c r="AO114" s="159"/>
      <c r="AP114" s="160"/>
      <c r="AQ114" s="161"/>
      <c r="AR114" s="160"/>
      <c r="AS114" s="161"/>
    </row>
    <row r="115" spans="1:45">
      <c r="A115" s="139"/>
      <c r="B115" s="155"/>
      <c r="C115" s="156">
        <f t="shared" si="53"/>
        <v>0</v>
      </c>
      <c r="D115" s="157" t="e">
        <f t="shared" si="54"/>
        <v>#DIV/0!</v>
      </c>
      <c r="E115" s="158"/>
      <c r="F115" s="158"/>
      <c r="G115" s="158"/>
      <c r="H115" s="158"/>
      <c r="I115" s="158"/>
      <c r="J115" s="159"/>
      <c r="K115" s="159"/>
      <c r="L115" s="160"/>
      <c r="M115" s="161"/>
      <c r="N115" s="160"/>
      <c r="O115" s="161"/>
      <c r="P115" s="139"/>
      <c r="Q115" s="111">
        <v>6.5387000000000004</v>
      </c>
      <c r="R115" s="156">
        <f t="shared" si="60"/>
        <v>2.289999999999992E-2</v>
      </c>
      <c r="S115" s="157">
        <f t="shared" si="61"/>
        <v>4.0000000000000001E-3</v>
      </c>
      <c r="T115" s="158"/>
      <c r="U115" s="158"/>
      <c r="V115" s="158"/>
      <c r="W115" s="158"/>
      <c r="X115" s="158"/>
      <c r="Y115" s="159"/>
      <c r="Z115" s="159"/>
      <c r="AA115" s="160"/>
      <c r="AB115" s="161"/>
      <c r="AC115" s="160"/>
      <c r="AD115" s="161"/>
      <c r="AE115" s="139"/>
      <c r="AF115" s="155"/>
      <c r="AG115" s="266">
        <f t="shared" si="42"/>
        <v>0</v>
      </c>
      <c r="AH115" s="157" t="e">
        <f t="shared" si="43"/>
        <v>#DIV/0!</v>
      </c>
      <c r="AI115" s="158"/>
      <c r="AJ115" s="158"/>
      <c r="AK115" s="158"/>
      <c r="AL115" s="158"/>
      <c r="AM115" s="173"/>
      <c r="AN115" s="159"/>
      <c r="AO115" s="159"/>
      <c r="AP115" s="160"/>
      <c r="AQ115" s="161"/>
      <c r="AR115" s="160"/>
      <c r="AS115" s="161"/>
    </row>
    <row r="116" spans="1:45">
      <c r="A116" s="139"/>
      <c r="B116" s="155"/>
      <c r="C116" s="156">
        <f t="shared" si="53"/>
        <v>0</v>
      </c>
      <c r="D116" s="157" t="e">
        <f t="shared" si="54"/>
        <v>#DIV/0!</v>
      </c>
      <c r="E116" s="158"/>
      <c r="F116" s="158"/>
      <c r="G116" s="158"/>
      <c r="H116" s="158"/>
      <c r="I116" s="158"/>
      <c r="J116" s="159"/>
      <c r="K116" s="159"/>
      <c r="L116" s="160"/>
      <c r="M116" s="161"/>
      <c r="N116" s="160"/>
      <c r="O116" s="161"/>
      <c r="P116" s="139"/>
      <c r="Q116" s="111">
        <v>6.5158000000000005</v>
      </c>
      <c r="R116" s="156">
        <f t="shared" si="60"/>
        <v>-1.1999999999998678E-3</v>
      </c>
      <c r="S116" s="157">
        <f t="shared" si="61"/>
        <v>1E-3</v>
      </c>
      <c r="T116" s="158"/>
      <c r="U116" s="158"/>
      <c r="V116" s="158"/>
      <c r="W116" s="158"/>
      <c r="X116" s="158"/>
      <c r="Y116" s="159"/>
      <c r="Z116" s="159"/>
      <c r="AA116" s="160"/>
      <c r="AB116" s="161"/>
      <c r="AC116" s="160"/>
      <c r="AD116" s="161"/>
      <c r="AE116" s="139"/>
      <c r="AF116" s="155"/>
      <c r="AG116" s="266">
        <f t="shared" si="42"/>
        <v>0</v>
      </c>
      <c r="AH116" s="157" t="e">
        <f t="shared" si="43"/>
        <v>#DIV/0!</v>
      </c>
      <c r="AI116" s="158"/>
      <c r="AJ116" s="158"/>
      <c r="AK116" s="158"/>
      <c r="AL116" s="158"/>
      <c r="AM116" s="173"/>
      <c r="AN116" s="159"/>
      <c r="AO116" s="159"/>
      <c r="AP116" s="160"/>
      <c r="AQ116" s="161"/>
      <c r="AR116" s="160"/>
      <c r="AS116" s="161"/>
    </row>
    <row r="117" spans="1:45">
      <c r="A117" s="139"/>
      <c r="B117" s="155"/>
      <c r="C117" s="156">
        <f t="shared" si="53"/>
        <v>0</v>
      </c>
      <c r="D117" s="157" t="e">
        <f t="shared" si="54"/>
        <v>#DIV/0!</v>
      </c>
      <c r="E117" s="158"/>
      <c r="F117" s="158"/>
      <c r="G117" s="158"/>
      <c r="H117" s="158"/>
      <c r="I117" s="158"/>
      <c r="J117" s="159"/>
      <c r="K117" s="159"/>
      <c r="L117" s="160"/>
      <c r="M117" s="161"/>
      <c r="N117" s="160"/>
      <c r="O117" s="161"/>
      <c r="P117" s="139"/>
      <c r="Q117" s="111">
        <v>6.5170000000000003</v>
      </c>
      <c r="R117" s="156">
        <f t="shared" si="60"/>
        <v>4.1999999999999815E-3</v>
      </c>
      <c r="S117" s="157">
        <f t="shared" si="61"/>
        <v>1E-3</v>
      </c>
      <c r="T117" s="158"/>
      <c r="U117" s="158"/>
      <c r="V117" s="158"/>
      <c r="W117" s="158"/>
      <c r="X117" s="158"/>
      <c r="Y117" s="159"/>
      <c r="Z117" s="159"/>
      <c r="AA117" s="160"/>
      <c r="AB117" s="161"/>
      <c r="AC117" s="160"/>
      <c r="AD117" s="161"/>
      <c r="AE117" s="139"/>
      <c r="AF117" s="155"/>
      <c r="AG117" s="266">
        <f t="shared" si="42"/>
        <v>0</v>
      </c>
      <c r="AH117" s="157" t="e">
        <f t="shared" si="43"/>
        <v>#DIV/0!</v>
      </c>
      <c r="AI117" s="158"/>
      <c r="AJ117" s="158"/>
      <c r="AK117" s="158"/>
      <c r="AL117" s="158"/>
      <c r="AM117" s="173"/>
      <c r="AN117" s="159"/>
      <c r="AO117" s="159"/>
      <c r="AP117" s="160"/>
      <c r="AQ117" s="161"/>
      <c r="AR117" s="160"/>
      <c r="AS117" s="161"/>
    </row>
    <row r="118" spans="1:45">
      <c r="A118" s="139"/>
      <c r="B118" s="155"/>
      <c r="C118" s="156">
        <f t="shared" si="53"/>
        <v>0</v>
      </c>
      <c r="D118" s="157" t="e">
        <f t="shared" si="54"/>
        <v>#DIV/0!</v>
      </c>
      <c r="E118" s="158"/>
      <c r="F118" s="158"/>
      <c r="G118" s="158"/>
      <c r="H118" s="158"/>
      <c r="I118" s="158"/>
      <c r="J118" s="159"/>
      <c r="K118" s="159"/>
      <c r="L118" s="160"/>
      <c r="M118" s="161"/>
      <c r="N118" s="160"/>
      <c r="O118" s="161"/>
      <c r="P118" s="139"/>
      <c r="Q118" s="111">
        <v>6.5128000000000004</v>
      </c>
      <c r="R118" s="156">
        <f t="shared" si="60"/>
        <v>5.7000000000000384E-3</v>
      </c>
      <c r="S118" s="157">
        <f t="shared" si="61"/>
        <v>1E-3</v>
      </c>
      <c r="T118" s="158"/>
      <c r="U118" s="158"/>
      <c r="V118" s="158"/>
      <c r="W118" s="158"/>
      <c r="X118" s="158"/>
      <c r="Y118" s="159"/>
      <c r="Z118" s="159"/>
      <c r="AA118" s="160"/>
      <c r="AB118" s="161"/>
      <c r="AC118" s="160"/>
      <c r="AD118" s="161"/>
      <c r="AE118" s="139"/>
      <c r="AF118" s="155"/>
      <c r="AG118" s="266">
        <f t="shared" si="42"/>
        <v>0</v>
      </c>
      <c r="AH118" s="157" t="e">
        <f t="shared" si="43"/>
        <v>#DIV/0!</v>
      </c>
      <c r="AI118" s="158"/>
      <c r="AJ118" s="158"/>
      <c r="AK118" s="158"/>
      <c r="AL118" s="158"/>
      <c r="AM118" s="173"/>
      <c r="AN118" s="159"/>
      <c r="AO118" s="159"/>
      <c r="AP118" s="160"/>
      <c r="AQ118" s="161"/>
      <c r="AR118" s="160"/>
      <c r="AS118" s="161"/>
    </row>
    <row r="119" spans="1:45">
      <c r="A119" s="139"/>
      <c r="B119" s="155"/>
      <c r="C119" s="156">
        <f t="shared" si="53"/>
        <v>0</v>
      </c>
      <c r="D119" s="157" t="e">
        <f t="shared" si="54"/>
        <v>#DIV/0!</v>
      </c>
      <c r="E119" s="158"/>
      <c r="F119" s="158"/>
      <c r="G119" s="158"/>
      <c r="H119" s="158"/>
      <c r="I119" s="158"/>
      <c r="J119" s="159"/>
      <c r="K119" s="159"/>
      <c r="L119" s="160"/>
      <c r="M119" s="161"/>
      <c r="N119" s="160"/>
      <c r="O119" s="161"/>
      <c r="P119" s="139"/>
      <c r="Q119" s="111">
        <v>6.5071000000000003</v>
      </c>
      <c r="R119" s="156">
        <f t="shared" si="60"/>
        <v>2.6600000000000179E-2</v>
      </c>
      <c r="S119" s="157">
        <f t="shared" si="61"/>
        <v>5.0000000000000001E-3</v>
      </c>
      <c r="T119" s="158"/>
      <c r="U119" s="158"/>
      <c r="V119" s="158"/>
      <c r="W119" s="158"/>
      <c r="X119" s="158"/>
      <c r="Y119" s="159"/>
      <c r="Z119" s="159"/>
      <c r="AA119" s="160"/>
      <c r="AB119" s="161"/>
      <c r="AC119" s="160"/>
      <c r="AD119" s="161"/>
      <c r="AE119" s="139"/>
      <c r="AF119" s="155"/>
      <c r="AG119" s="266">
        <f t="shared" si="42"/>
        <v>0</v>
      </c>
      <c r="AH119" s="157" t="e">
        <f t="shared" si="43"/>
        <v>#DIV/0!</v>
      </c>
      <c r="AI119" s="158"/>
      <c r="AJ119" s="158"/>
      <c r="AK119" s="158"/>
      <c r="AL119" s="158"/>
      <c r="AM119" s="173"/>
      <c r="AN119" s="159"/>
      <c r="AO119" s="159"/>
      <c r="AP119" s="160"/>
      <c r="AQ119" s="161"/>
      <c r="AR119" s="160"/>
      <c r="AS119" s="161"/>
    </row>
    <row r="120" spans="1:45">
      <c r="A120" s="139"/>
      <c r="B120" s="155"/>
      <c r="C120" s="156">
        <f t="shared" si="53"/>
        <v>0</v>
      </c>
      <c r="D120" s="157" t="e">
        <f t="shared" si="54"/>
        <v>#DIV/0!</v>
      </c>
      <c r="E120" s="158"/>
      <c r="F120" s="158"/>
      <c r="G120" s="158"/>
      <c r="H120" s="158"/>
      <c r="I120" s="158"/>
      <c r="J120" s="159"/>
      <c r="K120" s="159"/>
      <c r="L120" s="160"/>
      <c r="M120" s="161"/>
      <c r="N120" s="160"/>
      <c r="O120" s="161"/>
      <c r="P120" s="139"/>
      <c r="Q120" s="111">
        <v>6.4805000000000001</v>
      </c>
      <c r="R120" s="156">
        <f t="shared" si="60"/>
        <v>-1.2999999999996348E-3</v>
      </c>
      <c r="S120" s="157">
        <f t="shared" si="61"/>
        <v>1E-3</v>
      </c>
      <c r="T120" s="158"/>
      <c r="U120" s="158"/>
      <c r="V120" s="158"/>
      <c r="W120" s="158"/>
      <c r="X120" s="158"/>
      <c r="Y120" s="159"/>
      <c r="Z120" s="159"/>
      <c r="AA120" s="160"/>
      <c r="AB120" s="161"/>
      <c r="AC120" s="160"/>
      <c r="AD120" s="161"/>
      <c r="AE120" s="139"/>
      <c r="AF120" s="155"/>
      <c r="AG120" s="266">
        <f t="shared" si="42"/>
        <v>0</v>
      </c>
      <c r="AH120" s="157" t="e">
        <f t="shared" si="43"/>
        <v>#DIV/0!</v>
      </c>
      <c r="AI120" s="158"/>
      <c r="AJ120" s="158"/>
      <c r="AK120" s="158"/>
      <c r="AL120" s="158"/>
      <c r="AM120" s="173"/>
      <c r="AN120" s="159"/>
      <c r="AO120" s="159"/>
      <c r="AP120" s="160"/>
      <c r="AQ120" s="161"/>
      <c r="AR120" s="160"/>
      <c r="AS120" s="161"/>
    </row>
    <row r="121" spans="1:45">
      <c r="A121" s="139"/>
      <c r="B121" s="155"/>
      <c r="C121" s="156">
        <f t="shared" si="53"/>
        <v>0</v>
      </c>
      <c r="D121" s="157" t="e">
        <f t="shared" si="54"/>
        <v>#DIV/0!</v>
      </c>
      <c r="E121" s="158"/>
      <c r="F121" s="158"/>
      <c r="G121" s="158"/>
      <c r="H121" s="158"/>
      <c r="I121" s="158"/>
      <c r="J121" s="159"/>
      <c r="K121" s="159"/>
      <c r="L121" s="160"/>
      <c r="M121" s="161"/>
      <c r="N121" s="160"/>
      <c r="O121" s="161"/>
      <c r="P121" s="139"/>
      <c r="Q121" s="111">
        <v>6.4817999999999998</v>
      </c>
      <c r="R121" s="156">
        <f t="shared" si="60"/>
        <v>-2.9399999999999871E-2</v>
      </c>
      <c r="S121" s="157">
        <f t="shared" si="61"/>
        <v>5.0000000000000001E-3</v>
      </c>
      <c r="T121" s="158"/>
      <c r="U121" s="158"/>
      <c r="V121" s="158"/>
      <c r="W121" s="158"/>
      <c r="X121" s="158"/>
      <c r="Y121" s="159"/>
      <c r="Z121" s="159"/>
      <c r="AA121" s="160"/>
      <c r="AB121" s="161"/>
      <c r="AC121" s="160"/>
      <c r="AD121" s="161"/>
      <c r="AE121" s="139"/>
      <c r="AF121" s="155"/>
      <c r="AG121" s="266">
        <f t="shared" si="42"/>
        <v>0</v>
      </c>
      <c r="AH121" s="157" t="e">
        <f t="shared" si="43"/>
        <v>#DIV/0!</v>
      </c>
      <c r="AI121" s="158"/>
      <c r="AJ121" s="158"/>
      <c r="AK121" s="158"/>
      <c r="AL121" s="158"/>
      <c r="AM121" s="173"/>
      <c r="AN121" s="159"/>
      <c r="AO121" s="159"/>
      <c r="AP121" s="160"/>
      <c r="AQ121" s="161"/>
      <c r="AR121" s="160"/>
      <c r="AS121" s="161"/>
    </row>
    <row r="122" spans="1:45">
      <c r="A122" s="139"/>
      <c r="B122" s="155"/>
      <c r="C122" s="156">
        <f t="shared" si="53"/>
        <v>0</v>
      </c>
      <c r="D122" s="157" t="e">
        <f t="shared" si="54"/>
        <v>#DIV/0!</v>
      </c>
      <c r="E122" s="158"/>
      <c r="F122" s="158"/>
      <c r="G122" s="158"/>
      <c r="H122" s="158"/>
      <c r="I122" s="158"/>
      <c r="J122" s="159"/>
      <c r="K122" s="159"/>
      <c r="L122" s="160"/>
      <c r="M122" s="161"/>
      <c r="N122" s="160"/>
      <c r="O122" s="161"/>
      <c r="P122" s="139"/>
      <c r="Q122" s="111">
        <v>6.5111999999999997</v>
      </c>
      <c r="R122" s="156">
        <f t="shared" si="60"/>
        <v>1.0399999999999743E-2</v>
      </c>
      <c r="S122" s="157">
        <f t="shared" si="61"/>
        <v>2E-3</v>
      </c>
      <c r="T122" s="158"/>
      <c r="U122" s="158"/>
      <c r="V122" s="158"/>
      <c r="W122" s="158"/>
      <c r="X122" s="158"/>
      <c r="Y122" s="159"/>
      <c r="Z122" s="159"/>
      <c r="AA122" s="160"/>
      <c r="AB122" s="161"/>
      <c r="AC122" s="160"/>
      <c r="AD122" s="161"/>
      <c r="AE122" s="139"/>
      <c r="AF122" s="155"/>
      <c r="AG122" s="266">
        <f t="shared" si="42"/>
        <v>0</v>
      </c>
      <c r="AH122" s="157" t="e">
        <f t="shared" si="43"/>
        <v>#DIV/0!</v>
      </c>
      <c r="AI122" s="158"/>
      <c r="AJ122" s="158"/>
      <c r="AK122" s="158"/>
      <c r="AL122" s="158"/>
      <c r="AM122" s="173"/>
      <c r="AN122" s="159"/>
      <c r="AO122" s="159"/>
      <c r="AP122" s="160"/>
      <c r="AQ122" s="161"/>
      <c r="AR122" s="160"/>
      <c r="AS122" s="161"/>
    </row>
    <row r="123" spans="1:45">
      <c r="A123" s="139"/>
      <c r="B123" s="155"/>
      <c r="C123" s="156">
        <f t="shared" si="53"/>
        <v>0</v>
      </c>
      <c r="D123" s="157" t="e">
        <f t="shared" si="54"/>
        <v>#DIV/0!</v>
      </c>
      <c r="E123" s="158"/>
      <c r="F123" s="158"/>
      <c r="G123" s="158"/>
      <c r="H123" s="158"/>
      <c r="I123" s="158"/>
      <c r="J123" s="159"/>
      <c r="K123" s="159"/>
      <c r="L123" s="160"/>
      <c r="M123" s="161"/>
      <c r="N123" s="160"/>
      <c r="O123" s="161"/>
      <c r="P123" s="139"/>
      <c r="Q123" s="111">
        <v>6.5007999999999999</v>
      </c>
      <c r="R123" s="156">
        <f t="shared" si="60"/>
        <v>-2.5000000000003908E-3</v>
      </c>
      <c r="S123" s="157">
        <f t="shared" si="61"/>
        <v>1E-3</v>
      </c>
      <c r="T123" s="158"/>
      <c r="U123" s="158"/>
      <c r="V123" s="158"/>
      <c r="W123" s="158"/>
      <c r="X123" s="158"/>
      <c r="Y123" s="159"/>
      <c r="Z123" s="159"/>
      <c r="AA123" s="160"/>
      <c r="AB123" s="161"/>
      <c r="AC123" s="160"/>
      <c r="AD123" s="161"/>
      <c r="AE123" s="139"/>
      <c r="AF123" s="155"/>
      <c r="AG123" s="266">
        <f t="shared" si="42"/>
        <v>0</v>
      </c>
      <c r="AH123" s="157" t="e">
        <f t="shared" si="43"/>
        <v>#DIV/0!</v>
      </c>
      <c r="AI123" s="158"/>
      <c r="AJ123" s="158"/>
      <c r="AK123" s="158"/>
      <c r="AL123" s="158"/>
      <c r="AM123" s="173"/>
      <c r="AN123" s="159"/>
      <c r="AO123" s="159"/>
      <c r="AP123" s="160"/>
      <c r="AQ123" s="161"/>
      <c r="AR123" s="160"/>
      <c r="AS123" s="161"/>
    </row>
    <row r="124" spans="1:45">
      <c r="A124" s="139"/>
      <c r="B124" s="155"/>
      <c r="C124" s="156">
        <f t="shared" si="53"/>
        <v>0</v>
      </c>
      <c r="D124" s="157" t="e">
        <f t="shared" si="54"/>
        <v>#DIV/0!</v>
      </c>
      <c r="E124" s="158"/>
      <c r="F124" s="158"/>
      <c r="G124" s="158"/>
      <c r="H124" s="158"/>
      <c r="I124" s="158"/>
      <c r="J124" s="159"/>
      <c r="K124" s="159"/>
      <c r="L124" s="160"/>
      <c r="M124" s="161"/>
      <c r="N124" s="160"/>
      <c r="O124" s="161"/>
      <c r="P124" s="139"/>
      <c r="Q124" s="111">
        <v>6.5033000000000003</v>
      </c>
      <c r="R124" s="156">
        <f t="shared" si="60"/>
        <v>-7.6000000000000512E-3</v>
      </c>
      <c r="S124" s="157">
        <f t="shared" si="61"/>
        <v>2E-3</v>
      </c>
      <c r="T124" s="158"/>
      <c r="U124" s="158"/>
      <c r="V124" s="158"/>
      <c r="W124" s="158"/>
      <c r="X124" s="158"/>
      <c r="Y124" s="159"/>
      <c r="Z124" s="159"/>
      <c r="AA124" s="160"/>
      <c r="AB124" s="161"/>
      <c r="AC124" s="160"/>
      <c r="AD124" s="161"/>
      <c r="AE124" s="139"/>
      <c r="AF124" s="155"/>
      <c r="AG124" s="266">
        <f t="shared" si="42"/>
        <v>0</v>
      </c>
      <c r="AH124" s="157" t="e">
        <f t="shared" si="43"/>
        <v>#DIV/0!</v>
      </c>
      <c r="AI124" s="158"/>
      <c r="AJ124" s="158"/>
      <c r="AK124" s="158"/>
      <c r="AL124" s="158"/>
      <c r="AM124" s="173"/>
      <c r="AN124" s="159"/>
      <c r="AO124" s="159"/>
      <c r="AP124" s="160"/>
      <c r="AQ124" s="161"/>
      <c r="AR124" s="160"/>
      <c r="AS124" s="161"/>
    </row>
    <row r="125" spans="1:45">
      <c r="A125" s="139"/>
      <c r="B125" s="155"/>
      <c r="C125" s="156">
        <f t="shared" si="53"/>
        <v>0</v>
      </c>
      <c r="D125" s="157" t="e">
        <f t="shared" si="54"/>
        <v>#DIV/0!</v>
      </c>
      <c r="E125" s="158"/>
      <c r="F125" s="158"/>
      <c r="G125" s="158"/>
      <c r="H125" s="158"/>
      <c r="I125" s="158"/>
      <c r="J125" s="159"/>
      <c r="K125" s="159"/>
      <c r="L125" s="160"/>
      <c r="M125" s="161"/>
      <c r="N125" s="160"/>
      <c r="O125" s="161"/>
      <c r="P125" s="139"/>
      <c r="Q125" s="111">
        <v>6.5109000000000004</v>
      </c>
      <c r="R125" s="156">
        <f t="shared" si="60"/>
        <v>2.5200000000000777E-2</v>
      </c>
      <c r="S125" s="157">
        <f t="shared" si="61"/>
        <v>4.0000000000000001E-3</v>
      </c>
      <c r="T125" s="158"/>
      <c r="U125" s="158"/>
      <c r="V125" s="158"/>
      <c r="W125" s="158"/>
      <c r="X125" s="158"/>
      <c r="Y125" s="159"/>
      <c r="Z125" s="159"/>
      <c r="AA125" s="160"/>
      <c r="AB125" s="161"/>
      <c r="AC125" s="160"/>
      <c r="AD125" s="161"/>
      <c r="AE125" s="139"/>
      <c r="AF125" s="155"/>
      <c r="AG125" s="266">
        <f t="shared" si="42"/>
        <v>0</v>
      </c>
      <c r="AH125" s="157" t="e">
        <f t="shared" si="43"/>
        <v>#DIV/0!</v>
      </c>
      <c r="AI125" s="158"/>
      <c r="AJ125" s="158"/>
      <c r="AK125" s="158"/>
      <c r="AL125" s="158"/>
      <c r="AM125" s="173"/>
      <c r="AN125" s="159"/>
      <c r="AO125" s="159"/>
      <c r="AP125" s="160"/>
      <c r="AQ125" s="161"/>
      <c r="AR125" s="160"/>
      <c r="AS125" s="161"/>
    </row>
    <row r="126" spans="1:45">
      <c r="A126" s="139"/>
      <c r="B126" s="155"/>
      <c r="C126" s="156">
        <f t="shared" si="53"/>
        <v>0</v>
      </c>
      <c r="D126" s="157" t="e">
        <f t="shared" si="54"/>
        <v>#DIV/0!</v>
      </c>
      <c r="E126" s="158"/>
      <c r="F126" s="158"/>
      <c r="G126" s="158"/>
      <c r="H126" s="158"/>
      <c r="I126" s="158"/>
      <c r="J126" s="159"/>
      <c r="K126" s="159"/>
      <c r="L126" s="160"/>
      <c r="M126" s="161"/>
      <c r="N126" s="160"/>
      <c r="O126" s="161"/>
      <c r="P126" s="139"/>
      <c r="Q126" s="111">
        <v>6.4856999999999996</v>
      </c>
      <c r="R126" s="156">
        <f t="shared" si="60"/>
        <v>2.5999999999992696E-3</v>
      </c>
      <c r="S126" s="157">
        <f t="shared" si="61"/>
        <v>1E-3</v>
      </c>
      <c r="T126" s="158"/>
      <c r="U126" s="158"/>
      <c r="V126" s="158"/>
      <c r="W126" s="158"/>
      <c r="X126" s="158"/>
      <c r="Y126" s="159"/>
      <c r="Z126" s="159"/>
      <c r="AA126" s="160"/>
      <c r="AB126" s="161"/>
      <c r="AC126" s="160"/>
      <c r="AD126" s="161"/>
      <c r="AE126" s="139"/>
      <c r="AF126" s="155"/>
      <c r="AG126" s="266">
        <f t="shared" si="42"/>
        <v>0</v>
      </c>
      <c r="AH126" s="157" t="e">
        <f t="shared" si="43"/>
        <v>#DIV/0!</v>
      </c>
      <c r="AI126" s="158"/>
      <c r="AJ126" s="158"/>
      <c r="AK126" s="158"/>
      <c r="AL126" s="158"/>
      <c r="AM126" s="173"/>
      <c r="AN126" s="159"/>
      <c r="AO126" s="159"/>
      <c r="AP126" s="160"/>
      <c r="AQ126" s="161"/>
      <c r="AR126" s="160"/>
      <c r="AS126" s="161"/>
    </row>
    <row r="127" spans="1:45">
      <c r="A127" s="139"/>
      <c r="B127" s="155"/>
      <c r="C127" s="156">
        <f t="shared" si="53"/>
        <v>0</v>
      </c>
      <c r="D127" s="157" t="e">
        <f t="shared" si="54"/>
        <v>#DIV/0!</v>
      </c>
      <c r="E127" s="158"/>
      <c r="F127" s="158"/>
      <c r="G127" s="158"/>
      <c r="H127" s="158"/>
      <c r="I127" s="158"/>
      <c r="J127" s="159"/>
      <c r="K127" s="159"/>
      <c r="L127" s="160"/>
      <c r="M127" s="161"/>
      <c r="N127" s="160"/>
      <c r="O127" s="161"/>
      <c r="P127" s="139"/>
      <c r="Q127" s="111">
        <v>6.4831000000000003</v>
      </c>
      <c r="R127" s="156">
        <f t="shared" si="60"/>
        <v>1.1200000000000543E-2</v>
      </c>
      <c r="S127" s="157">
        <f t="shared" si="61"/>
        <v>2E-3</v>
      </c>
      <c r="T127" s="158"/>
      <c r="U127" s="158"/>
      <c r="V127" s="158"/>
      <c r="W127" s="158"/>
      <c r="X127" s="158"/>
      <c r="Y127" s="159"/>
      <c r="Z127" s="159"/>
      <c r="AA127" s="160"/>
      <c r="AB127" s="161"/>
      <c r="AC127" s="160"/>
      <c r="AD127" s="161"/>
      <c r="AE127" s="139"/>
      <c r="AF127" s="155"/>
      <c r="AG127" s="266">
        <f t="shared" si="42"/>
        <v>0</v>
      </c>
      <c r="AH127" s="157" t="e">
        <f t="shared" si="43"/>
        <v>#DIV/0!</v>
      </c>
      <c r="AI127" s="158"/>
      <c r="AJ127" s="158"/>
      <c r="AK127" s="158"/>
      <c r="AL127" s="158"/>
      <c r="AM127" s="173"/>
      <c r="AN127" s="159"/>
      <c r="AO127" s="159"/>
      <c r="AP127" s="160"/>
      <c r="AQ127" s="161"/>
      <c r="AR127" s="160"/>
      <c r="AS127" s="161"/>
    </row>
    <row r="128" spans="1:45">
      <c r="A128" s="139"/>
      <c r="B128" s="155"/>
      <c r="C128" s="156">
        <f t="shared" si="53"/>
        <v>0</v>
      </c>
      <c r="D128" s="157" t="e">
        <f t="shared" si="54"/>
        <v>#DIV/0!</v>
      </c>
      <c r="E128" s="158"/>
      <c r="F128" s="158"/>
      <c r="G128" s="158"/>
      <c r="H128" s="158"/>
      <c r="I128" s="158"/>
      <c r="J128" s="159"/>
      <c r="K128" s="159"/>
      <c r="L128" s="160"/>
      <c r="M128" s="161"/>
      <c r="N128" s="160"/>
      <c r="O128" s="161"/>
      <c r="P128" s="139"/>
      <c r="Q128" s="111">
        <v>6.4718999999999998</v>
      </c>
      <c r="R128" s="156">
        <f t="shared" si="60"/>
        <v>-9.9000000000000199E-3</v>
      </c>
      <c r="S128" s="157">
        <f t="shared" si="61"/>
        <v>2E-3</v>
      </c>
      <c r="T128" s="158"/>
      <c r="U128" s="158"/>
      <c r="V128" s="158"/>
      <c r="W128" s="158"/>
      <c r="X128" s="158"/>
      <c r="Y128" s="159"/>
      <c r="Z128" s="159"/>
      <c r="AA128" s="160"/>
      <c r="AB128" s="161"/>
      <c r="AC128" s="160"/>
      <c r="AD128" s="161"/>
      <c r="AE128" s="139"/>
      <c r="AF128" s="155"/>
      <c r="AG128" s="266">
        <f t="shared" si="42"/>
        <v>0</v>
      </c>
      <c r="AH128" s="157" t="e">
        <f t="shared" si="43"/>
        <v>#DIV/0!</v>
      </c>
      <c r="AI128" s="158"/>
      <c r="AJ128" s="158"/>
      <c r="AK128" s="158"/>
      <c r="AL128" s="158"/>
      <c r="AM128" s="173"/>
      <c r="AN128" s="159"/>
      <c r="AO128" s="159"/>
      <c r="AP128" s="160"/>
      <c r="AQ128" s="161"/>
      <c r="AR128" s="160"/>
      <c r="AS128" s="161"/>
    </row>
    <row r="129" spans="1:45">
      <c r="A129" s="139"/>
      <c r="B129" s="155"/>
      <c r="C129" s="156">
        <f t="shared" si="53"/>
        <v>0</v>
      </c>
      <c r="D129" s="157" t="e">
        <f t="shared" si="54"/>
        <v>#DIV/0!</v>
      </c>
      <c r="E129" s="158"/>
      <c r="F129" s="158"/>
      <c r="G129" s="158"/>
      <c r="H129" s="158"/>
      <c r="I129" s="158"/>
      <c r="J129" s="159"/>
      <c r="K129" s="159"/>
      <c r="L129" s="160"/>
      <c r="M129" s="161"/>
      <c r="N129" s="160"/>
      <c r="O129" s="161"/>
      <c r="P129" s="139"/>
      <c r="Q129" s="111">
        <v>6.4817999999999998</v>
      </c>
      <c r="R129" s="156">
        <f t="shared" si="60"/>
        <v>-9.3000000000005301E-3</v>
      </c>
      <c r="S129" s="157">
        <f t="shared" si="61"/>
        <v>2E-3</v>
      </c>
      <c r="T129" s="158"/>
      <c r="U129" s="158"/>
      <c r="V129" s="158"/>
      <c r="W129" s="158"/>
      <c r="X129" s="158"/>
      <c r="Y129" s="159"/>
      <c r="Z129" s="159"/>
      <c r="AA129" s="160"/>
      <c r="AB129" s="161"/>
      <c r="AC129" s="160"/>
      <c r="AD129" s="161"/>
      <c r="AE129" s="139"/>
      <c r="AF129" s="155"/>
      <c r="AG129" s="266">
        <f t="shared" si="42"/>
        <v>0</v>
      </c>
      <c r="AH129" s="157" t="e">
        <f t="shared" si="43"/>
        <v>#DIV/0!</v>
      </c>
      <c r="AI129" s="158"/>
      <c r="AJ129" s="158"/>
      <c r="AK129" s="158"/>
      <c r="AL129" s="158"/>
      <c r="AM129" s="173"/>
      <c r="AN129" s="159"/>
      <c r="AO129" s="159"/>
      <c r="AP129" s="160"/>
      <c r="AQ129" s="161"/>
      <c r="AR129" s="160"/>
      <c r="AS129" s="161"/>
    </row>
    <row r="130" spans="1:45">
      <c r="A130" s="139"/>
      <c r="B130" s="155"/>
      <c r="C130" s="156">
        <f t="shared" si="53"/>
        <v>0</v>
      </c>
      <c r="D130" s="157" t="e">
        <f t="shared" si="54"/>
        <v>#DIV/0!</v>
      </c>
      <c r="E130" s="158"/>
      <c r="F130" s="158"/>
      <c r="G130" s="158"/>
      <c r="H130" s="158"/>
      <c r="I130" s="158"/>
      <c r="J130" s="159"/>
      <c r="K130" s="159"/>
      <c r="L130" s="160"/>
      <c r="M130" s="161"/>
      <c r="N130" s="160"/>
      <c r="O130" s="161"/>
      <c r="P130" s="139"/>
      <c r="Q130" s="111">
        <v>6.4911000000000003</v>
      </c>
      <c r="R130" s="156">
        <f t="shared" si="60"/>
        <v>-5.1999999999994273E-3</v>
      </c>
      <c r="S130" s="157">
        <f t="shared" si="61"/>
        <v>1E-3</v>
      </c>
      <c r="T130" s="158"/>
      <c r="U130" s="158"/>
      <c r="V130" s="158"/>
      <c r="W130" s="158"/>
      <c r="X130" s="158"/>
      <c r="Y130" s="159"/>
      <c r="Z130" s="159"/>
      <c r="AA130" s="160"/>
      <c r="AB130" s="161"/>
      <c r="AC130" s="160"/>
      <c r="AD130" s="161"/>
      <c r="AE130" s="139"/>
      <c r="AF130" s="155"/>
      <c r="AG130" s="266">
        <f t="shared" si="42"/>
        <v>0</v>
      </c>
      <c r="AH130" s="157" t="e">
        <f t="shared" si="43"/>
        <v>#DIV/0!</v>
      </c>
      <c r="AI130" s="158"/>
      <c r="AJ130" s="158"/>
      <c r="AK130" s="158"/>
      <c r="AL130" s="158"/>
      <c r="AM130" s="173"/>
      <c r="AN130" s="159"/>
      <c r="AO130" s="159"/>
      <c r="AP130" s="160"/>
      <c r="AQ130" s="161"/>
      <c r="AR130" s="160"/>
      <c r="AS130" s="161"/>
    </row>
    <row r="131" spans="1:45">
      <c r="A131" s="139"/>
      <c r="B131" s="155"/>
      <c r="C131" s="156">
        <f t="shared" si="53"/>
        <v>0</v>
      </c>
      <c r="D131" s="157" t="e">
        <f t="shared" si="54"/>
        <v>#DIV/0!</v>
      </c>
      <c r="E131" s="158"/>
      <c r="F131" s="158"/>
      <c r="G131" s="158"/>
      <c r="H131" s="158"/>
      <c r="I131" s="158"/>
      <c r="J131" s="159"/>
      <c r="K131" s="159"/>
      <c r="L131" s="160"/>
      <c r="M131" s="161"/>
      <c r="N131" s="160"/>
      <c r="O131" s="161"/>
      <c r="P131" s="139"/>
      <c r="Q131" s="111">
        <v>6.4962999999999997</v>
      </c>
      <c r="R131" s="156">
        <f t="shared" si="60"/>
        <v>2.5999999999992696E-3</v>
      </c>
      <c r="S131" s="157">
        <f t="shared" si="61"/>
        <v>1E-3</v>
      </c>
      <c r="T131" s="158"/>
      <c r="U131" s="158"/>
      <c r="V131" s="158"/>
      <c r="W131" s="158"/>
      <c r="X131" s="158"/>
      <c r="Y131" s="159"/>
      <c r="Z131" s="159"/>
      <c r="AA131" s="160"/>
      <c r="AB131" s="161"/>
      <c r="AC131" s="160"/>
      <c r="AD131" s="161"/>
      <c r="AE131" s="139"/>
      <c r="AF131" s="155"/>
      <c r="AG131" s="266">
        <f t="shared" ref="AG131:AG194" si="75">AF131-AF132</f>
        <v>0</v>
      </c>
      <c r="AH131" s="157" t="e">
        <f t="shared" ref="AH131:AH194" si="76">ROUNDUP(ABS( (AF131-AF132)/AF132 ),3)</f>
        <v>#DIV/0!</v>
      </c>
      <c r="AI131" s="158"/>
      <c r="AJ131" s="158"/>
      <c r="AK131" s="158"/>
      <c r="AL131" s="158"/>
      <c r="AM131" s="173"/>
      <c r="AN131" s="159"/>
      <c r="AO131" s="159"/>
      <c r="AP131" s="160"/>
      <c r="AQ131" s="161"/>
      <c r="AR131" s="160"/>
      <c r="AS131" s="161"/>
    </row>
    <row r="132" spans="1:45">
      <c r="A132" s="139"/>
      <c r="B132" s="155"/>
      <c r="C132" s="156">
        <f t="shared" ref="C132:C195" si="77">B132-B133</f>
        <v>0</v>
      </c>
      <c r="D132" s="157" t="e">
        <f t="shared" ref="D132:D195" si="78">ROUNDUP(ABS( (B132-B133)/B133 ),3)</f>
        <v>#DIV/0!</v>
      </c>
      <c r="E132" s="158"/>
      <c r="F132" s="158"/>
      <c r="G132" s="158"/>
      <c r="H132" s="158"/>
      <c r="I132" s="158"/>
      <c r="J132" s="159"/>
      <c r="K132" s="159"/>
      <c r="L132" s="160"/>
      <c r="M132" s="161"/>
      <c r="N132" s="160"/>
      <c r="O132" s="161"/>
      <c r="P132" s="139"/>
      <c r="Q132" s="111">
        <v>6.4937000000000005</v>
      </c>
      <c r="R132" s="156">
        <f t="shared" ref="R132:R195" si="79">Q132-Q133</f>
        <v>2.0200000000000884E-2</v>
      </c>
      <c r="S132" s="157">
        <f t="shared" ref="S132:S195" si="80">ROUNDUP(ABS( (Q132-Q133)/Q133 ),3)</f>
        <v>4.0000000000000001E-3</v>
      </c>
      <c r="T132" s="158"/>
      <c r="U132" s="158"/>
      <c r="V132" s="158"/>
      <c r="W132" s="158"/>
      <c r="X132" s="158"/>
      <c r="Y132" s="159"/>
      <c r="Z132" s="159"/>
      <c r="AA132" s="160"/>
      <c r="AB132" s="161"/>
      <c r="AC132" s="160"/>
      <c r="AD132" s="161"/>
      <c r="AE132" s="139"/>
      <c r="AF132" s="155"/>
      <c r="AG132" s="266">
        <f t="shared" si="75"/>
        <v>0</v>
      </c>
      <c r="AH132" s="157" t="e">
        <f t="shared" si="76"/>
        <v>#DIV/0!</v>
      </c>
      <c r="AI132" s="158"/>
      <c r="AJ132" s="158"/>
      <c r="AK132" s="158"/>
      <c r="AL132" s="158"/>
      <c r="AM132" s="173"/>
      <c r="AN132" s="159"/>
      <c r="AO132" s="159"/>
      <c r="AP132" s="160"/>
      <c r="AQ132" s="161"/>
      <c r="AR132" s="160"/>
      <c r="AS132" s="161"/>
    </row>
    <row r="133" spans="1:45">
      <c r="A133" s="139"/>
      <c r="B133" s="155"/>
      <c r="C133" s="156">
        <f t="shared" si="77"/>
        <v>0</v>
      </c>
      <c r="D133" s="157" t="e">
        <f t="shared" si="78"/>
        <v>#DIV/0!</v>
      </c>
      <c r="E133" s="158"/>
      <c r="F133" s="158"/>
      <c r="G133" s="158"/>
      <c r="H133" s="158"/>
      <c r="I133" s="158"/>
      <c r="J133" s="159"/>
      <c r="K133" s="159"/>
      <c r="L133" s="160"/>
      <c r="M133" s="161"/>
      <c r="N133" s="160"/>
      <c r="O133" s="161"/>
      <c r="P133" s="139"/>
      <c r="Q133" s="111">
        <v>6.4734999999999996</v>
      </c>
      <c r="R133" s="156">
        <f t="shared" si="79"/>
        <v>-2.5000000000003908E-3</v>
      </c>
      <c r="S133" s="157">
        <f t="shared" si="80"/>
        <v>1E-3</v>
      </c>
      <c r="T133" s="158"/>
      <c r="U133" s="158"/>
      <c r="V133" s="158"/>
      <c r="W133" s="158"/>
      <c r="X133" s="158"/>
      <c r="Y133" s="159"/>
      <c r="Z133" s="159"/>
      <c r="AA133" s="160"/>
      <c r="AB133" s="161"/>
      <c r="AC133" s="160"/>
      <c r="AD133" s="161"/>
      <c r="AE133" s="139"/>
      <c r="AF133" s="155"/>
      <c r="AG133" s="266">
        <f t="shared" si="75"/>
        <v>0</v>
      </c>
      <c r="AH133" s="157" t="e">
        <f t="shared" si="76"/>
        <v>#DIV/0!</v>
      </c>
      <c r="AI133" s="158"/>
      <c r="AJ133" s="158"/>
      <c r="AK133" s="158"/>
      <c r="AL133" s="158"/>
      <c r="AM133" s="173"/>
      <c r="AN133" s="159"/>
      <c r="AO133" s="159"/>
      <c r="AP133" s="160"/>
      <c r="AQ133" s="161"/>
      <c r="AR133" s="160"/>
      <c r="AS133" s="161"/>
    </row>
    <row r="134" spans="1:45">
      <c r="A134" s="139"/>
      <c r="B134" s="155"/>
      <c r="C134" s="156">
        <f t="shared" si="77"/>
        <v>0</v>
      </c>
      <c r="D134" s="157" t="e">
        <f t="shared" si="78"/>
        <v>#DIV/0!</v>
      </c>
      <c r="E134" s="158"/>
      <c r="F134" s="158"/>
      <c r="G134" s="158"/>
      <c r="H134" s="158"/>
      <c r="I134" s="158"/>
      <c r="J134" s="159"/>
      <c r="K134" s="159"/>
      <c r="L134" s="160"/>
      <c r="M134" s="161"/>
      <c r="N134" s="160"/>
      <c r="O134" s="161"/>
      <c r="P134" s="139"/>
      <c r="Q134" s="111">
        <v>6.476</v>
      </c>
      <c r="R134" s="156">
        <f t="shared" si="79"/>
        <v>1.1000000000001009E-3</v>
      </c>
      <c r="S134" s="157">
        <f t="shared" si="80"/>
        <v>1E-3</v>
      </c>
      <c r="T134" s="158"/>
      <c r="U134" s="158"/>
      <c r="V134" s="158"/>
      <c r="W134" s="158"/>
      <c r="X134" s="158"/>
      <c r="Y134" s="159"/>
      <c r="Z134" s="159"/>
      <c r="AA134" s="160"/>
      <c r="AB134" s="161"/>
      <c r="AC134" s="160"/>
      <c r="AD134" s="161"/>
      <c r="AE134" s="139"/>
      <c r="AF134" s="155"/>
      <c r="AG134" s="266">
        <f t="shared" si="75"/>
        <v>0</v>
      </c>
      <c r="AH134" s="157" t="e">
        <f t="shared" si="76"/>
        <v>#DIV/0!</v>
      </c>
      <c r="AI134" s="158"/>
      <c r="AJ134" s="158"/>
      <c r="AK134" s="158"/>
      <c r="AL134" s="158"/>
      <c r="AM134" s="173"/>
      <c r="AN134" s="159"/>
      <c r="AO134" s="159"/>
      <c r="AP134" s="160"/>
      <c r="AQ134" s="161"/>
      <c r="AR134" s="160"/>
      <c r="AS134" s="161"/>
    </row>
    <row r="135" spans="1:45">
      <c r="A135" s="139"/>
      <c r="B135" s="155"/>
      <c r="C135" s="156">
        <f t="shared" si="77"/>
        <v>0</v>
      </c>
      <c r="D135" s="157" t="e">
        <f t="shared" si="78"/>
        <v>#DIV/0!</v>
      </c>
      <c r="E135" s="158"/>
      <c r="F135" s="158"/>
      <c r="G135" s="158"/>
      <c r="H135" s="158"/>
      <c r="I135" s="158"/>
      <c r="J135" s="159"/>
      <c r="K135" s="159"/>
      <c r="L135" s="160"/>
      <c r="M135" s="161"/>
      <c r="N135" s="160"/>
      <c r="O135" s="161"/>
      <c r="P135" s="139"/>
      <c r="Q135" s="111">
        <v>6.4748999999999999</v>
      </c>
      <c r="R135" s="156">
        <f t="shared" si="79"/>
        <v>-1.3600000000000279E-2</v>
      </c>
      <c r="S135" s="157">
        <f t="shared" si="80"/>
        <v>3.0000000000000001E-3</v>
      </c>
      <c r="T135" s="158"/>
      <c r="U135" s="158"/>
      <c r="V135" s="158"/>
      <c r="W135" s="158"/>
      <c r="X135" s="158"/>
      <c r="Y135" s="159"/>
      <c r="Z135" s="159"/>
      <c r="AA135" s="160"/>
      <c r="AB135" s="161"/>
      <c r="AC135" s="160"/>
      <c r="AD135" s="161"/>
      <c r="AE135" s="139"/>
      <c r="AF135" s="155"/>
      <c r="AG135" s="266">
        <f t="shared" si="75"/>
        <v>0</v>
      </c>
      <c r="AH135" s="157" t="e">
        <f t="shared" si="76"/>
        <v>#DIV/0!</v>
      </c>
      <c r="AI135" s="158"/>
      <c r="AJ135" s="158"/>
      <c r="AK135" s="158"/>
      <c r="AL135" s="158"/>
      <c r="AM135" s="173"/>
      <c r="AN135" s="159"/>
      <c r="AO135" s="159"/>
      <c r="AP135" s="160"/>
      <c r="AQ135" s="161"/>
      <c r="AR135" s="160"/>
      <c r="AS135" s="161"/>
    </row>
    <row r="136" spans="1:45">
      <c r="A136" s="139"/>
      <c r="B136" s="155"/>
      <c r="C136" s="156">
        <f t="shared" si="77"/>
        <v>0</v>
      </c>
      <c r="D136" s="157" t="e">
        <f t="shared" si="78"/>
        <v>#DIV/0!</v>
      </c>
      <c r="E136" s="158"/>
      <c r="F136" s="158"/>
      <c r="G136" s="158"/>
      <c r="H136" s="158"/>
      <c r="I136" s="158"/>
      <c r="J136" s="159"/>
      <c r="K136" s="159"/>
      <c r="L136" s="160"/>
      <c r="M136" s="161"/>
      <c r="N136" s="160"/>
      <c r="O136" s="161"/>
      <c r="P136" s="139"/>
      <c r="Q136" s="111">
        <v>6.4885000000000002</v>
      </c>
      <c r="R136" s="156">
        <f t="shared" si="79"/>
        <v>-1.6999999999995907E-3</v>
      </c>
      <c r="S136" s="157">
        <f t="shared" si="80"/>
        <v>1E-3</v>
      </c>
      <c r="T136" s="158"/>
      <c r="U136" s="158"/>
      <c r="V136" s="158"/>
      <c r="W136" s="158"/>
      <c r="X136" s="158"/>
      <c r="Y136" s="159"/>
      <c r="Z136" s="159"/>
      <c r="AA136" s="160"/>
      <c r="AB136" s="161"/>
      <c r="AC136" s="160"/>
      <c r="AD136" s="161"/>
      <c r="AE136" s="139"/>
      <c r="AF136" s="155"/>
      <c r="AG136" s="266">
        <f t="shared" si="75"/>
        <v>0</v>
      </c>
      <c r="AH136" s="157" t="e">
        <f t="shared" si="76"/>
        <v>#DIV/0!</v>
      </c>
      <c r="AI136" s="158"/>
      <c r="AJ136" s="158"/>
      <c r="AK136" s="158"/>
      <c r="AL136" s="158"/>
      <c r="AM136" s="173"/>
      <c r="AN136" s="159"/>
      <c r="AO136" s="159"/>
      <c r="AP136" s="160"/>
      <c r="AQ136" s="161"/>
      <c r="AR136" s="160"/>
      <c r="AS136" s="161"/>
    </row>
    <row r="137" spans="1:45">
      <c r="A137" s="139"/>
      <c r="B137" s="155"/>
      <c r="C137" s="156">
        <f t="shared" si="77"/>
        <v>0</v>
      </c>
      <c r="D137" s="157" t="e">
        <f t="shared" si="78"/>
        <v>#DIV/0!</v>
      </c>
      <c r="E137" s="158"/>
      <c r="F137" s="158"/>
      <c r="G137" s="158"/>
      <c r="H137" s="158"/>
      <c r="I137" s="158"/>
      <c r="J137" s="159"/>
      <c r="K137" s="159"/>
      <c r="L137" s="160"/>
      <c r="M137" s="161"/>
      <c r="N137" s="160"/>
      <c r="O137" s="161"/>
      <c r="P137" s="139"/>
      <c r="Q137" s="111">
        <v>6.4901999999999997</v>
      </c>
      <c r="R137" s="156">
        <f t="shared" si="79"/>
        <v>5.5999999999993832E-3</v>
      </c>
      <c r="S137" s="157">
        <f t="shared" si="80"/>
        <v>1E-3</v>
      </c>
      <c r="T137" s="158"/>
      <c r="U137" s="158"/>
      <c r="V137" s="158"/>
      <c r="W137" s="158"/>
      <c r="X137" s="158"/>
      <c r="Y137" s="159"/>
      <c r="Z137" s="159"/>
      <c r="AA137" s="160"/>
      <c r="AB137" s="161"/>
      <c r="AC137" s="160"/>
      <c r="AD137" s="161"/>
      <c r="AE137" s="139"/>
      <c r="AF137" s="155"/>
      <c r="AG137" s="266">
        <f t="shared" si="75"/>
        <v>0</v>
      </c>
      <c r="AH137" s="157" t="e">
        <f t="shared" si="76"/>
        <v>#DIV/0!</v>
      </c>
      <c r="AI137" s="158"/>
      <c r="AJ137" s="158"/>
      <c r="AK137" s="158"/>
      <c r="AL137" s="158"/>
      <c r="AM137" s="173"/>
      <c r="AN137" s="159"/>
      <c r="AO137" s="159"/>
      <c r="AP137" s="160"/>
      <c r="AQ137" s="161"/>
      <c r="AR137" s="160"/>
      <c r="AS137" s="161"/>
    </row>
    <row r="138" spans="1:45">
      <c r="A138" s="139"/>
      <c r="B138" s="155"/>
      <c r="C138" s="156">
        <f t="shared" si="77"/>
        <v>0</v>
      </c>
      <c r="D138" s="157" t="e">
        <f t="shared" si="78"/>
        <v>#DIV/0!</v>
      </c>
      <c r="E138" s="158"/>
      <c r="F138" s="158"/>
      <c r="G138" s="158"/>
      <c r="H138" s="158"/>
      <c r="I138" s="158"/>
      <c r="J138" s="159"/>
      <c r="K138" s="159"/>
      <c r="L138" s="160"/>
      <c r="M138" s="161"/>
      <c r="N138" s="160"/>
      <c r="O138" s="161"/>
      <c r="P138" s="139"/>
      <c r="Q138" s="111">
        <v>6.4846000000000004</v>
      </c>
      <c r="R138" s="156">
        <f t="shared" si="79"/>
        <v>8.6000000000003851E-3</v>
      </c>
      <c r="S138" s="157">
        <f t="shared" si="80"/>
        <v>2E-3</v>
      </c>
      <c r="T138" s="158"/>
      <c r="U138" s="158"/>
      <c r="V138" s="158"/>
      <c r="W138" s="158"/>
      <c r="X138" s="158"/>
      <c r="Y138" s="159"/>
      <c r="Z138" s="159"/>
      <c r="AA138" s="160"/>
      <c r="AB138" s="161"/>
      <c r="AC138" s="160"/>
      <c r="AD138" s="161"/>
      <c r="AE138" s="139"/>
      <c r="AF138" s="155"/>
      <c r="AG138" s="266">
        <f t="shared" si="75"/>
        <v>0</v>
      </c>
      <c r="AH138" s="157" t="e">
        <f t="shared" si="76"/>
        <v>#DIV/0!</v>
      </c>
      <c r="AI138" s="158"/>
      <c r="AJ138" s="158"/>
      <c r="AK138" s="158"/>
      <c r="AL138" s="158"/>
      <c r="AM138" s="173"/>
      <c r="AN138" s="159"/>
      <c r="AO138" s="159"/>
      <c r="AP138" s="160"/>
      <c r="AQ138" s="161"/>
      <c r="AR138" s="160"/>
      <c r="AS138" s="161"/>
    </row>
    <row r="139" spans="1:45">
      <c r="A139" s="139"/>
      <c r="B139" s="155"/>
      <c r="C139" s="156">
        <f t="shared" si="77"/>
        <v>0</v>
      </c>
      <c r="D139" s="157" t="e">
        <f t="shared" si="78"/>
        <v>#DIV/0!</v>
      </c>
      <c r="E139" s="158"/>
      <c r="F139" s="158"/>
      <c r="G139" s="158"/>
      <c r="H139" s="158"/>
      <c r="I139" s="158"/>
      <c r="J139" s="159"/>
      <c r="K139" s="159"/>
      <c r="L139" s="160"/>
      <c r="M139" s="161"/>
      <c r="N139" s="160"/>
      <c r="O139" s="161"/>
      <c r="P139" s="139"/>
      <c r="Q139" s="111">
        <v>6.476</v>
      </c>
      <c r="R139" s="156">
        <f t="shared" si="79"/>
        <v>5.4999999999996163E-3</v>
      </c>
      <c r="S139" s="157">
        <f t="shared" si="80"/>
        <v>1E-3</v>
      </c>
      <c r="T139" s="158"/>
      <c r="U139" s="158"/>
      <c r="V139" s="158"/>
      <c r="W139" s="158"/>
      <c r="X139" s="158"/>
      <c r="Y139" s="159"/>
      <c r="Z139" s="159"/>
      <c r="AA139" s="160"/>
      <c r="AB139" s="161"/>
      <c r="AC139" s="160"/>
      <c r="AD139" s="161"/>
      <c r="AE139" s="139"/>
      <c r="AF139" s="155"/>
      <c r="AG139" s="266">
        <f t="shared" si="75"/>
        <v>0</v>
      </c>
      <c r="AH139" s="157" t="e">
        <f t="shared" si="76"/>
        <v>#DIV/0!</v>
      </c>
      <c r="AI139" s="158"/>
      <c r="AJ139" s="158"/>
      <c r="AK139" s="158"/>
      <c r="AL139" s="158"/>
      <c r="AM139" s="173"/>
      <c r="AN139" s="159"/>
      <c r="AO139" s="159"/>
      <c r="AP139" s="160"/>
      <c r="AQ139" s="161"/>
      <c r="AR139" s="160"/>
      <c r="AS139" s="161"/>
    </row>
    <row r="140" spans="1:45">
      <c r="A140" s="139"/>
      <c r="B140" s="155"/>
      <c r="C140" s="156">
        <f t="shared" si="77"/>
        <v>0</v>
      </c>
      <c r="D140" s="157" t="e">
        <f t="shared" si="78"/>
        <v>#DIV/0!</v>
      </c>
      <c r="E140" s="158"/>
      <c r="F140" s="158"/>
      <c r="G140" s="158"/>
      <c r="H140" s="158"/>
      <c r="I140" s="158"/>
      <c r="J140" s="159"/>
      <c r="K140" s="159"/>
      <c r="L140" s="160"/>
      <c r="M140" s="161"/>
      <c r="N140" s="160"/>
      <c r="O140" s="161"/>
      <c r="P140" s="139"/>
      <c r="Q140" s="111">
        <v>6.4705000000000004</v>
      </c>
      <c r="R140" s="156">
        <f t="shared" si="79"/>
        <v>-6.9999999999925677E-4</v>
      </c>
      <c r="S140" s="157">
        <f t="shared" si="80"/>
        <v>1E-3</v>
      </c>
      <c r="T140" s="158"/>
      <c r="U140" s="158"/>
      <c r="V140" s="158"/>
      <c r="W140" s="158"/>
      <c r="X140" s="158"/>
      <c r="Y140" s="159"/>
      <c r="Z140" s="159"/>
      <c r="AA140" s="160"/>
      <c r="AB140" s="161"/>
      <c r="AC140" s="160"/>
      <c r="AD140" s="161"/>
      <c r="AE140" s="139"/>
      <c r="AF140" s="155"/>
      <c r="AG140" s="266">
        <f t="shared" si="75"/>
        <v>0</v>
      </c>
      <c r="AH140" s="157" t="e">
        <f t="shared" si="76"/>
        <v>#DIV/0!</v>
      </c>
      <c r="AI140" s="158"/>
      <c r="AJ140" s="158"/>
      <c r="AK140" s="158"/>
      <c r="AL140" s="158"/>
      <c r="AM140" s="173"/>
      <c r="AN140" s="159"/>
      <c r="AO140" s="159"/>
      <c r="AP140" s="160"/>
      <c r="AQ140" s="161"/>
      <c r="AR140" s="160"/>
      <c r="AS140" s="161"/>
    </row>
    <row r="141" spans="1:45">
      <c r="A141" s="139"/>
      <c r="B141" s="155"/>
      <c r="C141" s="156">
        <f t="shared" si="77"/>
        <v>0</v>
      </c>
      <c r="D141" s="157" t="e">
        <f t="shared" si="78"/>
        <v>#DIV/0!</v>
      </c>
      <c r="E141" s="158"/>
      <c r="F141" s="158"/>
      <c r="G141" s="158"/>
      <c r="H141" s="158"/>
      <c r="I141" s="158"/>
      <c r="J141" s="159"/>
      <c r="K141" s="159"/>
      <c r="L141" s="160"/>
      <c r="M141" s="161"/>
      <c r="N141" s="160"/>
      <c r="O141" s="161"/>
      <c r="P141" s="139"/>
      <c r="Q141" s="111">
        <v>6.4711999999999996</v>
      </c>
      <c r="R141" s="156">
        <f t="shared" si="79"/>
        <v>-1.8600000000000172E-2</v>
      </c>
      <c r="S141" s="157">
        <f t="shared" si="80"/>
        <v>3.0000000000000001E-3</v>
      </c>
      <c r="T141" s="158"/>
      <c r="U141" s="158"/>
      <c r="V141" s="158"/>
      <c r="W141" s="158"/>
      <c r="X141" s="158"/>
      <c r="Y141" s="159"/>
      <c r="Z141" s="159"/>
      <c r="AA141" s="160"/>
      <c r="AB141" s="161"/>
      <c r="AC141" s="160"/>
      <c r="AD141" s="161"/>
      <c r="AE141" s="139"/>
      <c r="AF141" s="155"/>
      <c r="AG141" s="266">
        <f t="shared" si="75"/>
        <v>0</v>
      </c>
      <c r="AH141" s="157" t="e">
        <f t="shared" si="76"/>
        <v>#DIV/0!</v>
      </c>
      <c r="AI141" s="158"/>
      <c r="AJ141" s="158"/>
      <c r="AK141" s="158"/>
      <c r="AL141" s="158"/>
      <c r="AM141" s="173"/>
      <c r="AN141" s="159"/>
      <c r="AO141" s="159"/>
      <c r="AP141" s="160"/>
      <c r="AQ141" s="161"/>
      <c r="AR141" s="160"/>
      <c r="AS141" s="161"/>
    </row>
    <row r="142" spans="1:45">
      <c r="A142" s="139"/>
      <c r="B142" s="155"/>
      <c r="C142" s="156">
        <f t="shared" si="77"/>
        <v>0</v>
      </c>
      <c r="D142" s="157" t="e">
        <f t="shared" si="78"/>
        <v>#DIV/0!</v>
      </c>
      <c r="E142" s="158"/>
      <c r="F142" s="158"/>
      <c r="G142" s="158"/>
      <c r="H142" s="158"/>
      <c r="I142" s="158"/>
      <c r="J142" s="159"/>
      <c r="K142" s="159"/>
      <c r="L142" s="160"/>
      <c r="M142" s="161"/>
      <c r="N142" s="160"/>
      <c r="O142" s="161"/>
      <c r="P142" s="139"/>
      <c r="Q142" s="111">
        <v>6.4897999999999998</v>
      </c>
      <c r="R142" s="156">
        <f t="shared" si="79"/>
        <v>-2.5500000000000078E-2</v>
      </c>
      <c r="S142" s="157">
        <f t="shared" si="80"/>
        <v>4.0000000000000001E-3</v>
      </c>
      <c r="T142" s="158"/>
      <c r="U142" s="158"/>
      <c r="V142" s="158"/>
      <c r="W142" s="158"/>
      <c r="X142" s="158"/>
      <c r="Y142" s="159"/>
      <c r="Z142" s="159"/>
      <c r="AA142" s="160"/>
      <c r="AB142" s="161"/>
      <c r="AC142" s="160"/>
      <c r="AD142" s="161"/>
      <c r="AE142" s="139"/>
      <c r="AF142" s="155"/>
      <c r="AG142" s="266">
        <f t="shared" si="75"/>
        <v>0</v>
      </c>
      <c r="AH142" s="157" t="e">
        <f t="shared" si="76"/>
        <v>#DIV/0!</v>
      </c>
      <c r="AI142" s="158"/>
      <c r="AJ142" s="158"/>
      <c r="AK142" s="158"/>
      <c r="AL142" s="158"/>
      <c r="AM142" s="173"/>
      <c r="AN142" s="159"/>
      <c r="AO142" s="159"/>
      <c r="AP142" s="160"/>
      <c r="AQ142" s="161"/>
      <c r="AR142" s="160"/>
      <c r="AS142" s="161"/>
    </row>
    <row r="143" spans="1:45">
      <c r="A143" s="139"/>
      <c r="B143" s="155"/>
      <c r="C143" s="156">
        <f t="shared" si="77"/>
        <v>0</v>
      </c>
      <c r="D143" s="157" t="e">
        <f t="shared" si="78"/>
        <v>#DIV/0!</v>
      </c>
      <c r="E143" s="158"/>
      <c r="F143" s="158"/>
      <c r="G143" s="158"/>
      <c r="H143" s="158"/>
      <c r="I143" s="158"/>
      <c r="J143" s="159"/>
      <c r="K143" s="159"/>
      <c r="L143" s="160"/>
      <c r="M143" s="161"/>
      <c r="N143" s="160"/>
      <c r="O143" s="161"/>
      <c r="P143" s="139"/>
      <c r="Q143" s="111">
        <v>6.5152999999999999</v>
      </c>
      <c r="R143" s="156">
        <f t="shared" si="79"/>
        <v>-9.9999999999766942E-5</v>
      </c>
      <c r="S143" s="157">
        <f t="shared" si="80"/>
        <v>1E-3</v>
      </c>
      <c r="T143" s="158"/>
      <c r="U143" s="158"/>
      <c r="V143" s="158"/>
      <c r="W143" s="158"/>
      <c r="X143" s="158"/>
      <c r="Y143" s="159"/>
      <c r="Z143" s="159"/>
      <c r="AA143" s="160"/>
      <c r="AB143" s="161"/>
      <c r="AC143" s="160"/>
      <c r="AD143" s="161"/>
      <c r="AE143" s="139"/>
      <c r="AF143" s="155"/>
      <c r="AG143" s="266">
        <f t="shared" si="75"/>
        <v>0</v>
      </c>
      <c r="AH143" s="157" t="e">
        <f t="shared" si="76"/>
        <v>#DIV/0!</v>
      </c>
      <c r="AI143" s="158"/>
      <c r="AJ143" s="158"/>
      <c r="AK143" s="158"/>
      <c r="AL143" s="158"/>
      <c r="AM143" s="173"/>
      <c r="AN143" s="159"/>
      <c r="AO143" s="159"/>
      <c r="AP143" s="160"/>
      <c r="AQ143" s="161"/>
      <c r="AR143" s="160"/>
      <c r="AS143" s="161"/>
    </row>
    <row r="144" spans="1:45">
      <c r="A144" s="139"/>
      <c r="B144" s="155"/>
      <c r="C144" s="156">
        <f t="shared" si="77"/>
        <v>0</v>
      </c>
      <c r="D144" s="157" t="e">
        <f t="shared" si="78"/>
        <v>#DIV/0!</v>
      </c>
      <c r="E144" s="158"/>
      <c r="F144" s="158"/>
      <c r="G144" s="158"/>
      <c r="H144" s="158"/>
      <c r="I144" s="158"/>
      <c r="J144" s="159"/>
      <c r="K144" s="159"/>
      <c r="L144" s="160"/>
      <c r="M144" s="161"/>
      <c r="N144" s="160"/>
      <c r="O144" s="161"/>
      <c r="P144" s="139"/>
      <c r="Q144" s="111">
        <v>6.5153999999999996</v>
      </c>
      <c r="R144" s="156">
        <f t="shared" si="79"/>
        <v>2.4499999999999744E-2</v>
      </c>
      <c r="S144" s="157">
        <f t="shared" si="80"/>
        <v>4.0000000000000001E-3</v>
      </c>
      <c r="T144" s="158"/>
      <c r="U144" s="158"/>
      <c r="V144" s="158"/>
      <c r="W144" s="158"/>
      <c r="X144" s="158"/>
      <c r="Y144" s="159"/>
      <c r="Z144" s="159"/>
      <c r="AA144" s="160"/>
      <c r="AB144" s="161"/>
      <c r="AC144" s="160"/>
      <c r="AD144" s="161"/>
      <c r="AE144" s="139"/>
      <c r="AF144" s="155"/>
      <c r="AG144" s="266">
        <f t="shared" si="75"/>
        <v>0</v>
      </c>
      <c r="AH144" s="157" t="e">
        <f t="shared" si="76"/>
        <v>#DIV/0!</v>
      </c>
      <c r="AI144" s="158"/>
      <c r="AJ144" s="158"/>
      <c r="AK144" s="158"/>
      <c r="AL144" s="158"/>
      <c r="AM144" s="173"/>
      <c r="AN144" s="159"/>
      <c r="AO144" s="159"/>
      <c r="AP144" s="160"/>
      <c r="AQ144" s="161"/>
      <c r="AR144" s="160"/>
      <c r="AS144" s="161"/>
    </row>
    <row r="145" spans="1:45">
      <c r="A145" s="139"/>
      <c r="B145" s="155"/>
      <c r="C145" s="156">
        <f t="shared" si="77"/>
        <v>0</v>
      </c>
      <c r="D145" s="157" t="e">
        <f t="shared" si="78"/>
        <v>#DIV/0!</v>
      </c>
      <c r="E145" s="158"/>
      <c r="F145" s="158"/>
      <c r="G145" s="158"/>
      <c r="H145" s="158"/>
      <c r="I145" s="158"/>
      <c r="J145" s="159"/>
      <c r="K145" s="159"/>
      <c r="L145" s="160"/>
      <c r="M145" s="161"/>
      <c r="N145" s="160"/>
      <c r="O145" s="161"/>
      <c r="P145" s="139"/>
      <c r="Q145" s="111">
        <v>6.4908999999999999</v>
      </c>
      <c r="R145" s="156">
        <f t="shared" si="79"/>
        <v>-1.9999999999997797E-3</v>
      </c>
      <c r="S145" s="157">
        <f t="shared" si="80"/>
        <v>1E-3</v>
      </c>
      <c r="T145" s="158"/>
      <c r="U145" s="158"/>
      <c r="V145" s="158"/>
      <c r="W145" s="158"/>
      <c r="X145" s="158"/>
      <c r="Y145" s="159"/>
      <c r="Z145" s="159"/>
      <c r="AA145" s="160"/>
      <c r="AB145" s="161"/>
      <c r="AC145" s="160"/>
      <c r="AD145" s="161"/>
      <c r="AE145" s="139"/>
      <c r="AF145" s="155"/>
      <c r="AG145" s="266">
        <f t="shared" si="75"/>
        <v>0</v>
      </c>
      <c r="AH145" s="157" t="e">
        <f t="shared" si="76"/>
        <v>#DIV/0!</v>
      </c>
      <c r="AI145" s="158"/>
      <c r="AJ145" s="158"/>
      <c r="AK145" s="158"/>
      <c r="AL145" s="158"/>
      <c r="AM145" s="173"/>
      <c r="AN145" s="159"/>
      <c r="AO145" s="159"/>
      <c r="AP145" s="160"/>
      <c r="AQ145" s="161"/>
      <c r="AR145" s="160"/>
      <c r="AS145" s="161"/>
    </row>
    <row r="146" spans="1:45">
      <c r="A146" s="139"/>
      <c r="B146" s="155"/>
      <c r="C146" s="156">
        <f t="shared" si="77"/>
        <v>0</v>
      </c>
      <c r="D146" s="157" t="e">
        <f t="shared" si="78"/>
        <v>#DIV/0!</v>
      </c>
      <c r="E146" s="158"/>
      <c r="F146" s="158"/>
      <c r="G146" s="158"/>
      <c r="H146" s="158"/>
      <c r="I146" s="158"/>
      <c r="J146" s="159"/>
      <c r="K146" s="159"/>
      <c r="L146" s="160"/>
      <c r="M146" s="161"/>
      <c r="N146" s="160"/>
      <c r="O146" s="161"/>
      <c r="P146" s="139"/>
      <c r="Q146" s="111">
        <v>6.4928999999999997</v>
      </c>
      <c r="R146" s="156">
        <f t="shared" si="79"/>
        <v>1.4599999999999724E-2</v>
      </c>
      <c r="S146" s="157">
        <f t="shared" si="80"/>
        <v>3.0000000000000001E-3</v>
      </c>
      <c r="T146" s="158"/>
      <c r="U146" s="158"/>
      <c r="V146" s="158"/>
      <c r="W146" s="158"/>
      <c r="X146" s="158"/>
      <c r="Y146" s="159"/>
      <c r="Z146" s="159"/>
      <c r="AA146" s="160"/>
      <c r="AB146" s="161"/>
      <c r="AC146" s="160"/>
      <c r="AD146" s="161"/>
      <c r="AE146" s="139"/>
      <c r="AF146" s="155"/>
      <c r="AG146" s="266">
        <f t="shared" si="75"/>
        <v>0</v>
      </c>
      <c r="AH146" s="157" t="e">
        <f t="shared" si="76"/>
        <v>#DIV/0!</v>
      </c>
      <c r="AI146" s="158"/>
      <c r="AJ146" s="158"/>
      <c r="AK146" s="158"/>
      <c r="AL146" s="158"/>
      <c r="AM146" s="173"/>
      <c r="AN146" s="159"/>
      <c r="AO146" s="159"/>
      <c r="AP146" s="160"/>
      <c r="AQ146" s="161"/>
      <c r="AR146" s="160"/>
      <c r="AS146" s="161"/>
    </row>
    <row r="147" spans="1:45">
      <c r="A147" s="139"/>
      <c r="B147" s="155"/>
      <c r="C147" s="156">
        <f t="shared" si="77"/>
        <v>0</v>
      </c>
      <c r="D147" s="157" t="e">
        <f t="shared" si="78"/>
        <v>#DIV/0!</v>
      </c>
      <c r="E147" s="158"/>
      <c r="F147" s="158"/>
      <c r="G147" s="158"/>
      <c r="H147" s="158"/>
      <c r="I147" s="158"/>
      <c r="J147" s="159"/>
      <c r="K147" s="159"/>
      <c r="L147" s="160"/>
      <c r="M147" s="161"/>
      <c r="N147" s="160"/>
      <c r="O147" s="161"/>
      <c r="P147" s="139"/>
      <c r="Q147" s="111">
        <v>6.4782999999999999</v>
      </c>
      <c r="R147" s="156">
        <f t="shared" si="79"/>
        <v>1.7000000000000348E-2</v>
      </c>
      <c r="S147" s="157">
        <f t="shared" si="80"/>
        <v>3.0000000000000001E-3</v>
      </c>
      <c r="T147" s="158"/>
      <c r="U147" s="158"/>
      <c r="V147" s="158"/>
      <c r="W147" s="158"/>
      <c r="X147" s="158"/>
      <c r="Y147" s="159"/>
      <c r="Z147" s="159"/>
      <c r="AA147" s="160"/>
      <c r="AB147" s="161"/>
      <c r="AC147" s="160"/>
      <c r="AD147" s="161"/>
      <c r="AE147" s="139"/>
      <c r="AF147" s="155"/>
      <c r="AG147" s="266">
        <f t="shared" si="75"/>
        <v>0</v>
      </c>
      <c r="AH147" s="157" t="e">
        <f t="shared" si="76"/>
        <v>#DIV/0!</v>
      </c>
      <c r="AI147" s="158"/>
      <c r="AJ147" s="158"/>
      <c r="AK147" s="158"/>
      <c r="AL147" s="158"/>
      <c r="AM147" s="173"/>
      <c r="AN147" s="159"/>
      <c r="AO147" s="159"/>
      <c r="AP147" s="160"/>
      <c r="AQ147" s="161"/>
      <c r="AR147" s="160"/>
      <c r="AS147" s="161"/>
    </row>
    <row r="148" spans="1:45">
      <c r="A148" s="139"/>
      <c r="B148" s="155"/>
      <c r="C148" s="156">
        <f t="shared" si="77"/>
        <v>0</v>
      </c>
      <c r="D148" s="157" t="e">
        <f t="shared" si="78"/>
        <v>#DIV/0!</v>
      </c>
      <c r="E148" s="158"/>
      <c r="F148" s="158"/>
      <c r="G148" s="158"/>
      <c r="H148" s="158"/>
      <c r="I148" s="158"/>
      <c r="J148" s="159"/>
      <c r="K148" s="159"/>
      <c r="L148" s="160"/>
      <c r="M148" s="161"/>
      <c r="N148" s="160"/>
      <c r="O148" s="161"/>
      <c r="P148" s="139"/>
      <c r="Q148" s="111">
        <v>6.4612999999999996</v>
      </c>
      <c r="R148" s="156">
        <f t="shared" si="79"/>
        <v>-3.6100000000000243E-2</v>
      </c>
      <c r="S148" s="157">
        <f t="shared" si="80"/>
        <v>6.0000000000000001E-3</v>
      </c>
      <c r="T148" s="158"/>
      <c r="U148" s="158"/>
      <c r="V148" s="158"/>
      <c r="W148" s="158"/>
      <c r="X148" s="158"/>
      <c r="Y148" s="159"/>
      <c r="Z148" s="159"/>
      <c r="AA148" s="160"/>
      <c r="AB148" s="161"/>
      <c r="AC148" s="160"/>
      <c r="AD148" s="161"/>
      <c r="AE148" s="139"/>
      <c r="AF148" s="155"/>
      <c r="AG148" s="266">
        <f t="shared" si="75"/>
        <v>0</v>
      </c>
      <c r="AH148" s="157" t="e">
        <f t="shared" si="76"/>
        <v>#DIV/0!</v>
      </c>
      <c r="AI148" s="158"/>
      <c r="AJ148" s="158"/>
      <c r="AK148" s="158"/>
      <c r="AL148" s="158"/>
      <c r="AM148" s="173"/>
      <c r="AN148" s="159"/>
      <c r="AO148" s="159"/>
      <c r="AP148" s="160"/>
      <c r="AQ148" s="161"/>
      <c r="AR148" s="160"/>
      <c r="AS148" s="161"/>
    </row>
    <row r="149" spans="1:45">
      <c r="A149" s="139"/>
      <c r="B149" s="155"/>
      <c r="C149" s="156">
        <f t="shared" si="77"/>
        <v>0</v>
      </c>
      <c r="D149" s="157" t="e">
        <f t="shared" si="78"/>
        <v>#DIV/0!</v>
      </c>
      <c r="E149" s="158"/>
      <c r="F149" s="158"/>
      <c r="G149" s="158"/>
      <c r="H149" s="158"/>
      <c r="I149" s="158"/>
      <c r="J149" s="159"/>
      <c r="K149" s="159"/>
      <c r="L149" s="160"/>
      <c r="M149" s="161"/>
      <c r="N149" s="160"/>
      <c r="O149" s="161"/>
      <c r="P149" s="139"/>
      <c r="Q149" s="111">
        <v>6.4973999999999998</v>
      </c>
      <c r="R149" s="156">
        <f t="shared" si="79"/>
        <v>-2.0100000000000229E-2</v>
      </c>
      <c r="S149" s="157">
        <f t="shared" si="80"/>
        <v>4.0000000000000001E-3</v>
      </c>
      <c r="T149" s="158"/>
      <c r="U149" s="158"/>
      <c r="V149" s="158"/>
      <c r="W149" s="158"/>
      <c r="X149" s="158"/>
      <c r="Y149" s="159"/>
      <c r="Z149" s="159"/>
      <c r="AA149" s="160"/>
      <c r="AB149" s="161"/>
      <c r="AC149" s="160"/>
      <c r="AD149" s="161"/>
      <c r="AE149" s="139"/>
      <c r="AF149" s="155"/>
      <c r="AG149" s="266">
        <f t="shared" si="75"/>
        <v>0</v>
      </c>
      <c r="AH149" s="157" t="e">
        <f t="shared" si="76"/>
        <v>#DIV/0!</v>
      </c>
      <c r="AI149" s="158"/>
      <c r="AJ149" s="158"/>
      <c r="AK149" s="158"/>
      <c r="AL149" s="158"/>
      <c r="AM149" s="173"/>
      <c r="AN149" s="159"/>
      <c r="AO149" s="159"/>
      <c r="AP149" s="160"/>
      <c r="AQ149" s="161"/>
      <c r="AR149" s="160"/>
      <c r="AS149" s="161"/>
    </row>
    <row r="150" spans="1:45">
      <c r="A150" s="139"/>
      <c r="B150" s="155"/>
      <c r="C150" s="156">
        <f t="shared" si="77"/>
        <v>0</v>
      </c>
      <c r="D150" s="157" t="e">
        <f t="shared" si="78"/>
        <v>#DIV/0!</v>
      </c>
      <c r="E150" s="158"/>
      <c r="F150" s="158"/>
      <c r="G150" s="158"/>
      <c r="H150" s="158"/>
      <c r="I150" s="158"/>
      <c r="J150" s="159"/>
      <c r="K150" s="159"/>
      <c r="L150" s="160"/>
      <c r="M150" s="161"/>
      <c r="N150" s="160"/>
      <c r="O150" s="161"/>
      <c r="P150" s="139"/>
      <c r="Q150" s="111">
        <v>6.5175000000000001</v>
      </c>
      <c r="R150" s="156">
        <f t="shared" si="79"/>
        <v>1.639999999999997E-2</v>
      </c>
      <c r="S150" s="157">
        <f t="shared" si="80"/>
        <v>3.0000000000000001E-3</v>
      </c>
      <c r="T150" s="158"/>
      <c r="U150" s="158"/>
      <c r="V150" s="158"/>
      <c r="W150" s="158"/>
      <c r="X150" s="158"/>
      <c r="Y150" s="159"/>
      <c r="Z150" s="159"/>
      <c r="AA150" s="160"/>
      <c r="AB150" s="161"/>
      <c r="AC150" s="160"/>
      <c r="AD150" s="161"/>
      <c r="AE150" s="139"/>
      <c r="AF150" s="155"/>
      <c r="AG150" s="266">
        <f t="shared" si="75"/>
        <v>0</v>
      </c>
      <c r="AH150" s="157" t="e">
        <f t="shared" si="76"/>
        <v>#DIV/0!</v>
      </c>
      <c r="AI150" s="158"/>
      <c r="AJ150" s="158"/>
      <c r="AK150" s="158"/>
      <c r="AL150" s="158"/>
      <c r="AM150" s="173"/>
      <c r="AN150" s="159"/>
      <c r="AO150" s="159"/>
      <c r="AP150" s="160"/>
      <c r="AQ150" s="161"/>
      <c r="AR150" s="160"/>
      <c r="AS150" s="161"/>
    </row>
    <row r="151" spans="1:45">
      <c r="A151" s="139"/>
      <c r="B151" s="155"/>
      <c r="C151" s="156">
        <f t="shared" si="77"/>
        <v>0</v>
      </c>
      <c r="D151" s="157" t="e">
        <f t="shared" si="78"/>
        <v>#DIV/0!</v>
      </c>
      <c r="E151" s="158"/>
      <c r="F151" s="158"/>
      <c r="G151" s="158"/>
      <c r="H151" s="158"/>
      <c r="I151" s="158"/>
      <c r="J151" s="159"/>
      <c r="K151" s="159"/>
      <c r="L151" s="160"/>
      <c r="M151" s="161"/>
      <c r="N151" s="160"/>
      <c r="O151" s="161"/>
      <c r="P151" s="139"/>
      <c r="Q151" s="111">
        <v>6.5011000000000001</v>
      </c>
      <c r="R151" s="156">
        <f t="shared" si="79"/>
        <v>1.3700000000000045E-2</v>
      </c>
      <c r="S151" s="157">
        <f t="shared" si="80"/>
        <v>3.0000000000000001E-3</v>
      </c>
      <c r="T151" s="158"/>
      <c r="U151" s="158"/>
      <c r="V151" s="158"/>
      <c r="W151" s="158"/>
      <c r="X151" s="158"/>
      <c r="Y151" s="159"/>
      <c r="Z151" s="159"/>
      <c r="AA151" s="160"/>
      <c r="AB151" s="161"/>
      <c r="AC151" s="160"/>
      <c r="AD151" s="161"/>
      <c r="AE151" s="139"/>
      <c r="AF151" s="155"/>
      <c r="AG151" s="266">
        <f t="shared" si="75"/>
        <v>0</v>
      </c>
      <c r="AH151" s="157" t="e">
        <f t="shared" si="76"/>
        <v>#DIV/0!</v>
      </c>
      <c r="AI151" s="158"/>
      <c r="AJ151" s="158"/>
      <c r="AK151" s="158"/>
      <c r="AL151" s="158"/>
      <c r="AM151" s="173"/>
      <c r="AN151" s="159"/>
      <c r="AO151" s="159"/>
      <c r="AP151" s="160"/>
      <c r="AQ151" s="161"/>
      <c r="AR151" s="160"/>
      <c r="AS151" s="161"/>
    </row>
    <row r="152" spans="1:45">
      <c r="A152" s="139"/>
      <c r="B152" s="155"/>
      <c r="C152" s="156">
        <f t="shared" si="77"/>
        <v>0</v>
      </c>
      <c r="D152" s="157" t="e">
        <f t="shared" si="78"/>
        <v>#DIV/0!</v>
      </c>
      <c r="E152" s="158"/>
      <c r="F152" s="158"/>
      <c r="G152" s="158"/>
      <c r="H152" s="158"/>
      <c r="I152" s="158"/>
      <c r="J152" s="159"/>
      <c r="K152" s="159"/>
      <c r="L152" s="160"/>
      <c r="M152" s="161"/>
      <c r="N152" s="160"/>
      <c r="O152" s="161"/>
      <c r="P152" s="139"/>
      <c r="Q152" s="111">
        <v>6.4874000000000001</v>
      </c>
      <c r="R152" s="156">
        <f t="shared" si="79"/>
        <v>-9.0000000000003411E-3</v>
      </c>
      <c r="S152" s="157">
        <f t="shared" si="80"/>
        <v>2E-3</v>
      </c>
      <c r="T152" s="158"/>
      <c r="U152" s="158"/>
      <c r="V152" s="158"/>
      <c r="W152" s="158"/>
      <c r="X152" s="158"/>
      <c r="Y152" s="159"/>
      <c r="Z152" s="159"/>
      <c r="AA152" s="160"/>
      <c r="AB152" s="161"/>
      <c r="AC152" s="160"/>
      <c r="AD152" s="161"/>
      <c r="AE152" s="139"/>
      <c r="AF152" s="155"/>
      <c r="AG152" s="266">
        <f t="shared" si="75"/>
        <v>0</v>
      </c>
      <c r="AH152" s="157" t="e">
        <f t="shared" si="76"/>
        <v>#DIV/0!</v>
      </c>
      <c r="AI152" s="158"/>
      <c r="AJ152" s="158"/>
      <c r="AK152" s="158"/>
      <c r="AL152" s="158"/>
      <c r="AM152" s="173"/>
      <c r="AN152" s="159"/>
      <c r="AO152" s="159"/>
      <c r="AP152" s="160"/>
      <c r="AQ152" s="161"/>
      <c r="AR152" s="160"/>
      <c r="AS152" s="161"/>
    </row>
    <row r="153" spans="1:45">
      <c r="A153" s="139"/>
      <c r="B153" s="155"/>
      <c r="C153" s="156">
        <f t="shared" si="77"/>
        <v>0</v>
      </c>
      <c r="D153" s="157" t="e">
        <f t="shared" si="78"/>
        <v>#DIV/0!</v>
      </c>
      <c r="E153" s="158"/>
      <c r="F153" s="158"/>
      <c r="G153" s="158"/>
      <c r="H153" s="158"/>
      <c r="I153" s="158"/>
      <c r="J153" s="159"/>
      <c r="K153" s="159"/>
      <c r="L153" s="160"/>
      <c r="M153" s="161"/>
      <c r="N153" s="160"/>
      <c r="O153" s="161"/>
      <c r="P153" s="139"/>
      <c r="Q153" s="111">
        <v>6.4964000000000004</v>
      </c>
      <c r="R153" s="156">
        <f t="shared" si="79"/>
        <v>-2.2999999999999687E-2</v>
      </c>
      <c r="S153" s="157">
        <f t="shared" si="80"/>
        <v>4.0000000000000001E-3</v>
      </c>
      <c r="T153" s="158"/>
      <c r="U153" s="158"/>
      <c r="V153" s="158"/>
      <c r="W153" s="158"/>
      <c r="X153" s="158"/>
      <c r="Y153" s="159"/>
      <c r="Z153" s="159"/>
      <c r="AA153" s="160"/>
      <c r="AB153" s="161"/>
      <c r="AC153" s="160"/>
      <c r="AD153" s="161"/>
      <c r="AE153" s="139"/>
      <c r="AF153" s="155"/>
      <c r="AG153" s="266">
        <f t="shared" si="75"/>
        <v>0</v>
      </c>
      <c r="AH153" s="157" t="e">
        <f t="shared" si="76"/>
        <v>#DIV/0!</v>
      </c>
      <c r="AI153" s="158"/>
      <c r="AJ153" s="158"/>
      <c r="AK153" s="158"/>
      <c r="AL153" s="158"/>
      <c r="AM153" s="173"/>
      <c r="AN153" s="159"/>
      <c r="AO153" s="159"/>
      <c r="AP153" s="160"/>
      <c r="AQ153" s="161"/>
      <c r="AR153" s="160"/>
      <c r="AS153" s="161"/>
    </row>
    <row r="154" spans="1:45">
      <c r="A154" s="139"/>
      <c r="B154" s="155"/>
      <c r="C154" s="156">
        <f t="shared" si="77"/>
        <v>0</v>
      </c>
      <c r="D154" s="157" t="e">
        <f t="shared" si="78"/>
        <v>#DIV/0!</v>
      </c>
      <c r="E154" s="158"/>
      <c r="F154" s="158"/>
      <c r="G154" s="158"/>
      <c r="H154" s="158"/>
      <c r="I154" s="158"/>
      <c r="J154" s="159"/>
      <c r="K154" s="159"/>
      <c r="L154" s="160"/>
      <c r="M154" s="161"/>
      <c r="N154" s="160"/>
      <c r="O154" s="161"/>
      <c r="P154" s="139"/>
      <c r="Q154" s="111">
        <v>6.5194000000000001</v>
      </c>
      <c r="R154" s="156">
        <f t="shared" si="79"/>
        <v>1.8000000000002458E-3</v>
      </c>
      <c r="S154" s="157">
        <f t="shared" si="80"/>
        <v>1E-3</v>
      </c>
      <c r="T154" s="158"/>
      <c r="U154" s="158"/>
      <c r="V154" s="158"/>
      <c r="W154" s="158"/>
      <c r="X154" s="158"/>
      <c r="Y154" s="159"/>
      <c r="Z154" s="159"/>
      <c r="AA154" s="160"/>
      <c r="AB154" s="161"/>
      <c r="AC154" s="160"/>
      <c r="AD154" s="161"/>
      <c r="AE154" s="139"/>
      <c r="AF154" s="155"/>
      <c r="AG154" s="266">
        <f t="shared" si="75"/>
        <v>0</v>
      </c>
      <c r="AH154" s="157" t="e">
        <f t="shared" si="76"/>
        <v>#DIV/0!</v>
      </c>
      <c r="AI154" s="158"/>
      <c r="AJ154" s="158"/>
      <c r="AK154" s="158"/>
      <c r="AL154" s="158"/>
      <c r="AM154" s="173"/>
      <c r="AN154" s="159"/>
      <c r="AO154" s="159"/>
      <c r="AP154" s="160"/>
      <c r="AQ154" s="161"/>
      <c r="AR154" s="160"/>
      <c r="AS154" s="161"/>
    </row>
    <row r="155" spans="1:45">
      <c r="A155" s="139"/>
      <c r="B155" s="155"/>
      <c r="C155" s="156">
        <f t="shared" si="77"/>
        <v>0</v>
      </c>
      <c r="D155" s="157" t="e">
        <f t="shared" si="78"/>
        <v>#DIV/0!</v>
      </c>
      <c r="E155" s="158"/>
      <c r="F155" s="158"/>
      <c r="G155" s="158"/>
      <c r="H155" s="158"/>
      <c r="I155" s="158"/>
      <c r="J155" s="159"/>
      <c r="K155" s="159"/>
      <c r="L155" s="160"/>
      <c r="M155" s="161"/>
      <c r="N155" s="160"/>
      <c r="O155" s="161"/>
      <c r="P155" s="139"/>
      <c r="Q155" s="111">
        <v>6.5175999999999998</v>
      </c>
      <c r="R155" s="156">
        <f t="shared" si="79"/>
        <v>6.1999999999997613E-3</v>
      </c>
      <c r="S155" s="157">
        <f t="shared" si="80"/>
        <v>1E-3</v>
      </c>
      <c r="T155" s="158"/>
      <c r="U155" s="158"/>
      <c r="V155" s="158"/>
      <c r="W155" s="158"/>
      <c r="X155" s="158"/>
      <c r="Y155" s="159"/>
      <c r="Z155" s="159"/>
      <c r="AA155" s="160"/>
      <c r="AB155" s="161"/>
      <c r="AC155" s="160"/>
      <c r="AD155" s="161"/>
      <c r="AE155" s="139"/>
      <c r="AF155" s="155"/>
      <c r="AG155" s="266">
        <f t="shared" si="75"/>
        <v>0</v>
      </c>
      <c r="AH155" s="157" t="e">
        <f t="shared" si="76"/>
        <v>#DIV/0!</v>
      </c>
      <c r="AI155" s="158"/>
      <c r="AJ155" s="158"/>
      <c r="AK155" s="158"/>
      <c r="AL155" s="158"/>
      <c r="AM155" s="173"/>
      <c r="AN155" s="159"/>
      <c r="AO155" s="159"/>
      <c r="AP155" s="160"/>
      <c r="AQ155" s="161"/>
      <c r="AR155" s="160"/>
      <c r="AS155" s="161"/>
    </row>
    <row r="156" spans="1:45">
      <c r="A156" s="139"/>
      <c r="B156" s="155"/>
      <c r="C156" s="156">
        <f t="shared" si="77"/>
        <v>0</v>
      </c>
      <c r="D156" s="157" t="e">
        <f t="shared" si="78"/>
        <v>#DIV/0!</v>
      </c>
      <c r="E156" s="158"/>
      <c r="F156" s="158"/>
      <c r="G156" s="158"/>
      <c r="H156" s="158"/>
      <c r="I156" s="158"/>
      <c r="J156" s="159"/>
      <c r="K156" s="159"/>
      <c r="L156" s="160"/>
      <c r="M156" s="161"/>
      <c r="N156" s="160"/>
      <c r="O156" s="161"/>
      <c r="P156" s="139"/>
      <c r="Q156" s="111">
        <v>6.5114000000000001</v>
      </c>
      <c r="R156" s="156">
        <f t="shared" si="79"/>
        <v>5.9000000000004604E-3</v>
      </c>
      <c r="S156" s="157">
        <f t="shared" si="80"/>
        <v>1E-3</v>
      </c>
      <c r="T156" s="158"/>
      <c r="U156" s="158"/>
      <c r="V156" s="158"/>
      <c r="W156" s="158"/>
      <c r="X156" s="158"/>
      <c r="Y156" s="159"/>
      <c r="Z156" s="159"/>
      <c r="AA156" s="160"/>
      <c r="AB156" s="161"/>
      <c r="AC156" s="160"/>
      <c r="AD156" s="161"/>
      <c r="AE156" s="139"/>
      <c r="AF156" s="155"/>
      <c r="AG156" s="266">
        <f t="shared" si="75"/>
        <v>0</v>
      </c>
      <c r="AH156" s="157" t="e">
        <f t="shared" si="76"/>
        <v>#DIV/0!</v>
      </c>
      <c r="AI156" s="158"/>
      <c r="AJ156" s="158"/>
      <c r="AK156" s="158"/>
      <c r="AL156" s="158"/>
      <c r="AM156" s="173"/>
      <c r="AN156" s="159"/>
      <c r="AO156" s="159"/>
      <c r="AP156" s="160"/>
      <c r="AQ156" s="161"/>
      <c r="AR156" s="160"/>
      <c r="AS156" s="161"/>
    </row>
    <row r="157" spans="1:45">
      <c r="A157" s="139"/>
      <c r="B157" s="155"/>
      <c r="C157" s="156">
        <f t="shared" si="77"/>
        <v>0</v>
      </c>
      <c r="D157" s="157" t="e">
        <f t="shared" si="78"/>
        <v>#DIV/0!</v>
      </c>
      <c r="E157" s="158"/>
      <c r="F157" s="158"/>
      <c r="G157" s="158"/>
      <c r="H157" s="158"/>
      <c r="I157" s="158"/>
      <c r="J157" s="159"/>
      <c r="K157" s="159"/>
      <c r="L157" s="160"/>
      <c r="M157" s="161"/>
      <c r="N157" s="160"/>
      <c r="O157" s="161"/>
      <c r="P157" s="139"/>
      <c r="Q157" s="111">
        <v>6.5054999999999996</v>
      </c>
      <c r="R157" s="156">
        <f t="shared" si="79"/>
        <v>-2.1300000000000097E-2</v>
      </c>
      <c r="S157" s="157">
        <f t="shared" si="80"/>
        <v>4.0000000000000001E-3</v>
      </c>
      <c r="T157" s="158"/>
      <c r="U157" s="158"/>
      <c r="V157" s="158"/>
      <c r="W157" s="158"/>
      <c r="X157" s="158"/>
      <c r="Y157" s="159"/>
      <c r="Z157" s="159"/>
      <c r="AA157" s="160"/>
      <c r="AB157" s="161"/>
      <c r="AC157" s="160"/>
      <c r="AD157" s="161"/>
      <c r="AE157" s="139"/>
      <c r="AF157" s="155"/>
      <c r="AG157" s="266">
        <f t="shared" si="75"/>
        <v>0</v>
      </c>
      <c r="AH157" s="157" t="e">
        <f t="shared" si="76"/>
        <v>#DIV/0!</v>
      </c>
      <c r="AI157" s="158"/>
      <c r="AJ157" s="158"/>
      <c r="AK157" s="158"/>
      <c r="AL157" s="158"/>
      <c r="AM157" s="173"/>
      <c r="AN157" s="159"/>
      <c r="AO157" s="159"/>
      <c r="AP157" s="160"/>
      <c r="AQ157" s="161"/>
      <c r="AR157" s="160"/>
      <c r="AS157" s="161"/>
    </row>
    <row r="158" spans="1:45">
      <c r="A158" s="139"/>
      <c r="B158" s="155"/>
      <c r="C158" s="156">
        <f t="shared" si="77"/>
        <v>0</v>
      </c>
      <c r="D158" s="157" t="e">
        <f t="shared" si="78"/>
        <v>#DIV/0!</v>
      </c>
      <c r="E158" s="158"/>
      <c r="F158" s="158"/>
      <c r="G158" s="158"/>
      <c r="H158" s="158"/>
      <c r="I158" s="158"/>
      <c r="J158" s="159"/>
      <c r="K158" s="159"/>
      <c r="L158" s="160"/>
      <c r="M158" s="161"/>
      <c r="N158" s="160"/>
      <c r="O158" s="161"/>
      <c r="P158" s="139"/>
      <c r="Q158" s="111">
        <v>6.5267999999999997</v>
      </c>
      <c r="R158" s="156">
        <f t="shared" si="79"/>
        <v>-1.8500000000000405E-2</v>
      </c>
      <c r="S158" s="157">
        <f t="shared" si="80"/>
        <v>3.0000000000000001E-3</v>
      </c>
      <c r="T158" s="158"/>
      <c r="U158" s="158"/>
      <c r="V158" s="158"/>
      <c r="W158" s="158"/>
      <c r="X158" s="158"/>
      <c r="Y158" s="159"/>
      <c r="Z158" s="159"/>
      <c r="AA158" s="160"/>
      <c r="AB158" s="161"/>
      <c r="AC158" s="160"/>
      <c r="AD158" s="161"/>
      <c r="AE158" s="139"/>
      <c r="AF158" s="155"/>
      <c r="AG158" s="266">
        <f t="shared" si="75"/>
        <v>0</v>
      </c>
      <c r="AH158" s="157" t="e">
        <f t="shared" si="76"/>
        <v>#DIV/0!</v>
      </c>
      <c r="AI158" s="158"/>
      <c r="AJ158" s="158"/>
      <c r="AK158" s="158"/>
      <c r="AL158" s="158"/>
      <c r="AM158" s="173"/>
      <c r="AN158" s="159"/>
      <c r="AO158" s="159"/>
      <c r="AP158" s="160"/>
      <c r="AQ158" s="161"/>
      <c r="AR158" s="160"/>
      <c r="AS158" s="161"/>
    </row>
    <row r="159" spans="1:45">
      <c r="A159" s="139"/>
      <c r="B159" s="155"/>
      <c r="C159" s="156">
        <f t="shared" si="77"/>
        <v>0</v>
      </c>
      <c r="D159" s="157" t="e">
        <f t="shared" si="78"/>
        <v>#DIV/0!</v>
      </c>
      <c r="E159" s="158"/>
      <c r="F159" s="158"/>
      <c r="G159" s="158"/>
      <c r="H159" s="158"/>
      <c r="I159" s="158"/>
      <c r="J159" s="159"/>
      <c r="K159" s="159"/>
      <c r="L159" s="160"/>
      <c r="M159" s="161"/>
      <c r="N159" s="160"/>
      <c r="O159" s="161"/>
      <c r="P159" s="139"/>
      <c r="Q159" s="111">
        <v>6.5453000000000001</v>
      </c>
      <c r="R159" s="156">
        <f t="shared" si="79"/>
        <v>-6.0999999999999943E-3</v>
      </c>
      <c r="S159" s="157">
        <f t="shared" si="80"/>
        <v>1E-3</v>
      </c>
      <c r="T159" s="158"/>
      <c r="U159" s="158"/>
      <c r="V159" s="158"/>
      <c r="W159" s="158"/>
      <c r="X159" s="158"/>
      <c r="Y159" s="159"/>
      <c r="Z159" s="159"/>
      <c r="AA159" s="160"/>
      <c r="AB159" s="161"/>
      <c r="AC159" s="160"/>
      <c r="AD159" s="161"/>
      <c r="AE159" s="139"/>
      <c r="AF159" s="155"/>
      <c r="AG159" s="266">
        <f t="shared" si="75"/>
        <v>0</v>
      </c>
      <c r="AH159" s="157" t="e">
        <f t="shared" si="76"/>
        <v>#DIV/0!</v>
      </c>
      <c r="AI159" s="158"/>
      <c r="AJ159" s="158"/>
      <c r="AK159" s="158"/>
      <c r="AL159" s="158"/>
      <c r="AM159" s="173"/>
      <c r="AN159" s="159"/>
      <c r="AO159" s="159"/>
      <c r="AP159" s="160"/>
      <c r="AQ159" s="161"/>
      <c r="AR159" s="160"/>
      <c r="AS159" s="161"/>
    </row>
    <row r="160" spans="1:45">
      <c r="A160" s="139"/>
      <c r="B160" s="155"/>
      <c r="C160" s="156">
        <f t="shared" si="77"/>
        <v>0</v>
      </c>
      <c r="D160" s="157" t="e">
        <f t="shared" si="78"/>
        <v>#DIV/0!</v>
      </c>
      <c r="E160" s="158"/>
      <c r="F160" s="158"/>
      <c r="G160" s="158"/>
      <c r="H160" s="158"/>
      <c r="I160" s="158"/>
      <c r="J160" s="159"/>
      <c r="K160" s="159"/>
      <c r="L160" s="160"/>
      <c r="M160" s="161"/>
      <c r="N160" s="160"/>
      <c r="O160" s="161"/>
      <c r="P160" s="139"/>
      <c r="Q160" s="111">
        <v>6.5514000000000001</v>
      </c>
      <c r="R160" s="156">
        <f t="shared" si="79"/>
        <v>6.4000000000001833E-3</v>
      </c>
      <c r="S160" s="157">
        <f t="shared" si="80"/>
        <v>1E-3</v>
      </c>
      <c r="T160" s="158"/>
      <c r="U160" s="158"/>
      <c r="V160" s="158"/>
      <c r="W160" s="158"/>
      <c r="X160" s="158"/>
      <c r="Y160" s="159"/>
      <c r="Z160" s="159"/>
      <c r="AA160" s="160"/>
      <c r="AB160" s="161"/>
      <c r="AC160" s="160"/>
      <c r="AD160" s="161"/>
      <c r="AE160" s="139"/>
      <c r="AF160" s="155"/>
      <c r="AG160" s="266">
        <f t="shared" si="75"/>
        <v>0</v>
      </c>
      <c r="AH160" s="157" t="e">
        <f t="shared" si="76"/>
        <v>#DIV/0!</v>
      </c>
      <c r="AI160" s="158"/>
      <c r="AJ160" s="158"/>
      <c r="AK160" s="158"/>
      <c r="AL160" s="158"/>
      <c r="AM160" s="173"/>
      <c r="AN160" s="159"/>
      <c r="AO160" s="159"/>
      <c r="AP160" s="160"/>
      <c r="AQ160" s="161"/>
      <c r="AR160" s="160"/>
      <c r="AS160" s="161"/>
    </row>
    <row r="161" spans="1:45">
      <c r="A161" s="139"/>
      <c r="B161" s="155"/>
      <c r="C161" s="156">
        <f t="shared" si="77"/>
        <v>0</v>
      </c>
      <c r="D161" s="157" t="e">
        <f t="shared" si="78"/>
        <v>#DIV/0!</v>
      </c>
      <c r="E161" s="158"/>
      <c r="F161" s="158"/>
      <c r="G161" s="158"/>
      <c r="H161" s="158"/>
      <c r="I161" s="158"/>
      <c r="J161" s="159"/>
      <c r="K161" s="159"/>
      <c r="L161" s="160"/>
      <c r="M161" s="161"/>
      <c r="N161" s="160"/>
      <c r="O161" s="161"/>
      <c r="P161" s="139"/>
      <c r="Q161" s="111">
        <v>6.5449999999999999</v>
      </c>
      <c r="R161" s="156">
        <f t="shared" si="79"/>
        <v>-5.2000000000003155E-3</v>
      </c>
      <c r="S161" s="157">
        <f t="shared" si="80"/>
        <v>1E-3</v>
      </c>
      <c r="T161" s="158"/>
      <c r="U161" s="158"/>
      <c r="V161" s="158"/>
      <c r="W161" s="158"/>
      <c r="X161" s="158"/>
      <c r="Y161" s="159"/>
      <c r="Z161" s="159"/>
      <c r="AA161" s="160"/>
      <c r="AB161" s="161"/>
      <c r="AC161" s="160"/>
      <c r="AD161" s="161"/>
      <c r="AE161" s="139"/>
      <c r="AF161" s="155"/>
      <c r="AG161" s="266">
        <f t="shared" si="75"/>
        <v>0</v>
      </c>
      <c r="AH161" s="157" t="e">
        <f t="shared" si="76"/>
        <v>#DIV/0!</v>
      </c>
      <c r="AI161" s="158"/>
      <c r="AJ161" s="158"/>
      <c r="AK161" s="158"/>
      <c r="AL161" s="158"/>
      <c r="AM161" s="173"/>
      <c r="AN161" s="159"/>
      <c r="AO161" s="159"/>
      <c r="AP161" s="160"/>
      <c r="AQ161" s="161"/>
      <c r="AR161" s="160"/>
      <c r="AS161" s="161"/>
    </row>
    <row r="162" spans="1:45">
      <c r="A162" s="139"/>
      <c r="B162" s="155"/>
      <c r="C162" s="156">
        <f t="shared" si="77"/>
        <v>0</v>
      </c>
      <c r="D162" s="157" t="e">
        <f t="shared" si="78"/>
        <v>#DIV/0!</v>
      </c>
      <c r="E162" s="158"/>
      <c r="F162" s="158"/>
      <c r="G162" s="158"/>
      <c r="H162" s="158"/>
      <c r="I162" s="158"/>
      <c r="J162" s="159"/>
      <c r="K162" s="159"/>
      <c r="L162" s="160"/>
      <c r="M162" s="161"/>
      <c r="N162" s="160"/>
      <c r="O162" s="161"/>
      <c r="P162" s="139"/>
      <c r="Q162" s="111">
        <v>6.5502000000000002</v>
      </c>
      <c r="R162" s="156">
        <f t="shared" si="79"/>
        <v>1.27000000000006E-2</v>
      </c>
      <c r="S162" s="157">
        <f t="shared" si="80"/>
        <v>2E-3</v>
      </c>
      <c r="T162" s="158"/>
      <c r="U162" s="158"/>
      <c r="V162" s="158"/>
      <c r="W162" s="158"/>
      <c r="X162" s="158"/>
      <c r="Y162" s="159"/>
      <c r="Z162" s="159"/>
      <c r="AA162" s="160"/>
      <c r="AB162" s="161"/>
      <c r="AC162" s="160"/>
      <c r="AD162" s="161"/>
      <c r="AE162" s="139"/>
      <c r="AF162" s="155"/>
      <c r="AG162" s="266">
        <f t="shared" si="75"/>
        <v>0</v>
      </c>
      <c r="AH162" s="157" t="e">
        <f t="shared" si="76"/>
        <v>#DIV/0!</v>
      </c>
      <c r="AI162" s="158"/>
      <c r="AJ162" s="158"/>
      <c r="AK162" s="158"/>
      <c r="AL162" s="158"/>
      <c r="AM162" s="173"/>
      <c r="AN162" s="159"/>
      <c r="AO162" s="159"/>
      <c r="AP162" s="160"/>
      <c r="AQ162" s="161"/>
      <c r="AR162" s="160"/>
      <c r="AS162" s="161"/>
    </row>
    <row r="163" spans="1:45">
      <c r="A163" s="139"/>
      <c r="B163" s="155"/>
      <c r="C163" s="156">
        <f t="shared" si="77"/>
        <v>0</v>
      </c>
      <c r="D163" s="157" t="e">
        <f t="shared" si="78"/>
        <v>#DIV/0!</v>
      </c>
      <c r="E163" s="158"/>
      <c r="F163" s="158"/>
      <c r="G163" s="158"/>
      <c r="H163" s="158"/>
      <c r="I163" s="158"/>
      <c r="J163" s="159"/>
      <c r="K163" s="159"/>
      <c r="L163" s="160"/>
      <c r="M163" s="161"/>
      <c r="N163" s="160"/>
      <c r="O163" s="161"/>
      <c r="P163" s="139"/>
      <c r="Q163" s="111">
        <v>6.5374999999999996</v>
      </c>
      <c r="R163" s="156">
        <f t="shared" si="79"/>
        <v>1.9999999999953388E-4</v>
      </c>
      <c r="S163" s="157">
        <f t="shared" si="80"/>
        <v>1E-3</v>
      </c>
      <c r="T163" s="158"/>
      <c r="U163" s="158"/>
      <c r="V163" s="158"/>
      <c r="W163" s="158"/>
      <c r="X163" s="158"/>
      <c r="Y163" s="159"/>
      <c r="Z163" s="159"/>
      <c r="AA163" s="160"/>
      <c r="AB163" s="161"/>
      <c r="AC163" s="160"/>
      <c r="AD163" s="161"/>
      <c r="AE163" s="139"/>
      <c r="AF163" s="155"/>
      <c r="AG163" s="266">
        <f t="shared" si="75"/>
        <v>0</v>
      </c>
      <c r="AH163" s="157" t="e">
        <f t="shared" si="76"/>
        <v>#DIV/0!</v>
      </c>
      <c r="AI163" s="158"/>
      <c r="AJ163" s="158"/>
      <c r="AK163" s="158"/>
      <c r="AL163" s="158"/>
      <c r="AM163" s="173"/>
      <c r="AN163" s="159"/>
      <c r="AO163" s="159"/>
      <c r="AP163" s="160"/>
      <c r="AQ163" s="161"/>
      <c r="AR163" s="160"/>
      <c r="AS163" s="161"/>
    </row>
    <row r="164" spans="1:45">
      <c r="A164" s="139"/>
      <c r="B164" s="155"/>
      <c r="C164" s="156">
        <f t="shared" si="77"/>
        <v>0</v>
      </c>
      <c r="D164" s="157" t="e">
        <f t="shared" si="78"/>
        <v>#DIV/0!</v>
      </c>
      <c r="E164" s="158"/>
      <c r="F164" s="158"/>
      <c r="G164" s="158"/>
      <c r="H164" s="158"/>
      <c r="I164" s="158"/>
      <c r="J164" s="159"/>
      <c r="K164" s="159"/>
      <c r="L164" s="160"/>
      <c r="M164" s="161"/>
      <c r="N164" s="160"/>
      <c r="O164" s="161"/>
      <c r="P164" s="139"/>
      <c r="Q164" s="111">
        <v>6.5373000000000001</v>
      </c>
      <c r="R164" s="156">
        <f t="shared" si="79"/>
        <v>1.1999999999998678E-3</v>
      </c>
      <c r="S164" s="157">
        <f t="shared" si="80"/>
        <v>1E-3</v>
      </c>
      <c r="T164" s="158"/>
      <c r="U164" s="158"/>
      <c r="V164" s="158"/>
      <c r="W164" s="158"/>
      <c r="X164" s="158"/>
      <c r="Y164" s="159"/>
      <c r="Z164" s="159"/>
      <c r="AA164" s="160"/>
      <c r="AB164" s="161"/>
      <c r="AC164" s="160"/>
      <c r="AD164" s="161"/>
      <c r="AE164" s="139"/>
      <c r="AF164" s="155"/>
      <c r="AG164" s="266">
        <f t="shared" si="75"/>
        <v>0</v>
      </c>
      <c r="AH164" s="157" t="e">
        <f t="shared" si="76"/>
        <v>#DIV/0!</v>
      </c>
      <c r="AI164" s="158"/>
      <c r="AJ164" s="158"/>
      <c r="AK164" s="158"/>
      <c r="AL164" s="158"/>
      <c r="AM164" s="173"/>
      <c r="AN164" s="159"/>
      <c r="AO164" s="159"/>
      <c r="AP164" s="160"/>
      <c r="AQ164" s="161"/>
      <c r="AR164" s="160"/>
      <c r="AS164" s="161"/>
    </row>
    <row r="165" spans="1:45">
      <c r="A165" s="139"/>
      <c r="B165" s="155"/>
      <c r="C165" s="156">
        <f t="shared" si="77"/>
        <v>0</v>
      </c>
      <c r="D165" s="157" t="e">
        <f t="shared" si="78"/>
        <v>#DIV/0!</v>
      </c>
      <c r="E165" s="158"/>
      <c r="F165" s="158"/>
      <c r="G165" s="158"/>
      <c r="H165" s="158"/>
      <c r="I165" s="158"/>
      <c r="J165" s="159"/>
      <c r="K165" s="159"/>
      <c r="L165" s="160"/>
      <c r="M165" s="161"/>
      <c r="N165" s="160"/>
      <c r="O165" s="161"/>
      <c r="P165" s="139"/>
      <c r="Q165" s="111">
        <v>6.5361000000000002</v>
      </c>
      <c r="R165" s="156">
        <f t="shared" si="79"/>
        <v>3.0999999999998806E-3</v>
      </c>
      <c r="S165" s="157">
        <f t="shared" si="80"/>
        <v>1E-3</v>
      </c>
      <c r="T165" s="158"/>
      <c r="U165" s="158"/>
      <c r="V165" s="158"/>
      <c r="W165" s="158"/>
      <c r="X165" s="158"/>
      <c r="Y165" s="159"/>
      <c r="Z165" s="159"/>
      <c r="AA165" s="160"/>
      <c r="AB165" s="161"/>
      <c r="AC165" s="160"/>
      <c r="AD165" s="161"/>
      <c r="AE165" s="139"/>
      <c r="AF165" s="155"/>
      <c r="AG165" s="266">
        <f t="shared" si="75"/>
        <v>0</v>
      </c>
      <c r="AH165" s="157" t="e">
        <f t="shared" si="76"/>
        <v>#DIV/0!</v>
      </c>
      <c r="AI165" s="158"/>
      <c r="AJ165" s="158"/>
      <c r="AK165" s="158"/>
      <c r="AL165" s="158"/>
      <c r="AM165" s="173"/>
      <c r="AN165" s="159"/>
      <c r="AO165" s="159"/>
      <c r="AP165" s="160"/>
      <c r="AQ165" s="161"/>
      <c r="AR165" s="160"/>
      <c r="AS165" s="161"/>
    </row>
    <row r="166" spans="1:45">
      <c r="A166" s="139"/>
      <c r="B166" s="155"/>
      <c r="C166" s="156">
        <f t="shared" si="77"/>
        <v>0</v>
      </c>
      <c r="D166" s="157" t="e">
        <f t="shared" si="78"/>
        <v>#DIV/0!</v>
      </c>
      <c r="E166" s="158"/>
      <c r="F166" s="158"/>
      <c r="G166" s="158"/>
      <c r="H166" s="158"/>
      <c r="I166" s="158"/>
      <c r="J166" s="159"/>
      <c r="K166" s="159"/>
      <c r="L166" s="160"/>
      <c r="M166" s="161"/>
      <c r="N166" s="160"/>
      <c r="O166" s="161"/>
      <c r="P166" s="139"/>
      <c r="Q166" s="111">
        <v>6.5330000000000004</v>
      </c>
      <c r="R166" s="156">
        <f t="shared" si="79"/>
        <v>1.0000000000000675E-2</v>
      </c>
      <c r="S166" s="157">
        <f t="shared" si="80"/>
        <v>2E-3</v>
      </c>
      <c r="T166" s="158"/>
      <c r="U166" s="158"/>
      <c r="V166" s="158"/>
      <c r="W166" s="158"/>
      <c r="X166" s="158"/>
      <c r="Y166" s="159"/>
      <c r="Z166" s="159"/>
      <c r="AA166" s="160"/>
      <c r="AB166" s="161"/>
      <c r="AC166" s="160"/>
      <c r="AD166" s="161"/>
      <c r="AE166" s="139"/>
      <c r="AF166" s="155"/>
      <c r="AG166" s="266">
        <f t="shared" si="75"/>
        <v>0</v>
      </c>
      <c r="AH166" s="157" t="e">
        <f t="shared" si="76"/>
        <v>#DIV/0!</v>
      </c>
      <c r="AI166" s="158"/>
      <c r="AJ166" s="158"/>
      <c r="AK166" s="158"/>
      <c r="AL166" s="158"/>
      <c r="AM166" s="173"/>
      <c r="AN166" s="159"/>
      <c r="AO166" s="159"/>
      <c r="AP166" s="160"/>
      <c r="AQ166" s="161"/>
      <c r="AR166" s="160"/>
      <c r="AS166" s="161"/>
    </row>
    <row r="167" spans="1:45">
      <c r="A167" s="139"/>
      <c r="B167" s="155"/>
      <c r="C167" s="156">
        <f t="shared" si="77"/>
        <v>0</v>
      </c>
      <c r="D167" s="157" t="e">
        <f t="shared" si="78"/>
        <v>#DIV/0!</v>
      </c>
      <c r="E167" s="158"/>
      <c r="F167" s="158"/>
      <c r="G167" s="158"/>
      <c r="H167" s="158"/>
      <c r="I167" s="158"/>
      <c r="J167" s="159"/>
      <c r="K167" s="159"/>
      <c r="L167" s="160"/>
      <c r="M167" s="161"/>
      <c r="N167" s="160"/>
      <c r="O167" s="161"/>
      <c r="P167" s="139"/>
      <c r="Q167" s="111">
        <v>6.5229999999999997</v>
      </c>
      <c r="R167" s="156">
        <f t="shared" si="79"/>
        <v>-4.7000000000005926E-3</v>
      </c>
      <c r="S167" s="157">
        <f t="shared" si="80"/>
        <v>1E-3</v>
      </c>
      <c r="T167" s="158"/>
      <c r="U167" s="158"/>
      <c r="V167" s="158"/>
      <c r="W167" s="158"/>
      <c r="X167" s="158"/>
      <c r="Y167" s="159"/>
      <c r="Z167" s="159"/>
      <c r="AA167" s="160"/>
      <c r="AB167" s="161"/>
      <c r="AC167" s="160"/>
      <c r="AD167" s="161"/>
      <c r="AE167" s="139"/>
      <c r="AF167" s="155"/>
      <c r="AG167" s="266">
        <f t="shared" si="75"/>
        <v>0</v>
      </c>
      <c r="AH167" s="157" t="e">
        <f t="shared" si="76"/>
        <v>#DIV/0!</v>
      </c>
      <c r="AI167" s="158"/>
      <c r="AJ167" s="158"/>
      <c r="AK167" s="158"/>
      <c r="AL167" s="158"/>
      <c r="AM167" s="173"/>
      <c r="AN167" s="159"/>
      <c r="AO167" s="159"/>
      <c r="AP167" s="160"/>
      <c r="AQ167" s="161"/>
      <c r="AR167" s="160"/>
      <c r="AS167" s="161"/>
    </row>
    <row r="168" spans="1:45">
      <c r="A168" s="139"/>
      <c r="B168" s="155"/>
      <c r="C168" s="156">
        <f t="shared" si="77"/>
        <v>0</v>
      </c>
      <c r="D168" s="157" t="e">
        <f t="shared" si="78"/>
        <v>#DIV/0!</v>
      </c>
      <c r="E168" s="158"/>
      <c r="F168" s="158"/>
      <c r="G168" s="158"/>
      <c r="H168" s="158"/>
      <c r="I168" s="158"/>
      <c r="J168" s="159"/>
      <c r="K168" s="159"/>
      <c r="L168" s="160"/>
      <c r="M168" s="161"/>
      <c r="N168" s="160"/>
      <c r="O168" s="161"/>
      <c r="P168" s="139"/>
      <c r="Q168" s="111">
        <v>6.5277000000000003</v>
      </c>
      <c r="R168" s="156">
        <f t="shared" si="79"/>
        <v>7.0000000000005613E-3</v>
      </c>
      <c r="S168" s="157">
        <f t="shared" si="80"/>
        <v>2E-3</v>
      </c>
      <c r="T168" s="158"/>
      <c r="U168" s="158"/>
      <c r="V168" s="158"/>
      <c r="W168" s="158"/>
      <c r="X168" s="158"/>
      <c r="Y168" s="159"/>
      <c r="Z168" s="159"/>
      <c r="AA168" s="160"/>
      <c r="AB168" s="161"/>
      <c r="AC168" s="160"/>
      <c r="AD168" s="161"/>
      <c r="AE168" s="139"/>
      <c r="AF168" s="155"/>
      <c r="AG168" s="266">
        <f t="shared" si="75"/>
        <v>0</v>
      </c>
      <c r="AH168" s="157" t="e">
        <f t="shared" si="76"/>
        <v>#DIV/0!</v>
      </c>
      <c r="AI168" s="158"/>
      <c r="AJ168" s="158"/>
      <c r="AK168" s="158"/>
      <c r="AL168" s="158"/>
      <c r="AM168" s="173"/>
      <c r="AN168" s="159"/>
      <c r="AO168" s="159"/>
      <c r="AP168" s="160"/>
      <c r="AQ168" s="161"/>
      <c r="AR168" s="160"/>
      <c r="AS168" s="161"/>
    </row>
    <row r="169" spans="1:45">
      <c r="A169" s="139"/>
      <c r="B169" s="155"/>
      <c r="C169" s="156">
        <f t="shared" si="77"/>
        <v>0</v>
      </c>
      <c r="D169" s="157" t="e">
        <f t="shared" si="78"/>
        <v>#DIV/0!</v>
      </c>
      <c r="E169" s="158"/>
      <c r="F169" s="158"/>
      <c r="G169" s="158"/>
      <c r="H169" s="158"/>
      <c r="I169" s="158"/>
      <c r="J169" s="159"/>
      <c r="K169" s="159"/>
      <c r="L169" s="160"/>
      <c r="M169" s="161"/>
      <c r="N169" s="160"/>
      <c r="O169" s="161"/>
      <c r="P169" s="139"/>
      <c r="Q169" s="111">
        <v>6.5206999999999997</v>
      </c>
      <c r="R169" s="156">
        <f t="shared" si="79"/>
        <v>-9.0000000000003411E-3</v>
      </c>
      <c r="S169" s="157">
        <f t="shared" si="80"/>
        <v>2E-3</v>
      </c>
      <c r="T169" s="158"/>
      <c r="U169" s="158"/>
      <c r="V169" s="158"/>
      <c r="W169" s="158"/>
      <c r="X169" s="158"/>
      <c r="Y169" s="159"/>
      <c r="Z169" s="159"/>
      <c r="AA169" s="160"/>
      <c r="AB169" s="161"/>
      <c r="AC169" s="160"/>
      <c r="AD169" s="161"/>
      <c r="AE169" s="139"/>
      <c r="AF169" s="155"/>
      <c r="AG169" s="266">
        <f t="shared" si="75"/>
        <v>0</v>
      </c>
      <c r="AH169" s="157" t="e">
        <f t="shared" si="76"/>
        <v>#DIV/0!</v>
      </c>
      <c r="AI169" s="158"/>
      <c r="AJ169" s="158"/>
      <c r="AK169" s="158"/>
      <c r="AL169" s="158"/>
      <c r="AM169" s="173"/>
      <c r="AN169" s="159"/>
      <c r="AO169" s="159"/>
      <c r="AP169" s="160"/>
      <c r="AQ169" s="161"/>
      <c r="AR169" s="160"/>
      <c r="AS169" s="161"/>
    </row>
    <row r="170" spans="1:45">
      <c r="A170" s="139"/>
      <c r="B170" s="155"/>
      <c r="C170" s="156">
        <f t="shared" si="77"/>
        <v>0</v>
      </c>
      <c r="D170" s="157" t="e">
        <f t="shared" si="78"/>
        <v>#DIV/0!</v>
      </c>
      <c r="E170" s="158"/>
      <c r="F170" s="158"/>
      <c r="G170" s="158"/>
      <c r="H170" s="158"/>
      <c r="I170" s="158"/>
      <c r="J170" s="159"/>
      <c r="K170" s="159"/>
      <c r="L170" s="160"/>
      <c r="M170" s="161"/>
      <c r="N170" s="160"/>
      <c r="O170" s="161"/>
      <c r="P170" s="139"/>
      <c r="Q170" s="111">
        <v>6.5297000000000001</v>
      </c>
      <c r="R170" s="156">
        <f t="shared" si="79"/>
        <v>1.4100000000000001E-2</v>
      </c>
      <c r="S170" s="157">
        <f t="shared" si="80"/>
        <v>3.0000000000000001E-3</v>
      </c>
      <c r="T170" s="158"/>
      <c r="U170" s="158"/>
      <c r="V170" s="158"/>
      <c r="W170" s="158"/>
      <c r="X170" s="158"/>
      <c r="Y170" s="159"/>
      <c r="Z170" s="159"/>
      <c r="AA170" s="160"/>
      <c r="AB170" s="161"/>
      <c r="AC170" s="160"/>
      <c r="AD170" s="161"/>
      <c r="AE170" s="139"/>
      <c r="AF170" s="155"/>
      <c r="AG170" s="266">
        <f t="shared" si="75"/>
        <v>0</v>
      </c>
      <c r="AH170" s="157" t="e">
        <f t="shared" si="76"/>
        <v>#DIV/0!</v>
      </c>
      <c r="AI170" s="158"/>
      <c r="AJ170" s="158"/>
      <c r="AK170" s="158"/>
      <c r="AL170" s="158"/>
      <c r="AM170" s="173"/>
      <c r="AN170" s="159"/>
      <c r="AO170" s="159"/>
      <c r="AP170" s="160"/>
      <c r="AQ170" s="161"/>
      <c r="AR170" s="160"/>
      <c r="AS170" s="161"/>
    </row>
    <row r="171" spans="1:45">
      <c r="A171" s="139"/>
      <c r="B171" s="155"/>
      <c r="C171" s="156">
        <f t="shared" si="77"/>
        <v>0</v>
      </c>
      <c r="D171" s="157" t="e">
        <f t="shared" si="78"/>
        <v>#DIV/0!</v>
      </c>
      <c r="E171" s="158"/>
      <c r="F171" s="158"/>
      <c r="G171" s="158"/>
      <c r="H171" s="158"/>
      <c r="I171" s="158"/>
      <c r="J171" s="159"/>
      <c r="K171" s="159"/>
      <c r="L171" s="160"/>
      <c r="M171" s="161"/>
      <c r="N171" s="160"/>
      <c r="O171" s="161"/>
      <c r="P171" s="139"/>
      <c r="Q171" s="111">
        <v>6.5156000000000001</v>
      </c>
      <c r="R171" s="156">
        <f t="shared" si="79"/>
        <v>-3.1999999999996476E-3</v>
      </c>
      <c r="S171" s="157">
        <f t="shared" si="80"/>
        <v>1E-3</v>
      </c>
      <c r="T171" s="158"/>
      <c r="U171" s="158"/>
      <c r="V171" s="158"/>
      <c r="W171" s="158"/>
      <c r="X171" s="158"/>
      <c r="Y171" s="159"/>
      <c r="Z171" s="159"/>
      <c r="AA171" s="160"/>
      <c r="AB171" s="161"/>
      <c r="AC171" s="160"/>
      <c r="AD171" s="161"/>
      <c r="AE171" s="139"/>
      <c r="AF171" s="155"/>
      <c r="AG171" s="266">
        <f t="shared" si="75"/>
        <v>0</v>
      </c>
      <c r="AH171" s="157" t="e">
        <f t="shared" si="76"/>
        <v>#DIV/0!</v>
      </c>
      <c r="AI171" s="158"/>
      <c r="AJ171" s="158"/>
      <c r="AK171" s="158"/>
      <c r="AL171" s="158"/>
      <c r="AM171" s="173"/>
      <c r="AN171" s="159"/>
      <c r="AO171" s="159"/>
      <c r="AP171" s="160"/>
      <c r="AQ171" s="161"/>
      <c r="AR171" s="160"/>
      <c r="AS171" s="161"/>
    </row>
    <row r="172" spans="1:45">
      <c r="A172" s="139"/>
      <c r="B172" s="155"/>
      <c r="C172" s="156">
        <f t="shared" si="77"/>
        <v>0</v>
      </c>
      <c r="D172" s="157" t="e">
        <f t="shared" si="78"/>
        <v>#DIV/0!</v>
      </c>
      <c r="E172" s="158"/>
      <c r="F172" s="158"/>
      <c r="G172" s="158"/>
      <c r="H172" s="158"/>
      <c r="I172" s="158"/>
      <c r="J172" s="159"/>
      <c r="K172" s="159"/>
      <c r="L172" s="160"/>
      <c r="M172" s="161"/>
      <c r="N172" s="160"/>
      <c r="O172" s="161"/>
      <c r="P172" s="139"/>
      <c r="Q172" s="111">
        <v>6.5187999999999997</v>
      </c>
      <c r="R172" s="156">
        <f t="shared" si="79"/>
        <v>-2.9300000000000104E-2</v>
      </c>
      <c r="S172" s="157">
        <f t="shared" si="80"/>
        <v>5.0000000000000001E-3</v>
      </c>
      <c r="T172" s="158"/>
      <c r="U172" s="158"/>
      <c r="V172" s="158"/>
      <c r="W172" s="158"/>
      <c r="X172" s="158"/>
      <c r="Y172" s="159"/>
      <c r="Z172" s="159"/>
      <c r="AA172" s="160"/>
      <c r="AB172" s="161"/>
      <c r="AC172" s="160"/>
      <c r="AD172" s="161"/>
      <c r="AE172" s="139"/>
      <c r="AF172" s="155"/>
      <c r="AG172" s="266">
        <f t="shared" si="75"/>
        <v>0</v>
      </c>
      <c r="AH172" s="157" t="e">
        <f t="shared" si="76"/>
        <v>#DIV/0!</v>
      </c>
      <c r="AI172" s="158"/>
      <c r="AJ172" s="158"/>
      <c r="AK172" s="158"/>
      <c r="AL172" s="158"/>
      <c r="AM172" s="173"/>
      <c r="AN172" s="159"/>
      <c r="AO172" s="159"/>
      <c r="AP172" s="160"/>
      <c r="AQ172" s="161"/>
      <c r="AR172" s="160"/>
      <c r="AS172" s="161"/>
    </row>
    <row r="173" spans="1:45">
      <c r="A173" s="139"/>
      <c r="B173" s="155"/>
      <c r="C173" s="156">
        <f t="shared" si="77"/>
        <v>0</v>
      </c>
      <c r="D173" s="157" t="e">
        <f t="shared" si="78"/>
        <v>#DIV/0!</v>
      </c>
      <c r="E173" s="158"/>
      <c r="F173" s="158"/>
      <c r="G173" s="158"/>
      <c r="H173" s="158"/>
      <c r="I173" s="158"/>
      <c r="J173" s="159"/>
      <c r="K173" s="159"/>
      <c r="L173" s="160"/>
      <c r="M173" s="161"/>
      <c r="N173" s="160"/>
      <c r="O173" s="161"/>
      <c r="P173" s="139"/>
      <c r="Q173" s="111">
        <v>6.5480999999999998</v>
      </c>
      <c r="R173" s="156">
        <f t="shared" si="79"/>
        <v>5.7000000000000384E-3</v>
      </c>
      <c r="S173" s="157">
        <f t="shared" si="80"/>
        <v>1E-3</v>
      </c>
      <c r="T173" s="158"/>
      <c r="U173" s="158"/>
      <c r="V173" s="158"/>
      <c r="W173" s="158"/>
      <c r="X173" s="158"/>
      <c r="Y173" s="159"/>
      <c r="Z173" s="159"/>
      <c r="AA173" s="160"/>
      <c r="AB173" s="161"/>
      <c r="AC173" s="160"/>
      <c r="AD173" s="161"/>
      <c r="AE173" s="139"/>
      <c r="AF173" s="155"/>
      <c r="AG173" s="266">
        <f t="shared" si="75"/>
        <v>0</v>
      </c>
      <c r="AH173" s="157" t="e">
        <f t="shared" si="76"/>
        <v>#DIV/0!</v>
      </c>
      <c r="AI173" s="158"/>
      <c r="AJ173" s="158"/>
      <c r="AK173" s="158"/>
      <c r="AL173" s="158"/>
      <c r="AM173" s="173"/>
      <c r="AN173" s="159"/>
      <c r="AO173" s="159"/>
      <c r="AP173" s="160"/>
      <c r="AQ173" s="161"/>
      <c r="AR173" s="160"/>
      <c r="AS173" s="161"/>
    </row>
    <row r="174" spans="1:45">
      <c r="A174" s="139"/>
      <c r="B174" s="155"/>
      <c r="C174" s="156">
        <f t="shared" si="77"/>
        <v>0</v>
      </c>
      <c r="D174" s="157" t="e">
        <f t="shared" si="78"/>
        <v>#DIV/0!</v>
      </c>
      <c r="E174" s="158"/>
      <c r="F174" s="158"/>
      <c r="G174" s="158"/>
      <c r="H174" s="158"/>
      <c r="I174" s="158"/>
      <c r="J174" s="159"/>
      <c r="K174" s="159"/>
      <c r="L174" s="160"/>
      <c r="M174" s="161"/>
      <c r="N174" s="160"/>
      <c r="O174" s="161"/>
      <c r="P174" s="139"/>
      <c r="Q174" s="111">
        <v>6.5423999999999998</v>
      </c>
      <c r="R174" s="156">
        <f t="shared" si="79"/>
        <v>-3.6500000000000199E-2</v>
      </c>
      <c r="S174" s="157">
        <f t="shared" si="80"/>
        <v>6.0000000000000001E-3</v>
      </c>
      <c r="T174" s="158"/>
      <c r="U174" s="158"/>
      <c r="V174" s="158"/>
      <c r="W174" s="158"/>
      <c r="X174" s="158"/>
      <c r="Y174" s="159"/>
      <c r="Z174" s="159"/>
      <c r="AA174" s="160"/>
      <c r="AB174" s="161"/>
      <c r="AC174" s="160"/>
      <c r="AD174" s="161"/>
      <c r="AE174" s="139"/>
      <c r="AF174" s="155"/>
      <c r="AG174" s="266">
        <f t="shared" si="75"/>
        <v>0</v>
      </c>
      <c r="AH174" s="157" t="e">
        <f t="shared" si="76"/>
        <v>#DIV/0!</v>
      </c>
      <c r="AI174" s="158"/>
      <c r="AJ174" s="158"/>
      <c r="AK174" s="158"/>
      <c r="AL174" s="158"/>
      <c r="AM174" s="173"/>
      <c r="AN174" s="159"/>
      <c r="AO174" s="159"/>
      <c r="AP174" s="160"/>
      <c r="AQ174" s="161"/>
      <c r="AR174" s="160"/>
      <c r="AS174" s="161"/>
    </row>
    <row r="175" spans="1:45">
      <c r="A175" s="139"/>
      <c r="B175" s="155"/>
      <c r="C175" s="156">
        <f t="shared" si="77"/>
        <v>0</v>
      </c>
      <c r="D175" s="157" t="e">
        <f t="shared" si="78"/>
        <v>#DIV/0!</v>
      </c>
      <c r="E175" s="158"/>
      <c r="F175" s="158"/>
      <c r="G175" s="158"/>
      <c r="H175" s="158"/>
      <c r="I175" s="158"/>
      <c r="J175" s="159"/>
      <c r="K175" s="159"/>
      <c r="L175" s="160"/>
      <c r="M175" s="161"/>
      <c r="N175" s="160"/>
      <c r="O175" s="161"/>
      <c r="P175" s="139"/>
      <c r="Q175" s="111">
        <v>6.5789</v>
      </c>
      <c r="R175" s="156">
        <f t="shared" si="79"/>
        <v>-3.5499999999999865E-2</v>
      </c>
      <c r="S175" s="157">
        <f t="shared" si="80"/>
        <v>6.0000000000000001E-3</v>
      </c>
      <c r="T175" s="158"/>
      <c r="U175" s="158"/>
      <c r="V175" s="158"/>
      <c r="W175" s="158"/>
      <c r="X175" s="158"/>
      <c r="Y175" s="159"/>
      <c r="Z175" s="159"/>
      <c r="AA175" s="160"/>
      <c r="AB175" s="161"/>
      <c r="AC175" s="160"/>
      <c r="AD175" s="161"/>
      <c r="AE175" s="139"/>
      <c r="AF175" s="155"/>
      <c r="AG175" s="266">
        <f t="shared" si="75"/>
        <v>0</v>
      </c>
      <c r="AH175" s="157" t="e">
        <f t="shared" si="76"/>
        <v>#DIV/0!</v>
      </c>
      <c r="AI175" s="158"/>
      <c r="AJ175" s="158"/>
      <c r="AK175" s="158"/>
      <c r="AL175" s="158"/>
      <c r="AM175" s="173"/>
      <c r="AN175" s="159"/>
      <c r="AO175" s="159"/>
      <c r="AP175" s="160"/>
      <c r="AQ175" s="161"/>
      <c r="AR175" s="160"/>
      <c r="AS175" s="161"/>
    </row>
    <row r="176" spans="1:45">
      <c r="A176" s="139"/>
      <c r="B176" s="155"/>
      <c r="C176" s="156">
        <f t="shared" si="77"/>
        <v>0</v>
      </c>
      <c r="D176" s="157" t="e">
        <f t="shared" si="78"/>
        <v>#DIV/0!</v>
      </c>
      <c r="E176" s="158"/>
      <c r="F176" s="158"/>
      <c r="G176" s="158"/>
      <c r="H176" s="158"/>
      <c r="I176" s="158"/>
      <c r="J176" s="159"/>
      <c r="K176" s="159"/>
      <c r="L176" s="160"/>
      <c r="M176" s="161"/>
      <c r="N176" s="160"/>
      <c r="O176" s="161"/>
      <c r="P176" s="139"/>
      <c r="Q176" s="111">
        <v>6.6143999999999998</v>
      </c>
      <c r="R176" s="156">
        <f t="shared" si="79"/>
        <v>-1.3700000000000045E-2</v>
      </c>
      <c r="S176" s="157">
        <f t="shared" si="80"/>
        <v>3.0000000000000001E-3</v>
      </c>
      <c r="T176" s="158"/>
      <c r="U176" s="158"/>
      <c r="V176" s="158"/>
      <c r="W176" s="158"/>
      <c r="X176" s="158"/>
      <c r="Y176" s="159"/>
      <c r="Z176" s="159"/>
      <c r="AA176" s="160"/>
      <c r="AB176" s="161"/>
      <c r="AC176" s="160"/>
      <c r="AD176" s="161"/>
      <c r="AE176" s="139"/>
      <c r="AF176" s="155"/>
      <c r="AG176" s="266">
        <f t="shared" si="75"/>
        <v>0</v>
      </c>
      <c r="AH176" s="157" t="e">
        <f t="shared" si="76"/>
        <v>#DIV/0!</v>
      </c>
      <c r="AI176" s="158"/>
      <c r="AJ176" s="158"/>
      <c r="AK176" s="158"/>
      <c r="AL176" s="158"/>
      <c r="AM176" s="173"/>
      <c r="AN176" s="159"/>
      <c r="AO176" s="159"/>
      <c r="AP176" s="160"/>
      <c r="AQ176" s="161"/>
      <c r="AR176" s="160"/>
      <c r="AS176" s="161"/>
    </row>
    <row r="177" spans="1:45">
      <c r="A177" s="139"/>
      <c r="B177" s="155"/>
      <c r="C177" s="156">
        <f t="shared" si="77"/>
        <v>0</v>
      </c>
      <c r="D177" s="157" t="e">
        <f t="shared" si="78"/>
        <v>#DIV/0!</v>
      </c>
      <c r="E177" s="158"/>
      <c r="F177" s="158"/>
      <c r="G177" s="158"/>
      <c r="H177" s="158"/>
      <c r="I177" s="158"/>
      <c r="J177" s="159"/>
      <c r="K177" s="159"/>
      <c r="L177" s="160"/>
      <c r="M177" s="161"/>
      <c r="N177" s="160"/>
      <c r="O177" s="161"/>
      <c r="P177" s="139"/>
      <c r="Q177" s="111">
        <v>6.6280999999999999</v>
      </c>
      <c r="R177" s="156">
        <f t="shared" si="79"/>
        <v>9.2999999999996419E-3</v>
      </c>
      <c r="S177" s="157">
        <f t="shared" si="80"/>
        <v>2E-3</v>
      </c>
      <c r="T177" s="158"/>
      <c r="U177" s="158"/>
      <c r="V177" s="158"/>
      <c r="W177" s="158"/>
      <c r="X177" s="158"/>
      <c r="Y177" s="159"/>
      <c r="Z177" s="159"/>
      <c r="AA177" s="160"/>
      <c r="AB177" s="161"/>
      <c r="AC177" s="160"/>
      <c r="AD177" s="161"/>
      <c r="AE177" s="139"/>
      <c r="AF177" s="155"/>
      <c r="AG177" s="266">
        <f t="shared" si="75"/>
        <v>0</v>
      </c>
      <c r="AH177" s="157" t="e">
        <f t="shared" si="76"/>
        <v>#DIV/0!</v>
      </c>
      <c r="AI177" s="158"/>
      <c r="AJ177" s="158"/>
      <c r="AK177" s="158"/>
      <c r="AL177" s="158"/>
      <c r="AM177" s="173"/>
      <c r="AN177" s="159"/>
      <c r="AO177" s="159"/>
      <c r="AP177" s="160"/>
      <c r="AQ177" s="161"/>
      <c r="AR177" s="160"/>
      <c r="AS177" s="161"/>
    </row>
    <row r="178" spans="1:45">
      <c r="A178" s="139"/>
      <c r="B178" s="155"/>
      <c r="C178" s="156">
        <f t="shared" si="77"/>
        <v>0</v>
      </c>
      <c r="D178" s="157" t="e">
        <f t="shared" si="78"/>
        <v>#DIV/0!</v>
      </c>
      <c r="E178" s="158"/>
      <c r="F178" s="158"/>
      <c r="G178" s="158"/>
      <c r="H178" s="158"/>
      <c r="I178" s="158"/>
      <c r="J178" s="159"/>
      <c r="K178" s="159"/>
      <c r="L178" s="160"/>
      <c r="M178" s="161"/>
      <c r="N178" s="160"/>
      <c r="O178" s="161"/>
      <c r="P178" s="139"/>
      <c r="Q178" s="111">
        <v>6.6188000000000002</v>
      </c>
      <c r="R178" s="156">
        <f t="shared" si="79"/>
        <v>1.7000000000000348E-2</v>
      </c>
      <c r="S178" s="157">
        <f t="shared" si="80"/>
        <v>3.0000000000000001E-3</v>
      </c>
      <c r="T178" s="158"/>
      <c r="U178" s="158"/>
      <c r="V178" s="158"/>
      <c r="W178" s="158"/>
      <c r="X178" s="158"/>
      <c r="Y178" s="159"/>
      <c r="Z178" s="159"/>
      <c r="AA178" s="160"/>
      <c r="AB178" s="161"/>
      <c r="AC178" s="160"/>
      <c r="AD178" s="161"/>
      <c r="AE178" s="139"/>
      <c r="AF178" s="155"/>
      <c r="AG178" s="266">
        <f t="shared" si="75"/>
        <v>0</v>
      </c>
      <c r="AH178" s="157" t="e">
        <f t="shared" si="76"/>
        <v>#DIV/0!</v>
      </c>
      <c r="AI178" s="158"/>
      <c r="AJ178" s="158"/>
      <c r="AK178" s="158"/>
      <c r="AL178" s="158"/>
      <c r="AM178" s="173"/>
      <c r="AN178" s="159"/>
      <c r="AO178" s="159"/>
      <c r="AP178" s="160"/>
      <c r="AQ178" s="161"/>
      <c r="AR178" s="160"/>
      <c r="AS178" s="161"/>
    </row>
    <row r="179" spans="1:45">
      <c r="A179" s="139"/>
      <c r="B179" s="155"/>
      <c r="C179" s="156">
        <f t="shared" si="77"/>
        <v>0</v>
      </c>
      <c r="D179" s="157" t="e">
        <f t="shared" si="78"/>
        <v>#DIV/0!</v>
      </c>
      <c r="E179" s="158"/>
      <c r="F179" s="158"/>
      <c r="G179" s="158"/>
      <c r="H179" s="158"/>
      <c r="I179" s="158"/>
      <c r="J179" s="159"/>
      <c r="K179" s="159"/>
      <c r="L179" s="160"/>
      <c r="M179" s="161"/>
      <c r="N179" s="160"/>
      <c r="O179" s="161"/>
      <c r="P179" s="139"/>
      <c r="Q179" s="111">
        <v>6.6017999999999999</v>
      </c>
      <c r="R179" s="156">
        <f t="shared" si="79"/>
        <v>-1.3900000000000468E-2</v>
      </c>
      <c r="S179" s="157">
        <f t="shared" si="80"/>
        <v>3.0000000000000001E-3</v>
      </c>
      <c r="T179" s="158"/>
      <c r="U179" s="158"/>
      <c r="V179" s="158"/>
      <c r="W179" s="158"/>
      <c r="X179" s="158"/>
      <c r="Y179" s="159"/>
      <c r="Z179" s="159"/>
      <c r="AA179" s="160"/>
      <c r="AB179" s="161"/>
      <c r="AC179" s="160"/>
      <c r="AD179" s="161"/>
      <c r="AE179" s="139"/>
      <c r="AF179" s="155"/>
      <c r="AG179" s="266">
        <f t="shared" si="75"/>
        <v>0</v>
      </c>
      <c r="AH179" s="157" t="e">
        <f t="shared" si="76"/>
        <v>#DIV/0!</v>
      </c>
      <c r="AI179" s="158"/>
      <c r="AJ179" s="158"/>
      <c r="AK179" s="158"/>
      <c r="AL179" s="158"/>
      <c r="AM179" s="173"/>
      <c r="AN179" s="159"/>
      <c r="AO179" s="159"/>
      <c r="AP179" s="160"/>
      <c r="AQ179" s="161"/>
      <c r="AR179" s="160"/>
      <c r="AS179" s="161"/>
    </row>
    <row r="180" spans="1:45">
      <c r="A180" s="139"/>
      <c r="B180" s="155"/>
      <c r="C180" s="156">
        <f t="shared" si="77"/>
        <v>0</v>
      </c>
      <c r="D180" s="157" t="e">
        <f t="shared" si="78"/>
        <v>#DIV/0!</v>
      </c>
      <c r="E180" s="158"/>
      <c r="F180" s="158"/>
      <c r="G180" s="158"/>
      <c r="H180" s="158"/>
      <c r="I180" s="158"/>
      <c r="J180" s="159"/>
      <c r="K180" s="159"/>
      <c r="L180" s="160"/>
      <c r="M180" s="161"/>
      <c r="N180" s="160"/>
      <c r="O180" s="161"/>
      <c r="P180" s="139"/>
      <c r="Q180" s="111">
        <v>6.6157000000000004</v>
      </c>
      <c r="R180" s="156">
        <f t="shared" si="79"/>
        <v>4.1000000000002146E-3</v>
      </c>
      <c r="S180" s="157">
        <f t="shared" si="80"/>
        <v>1E-3</v>
      </c>
      <c r="T180" s="158"/>
      <c r="U180" s="158"/>
      <c r="V180" s="158"/>
      <c r="W180" s="158"/>
      <c r="X180" s="158"/>
      <c r="Y180" s="159"/>
      <c r="Z180" s="159"/>
      <c r="AA180" s="160"/>
      <c r="AB180" s="161"/>
      <c r="AC180" s="160"/>
      <c r="AD180" s="161"/>
      <c r="AE180" s="139"/>
      <c r="AF180" s="155"/>
      <c r="AG180" s="266">
        <f t="shared" si="75"/>
        <v>0</v>
      </c>
      <c r="AH180" s="157" t="e">
        <f t="shared" si="76"/>
        <v>#DIV/0!</v>
      </c>
      <c r="AI180" s="158"/>
      <c r="AJ180" s="158"/>
      <c r="AK180" s="158"/>
      <c r="AL180" s="158"/>
      <c r="AM180" s="173"/>
      <c r="AN180" s="159"/>
      <c r="AO180" s="159"/>
      <c r="AP180" s="160"/>
      <c r="AQ180" s="161"/>
      <c r="AR180" s="160"/>
      <c r="AS180" s="161"/>
    </row>
    <row r="181" spans="1:45">
      <c r="A181" s="139"/>
      <c r="B181" s="155"/>
      <c r="C181" s="156">
        <f t="shared" si="77"/>
        <v>0</v>
      </c>
      <c r="D181" s="157" t="e">
        <f t="shared" si="78"/>
        <v>#DIV/0!</v>
      </c>
      <c r="E181" s="158"/>
      <c r="F181" s="158"/>
      <c r="G181" s="158"/>
      <c r="H181" s="158"/>
      <c r="I181" s="158"/>
      <c r="J181" s="159"/>
      <c r="K181" s="159"/>
      <c r="L181" s="160"/>
      <c r="M181" s="161"/>
      <c r="N181" s="160"/>
      <c r="O181" s="161"/>
      <c r="P181" s="139"/>
      <c r="Q181" s="111">
        <v>6.6116000000000001</v>
      </c>
      <c r="R181" s="156">
        <f t="shared" si="79"/>
        <v>-1.3999999999994017E-3</v>
      </c>
      <c r="S181" s="157">
        <f t="shared" si="80"/>
        <v>1E-3</v>
      </c>
      <c r="T181" s="158"/>
      <c r="U181" s="158"/>
      <c r="V181" s="158"/>
      <c r="W181" s="158"/>
      <c r="X181" s="158"/>
      <c r="Y181" s="159"/>
      <c r="Z181" s="159"/>
      <c r="AA181" s="160"/>
      <c r="AB181" s="161"/>
      <c r="AC181" s="160"/>
      <c r="AD181" s="161"/>
      <c r="AE181" s="139"/>
      <c r="AF181" s="155"/>
      <c r="AG181" s="266">
        <f t="shared" si="75"/>
        <v>0</v>
      </c>
      <c r="AH181" s="157" t="e">
        <f t="shared" si="76"/>
        <v>#DIV/0!</v>
      </c>
      <c r="AI181" s="158"/>
      <c r="AJ181" s="158"/>
      <c r="AK181" s="158"/>
      <c r="AL181" s="158"/>
      <c r="AM181" s="173"/>
      <c r="AN181" s="159"/>
      <c r="AO181" s="159"/>
      <c r="AP181" s="160"/>
      <c r="AQ181" s="161"/>
      <c r="AR181" s="160"/>
      <c r="AS181" s="161"/>
    </row>
    <row r="182" spans="1:45">
      <c r="A182" s="139"/>
      <c r="B182" s="155"/>
      <c r="C182" s="156">
        <f t="shared" si="77"/>
        <v>0</v>
      </c>
      <c r="D182" s="157" t="e">
        <f t="shared" si="78"/>
        <v>#DIV/0!</v>
      </c>
      <c r="E182" s="158"/>
      <c r="F182" s="158"/>
      <c r="G182" s="158"/>
      <c r="H182" s="158"/>
      <c r="I182" s="158"/>
      <c r="J182" s="159"/>
      <c r="K182" s="159"/>
      <c r="L182" s="160"/>
      <c r="M182" s="161"/>
      <c r="N182" s="160"/>
      <c r="O182" s="161"/>
      <c r="P182" s="139"/>
      <c r="Q182" s="111">
        <v>6.6129999999999995</v>
      </c>
      <c r="R182" s="156">
        <f t="shared" si="79"/>
        <v>-2.0000000000006679E-3</v>
      </c>
      <c r="S182" s="157">
        <f t="shared" si="80"/>
        <v>1E-3</v>
      </c>
      <c r="T182" s="158"/>
      <c r="U182" s="158"/>
      <c r="V182" s="158"/>
      <c r="W182" s="158"/>
      <c r="X182" s="158"/>
      <c r="Y182" s="159"/>
      <c r="Z182" s="159"/>
      <c r="AA182" s="160"/>
      <c r="AB182" s="161"/>
      <c r="AC182" s="160"/>
      <c r="AD182" s="161"/>
      <c r="AE182" s="139"/>
      <c r="AF182" s="155"/>
      <c r="AG182" s="266">
        <f t="shared" si="75"/>
        <v>0</v>
      </c>
      <c r="AH182" s="157" t="e">
        <f t="shared" si="76"/>
        <v>#DIV/0!</v>
      </c>
      <c r="AI182" s="158"/>
      <c r="AJ182" s="158"/>
      <c r="AK182" s="158"/>
      <c r="AL182" s="158"/>
      <c r="AM182" s="173"/>
      <c r="AN182" s="159"/>
      <c r="AO182" s="159"/>
      <c r="AP182" s="160"/>
      <c r="AQ182" s="161"/>
      <c r="AR182" s="160"/>
      <c r="AS182" s="161"/>
    </row>
    <row r="183" spans="1:45">
      <c r="A183" s="139"/>
      <c r="B183" s="155"/>
      <c r="C183" s="156">
        <f t="shared" si="77"/>
        <v>0</v>
      </c>
      <c r="D183" s="157" t="e">
        <f t="shared" si="78"/>
        <v>#DIV/0!</v>
      </c>
      <c r="E183" s="158"/>
      <c r="F183" s="158"/>
      <c r="G183" s="158"/>
      <c r="H183" s="158"/>
      <c r="I183" s="158"/>
      <c r="J183" s="159"/>
      <c r="K183" s="159"/>
      <c r="L183" s="160"/>
      <c r="M183" s="161"/>
      <c r="N183" s="160"/>
      <c r="O183" s="161"/>
      <c r="P183" s="139"/>
      <c r="Q183" s="111">
        <v>6.6150000000000002</v>
      </c>
      <c r="R183" s="156">
        <f t="shared" si="79"/>
        <v>6.1999999999997613E-3</v>
      </c>
      <c r="S183" s="157">
        <f t="shared" si="80"/>
        <v>1E-3</v>
      </c>
      <c r="T183" s="158"/>
      <c r="U183" s="158"/>
      <c r="V183" s="158"/>
      <c r="W183" s="158"/>
      <c r="X183" s="158"/>
      <c r="Y183" s="159"/>
      <c r="Z183" s="159"/>
      <c r="AA183" s="160"/>
      <c r="AB183" s="161"/>
      <c r="AC183" s="160"/>
      <c r="AD183" s="161"/>
      <c r="AE183" s="139"/>
      <c r="AF183" s="155"/>
      <c r="AG183" s="266">
        <f t="shared" si="75"/>
        <v>0</v>
      </c>
      <c r="AH183" s="157" t="e">
        <f t="shared" si="76"/>
        <v>#DIV/0!</v>
      </c>
      <c r="AI183" s="158"/>
      <c r="AJ183" s="158"/>
      <c r="AK183" s="158"/>
      <c r="AL183" s="158"/>
      <c r="AM183" s="173"/>
      <c r="AN183" s="159"/>
      <c r="AO183" s="159"/>
      <c r="AP183" s="160"/>
      <c r="AQ183" s="161"/>
      <c r="AR183" s="160"/>
      <c r="AS183" s="161"/>
    </row>
    <row r="184" spans="1:45">
      <c r="A184" s="139"/>
      <c r="B184" s="155"/>
      <c r="C184" s="156">
        <f t="shared" si="77"/>
        <v>0</v>
      </c>
      <c r="D184" s="157" t="e">
        <f t="shared" si="78"/>
        <v>#DIV/0!</v>
      </c>
      <c r="E184" s="158"/>
      <c r="F184" s="158"/>
      <c r="G184" s="158"/>
      <c r="H184" s="158"/>
      <c r="I184" s="158"/>
      <c r="J184" s="159"/>
      <c r="K184" s="159"/>
      <c r="L184" s="160"/>
      <c r="M184" s="161"/>
      <c r="N184" s="160"/>
      <c r="O184" s="161"/>
      <c r="P184" s="139"/>
      <c r="Q184" s="111">
        <v>6.6088000000000005</v>
      </c>
      <c r="R184" s="156">
        <f t="shared" si="79"/>
        <v>-1.2999999999996348E-3</v>
      </c>
      <c r="S184" s="157">
        <f t="shared" si="80"/>
        <v>1E-3</v>
      </c>
      <c r="T184" s="158"/>
      <c r="U184" s="158"/>
      <c r="V184" s="158"/>
      <c r="W184" s="158"/>
      <c r="X184" s="158"/>
      <c r="Y184" s="159"/>
      <c r="Z184" s="159"/>
      <c r="AA184" s="160"/>
      <c r="AB184" s="161"/>
      <c r="AC184" s="160"/>
      <c r="AD184" s="161"/>
      <c r="AE184" s="139"/>
      <c r="AF184" s="155"/>
      <c r="AG184" s="266">
        <f t="shared" si="75"/>
        <v>0</v>
      </c>
      <c r="AH184" s="157" t="e">
        <f t="shared" si="76"/>
        <v>#DIV/0!</v>
      </c>
      <c r="AI184" s="158"/>
      <c r="AJ184" s="158"/>
      <c r="AK184" s="158"/>
      <c r="AL184" s="158"/>
      <c r="AM184" s="173"/>
      <c r="AN184" s="159"/>
      <c r="AO184" s="159"/>
      <c r="AP184" s="160"/>
      <c r="AQ184" s="161"/>
      <c r="AR184" s="160"/>
      <c r="AS184" s="161"/>
    </row>
    <row r="185" spans="1:45">
      <c r="A185" s="139"/>
      <c r="B185" s="155"/>
      <c r="C185" s="156">
        <f t="shared" si="77"/>
        <v>0</v>
      </c>
      <c r="D185" s="157" t="e">
        <f t="shared" si="78"/>
        <v>#DIV/0!</v>
      </c>
      <c r="E185" s="158"/>
      <c r="F185" s="158"/>
      <c r="G185" s="158"/>
      <c r="H185" s="158"/>
      <c r="I185" s="158"/>
      <c r="J185" s="159"/>
      <c r="K185" s="159"/>
      <c r="L185" s="160"/>
      <c r="M185" s="161"/>
      <c r="N185" s="160"/>
      <c r="O185" s="161"/>
      <c r="P185" s="139"/>
      <c r="Q185" s="111">
        <v>6.6101000000000001</v>
      </c>
      <c r="R185" s="156">
        <f t="shared" si="79"/>
        <v>2.7999999999996916E-3</v>
      </c>
      <c r="S185" s="157">
        <f t="shared" si="80"/>
        <v>1E-3</v>
      </c>
      <c r="T185" s="158"/>
      <c r="U185" s="158"/>
      <c r="V185" s="158"/>
      <c r="W185" s="158"/>
      <c r="X185" s="158"/>
      <c r="Y185" s="159"/>
      <c r="Z185" s="159"/>
      <c r="AA185" s="160"/>
      <c r="AB185" s="161"/>
      <c r="AC185" s="160"/>
      <c r="AD185" s="161"/>
      <c r="AE185" s="139"/>
      <c r="AF185" s="155"/>
      <c r="AG185" s="266">
        <f t="shared" si="75"/>
        <v>0</v>
      </c>
      <c r="AH185" s="157" t="e">
        <f t="shared" si="76"/>
        <v>#DIV/0!</v>
      </c>
      <c r="AI185" s="158"/>
      <c r="AJ185" s="158"/>
      <c r="AK185" s="158"/>
      <c r="AL185" s="158"/>
      <c r="AM185" s="173"/>
      <c r="AN185" s="159"/>
      <c r="AO185" s="159"/>
      <c r="AP185" s="160"/>
      <c r="AQ185" s="161"/>
      <c r="AR185" s="160"/>
      <c r="AS185" s="161"/>
    </row>
    <row r="186" spans="1:45">
      <c r="A186" s="139"/>
      <c r="B186" s="155"/>
      <c r="C186" s="156">
        <f t="shared" si="77"/>
        <v>0</v>
      </c>
      <c r="D186" s="157" t="e">
        <f t="shared" si="78"/>
        <v>#DIV/0!</v>
      </c>
      <c r="E186" s="158"/>
      <c r="F186" s="158"/>
      <c r="G186" s="158"/>
      <c r="H186" s="158"/>
      <c r="I186" s="158"/>
      <c r="J186" s="159"/>
      <c r="K186" s="159"/>
      <c r="L186" s="160"/>
      <c r="M186" s="161"/>
      <c r="N186" s="160"/>
      <c r="O186" s="161"/>
      <c r="P186" s="139"/>
      <c r="Q186" s="111">
        <v>6.6073000000000004</v>
      </c>
      <c r="R186" s="156">
        <f t="shared" si="79"/>
        <v>7.7000000000007063E-3</v>
      </c>
      <c r="S186" s="157">
        <f t="shared" si="80"/>
        <v>2E-3</v>
      </c>
      <c r="T186" s="158"/>
      <c r="U186" s="158"/>
      <c r="V186" s="158"/>
      <c r="W186" s="158"/>
      <c r="X186" s="158"/>
      <c r="Y186" s="159"/>
      <c r="Z186" s="159"/>
      <c r="AA186" s="160"/>
      <c r="AB186" s="161"/>
      <c r="AC186" s="160"/>
      <c r="AD186" s="161"/>
      <c r="AE186" s="139"/>
      <c r="AF186" s="155"/>
      <c r="AG186" s="266">
        <f t="shared" si="75"/>
        <v>0</v>
      </c>
      <c r="AH186" s="157" t="e">
        <f t="shared" si="76"/>
        <v>#DIV/0!</v>
      </c>
      <c r="AI186" s="158"/>
      <c r="AJ186" s="158"/>
      <c r="AK186" s="158"/>
      <c r="AL186" s="158"/>
      <c r="AM186" s="173"/>
      <c r="AN186" s="159"/>
      <c r="AO186" s="159"/>
      <c r="AP186" s="160"/>
      <c r="AQ186" s="161"/>
      <c r="AR186" s="160"/>
      <c r="AS186" s="161"/>
    </row>
    <row r="187" spans="1:45">
      <c r="A187" s="139"/>
      <c r="B187" s="155"/>
      <c r="C187" s="156">
        <f t="shared" si="77"/>
        <v>0</v>
      </c>
      <c r="D187" s="157" t="e">
        <f t="shared" si="78"/>
        <v>#DIV/0!</v>
      </c>
      <c r="E187" s="158"/>
      <c r="F187" s="158"/>
      <c r="G187" s="158"/>
      <c r="H187" s="158"/>
      <c r="I187" s="158"/>
      <c r="J187" s="159"/>
      <c r="K187" s="159"/>
      <c r="L187" s="160"/>
      <c r="M187" s="161"/>
      <c r="N187" s="160"/>
      <c r="O187" s="161"/>
      <c r="P187" s="139"/>
      <c r="Q187" s="111">
        <v>6.5995999999999997</v>
      </c>
      <c r="R187" s="156">
        <f t="shared" si="79"/>
        <v>6.5995999999999997</v>
      </c>
      <c r="S187" s="157" t="e">
        <f t="shared" si="80"/>
        <v>#DIV/0!</v>
      </c>
      <c r="T187" s="158"/>
      <c r="U187" s="158"/>
      <c r="V187" s="158"/>
      <c r="W187" s="158"/>
      <c r="X187" s="158"/>
      <c r="Y187" s="159"/>
      <c r="Z187" s="159"/>
      <c r="AA187" s="160"/>
      <c r="AB187" s="161"/>
      <c r="AC187" s="160"/>
      <c r="AD187" s="161"/>
      <c r="AE187" s="139"/>
      <c r="AF187" s="155"/>
      <c r="AG187" s="266">
        <f t="shared" si="75"/>
        <v>0</v>
      </c>
      <c r="AH187" s="157" t="e">
        <f t="shared" si="76"/>
        <v>#DIV/0!</v>
      </c>
      <c r="AI187" s="158"/>
      <c r="AJ187" s="158"/>
      <c r="AK187" s="158"/>
      <c r="AL187" s="158"/>
      <c r="AM187" s="173"/>
      <c r="AN187" s="159"/>
      <c r="AO187" s="159"/>
      <c r="AP187" s="160"/>
      <c r="AQ187" s="161"/>
      <c r="AR187" s="160"/>
      <c r="AS187" s="161"/>
    </row>
    <row r="188" spans="1:45">
      <c r="A188" s="139"/>
      <c r="B188" s="155"/>
      <c r="C188" s="156">
        <f t="shared" si="77"/>
        <v>0</v>
      </c>
      <c r="D188" s="157" t="e">
        <f t="shared" si="78"/>
        <v>#DIV/0!</v>
      </c>
      <c r="E188" s="158"/>
      <c r="F188" s="158"/>
      <c r="G188" s="158"/>
      <c r="H188" s="158"/>
      <c r="I188" s="158"/>
      <c r="J188" s="159"/>
      <c r="K188" s="159"/>
      <c r="L188" s="160"/>
      <c r="M188" s="161"/>
      <c r="N188" s="160"/>
      <c r="O188" s="161"/>
      <c r="P188" s="139"/>
      <c r="Q188" s="155"/>
      <c r="R188" s="156">
        <f t="shared" si="79"/>
        <v>0</v>
      </c>
      <c r="S188" s="157" t="e">
        <f t="shared" si="80"/>
        <v>#DIV/0!</v>
      </c>
      <c r="T188" s="158"/>
      <c r="U188" s="158"/>
      <c r="V188" s="158"/>
      <c r="W188" s="158"/>
      <c r="X188" s="158"/>
      <c r="Y188" s="159"/>
      <c r="Z188" s="159"/>
      <c r="AA188" s="160"/>
      <c r="AB188" s="161"/>
      <c r="AC188" s="160"/>
      <c r="AD188" s="161"/>
      <c r="AE188" s="139"/>
      <c r="AF188" s="155"/>
      <c r="AG188" s="266">
        <f t="shared" si="75"/>
        <v>0</v>
      </c>
      <c r="AH188" s="157" t="e">
        <f t="shared" si="76"/>
        <v>#DIV/0!</v>
      </c>
      <c r="AI188" s="158"/>
      <c r="AJ188" s="158"/>
      <c r="AK188" s="158"/>
      <c r="AL188" s="158"/>
      <c r="AM188" s="173"/>
      <c r="AN188" s="159"/>
      <c r="AO188" s="159"/>
      <c r="AP188" s="160"/>
      <c r="AQ188" s="161"/>
      <c r="AR188" s="160"/>
      <c r="AS188" s="161"/>
    </row>
    <row r="189" spans="1:45">
      <c r="A189" s="139"/>
      <c r="B189" s="155"/>
      <c r="C189" s="156">
        <f t="shared" si="77"/>
        <v>0</v>
      </c>
      <c r="D189" s="157" t="e">
        <f t="shared" si="78"/>
        <v>#DIV/0!</v>
      </c>
      <c r="E189" s="158"/>
      <c r="F189" s="158"/>
      <c r="G189" s="158"/>
      <c r="H189" s="158"/>
      <c r="I189" s="158"/>
      <c r="J189" s="159"/>
      <c r="K189" s="159"/>
      <c r="L189" s="160"/>
      <c r="M189" s="161"/>
      <c r="N189" s="160"/>
      <c r="O189" s="161"/>
      <c r="P189" s="139"/>
      <c r="Q189" s="155"/>
      <c r="R189" s="156">
        <f t="shared" si="79"/>
        <v>0</v>
      </c>
      <c r="S189" s="157" t="e">
        <f t="shared" si="80"/>
        <v>#DIV/0!</v>
      </c>
      <c r="T189" s="158"/>
      <c r="U189" s="158"/>
      <c r="V189" s="158"/>
      <c r="W189" s="158"/>
      <c r="X189" s="158"/>
      <c r="Y189" s="159"/>
      <c r="Z189" s="159"/>
      <c r="AA189" s="160"/>
      <c r="AB189" s="161"/>
      <c r="AC189" s="160"/>
      <c r="AD189" s="161"/>
      <c r="AE189" s="139"/>
      <c r="AF189" s="155"/>
      <c r="AG189" s="266">
        <f t="shared" si="75"/>
        <v>0</v>
      </c>
      <c r="AH189" s="157" t="e">
        <f t="shared" si="76"/>
        <v>#DIV/0!</v>
      </c>
      <c r="AI189" s="158"/>
      <c r="AJ189" s="158"/>
      <c r="AK189" s="158"/>
      <c r="AL189" s="158"/>
      <c r="AM189" s="173"/>
      <c r="AN189" s="159"/>
      <c r="AO189" s="159"/>
      <c r="AP189" s="160"/>
      <c r="AQ189" s="161"/>
      <c r="AR189" s="160"/>
      <c r="AS189" s="161"/>
    </row>
    <row r="190" spans="1:45">
      <c r="A190" s="139"/>
      <c r="B190" s="155"/>
      <c r="C190" s="156">
        <f t="shared" si="77"/>
        <v>0</v>
      </c>
      <c r="D190" s="157" t="e">
        <f t="shared" si="78"/>
        <v>#DIV/0!</v>
      </c>
      <c r="E190" s="158"/>
      <c r="F190" s="158"/>
      <c r="G190" s="158"/>
      <c r="H190" s="158"/>
      <c r="I190" s="158"/>
      <c r="J190" s="159"/>
      <c r="K190" s="159"/>
      <c r="L190" s="160"/>
      <c r="M190" s="161"/>
      <c r="N190" s="160"/>
      <c r="O190" s="161"/>
      <c r="P190" s="139"/>
      <c r="Q190" s="155"/>
      <c r="R190" s="156">
        <f t="shared" si="79"/>
        <v>0</v>
      </c>
      <c r="S190" s="157" t="e">
        <f t="shared" si="80"/>
        <v>#DIV/0!</v>
      </c>
      <c r="T190" s="158"/>
      <c r="U190" s="158"/>
      <c r="V190" s="158"/>
      <c r="W190" s="158"/>
      <c r="X190" s="158"/>
      <c r="Y190" s="159"/>
      <c r="Z190" s="159"/>
      <c r="AA190" s="160"/>
      <c r="AB190" s="161"/>
      <c r="AC190" s="160"/>
      <c r="AD190" s="161"/>
      <c r="AE190" s="139"/>
      <c r="AF190" s="155"/>
      <c r="AG190" s="266">
        <f t="shared" si="75"/>
        <v>0</v>
      </c>
      <c r="AH190" s="157" t="e">
        <f t="shared" si="76"/>
        <v>#DIV/0!</v>
      </c>
      <c r="AI190" s="158"/>
      <c r="AJ190" s="158"/>
      <c r="AK190" s="158"/>
      <c r="AL190" s="158"/>
      <c r="AM190" s="173"/>
      <c r="AN190" s="159"/>
      <c r="AO190" s="159"/>
      <c r="AP190" s="160"/>
      <c r="AQ190" s="161"/>
      <c r="AR190" s="160"/>
      <c r="AS190" s="161"/>
    </row>
    <row r="191" spans="1:45">
      <c r="A191" s="139"/>
      <c r="B191" s="155"/>
      <c r="C191" s="156">
        <f t="shared" si="77"/>
        <v>0</v>
      </c>
      <c r="D191" s="157" t="e">
        <f t="shared" si="78"/>
        <v>#DIV/0!</v>
      </c>
      <c r="E191" s="158"/>
      <c r="F191" s="158"/>
      <c r="G191" s="158"/>
      <c r="H191" s="158"/>
      <c r="I191" s="158"/>
      <c r="J191" s="159"/>
      <c r="K191" s="159"/>
      <c r="L191" s="160"/>
      <c r="M191" s="161"/>
      <c r="N191" s="160"/>
      <c r="O191" s="161"/>
      <c r="P191" s="139"/>
      <c r="Q191" s="155"/>
      <c r="R191" s="156">
        <f t="shared" si="79"/>
        <v>0</v>
      </c>
      <c r="S191" s="157" t="e">
        <f t="shared" si="80"/>
        <v>#DIV/0!</v>
      </c>
      <c r="T191" s="158"/>
      <c r="U191" s="158"/>
      <c r="V191" s="158"/>
      <c r="W191" s="158"/>
      <c r="X191" s="158"/>
      <c r="Y191" s="159"/>
      <c r="Z191" s="159"/>
      <c r="AA191" s="160"/>
      <c r="AB191" s="161"/>
      <c r="AC191" s="160"/>
      <c r="AD191" s="161"/>
      <c r="AE191" s="139"/>
      <c r="AF191" s="155"/>
      <c r="AG191" s="266">
        <f t="shared" si="75"/>
        <v>0</v>
      </c>
      <c r="AH191" s="157" t="e">
        <f t="shared" si="76"/>
        <v>#DIV/0!</v>
      </c>
      <c r="AI191" s="158"/>
      <c r="AJ191" s="158"/>
      <c r="AK191" s="158"/>
      <c r="AL191" s="158"/>
      <c r="AM191" s="173"/>
      <c r="AN191" s="159"/>
      <c r="AO191" s="159"/>
      <c r="AP191" s="160"/>
      <c r="AQ191" s="161"/>
      <c r="AR191" s="160"/>
      <c r="AS191" s="161"/>
    </row>
    <row r="192" spans="1:45">
      <c r="A192" s="139"/>
      <c r="B192" s="155"/>
      <c r="C192" s="156">
        <f t="shared" si="77"/>
        <v>0</v>
      </c>
      <c r="D192" s="157" t="e">
        <f t="shared" si="78"/>
        <v>#DIV/0!</v>
      </c>
      <c r="E192" s="158"/>
      <c r="F192" s="158"/>
      <c r="G192" s="158"/>
      <c r="H192" s="158"/>
      <c r="I192" s="158"/>
      <c r="J192" s="159"/>
      <c r="K192" s="159"/>
      <c r="L192" s="160"/>
      <c r="M192" s="161"/>
      <c r="N192" s="160"/>
      <c r="O192" s="161"/>
      <c r="P192" s="139"/>
      <c r="Q192" s="155"/>
      <c r="R192" s="156">
        <f t="shared" si="79"/>
        <v>0</v>
      </c>
      <c r="S192" s="157" t="e">
        <f t="shared" si="80"/>
        <v>#DIV/0!</v>
      </c>
      <c r="T192" s="158"/>
      <c r="U192" s="158"/>
      <c r="V192" s="158"/>
      <c r="W192" s="158"/>
      <c r="X192" s="158"/>
      <c r="Y192" s="159"/>
      <c r="Z192" s="159"/>
      <c r="AA192" s="160"/>
      <c r="AB192" s="161"/>
      <c r="AC192" s="160"/>
      <c r="AD192" s="161"/>
      <c r="AE192" s="139"/>
      <c r="AF192" s="155"/>
      <c r="AG192" s="266">
        <f t="shared" si="75"/>
        <v>0</v>
      </c>
      <c r="AH192" s="157" t="e">
        <f t="shared" si="76"/>
        <v>#DIV/0!</v>
      </c>
      <c r="AI192" s="158"/>
      <c r="AJ192" s="158"/>
      <c r="AK192" s="158"/>
      <c r="AL192" s="158"/>
      <c r="AM192" s="173"/>
      <c r="AN192" s="159"/>
      <c r="AO192" s="159"/>
      <c r="AP192" s="160"/>
      <c r="AQ192" s="161"/>
      <c r="AR192" s="160"/>
      <c r="AS192" s="161"/>
    </row>
    <row r="193" spans="1:45">
      <c r="A193" s="139"/>
      <c r="B193" s="155"/>
      <c r="C193" s="156">
        <f t="shared" si="77"/>
        <v>0</v>
      </c>
      <c r="D193" s="157" t="e">
        <f t="shared" si="78"/>
        <v>#DIV/0!</v>
      </c>
      <c r="E193" s="158"/>
      <c r="F193" s="158"/>
      <c r="G193" s="158"/>
      <c r="H193" s="158"/>
      <c r="I193" s="158"/>
      <c r="J193" s="159"/>
      <c r="K193" s="159"/>
      <c r="L193" s="160"/>
      <c r="M193" s="161"/>
      <c r="N193" s="160"/>
      <c r="O193" s="161"/>
      <c r="P193" s="139"/>
      <c r="Q193" s="155"/>
      <c r="R193" s="156">
        <f t="shared" si="79"/>
        <v>0</v>
      </c>
      <c r="S193" s="157" t="e">
        <f t="shared" si="80"/>
        <v>#DIV/0!</v>
      </c>
      <c r="T193" s="158"/>
      <c r="U193" s="158"/>
      <c r="V193" s="158"/>
      <c r="W193" s="158"/>
      <c r="X193" s="158"/>
      <c r="Y193" s="159"/>
      <c r="Z193" s="159"/>
      <c r="AA193" s="160"/>
      <c r="AB193" s="161"/>
      <c r="AC193" s="160"/>
      <c r="AD193" s="161"/>
      <c r="AE193" s="139"/>
      <c r="AF193" s="155"/>
      <c r="AG193" s="266">
        <f t="shared" si="75"/>
        <v>0</v>
      </c>
      <c r="AH193" s="157" t="e">
        <f t="shared" si="76"/>
        <v>#DIV/0!</v>
      </c>
      <c r="AI193" s="158"/>
      <c r="AJ193" s="158"/>
      <c r="AK193" s="158"/>
      <c r="AL193" s="158"/>
      <c r="AM193" s="173"/>
      <c r="AN193" s="159"/>
      <c r="AO193" s="159"/>
      <c r="AP193" s="160"/>
      <c r="AQ193" s="161"/>
      <c r="AR193" s="160"/>
      <c r="AS193" s="161"/>
    </row>
    <row r="194" spans="1:45">
      <c r="A194" s="139"/>
      <c r="B194" s="155"/>
      <c r="C194" s="156">
        <f t="shared" si="77"/>
        <v>0</v>
      </c>
      <c r="D194" s="157" t="e">
        <f t="shared" si="78"/>
        <v>#DIV/0!</v>
      </c>
      <c r="E194" s="158"/>
      <c r="F194" s="158"/>
      <c r="G194" s="158"/>
      <c r="H194" s="158"/>
      <c r="I194" s="158"/>
      <c r="J194" s="159"/>
      <c r="K194" s="159"/>
      <c r="L194" s="160"/>
      <c r="M194" s="161"/>
      <c r="N194" s="160"/>
      <c r="O194" s="161"/>
      <c r="P194" s="139"/>
      <c r="Q194" s="155"/>
      <c r="R194" s="156">
        <f t="shared" si="79"/>
        <v>0</v>
      </c>
      <c r="S194" s="157" t="e">
        <f t="shared" si="80"/>
        <v>#DIV/0!</v>
      </c>
      <c r="T194" s="158"/>
      <c r="U194" s="158"/>
      <c r="V194" s="158"/>
      <c r="W194" s="158"/>
      <c r="X194" s="158"/>
      <c r="Y194" s="159"/>
      <c r="Z194" s="159"/>
      <c r="AA194" s="160"/>
      <c r="AB194" s="161"/>
      <c r="AC194" s="160"/>
      <c r="AD194" s="161"/>
      <c r="AE194" s="139"/>
      <c r="AF194" s="155"/>
      <c r="AG194" s="266">
        <f t="shared" si="75"/>
        <v>0</v>
      </c>
      <c r="AH194" s="157" t="e">
        <f t="shared" si="76"/>
        <v>#DIV/0!</v>
      </c>
      <c r="AI194" s="158"/>
      <c r="AJ194" s="158"/>
      <c r="AK194" s="158"/>
      <c r="AL194" s="158"/>
      <c r="AM194" s="173"/>
      <c r="AN194" s="159"/>
      <c r="AO194" s="159"/>
      <c r="AP194" s="160"/>
      <c r="AQ194" s="161"/>
      <c r="AR194" s="160"/>
      <c r="AS194" s="161"/>
    </row>
    <row r="195" spans="1:45">
      <c r="A195" s="139"/>
      <c r="B195" s="155"/>
      <c r="C195" s="156">
        <f t="shared" si="77"/>
        <v>0</v>
      </c>
      <c r="D195" s="157" t="e">
        <f t="shared" si="78"/>
        <v>#DIV/0!</v>
      </c>
      <c r="E195" s="158"/>
      <c r="F195" s="158"/>
      <c r="G195" s="158"/>
      <c r="H195" s="158"/>
      <c r="I195" s="158"/>
      <c r="J195" s="159"/>
      <c r="K195" s="159"/>
      <c r="L195" s="160"/>
      <c r="M195" s="161"/>
      <c r="N195" s="160"/>
      <c r="O195" s="161"/>
      <c r="P195" s="139"/>
      <c r="Q195" s="155"/>
      <c r="R195" s="156">
        <f t="shared" si="79"/>
        <v>0</v>
      </c>
      <c r="S195" s="157" t="e">
        <f t="shared" si="80"/>
        <v>#DIV/0!</v>
      </c>
      <c r="T195" s="158"/>
      <c r="U195" s="158"/>
      <c r="V195" s="158"/>
      <c r="W195" s="158"/>
      <c r="X195" s="158"/>
      <c r="Y195" s="159"/>
      <c r="Z195" s="159"/>
      <c r="AA195" s="160"/>
      <c r="AB195" s="161"/>
      <c r="AC195" s="160"/>
      <c r="AD195" s="161"/>
      <c r="AE195" s="139"/>
      <c r="AF195" s="155"/>
      <c r="AG195" s="266">
        <f t="shared" ref="AG195:AG257" si="81">AF195-AF196</f>
        <v>0</v>
      </c>
      <c r="AH195" s="157" t="e">
        <f t="shared" ref="AH195:AH257" si="82">ROUNDUP(ABS( (AF195-AF196)/AF196 ),3)</f>
        <v>#DIV/0!</v>
      </c>
      <c r="AI195" s="158"/>
      <c r="AJ195" s="158"/>
      <c r="AK195" s="158"/>
      <c r="AL195" s="158"/>
      <c r="AM195" s="173"/>
      <c r="AN195" s="159"/>
      <c r="AO195" s="159"/>
      <c r="AP195" s="160"/>
      <c r="AQ195" s="161"/>
      <c r="AR195" s="160"/>
      <c r="AS195" s="161"/>
    </row>
    <row r="196" spans="1:45">
      <c r="A196" s="139"/>
      <c r="B196" s="155"/>
      <c r="C196" s="156">
        <f t="shared" ref="C196:C257" si="83">B196-B197</f>
        <v>0</v>
      </c>
      <c r="D196" s="157" t="e">
        <f t="shared" ref="D196:D257" si="84">ROUNDUP(ABS( (B196-B197)/B197 ),3)</f>
        <v>#DIV/0!</v>
      </c>
      <c r="E196" s="158"/>
      <c r="F196" s="158"/>
      <c r="G196" s="158"/>
      <c r="H196" s="158"/>
      <c r="I196" s="158"/>
      <c r="J196" s="159"/>
      <c r="K196" s="159"/>
      <c r="L196" s="160"/>
      <c r="M196" s="161"/>
      <c r="N196" s="160"/>
      <c r="O196" s="161"/>
      <c r="P196" s="139"/>
      <c r="Q196" s="155"/>
      <c r="R196" s="156">
        <f t="shared" ref="R196:R257" si="85">Q196-Q197</f>
        <v>0</v>
      </c>
      <c r="S196" s="157" t="e">
        <f t="shared" ref="S196:S257" si="86">ROUNDUP(ABS( (Q196-Q197)/Q197 ),3)</f>
        <v>#DIV/0!</v>
      </c>
      <c r="T196" s="158"/>
      <c r="U196" s="158"/>
      <c r="V196" s="158"/>
      <c r="W196" s="158"/>
      <c r="X196" s="158"/>
      <c r="Y196" s="159"/>
      <c r="Z196" s="159"/>
      <c r="AA196" s="160"/>
      <c r="AB196" s="161"/>
      <c r="AC196" s="160"/>
      <c r="AD196" s="161"/>
      <c r="AE196" s="139"/>
      <c r="AF196" s="155"/>
      <c r="AG196" s="266">
        <f t="shared" si="81"/>
        <v>0</v>
      </c>
      <c r="AH196" s="157" t="e">
        <f t="shared" si="82"/>
        <v>#DIV/0!</v>
      </c>
      <c r="AI196" s="158"/>
      <c r="AJ196" s="158"/>
      <c r="AK196" s="158"/>
      <c r="AL196" s="158"/>
      <c r="AM196" s="173"/>
      <c r="AN196" s="159"/>
      <c r="AO196" s="159"/>
      <c r="AP196" s="160"/>
      <c r="AQ196" s="161"/>
      <c r="AR196" s="160"/>
      <c r="AS196" s="161"/>
    </row>
    <row r="197" spans="1:45">
      <c r="A197" s="139"/>
      <c r="B197" s="155"/>
      <c r="C197" s="156">
        <f t="shared" si="83"/>
        <v>0</v>
      </c>
      <c r="D197" s="157" t="e">
        <f t="shared" si="84"/>
        <v>#DIV/0!</v>
      </c>
      <c r="E197" s="158"/>
      <c r="F197" s="158"/>
      <c r="G197" s="158"/>
      <c r="H197" s="158"/>
      <c r="I197" s="158"/>
      <c r="J197" s="159"/>
      <c r="K197" s="159"/>
      <c r="L197" s="160"/>
      <c r="M197" s="161"/>
      <c r="N197" s="160"/>
      <c r="O197" s="161"/>
      <c r="P197" s="139"/>
      <c r="Q197" s="155"/>
      <c r="R197" s="156">
        <f t="shared" si="85"/>
        <v>0</v>
      </c>
      <c r="S197" s="157" t="e">
        <f t="shared" si="86"/>
        <v>#DIV/0!</v>
      </c>
      <c r="T197" s="158"/>
      <c r="U197" s="158"/>
      <c r="V197" s="158"/>
      <c r="W197" s="158"/>
      <c r="X197" s="158"/>
      <c r="Y197" s="159"/>
      <c r="Z197" s="159"/>
      <c r="AA197" s="160"/>
      <c r="AB197" s="161"/>
      <c r="AC197" s="160"/>
      <c r="AD197" s="161"/>
      <c r="AE197" s="139"/>
      <c r="AF197" s="155"/>
      <c r="AG197" s="266">
        <f t="shared" si="81"/>
        <v>0</v>
      </c>
      <c r="AH197" s="157" t="e">
        <f t="shared" si="82"/>
        <v>#DIV/0!</v>
      </c>
      <c r="AI197" s="158"/>
      <c r="AJ197" s="158"/>
      <c r="AK197" s="158"/>
      <c r="AL197" s="158"/>
      <c r="AM197" s="173"/>
      <c r="AN197" s="159"/>
      <c r="AO197" s="159"/>
      <c r="AP197" s="160"/>
      <c r="AQ197" s="161"/>
      <c r="AR197" s="160"/>
      <c r="AS197" s="161"/>
    </row>
    <row r="198" spans="1:45">
      <c r="A198" s="139"/>
      <c r="B198" s="155"/>
      <c r="C198" s="156">
        <f t="shared" si="83"/>
        <v>0</v>
      </c>
      <c r="D198" s="157" t="e">
        <f t="shared" si="84"/>
        <v>#DIV/0!</v>
      </c>
      <c r="E198" s="158"/>
      <c r="F198" s="158"/>
      <c r="G198" s="158"/>
      <c r="H198" s="158"/>
      <c r="I198" s="158"/>
      <c r="J198" s="159"/>
      <c r="K198" s="159"/>
      <c r="L198" s="160"/>
      <c r="M198" s="161"/>
      <c r="N198" s="160"/>
      <c r="O198" s="161"/>
      <c r="P198" s="139"/>
      <c r="Q198" s="155"/>
      <c r="R198" s="156">
        <f t="shared" si="85"/>
        <v>0</v>
      </c>
      <c r="S198" s="157" t="e">
        <f t="shared" si="86"/>
        <v>#DIV/0!</v>
      </c>
      <c r="T198" s="158"/>
      <c r="U198" s="158"/>
      <c r="V198" s="158"/>
      <c r="W198" s="158"/>
      <c r="X198" s="158"/>
      <c r="Y198" s="159"/>
      <c r="Z198" s="159"/>
      <c r="AA198" s="160"/>
      <c r="AB198" s="161"/>
      <c r="AC198" s="160"/>
      <c r="AD198" s="161"/>
      <c r="AE198" s="139"/>
      <c r="AF198" s="155"/>
      <c r="AG198" s="266">
        <f t="shared" si="81"/>
        <v>0</v>
      </c>
      <c r="AH198" s="157" t="e">
        <f t="shared" si="82"/>
        <v>#DIV/0!</v>
      </c>
      <c r="AI198" s="158"/>
      <c r="AJ198" s="158"/>
      <c r="AK198" s="158"/>
      <c r="AL198" s="158"/>
      <c r="AM198" s="173"/>
      <c r="AN198" s="159"/>
      <c r="AO198" s="159"/>
      <c r="AP198" s="160"/>
      <c r="AQ198" s="161"/>
      <c r="AR198" s="160"/>
      <c r="AS198" s="161"/>
    </row>
    <row r="199" spans="1:45">
      <c r="A199" s="139"/>
      <c r="B199" s="155"/>
      <c r="C199" s="156">
        <f t="shared" si="83"/>
        <v>0</v>
      </c>
      <c r="D199" s="157" t="e">
        <f t="shared" si="84"/>
        <v>#DIV/0!</v>
      </c>
      <c r="E199" s="158"/>
      <c r="F199" s="158"/>
      <c r="G199" s="158"/>
      <c r="H199" s="158"/>
      <c r="I199" s="158"/>
      <c r="J199" s="159"/>
      <c r="K199" s="159"/>
      <c r="L199" s="160"/>
      <c r="M199" s="161"/>
      <c r="N199" s="160"/>
      <c r="O199" s="161"/>
      <c r="P199" s="139"/>
      <c r="Q199" s="155"/>
      <c r="R199" s="156">
        <f t="shared" si="85"/>
        <v>0</v>
      </c>
      <c r="S199" s="157" t="e">
        <f t="shared" si="86"/>
        <v>#DIV/0!</v>
      </c>
      <c r="T199" s="158"/>
      <c r="U199" s="158"/>
      <c r="V199" s="158"/>
      <c r="W199" s="158"/>
      <c r="X199" s="158"/>
      <c r="Y199" s="159"/>
      <c r="Z199" s="159"/>
      <c r="AA199" s="160"/>
      <c r="AB199" s="161"/>
      <c r="AC199" s="160"/>
      <c r="AD199" s="161"/>
      <c r="AE199" s="139"/>
      <c r="AF199" s="155"/>
      <c r="AG199" s="266">
        <f t="shared" si="81"/>
        <v>0</v>
      </c>
      <c r="AH199" s="157" t="e">
        <f t="shared" si="82"/>
        <v>#DIV/0!</v>
      </c>
      <c r="AI199" s="158"/>
      <c r="AJ199" s="158"/>
      <c r="AK199" s="158"/>
      <c r="AL199" s="158"/>
      <c r="AM199" s="173"/>
      <c r="AN199" s="159"/>
      <c r="AO199" s="159"/>
      <c r="AP199" s="160"/>
      <c r="AQ199" s="161"/>
      <c r="AR199" s="160"/>
      <c r="AS199" s="161"/>
    </row>
    <row r="200" spans="1:45">
      <c r="A200" s="139"/>
      <c r="B200" s="155"/>
      <c r="C200" s="156">
        <f t="shared" si="83"/>
        <v>0</v>
      </c>
      <c r="D200" s="157" t="e">
        <f t="shared" si="84"/>
        <v>#DIV/0!</v>
      </c>
      <c r="E200" s="158"/>
      <c r="F200" s="158"/>
      <c r="G200" s="158"/>
      <c r="H200" s="158"/>
      <c r="I200" s="158"/>
      <c r="J200" s="159"/>
      <c r="K200" s="159"/>
      <c r="L200" s="160"/>
      <c r="M200" s="161"/>
      <c r="N200" s="160"/>
      <c r="O200" s="161"/>
      <c r="P200" s="139"/>
      <c r="Q200" s="155"/>
      <c r="R200" s="156">
        <f t="shared" si="85"/>
        <v>0</v>
      </c>
      <c r="S200" s="157" t="e">
        <f t="shared" si="86"/>
        <v>#DIV/0!</v>
      </c>
      <c r="T200" s="158"/>
      <c r="U200" s="158"/>
      <c r="V200" s="158"/>
      <c r="W200" s="158"/>
      <c r="X200" s="158"/>
      <c r="Y200" s="159"/>
      <c r="Z200" s="159"/>
      <c r="AA200" s="160"/>
      <c r="AB200" s="161"/>
      <c r="AC200" s="160"/>
      <c r="AD200" s="161"/>
      <c r="AE200" s="139"/>
      <c r="AF200" s="155"/>
      <c r="AG200" s="266">
        <f t="shared" si="81"/>
        <v>0</v>
      </c>
      <c r="AH200" s="157" t="e">
        <f t="shared" si="82"/>
        <v>#DIV/0!</v>
      </c>
      <c r="AI200" s="158"/>
      <c r="AJ200" s="158"/>
      <c r="AK200" s="158"/>
      <c r="AL200" s="158"/>
      <c r="AM200" s="173"/>
      <c r="AN200" s="159"/>
      <c r="AO200" s="159"/>
      <c r="AP200" s="160"/>
      <c r="AQ200" s="161"/>
      <c r="AR200" s="160"/>
      <c r="AS200" s="161"/>
    </row>
    <row r="201" spans="1:45">
      <c r="A201" s="139"/>
      <c r="B201" s="155"/>
      <c r="C201" s="156">
        <f t="shared" si="83"/>
        <v>0</v>
      </c>
      <c r="D201" s="157" t="e">
        <f t="shared" si="84"/>
        <v>#DIV/0!</v>
      </c>
      <c r="E201" s="158"/>
      <c r="F201" s="158"/>
      <c r="G201" s="158"/>
      <c r="H201" s="158"/>
      <c r="I201" s="158"/>
      <c r="J201" s="159"/>
      <c r="K201" s="159"/>
      <c r="L201" s="160"/>
      <c r="M201" s="161"/>
      <c r="N201" s="160"/>
      <c r="O201" s="161"/>
      <c r="P201" s="139"/>
      <c r="Q201" s="155"/>
      <c r="R201" s="156">
        <f t="shared" si="85"/>
        <v>0</v>
      </c>
      <c r="S201" s="157" t="e">
        <f t="shared" si="86"/>
        <v>#DIV/0!</v>
      </c>
      <c r="T201" s="158"/>
      <c r="U201" s="158"/>
      <c r="V201" s="158"/>
      <c r="W201" s="158"/>
      <c r="X201" s="158"/>
      <c r="Y201" s="159"/>
      <c r="Z201" s="159"/>
      <c r="AA201" s="160"/>
      <c r="AB201" s="161"/>
      <c r="AC201" s="160"/>
      <c r="AD201" s="161"/>
      <c r="AE201" s="139"/>
      <c r="AF201" s="155"/>
      <c r="AG201" s="266">
        <f t="shared" si="81"/>
        <v>0</v>
      </c>
      <c r="AH201" s="157" t="e">
        <f t="shared" si="82"/>
        <v>#DIV/0!</v>
      </c>
      <c r="AI201" s="158"/>
      <c r="AJ201" s="158"/>
      <c r="AK201" s="158"/>
      <c r="AL201" s="158"/>
      <c r="AM201" s="173"/>
      <c r="AN201" s="159"/>
      <c r="AO201" s="159"/>
      <c r="AP201" s="160"/>
      <c r="AQ201" s="161"/>
      <c r="AR201" s="160"/>
      <c r="AS201" s="161"/>
    </row>
    <row r="202" spans="1:45">
      <c r="A202" s="139"/>
      <c r="B202" s="155"/>
      <c r="C202" s="156">
        <f t="shared" si="83"/>
        <v>0</v>
      </c>
      <c r="D202" s="157" t="e">
        <f t="shared" si="84"/>
        <v>#DIV/0!</v>
      </c>
      <c r="E202" s="158"/>
      <c r="F202" s="158"/>
      <c r="G202" s="158"/>
      <c r="H202" s="158"/>
      <c r="I202" s="158"/>
      <c r="J202" s="159"/>
      <c r="K202" s="159"/>
      <c r="L202" s="160"/>
      <c r="M202" s="161"/>
      <c r="N202" s="160"/>
      <c r="O202" s="161"/>
      <c r="P202" s="139"/>
      <c r="Q202" s="155"/>
      <c r="R202" s="156">
        <f t="shared" si="85"/>
        <v>0</v>
      </c>
      <c r="S202" s="157" t="e">
        <f t="shared" si="86"/>
        <v>#DIV/0!</v>
      </c>
      <c r="T202" s="158"/>
      <c r="U202" s="158"/>
      <c r="V202" s="158"/>
      <c r="W202" s="158"/>
      <c r="X202" s="158"/>
      <c r="Y202" s="159"/>
      <c r="Z202" s="159"/>
      <c r="AA202" s="160"/>
      <c r="AB202" s="161"/>
      <c r="AC202" s="160"/>
      <c r="AD202" s="161"/>
      <c r="AE202" s="139"/>
      <c r="AF202" s="155"/>
      <c r="AG202" s="266">
        <f t="shared" si="81"/>
        <v>0</v>
      </c>
      <c r="AH202" s="157" t="e">
        <f t="shared" si="82"/>
        <v>#DIV/0!</v>
      </c>
      <c r="AI202" s="158"/>
      <c r="AJ202" s="158"/>
      <c r="AK202" s="158"/>
      <c r="AL202" s="158"/>
      <c r="AM202" s="173"/>
      <c r="AN202" s="159"/>
      <c r="AO202" s="159"/>
      <c r="AP202" s="160"/>
      <c r="AQ202" s="161"/>
      <c r="AR202" s="160"/>
      <c r="AS202" s="161"/>
    </row>
    <row r="203" spans="1:45">
      <c r="A203" s="139"/>
      <c r="B203" s="155"/>
      <c r="C203" s="156">
        <f t="shared" si="83"/>
        <v>0</v>
      </c>
      <c r="D203" s="157" t="e">
        <f t="shared" si="84"/>
        <v>#DIV/0!</v>
      </c>
      <c r="E203" s="158"/>
      <c r="F203" s="158"/>
      <c r="G203" s="158"/>
      <c r="H203" s="158"/>
      <c r="I203" s="158"/>
      <c r="J203" s="159"/>
      <c r="K203" s="159"/>
      <c r="L203" s="160"/>
      <c r="M203" s="161"/>
      <c r="N203" s="160"/>
      <c r="O203" s="161"/>
      <c r="P203" s="139"/>
      <c r="Q203" s="155"/>
      <c r="R203" s="156">
        <f t="shared" si="85"/>
        <v>0</v>
      </c>
      <c r="S203" s="157" t="e">
        <f t="shared" si="86"/>
        <v>#DIV/0!</v>
      </c>
      <c r="T203" s="158"/>
      <c r="U203" s="158"/>
      <c r="V203" s="158"/>
      <c r="W203" s="158"/>
      <c r="X203" s="158"/>
      <c r="Y203" s="159"/>
      <c r="Z203" s="159"/>
      <c r="AA203" s="160"/>
      <c r="AB203" s="161"/>
      <c r="AC203" s="160"/>
      <c r="AD203" s="161"/>
      <c r="AE203" s="139"/>
      <c r="AF203" s="155"/>
      <c r="AG203" s="266">
        <f t="shared" si="81"/>
        <v>0</v>
      </c>
      <c r="AH203" s="157" t="e">
        <f t="shared" si="82"/>
        <v>#DIV/0!</v>
      </c>
      <c r="AI203" s="158"/>
      <c r="AJ203" s="158"/>
      <c r="AK203" s="158"/>
      <c r="AL203" s="158"/>
      <c r="AM203" s="173"/>
      <c r="AN203" s="159"/>
      <c r="AO203" s="159"/>
      <c r="AP203" s="160"/>
      <c r="AQ203" s="161"/>
      <c r="AR203" s="160"/>
      <c r="AS203" s="161"/>
    </row>
    <row r="204" spans="1:45">
      <c r="A204" s="139"/>
      <c r="B204" s="155"/>
      <c r="C204" s="156">
        <f t="shared" si="83"/>
        <v>0</v>
      </c>
      <c r="D204" s="157" t="e">
        <f t="shared" si="84"/>
        <v>#DIV/0!</v>
      </c>
      <c r="E204" s="158"/>
      <c r="F204" s="158"/>
      <c r="G204" s="158"/>
      <c r="H204" s="158"/>
      <c r="I204" s="158"/>
      <c r="J204" s="159"/>
      <c r="K204" s="159"/>
      <c r="L204" s="160"/>
      <c r="M204" s="161"/>
      <c r="N204" s="160"/>
      <c r="O204" s="161"/>
      <c r="P204" s="139"/>
      <c r="Q204" s="155"/>
      <c r="R204" s="156">
        <f t="shared" si="85"/>
        <v>0</v>
      </c>
      <c r="S204" s="157" t="e">
        <f t="shared" si="86"/>
        <v>#DIV/0!</v>
      </c>
      <c r="T204" s="158"/>
      <c r="U204" s="158"/>
      <c r="V204" s="158"/>
      <c r="W204" s="158"/>
      <c r="X204" s="158"/>
      <c r="Y204" s="159"/>
      <c r="Z204" s="159"/>
      <c r="AA204" s="160"/>
      <c r="AB204" s="161"/>
      <c r="AC204" s="160"/>
      <c r="AD204" s="161"/>
      <c r="AE204" s="139"/>
      <c r="AF204" s="155"/>
      <c r="AG204" s="266">
        <f t="shared" si="81"/>
        <v>0</v>
      </c>
      <c r="AH204" s="157" t="e">
        <f t="shared" si="82"/>
        <v>#DIV/0!</v>
      </c>
      <c r="AI204" s="158"/>
      <c r="AJ204" s="158"/>
      <c r="AK204" s="158"/>
      <c r="AL204" s="158"/>
      <c r="AM204" s="173"/>
      <c r="AN204" s="159"/>
      <c r="AO204" s="159"/>
      <c r="AP204" s="160"/>
      <c r="AQ204" s="161"/>
      <c r="AR204" s="160"/>
      <c r="AS204" s="161"/>
    </row>
    <row r="205" spans="1:45">
      <c r="A205" s="139"/>
      <c r="B205" s="155"/>
      <c r="C205" s="156">
        <f t="shared" si="83"/>
        <v>0</v>
      </c>
      <c r="D205" s="157" t="e">
        <f t="shared" si="84"/>
        <v>#DIV/0!</v>
      </c>
      <c r="E205" s="158"/>
      <c r="F205" s="158"/>
      <c r="G205" s="158"/>
      <c r="H205" s="158"/>
      <c r="I205" s="158"/>
      <c r="J205" s="159"/>
      <c r="K205" s="159"/>
      <c r="L205" s="160"/>
      <c r="M205" s="161"/>
      <c r="N205" s="160"/>
      <c r="O205" s="161"/>
      <c r="P205" s="139"/>
      <c r="Q205" s="155"/>
      <c r="R205" s="156">
        <f t="shared" si="85"/>
        <v>0</v>
      </c>
      <c r="S205" s="157" t="e">
        <f t="shared" si="86"/>
        <v>#DIV/0!</v>
      </c>
      <c r="T205" s="158"/>
      <c r="U205" s="158"/>
      <c r="V205" s="158"/>
      <c r="W205" s="158"/>
      <c r="X205" s="158"/>
      <c r="Y205" s="159"/>
      <c r="Z205" s="159"/>
      <c r="AA205" s="160"/>
      <c r="AB205" s="161"/>
      <c r="AC205" s="160"/>
      <c r="AD205" s="161"/>
      <c r="AE205" s="139"/>
      <c r="AF205" s="155"/>
      <c r="AG205" s="266">
        <f t="shared" si="81"/>
        <v>0</v>
      </c>
      <c r="AH205" s="157" t="e">
        <f t="shared" si="82"/>
        <v>#DIV/0!</v>
      </c>
      <c r="AI205" s="158"/>
      <c r="AJ205" s="158"/>
      <c r="AK205" s="158"/>
      <c r="AL205" s="158"/>
      <c r="AM205" s="173"/>
      <c r="AN205" s="159"/>
      <c r="AO205" s="159"/>
      <c r="AP205" s="160"/>
      <c r="AQ205" s="161"/>
      <c r="AR205" s="160"/>
      <c r="AS205" s="161"/>
    </row>
    <row r="206" spans="1:45">
      <c r="A206" s="139"/>
      <c r="B206" s="155"/>
      <c r="C206" s="156">
        <f t="shared" si="83"/>
        <v>0</v>
      </c>
      <c r="D206" s="157" t="e">
        <f t="shared" si="84"/>
        <v>#DIV/0!</v>
      </c>
      <c r="E206" s="158"/>
      <c r="F206" s="158"/>
      <c r="G206" s="158"/>
      <c r="H206" s="158"/>
      <c r="I206" s="158"/>
      <c r="J206" s="159"/>
      <c r="K206" s="159"/>
      <c r="L206" s="160"/>
      <c r="M206" s="161"/>
      <c r="N206" s="160"/>
      <c r="O206" s="161"/>
      <c r="P206" s="139"/>
      <c r="Q206" s="155"/>
      <c r="R206" s="156">
        <f t="shared" si="85"/>
        <v>0</v>
      </c>
      <c r="S206" s="157" t="e">
        <f t="shared" si="86"/>
        <v>#DIV/0!</v>
      </c>
      <c r="T206" s="158"/>
      <c r="U206" s="158"/>
      <c r="V206" s="158"/>
      <c r="W206" s="158"/>
      <c r="X206" s="158"/>
      <c r="Y206" s="159"/>
      <c r="Z206" s="159"/>
      <c r="AA206" s="160"/>
      <c r="AB206" s="161"/>
      <c r="AC206" s="160"/>
      <c r="AD206" s="161"/>
      <c r="AE206" s="139"/>
      <c r="AF206" s="155"/>
      <c r="AG206" s="266">
        <f t="shared" si="81"/>
        <v>0</v>
      </c>
      <c r="AH206" s="157" t="e">
        <f t="shared" si="82"/>
        <v>#DIV/0!</v>
      </c>
      <c r="AI206" s="158"/>
      <c r="AJ206" s="158"/>
      <c r="AK206" s="158"/>
      <c r="AL206" s="158"/>
      <c r="AM206" s="173"/>
      <c r="AN206" s="159"/>
      <c r="AO206" s="159"/>
      <c r="AP206" s="160"/>
      <c r="AQ206" s="161"/>
      <c r="AR206" s="160"/>
      <c r="AS206" s="161"/>
    </row>
    <row r="207" spans="1:45">
      <c r="A207" s="139"/>
      <c r="B207" s="155"/>
      <c r="C207" s="156">
        <f t="shared" si="83"/>
        <v>0</v>
      </c>
      <c r="D207" s="157" t="e">
        <f t="shared" si="84"/>
        <v>#DIV/0!</v>
      </c>
      <c r="E207" s="158"/>
      <c r="F207" s="158"/>
      <c r="G207" s="158"/>
      <c r="H207" s="158"/>
      <c r="I207" s="158"/>
      <c r="J207" s="159"/>
      <c r="K207" s="159"/>
      <c r="L207" s="160"/>
      <c r="M207" s="161"/>
      <c r="N207" s="160"/>
      <c r="O207" s="161"/>
      <c r="P207" s="139"/>
      <c r="Q207" s="155"/>
      <c r="R207" s="156">
        <f t="shared" si="85"/>
        <v>0</v>
      </c>
      <c r="S207" s="157" t="e">
        <f t="shared" si="86"/>
        <v>#DIV/0!</v>
      </c>
      <c r="T207" s="158"/>
      <c r="U207" s="158"/>
      <c r="V207" s="158"/>
      <c r="W207" s="158"/>
      <c r="X207" s="158"/>
      <c r="Y207" s="159"/>
      <c r="Z207" s="159"/>
      <c r="AA207" s="160"/>
      <c r="AB207" s="161"/>
      <c r="AC207" s="160"/>
      <c r="AD207" s="161"/>
      <c r="AE207" s="139"/>
      <c r="AF207" s="155"/>
      <c r="AG207" s="266">
        <f t="shared" si="81"/>
        <v>0</v>
      </c>
      <c r="AH207" s="157" t="e">
        <f t="shared" si="82"/>
        <v>#DIV/0!</v>
      </c>
      <c r="AI207" s="158"/>
      <c r="AJ207" s="158"/>
      <c r="AK207" s="158"/>
      <c r="AL207" s="158"/>
      <c r="AM207" s="173"/>
      <c r="AN207" s="159"/>
      <c r="AO207" s="159"/>
      <c r="AP207" s="160"/>
      <c r="AQ207" s="161"/>
      <c r="AR207" s="160"/>
      <c r="AS207" s="161"/>
    </row>
    <row r="208" spans="1:45">
      <c r="A208" s="139"/>
      <c r="B208" s="155"/>
      <c r="C208" s="156">
        <f t="shared" si="83"/>
        <v>0</v>
      </c>
      <c r="D208" s="157" t="e">
        <f t="shared" si="84"/>
        <v>#DIV/0!</v>
      </c>
      <c r="E208" s="158"/>
      <c r="F208" s="158"/>
      <c r="G208" s="158"/>
      <c r="H208" s="158"/>
      <c r="I208" s="158"/>
      <c r="J208" s="159"/>
      <c r="K208" s="159"/>
      <c r="L208" s="160"/>
      <c r="M208" s="161"/>
      <c r="N208" s="160"/>
      <c r="O208" s="161"/>
      <c r="P208" s="139"/>
      <c r="Q208" s="155"/>
      <c r="R208" s="156">
        <f t="shared" si="85"/>
        <v>0</v>
      </c>
      <c r="S208" s="157" t="e">
        <f t="shared" si="86"/>
        <v>#DIV/0!</v>
      </c>
      <c r="T208" s="158"/>
      <c r="U208" s="158"/>
      <c r="V208" s="158"/>
      <c r="W208" s="158"/>
      <c r="X208" s="158"/>
      <c r="Y208" s="159"/>
      <c r="Z208" s="159"/>
      <c r="AA208" s="160"/>
      <c r="AB208" s="161"/>
      <c r="AC208" s="160"/>
      <c r="AD208" s="161"/>
      <c r="AE208" s="139"/>
      <c r="AF208" s="155"/>
      <c r="AG208" s="266">
        <f t="shared" si="81"/>
        <v>0</v>
      </c>
      <c r="AH208" s="157" t="e">
        <f t="shared" si="82"/>
        <v>#DIV/0!</v>
      </c>
      <c r="AI208" s="158"/>
      <c r="AJ208" s="158"/>
      <c r="AK208" s="158"/>
      <c r="AL208" s="158"/>
      <c r="AM208" s="173"/>
      <c r="AN208" s="159"/>
      <c r="AO208" s="159"/>
      <c r="AP208" s="160"/>
      <c r="AQ208" s="161"/>
      <c r="AR208" s="160"/>
      <c r="AS208" s="161"/>
    </row>
    <row r="209" spans="1:45">
      <c r="A209" s="139"/>
      <c r="B209" s="155"/>
      <c r="C209" s="156">
        <f t="shared" si="83"/>
        <v>0</v>
      </c>
      <c r="D209" s="157" t="e">
        <f t="shared" si="84"/>
        <v>#DIV/0!</v>
      </c>
      <c r="E209" s="158"/>
      <c r="F209" s="158"/>
      <c r="G209" s="158"/>
      <c r="H209" s="158"/>
      <c r="I209" s="158"/>
      <c r="J209" s="159"/>
      <c r="K209" s="159"/>
      <c r="L209" s="160"/>
      <c r="M209" s="161"/>
      <c r="N209" s="160"/>
      <c r="O209" s="161"/>
      <c r="P209" s="139"/>
      <c r="Q209" s="155"/>
      <c r="R209" s="156">
        <f t="shared" si="85"/>
        <v>0</v>
      </c>
      <c r="S209" s="157" t="e">
        <f t="shared" si="86"/>
        <v>#DIV/0!</v>
      </c>
      <c r="T209" s="158"/>
      <c r="U209" s="158"/>
      <c r="V209" s="158"/>
      <c r="W209" s="158"/>
      <c r="X209" s="158"/>
      <c r="Y209" s="159"/>
      <c r="Z209" s="159"/>
      <c r="AA209" s="160"/>
      <c r="AB209" s="161"/>
      <c r="AC209" s="160"/>
      <c r="AD209" s="161"/>
      <c r="AE209" s="139"/>
      <c r="AF209" s="155"/>
      <c r="AG209" s="266">
        <f t="shared" si="81"/>
        <v>0</v>
      </c>
      <c r="AH209" s="157" t="e">
        <f t="shared" si="82"/>
        <v>#DIV/0!</v>
      </c>
      <c r="AI209" s="158"/>
      <c r="AJ209" s="158"/>
      <c r="AK209" s="158"/>
      <c r="AL209" s="158"/>
      <c r="AM209" s="173"/>
      <c r="AN209" s="159"/>
      <c r="AO209" s="159"/>
      <c r="AP209" s="160"/>
      <c r="AQ209" s="161"/>
      <c r="AR209" s="160"/>
      <c r="AS209" s="161"/>
    </row>
    <row r="210" spans="1:45">
      <c r="A210" s="139"/>
      <c r="B210" s="155"/>
      <c r="C210" s="156">
        <f t="shared" si="83"/>
        <v>0</v>
      </c>
      <c r="D210" s="157" t="e">
        <f t="shared" si="84"/>
        <v>#DIV/0!</v>
      </c>
      <c r="E210" s="158"/>
      <c r="F210" s="158"/>
      <c r="G210" s="158"/>
      <c r="H210" s="158"/>
      <c r="I210" s="158"/>
      <c r="J210" s="159"/>
      <c r="K210" s="159"/>
      <c r="L210" s="160"/>
      <c r="M210" s="161"/>
      <c r="N210" s="160"/>
      <c r="O210" s="161"/>
      <c r="P210" s="139"/>
      <c r="Q210" s="155"/>
      <c r="R210" s="156">
        <f t="shared" si="85"/>
        <v>0</v>
      </c>
      <c r="S210" s="157" t="e">
        <f t="shared" si="86"/>
        <v>#DIV/0!</v>
      </c>
      <c r="T210" s="158"/>
      <c r="U210" s="158"/>
      <c r="V210" s="158"/>
      <c r="W210" s="158"/>
      <c r="X210" s="158"/>
      <c r="Y210" s="159"/>
      <c r="Z210" s="159"/>
      <c r="AA210" s="160"/>
      <c r="AB210" s="161"/>
      <c r="AC210" s="160"/>
      <c r="AD210" s="161"/>
      <c r="AE210" s="139"/>
      <c r="AF210" s="155"/>
      <c r="AG210" s="266">
        <f t="shared" si="81"/>
        <v>0</v>
      </c>
      <c r="AH210" s="157" t="e">
        <f t="shared" si="82"/>
        <v>#DIV/0!</v>
      </c>
      <c r="AI210" s="158"/>
      <c r="AJ210" s="158"/>
      <c r="AK210" s="158"/>
      <c r="AL210" s="158"/>
      <c r="AM210" s="173"/>
      <c r="AN210" s="159"/>
      <c r="AO210" s="159"/>
      <c r="AP210" s="160"/>
      <c r="AQ210" s="161"/>
      <c r="AR210" s="160"/>
      <c r="AS210" s="161"/>
    </row>
    <row r="211" spans="1:45">
      <c r="A211" s="139"/>
      <c r="B211" s="155"/>
      <c r="C211" s="156">
        <f t="shared" si="83"/>
        <v>0</v>
      </c>
      <c r="D211" s="157" t="e">
        <f t="shared" si="84"/>
        <v>#DIV/0!</v>
      </c>
      <c r="E211" s="158"/>
      <c r="F211" s="158"/>
      <c r="G211" s="158"/>
      <c r="H211" s="158"/>
      <c r="I211" s="158"/>
      <c r="J211" s="159"/>
      <c r="K211" s="159"/>
      <c r="L211" s="160"/>
      <c r="M211" s="161"/>
      <c r="N211" s="160"/>
      <c r="O211" s="161"/>
      <c r="P211" s="139"/>
      <c r="Q211" s="155"/>
      <c r="R211" s="156">
        <f t="shared" si="85"/>
        <v>0</v>
      </c>
      <c r="S211" s="157" t="e">
        <f t="shared" si="86"/>
        <v>#DIV/0!</v>
      </c>
      <c r="T211" s="158"/>
      <c r="U211" s="158"/>
      <c r="V211" s="158"/>
      <c r="W211" s="158"/>
      <c r="X211" s="158"/>
      <c r="Y211" s="159"/>
      <c r="Z211" s="159"/>
      <c r="AA211" s="160"/>
      <c r="AB211" s="161"/>
      <c r="AC211" s="160"/>
      <c r="AD211" s="161"/>
      <c r="AE211" s="139"/>
      <c r="AF211" s="155"/>
      <c r="AG211" s="266">
        <f t="shared" si="81"/>
        <v>0</v>
      </c>
      <c r="AH211" s="157" t="e">
        <f t="shared" si="82"/>
        <v>#DIV/0!</v>
      </c>
      <c r="AI211" s="158"/>
      <c r="AJ211" s="158"/>
      <c r="AK211" s="158"/>
      <c r="AL211" s="158"/>
      <c r="AM211" s="173"/>
      <c r="AN211" s="159"/>
      <c r="AO211" s="159"/>
      <c r="AP211" s="160"/>
      <c r="AQ211" s="161"/>
      <c r="AR211" s="160"/>
      <c r="AS211" s="161"/>
    </row>
    <row r="212" spans="1:45">
      <c r="A212" s="139"/>
      <c r="B212" s="155"/>
      <c r="C212" s="156">
        <f t="shared" si="83"/>
        <v>0</v>
      </c>
      <c r="D212" s="157" t="e">
        <f t="shared" si="84"/>
        <v>#DIV/0!</v>
      </c>
      <c r="E212" s="158"/>
      <c r="F212" s="158"/>
      <c r="G212" s="158"/>
      <c r="H212" s="158"/>
      <c r="I212" s="158"/>
      <c r="J212" s="159"/>
      <c r="K212" s="159"/>
      <c r="L212" s="160"/>
      <c r="M212" s="161"/>
      <c r="N212" s="160"/>
      <c r="O212" s="161"/>
      <c r="P212" s="139"/>
      <c r="Q212" s="155"/>
      <c r="R212" s="156">
        <f t="shared" si="85"/>
        <v>0</v>
      </c>
      <c r="S212" s="157" t="e">
        <f t="shared" si="86"/>
        <v>#DIV/0!</v>
      </c>
      <c r="T212" s="158"/>
      <c r="U212" s="158"/>
      <c r="V212" s="158"/>
      <c r="W212" s="158"/>
      <c r="X212" s="158"/>
      <c r="Y212" s="159"/>
      <c r="Z212" s="159"/>
      <c r="AA212" s="160"/>
      <c r="AB212" s="161"/>
      <c r="AC212" s="160"/>
      <c r="AD212" s="161"/>
      <c r="AE212" s="139"/>
      <c r="AF212" s="155"/>
      <c r="AG212" s="266">
        <f t="shared" si="81"/>
        <v>0</v>
      </c>
      <c r="AH212" s="157" t="e">
        <f t="shared" si="82"/>
        <v>#DIV/0!</v>
      </c>
      <c r="AI212" s="158"/>
      <c r="AJ212" s="158"/>
      <c r="AK212" s="158"/>
      <c r="AL212" s="158"/>
      <c r="AM212" s="173"/>
      <c r="AN212" s="159"/>
      <c r="AO212" s="159"/>
      <c r="AP212" s="160"/>
      <c r="AQ212" s="161"/>
      <c r="AR212" s="160"/>
      <c r="AS212" s="161"/>
    </row>
    <row r="213" spans="1:45">
      <c r="A213" s="139"/>
      <c r="B213" s="155"/>
      <c r="C213" s="156">
        <f t="shared" si="83"/>
        <v>0</v>
      </c>
      <c r="D213" s="157" t="e">
        <f t="shared" si="84"/>
        <v>#DIV/0!</v>
      </c>
      <c r="E213" s="158"/>
      <c r="F213" s="158"/>
      <c r="G213" s="158"/>
      <c r="H213" s="158"/>
      <c r="I213" s="158"/>
      <c r="J213" s="159"/>
      <c r="K213" s="159"/>
      <c r="L213" s="160"/>
      <c r="M213" s="161"/>
      <c r="N213" s="160"/>
      <c r="O213" s="161"/>
      <c r="P213" s="139"/>
      <c r="Q213" s="155"/>
      <c r="R213" s="156">
        <f t="shared" si="85"/>
        <v>0</v>
      </c>
      <c r="S213" s="157" t="e">
        <f t="shared" si="86"/>
        <v>#DIV/0!</v>
      </c>
      <c r="T213" s="158"/>
      <c r="U213" s="158"/>
      <c r="V213" s="158"/>
      <c r="W213" s="158"/>
      <c r="X213" s="158"/>
      <c r="Y213" s="159"/>
      <c r="Z213" s="159"/>
      <c r="AA213" s="160"/>
      <c r="AB213" s="161"/>
      <c r="AC213" s="160"/>
      <c r="AD213" s="161"/>
      <c r="AE213" s="139"/>
      <c r="AF213" s="155"/>
      <c r="AG213" s="266">
        <f t="shared" si="81"/>
        <v>0</v>
      </c>
      <c r="AH213" s="157" t="e">
        <f t="shared" si="82"/>
        <v>#DIV/0!</v>
      </c>
      <c r="AI213" s="158"/>
      <c r="AJ213" s="158"/>
      <c r="AK213" s="158"/>
      <c r="AL213" s="158"/>
      <c r="AM213" s="173"/>
      <c r="AN213" s="159"/>
      <c r="AO213" s="159"/>
      <c r="AP213" s="160"/>
      <c r="AQ213" s="161"/>
      <c r="AR213" s="160"/>
      <c r="AS213" s="161"/>
    </row>
    <row r="214" spans="1:45">
      <c r="A214" s="139"/>
      <c r="B214" s="155"/>
      <c r="C214" s="156">
        <f t="shared" si="83"/>
        <v>0</v>
      </c>
      <c r="D214" s="157" t="e">
        <f t="shared" si="84"/>
        <v>#DIV/0!</v>
      </c>
      <c r="E214" s="158"/>
      <c r="F214" s="158"/>
      <c r="G214" s="158"/>
      <c r="H214" s="158"/>
      <c r="I214" s="158"/>
      <c r="J214" s="159"/>
      <c r="K214" s="159"/>
      <c r="L214" s="160"/>
      <c r="M214" s="161"/>
      <c r="N214" s="160"/>
      <c r="O214" s="161"/>
      <c r="P214" s="139"/>
      <c r="Q214" s="155"/>
      <c r="R214" s="156">
        <f t="shared" si="85"/>
        <v>0</v>
      </c>
      <c r="S214" s="157" t="e">
        <f t="shared" si="86"/>
        <v>#DIV/0!</v>
      </c>
      <c r="T214" s="158"/>
      <c r="U214" s="158"/>
      <c r="V214" s="158"/>
      <c r="W214" s="158"/>
      <c r="X214" s="158"/>
      <c r="Y214" s="159"/>
      <c r="Z214" s="159"/>
      <c r="AA214" s="160"/>
      <c r="AB214" s="161"/>
      <c r="AC214" s="160"/>
      <c r="AD214" s="161"/>
      <c r="AE214" s="139"/>
      <c r="AF214" s="155"/>
      <c r="AG214" s="266">
        <f t="shared" si="81"/>
        <v>0</v>
      </c>
      <c r="AH214" s="157" t="e">
        <f t="shared" si="82"/>
        <v>#DIV/0!</v>
      </c>
      <c r="AI214" s="158"/>
      <c r="AJ214" s="158"/>
      <c r="AK214" s="158"/>
      <c r="AL214" s="158"/>
      <c r="AM214" s="173"/>
      <c r="AN214" s="159"/>
      <c r="AO214" s="159"/>
      <c r="AP214" s="160"/>
      <c r="AQ214" s="161"/>
      <c r="AR214" s="160"/>
      <c r="AS214" s="161"/>
    </row>
    <row r="215" spans="1:45">
      <c r="A215" s="139"/>
      <c r="B215" s="155"/>
      <c r="C215" s="156">
        <f t="shared" si="83"/>
        <v>0</v>
      </c>
      <c r="D215" s="157" t="e">
        <f t="shared" si="84"/>
        <v>#DIV/0!</v>
      </c>
      <c r="E215" s="158"/>
      <c r="F215" s="158"/>
      <c r="G215" s="158"/>
      <c r="H215" s="158"/>
      <c r="I215" s="158"/>
      <c r="J215" s="159"/>
      <c r="K215" s="159"/>
      <c r="L215" s="160"/>
      <c r="M215" s="161"/>
      <c r="N215" s="160"/>
      <c r="O215" s="161"/>
      <c r="P215" s="139"/>
      <c r="Q215" s="155"/>
      <c r="R215" s="156">
        <f t="shared" si="85"/>
        <v>0</v>
      </c>
      <c r="S215" s="157" t="e">
        <f t="shared" si="86"/>
        <v>#DIV/0!</v>
      </c>
      <c r="T215" s="158"/>
      <c r="U215" s="158"/>
      <c r="V215" s="158"/>
      <c r="W215" s="158"/>
      <c r="X215" s="158"/>
      <c r="Y215" s="159"/>
      <c r="Z215" s="159"/>
      <c r="AA215" s="160"/>
      <c r="AB215" s="161"/>
      <c r="AC215" s="160"/>
      <c r="AD215" s="161"/>
      <c r="AE215" s="139"/>
      <c r="AF215" s="155"/>
      <c r="AG215" s="266">
        <f t="shared" si="81"/>
        <v>0</v>
      </c>
      <c r="AH215" s="157" t="e">
        <f t="shared" si="82"/>
        <v>#DIV/0!</v>
      </c>
      <c r="AI215" s="158"/>
      <c r="AJ215" s="158"/>
      <c r="AK215" s="158"/>
      <c r="AL215" s="158"/>
      <c r="AM215" s="173"/>
      <c r="AN215" s="159"/>
      <c r="AO215" s="159"/>
      <c r="AP215" s="160"/>
      <c r="AQ215" s="161"/>
      <c r="AR215" s="160"/>
      <c r="AS215" s="161"/>
    </row>
    <row r="216" spans="1:45">
      <c r="A216" s="139"/>
      <c r="B216" s="155"/>
      <c r="C216" s="156">
        <f t="shared" si="83"/>
        <v>0</v>
      </c>
      <c r="D216" s="157" t="e">
        <f t="shared" si="84"/>
        <v>#DIV/0!</v>
      </c>
      <c r="E216" s="158"/>
      <c r="F216" s="158"/>
      <c r="G216" s="158"/>
      <c r="H216" s="158"/>
      <c r="I216" s="158"/>
      <c r="J216" s="159"/>
      <c r="K216" s="159"/>
      <c r="L216" s="160"/>
      <c r="M216" s="161"/>
      <c r="N216" s="160"/>
      <c r="O216" s="161"/>
      <c r="P216" s="139"/>
      <c r="Q216" s="155"/>
      <c r="R216" s="156">
        <f t="shared" si="85"/>
        <v>0</v>
      </c>
      <c r="S216" s="157" t="e">
        <f t="shared" si="86"/>
        <v>#DIV/0!</v>
      </c>
      <c r="T216" s="158"/>
      <c r="U216" s="158"/>
      <c r="V216" s="158"/>
      <c r="W216" s="158"/>
      <c r="X216" s="158"/>
      <c r="Y216" s="159"/>
      <c r="Z216" s="159"/>
      <c r="AA216" s="160"/>
      <c r="AB216" s="161"/>
      <c r="AC216" s="160"/>
      <c r="AD216" s="161"/>
      <c r="AE216" s="139"/>
      <c r="AF216" s="155"/>
      <c r="AG216" s="266">
        <f t="shared" si="81"/>
        <v>0</v>
      </c>
      <c r="AH216" s="157" t="e">
        <f t="shared" si="82"/>
        <v>#DIV/0!</v>
      </c>
      <c r="AI216" s="158"/>
      <c r="AJ216" s="158"/>
      <c r="AK216" s="158"/>
      <c r="AL216" s="158"/>
      <c r="AM216" s="173"/>
      <c r="AN216" s="159"/>
      <c r="AO216" s="159"/>
      <c r="AP216" s="160"/>
      <c r="AQ216" s="161"/>
      <c r="AR216" s="160"/>
      <c r="AS216" s="161"/>
    </row>
    <row r="217" spans="1:45">
      <c r="A217" s="139"/>
      <c r="B217" s="155"/>
      <c r="C217" s="156">
        <f t="shared" si="83"/>
        <v>0</v>
      </c>
      <c r="D217" s="157" t="e">
        <f t="shared" si="84"/>
        <v>#DIV/0!</v>
      </c>
      <c r="E217" s="158"/>
      <c r="F217" s="158"/>
      <c r="G217" s="158"/>
      <c r="H217" s="158"/>
      <c r="I217" s="158"/>
      <c r="J217" s="159"/>
      <c r="K217" s="159"/>
      <c r="L217" s="160"/>
      <c r="M217" s="161"/>
      <c r="N217" s="160"/>
      <c r="O217" s="161"/>
      <c r="P217" s="139"/>
      <c r="Q217" s="155"/>
      <c r="R217" s="156">
        <f t="shared" si="85"/>
        <v>0</v>
      </c>
      <c r="S217" s="157" t="e">
        <f t="shared" si="86"/>
        <v>#DIV/0!</v>
      </c>
      <c r="T217" s="158"/>
      <c r="U217" s="158"/>
      <c r="V217" s="158"/>
      <c r="W217" s="158"/>
      <c r="X217" s="158"/>
      <c r="Y217" s="159"/>
      <c r="Z217" s="159"/>
      <c r="AA217" s="160"/>
      <c r="AB217" s="161"/>
      <c r="AC217" s="160"/>
      <c r="AD217" s="161"/>
      <c r="AE217" s="139"/>
      <c r="AF217" s="155"/>
      <c r="AG217" s="266">
        <f t="shared" si="81"/>
        <v>0</v>
      </c>
      <c r="AH217" s="157" t="e">
        <f t="shared" si="82"/>
        <v>#DIV/0!</v>
      </c>
      <c r="AI217" s="158"/>
      <c r="AJ217" s="158"/>
      <c r="AK217" s="158"/>
      <c r="AL217" s="158"/>
      <c r="AM217" s="173"/>
      <c r="AN217" s="159"/>
      <c r="AO217" s="159"/>
      <c r="AP217" s="160"/>
      <c r="AQ217" s="161"/>
      <c r="AR217" s="160"/>
      <c r="AS217" s="161"/>
    </row>
    <row r="218" spans="1:45">
      <c r="A218" s="139"/>
      <c r="B218" s="155"/>
      <c r="C218" s="156">
        <f t="shared" si="83"/>
        <v>0</v>
      </c>
      <c r="D218" s="157" t="e">
        <f t="shared" si="84"/>
        <v>#DIV/0!</v>
      </c>
      <c r="E218" s="158"/>
      <c r="F218" s="158"/>
      <c r="G218" s="158"/>
      <c r="H218" s="158"/>
      <c r="I218" s="158"/>
      <c r="J218" s="159"/>
      <c r="K218" s="159"/>
      <c r="L218" s="160"/>
      <c r="M218" s="161"/>
      <c r="N218" s="160"/>
      <c r="O218" s="161"/>
      <c r="P218" s="139"/>
      <c r="Q218" s="155"/>
      <c r="R218" s="156">
        <f t="shared" si="85"/>
        <v>0</v>
      </c>
      <c r="S218" s="157" t="e">
        <f t="shared" si="86"/>
        <v>#DIV/0!</v>
      </c>
      <c r="T218" s="158"/>
      <c r="U218" s="158"/>
      <c r="V218" s="158"/>
      <c r="W218" s="158"/>
      <c r="X218" s="158"/>
      <c r="Y218" s="159"/>
      <c r="Z218" s="159"/>
      <c r="AA218" s="160"/>
      <c r="AB218" s="161"/>
      <c r="AC218" s="160"/>
      <c r="AD218" s="161"/>
      <c r="AE218" s="139"/>
      <c r="AF218" s="155"/>
      <c r="AG218" s="266">
        <f t="shared" si="81"/>
        <v>0</v>
      </c>
      <c r="AH218" s="157" t="e">
        <f t="shared" si="82"/>
        <v>#DIV/0!</v>
      </c>
      <c r="AI218" s="158"/>
      <c r="AJ218" s="158"/>
      <c r="AK218" s="158"/>
      <c r="AL218" s="158"/>
      <c r="AM218" s="173"/>
      <c r="AN218" s="159"/>
      <c r="AO218" s="159"/>
      <c r="AP218" s="160"/>
      <c r="AQ218" s="161"/>
      <c r="AR218" s="160"/>
      <c r="AS218" s="161"/>
    </row>
    <row r="219" spans="1:45">
      <c r="A219" s="139"/>
      <c r="B219" s="155"/>
      <c r="C219" s="156">
        <f t="shared" si="83"/>
        <v>0</v>
      </c>
      <c r="D219" s="157" t="e">
        <f t="shared" si="84"/>
        <v>#DIV/0!</v>
      </c>
      <c r="E219" s="158"/>
      <c r="F219" s="158"/>
      <c r="G219" s="158"/>
      <c r="H219" s="158"/>
      <c r="I219" s="158"/>
      <c r="J219" s="159"/>
      <c r="K219" s="159"/>
      <c r="L219" s="160"/>
      <c r="M219" s="161"/>
      <c r="N219" s="160"/>
      <c r="O219" s="161"/>
      <c r="P219" s="139"/>
      <c r="Q219" s="155"/>
      <c r="R219" s="156">
        <f t="shared" si="85"/>
        <v>0</v>
      </c>
      <c r="S219" s="157" t="e">
        <f t="shared" si="86"/>
        <v>#DIV/0!</v>
      </c>
      <c r="T219" s="158"/>
      <c r="U219" s="158"/>
      <c r="V219" s="158"/>
      <c r="W219" s="158"/>
      <c r="X219" s="158"/>
      <c r="Y219" s="159"/>
      <c r="Z219" s="159"/>
      <c r="AA219" s="160"/>
      <c r="AB219" s="161"/>
      <c r="AC219" s="160"/>
      <c r="AD219" s="161"/>
      <c r="AE219" s="139"/>
      <c r="AF219" s="155"/>
      <c r="AG219" s="266">
        <f t="shared" si="81"/>
        <v>0</v>
      </c>
      <c r="AH219" s="157" t="e">
        <f t="shared" si="82"/>
        <v>#DIV/0!</v>
      </c>
      <c r="AI219" s="158"/>
      <c r="AJ219" s="158"/>
      <c r="AK219" s="158"/>
      <c r="AL219" s="158"/>
      <c r="AM219" s="173"/>
      <c r="AN219" s="159"/>
      <c r="AO219" s="159"/>
      <c r="AP219" s="160"/>
      <c r="AQ219" s="161"/>
      <c r="AR219" s="160"/>
      <c r="AS219" s="161"/>
    </row>
    <row r="220" spans="1:45">
      <c r="A220" s="139"/>
      <c r="B220" s="155"/>
      <c r="C220" s="156">
        <f t="shared" si="83"/>
        <v>0</v>
      </c>
      <c r="D220" s="157" t="e">
        <f t="shared" si="84"/>
        <v>#DIV/0!</v>
      </c>
      <c r="E220" s="158"/>
      <c r="F220" s="158"/>
      <c r="G220" s="158"/>
      <c r="H220" s="158"/>
      <c r="I220" s="158"/>
      <c r="J220" s="159"/>
      <c r="K220" s="159"/>
      <c r="L220" s="160"/>
      <c r="M220" s="161"/>
      <c r="N220" s="160"/>
      <c r="O220" s="161"/>
      <c r="P220" s="139"/>
      <c r="Q220" s="155"/>
      <c r="R220" s="156">
        <f t="shared" si="85"/>
        <v>0</v>
      </c>
      <c r="S220" s="157" t="e">
        <f t="shared" si="86"/>
        <v>#DIV/0!</v>
      </c>
      <c r="T220" s="158"/>
      <c r="U220" s="158"/>
      <c r="V220" s="158"/>
      <c r="W220" s="158"/>
      <c r="X220" s="158"/>
      <c r="Y220" s="159"/>
      <c r="Z220" s="159"/>
      <c r="AA220" s="160"/>
      <c r="AB220" s="161"/>
      <c r="AC220" s="160"/>
      <c r="AD220" s="161"/>
      <c r="AE220" s="139"/>
      <c r="AF220" s="155"/>
      <c r="AG220" s="266">
        <f t="shared" si="81"/>
        <v>0</v>
      </c>
      <c r="AH220" s="157" t="e">
        <f t="shared" si="82"/>
        <v>#DIV/0!</v>
      </c>
      <c r="AI220" s="158"/>
      <c r="AJ220" s="158"/>
      <c r="AK220" s="158"/>
      <c r="AL220" s="158"/>
      <c r="AM220" s="173"/>
      <c r="AN220" s="159"/>
      <c r="AO220" s="159"/>
      <c r="AP220" s="160"/>
      <c r="AQ220" s="161"/>
      <c r="AR220" s="160"/>
      <c r="AS220" s="161"/>
    </row>
    <row r="221" spans="1:45">
      <c r="A221" s="139"/>
      <c r="B221" s="155"/>
      <c r="C221" s="156">
        <f t="shared" si="83"/>
        <v>0</v>
      </c>
      <c r="D221" s="157" t="e">
        <f t="shared" si="84"/>
        <v>#DIV/0!</v>
      </c>
      <c r="E221" s="158"/>
      <c r="F221" s="158"/>
      <c r="G221" s="158"/>
      <c r="H221" s="158"/>
      <c r="I221" s="158"/>
      <c r="J221" s="159"/>
      <c r="K221" s="159"/>
      <c r="L221" s="160"/>
      <c r="M221" s="161"/>
      <c r="N221" s="160"/>
      <c r="O221" s="161"/>
      <c r="P221" s="139"/>
      <c r="Q221" s="155"/>
      <c r="R221" s="156">
        <f t="shared" si="85"/>
        <v>0</v>
      </c>
      <c r="S221" s="157" t="e">
        <f t="shared" si="86"/>
        <v>#DIV/0!</v>
      </c>
      <c r="T221" s="158"/>
      <c r="U221" s="158"/>
      <c r="V221" s="158"/>
      <c r="W221" s="158"/>
      <c r="X221" s="158"/>
      <c r="Y221" s="159"/>
      <c r="Z221" s="159"/>
      <c r="AA221" s="160"/>
      <c r="AB221" s="161"/>
      <c r="AC221" s="160"/>
      <c r="AD221" s="161"/>
      <c r="AE221" s="139"/>
      <c r="AF221" s="155"/>
      <c r="AG221" s="266">
        <f t="shared" si="81"/>
        <v>0</v>
      </c>
      <c r="AH221" s="157" t="e">
        <f t="shared" si="82"/>
        <v>#DIV/0!</v>
      </c>
      <c r="AI221" s="158"/>
      <c r="AJ221" s="158"/>
      <c r="AK221" s="158"/>
      <c r="AL221" s="158"/>
      <c r="AM221" s="173"/>
      <c r="AN221" s="159"/>
      <c r="AO221" s="159"/>
      <c r="AP221" s="160"/>
      <c r="AQ221" s="161"/>
      <c r="AR221" s="160"/>
      <c r="AS221" s="161"/>
    </row>
    <row r="222" spans="1:45">
      <c r="A222" s="139"/>
      <c r="B222" s="155"/>
      <c r="C222" s="156">
        <f t="shared" si="83"/>
        <v>0</v>
      </c>
      <c r="D222" s="157" t="e">
        <f t="shared" si="84"/>
        <v>#DIV/0!</v>
      </c>
      <c r="E222" s="158"/>
      <c r="F222" s="158"/>
      <c r="G222" s="158"/>
      <c r="H222" s="158"/>
      <c r="I222" s="158"/>
      <c r="J222" s="159"/>
      <c r="K222" s="159"/>
      <c r="L222" s="160"/>
      <c r="M222" s="161"/>
      <c r="N222" s="160"/>
      <c r="O222" s="161"/>
      <c r="P222" s="139"/>
      <c r="Q222" s="155"/>
      <c r="R222" s="156">
        <f t="shared" si="85"/>
        <v>0</v>
      </c>
      <c r="S222" s="157" t="e">
        <f t="shared" si="86"/>
        <v>#DIV/0!</v>
      </c>
      <c r="T222" s="158"/>
      <c r="U222" s="158"/>
      <c r="V222" s="158"/>
      <c r="W222" s="158"/>
      <c r="X222" s="158"/>
      <c r="Y222" s="159"/>
      <c r="Z222" s="159"/>
      <c r="AA222" s="160"/>
      <c r="AB222" s="161"/>
      <c r="AC222" s="160"/>
      <c r="AD222" s="161"/>
      <c r="AE222" s="139"/>
      <c r="AF222" s="155"/>
      <c r="AG222" s="266">
        <f t="shared" si="81"/>
        <v>0</v>
      </c>
      <c r="AH222" s="157" t="e">
        <f t="shared" si="82"/>
        <v>#DIV/0!</v>
      </c>
      <c r="AI222" s="158"/>
      <c r="AJ222" s="158"/>
      <c r="AK222" s="158"/>
      <c r="AL222" s="158"/>
      <c r="AM222" s="173"/>
      <c r="AN222" s="159"/>
      <c r="AO222" s="159"/>
      <c r="AP222" s="160"/>
      <c r="AQ222" s="161"/>
      <c r="AR222" s="160"/>
      <c r="AS222" s="161"/>
    </row>
    <row r="223" spans="1:45">
      <c r="A223" s="139"/>
      <c r="B223" s="155"/>
      <c r="C223" s="156">
        <f t="shared" si="83"/>
        <v>0</v>
      </c>
      <c r="D223" s="157" t="e">
        <f t="shared" si="84"/>
        <v>#DIV/0!</v>
      </c>
      <c r="E223" s="158"/>
      <c r="F223" s="158"/>
      <c r="G223" s="158"/>
      <c r="H223" s="158"/>
      <c r="I223" s="158"/>
      <c r="J223" s="159"/>
      <c r="K223" s="159"/>
      <c r="L223" s="160"/>
      <c r="M223" s="161"/>
      <c r="N223" s="160"/>
      <c r="O223" s="161"/>
      <c r="P223" s="139"/>
      <c r="Q223" s="155"/>
      <c r="R223" s="156">
        <f t="shared" si="85"/>
        <v>0</v>
      </c>
      <c r="S223" s="157" t="e">
        <f t="shared" si="86"/>
        <v>#DIV/0!</v>
      </c>
      <c r="T223" s="158"/>
      <c r="U223" s="158"/>
      <c r="V223" s="158"/>
      <c r="W223" s="158"/>
      <c r="X223" s="158"/>
      <c r="Y223" s="159"/>
      <c r="Z223" s="159"/>
      <c r="AA223" s="160"/>
      <c r="AB223" s="161"/>
      <c r="AC223" s="160"/>
      <c r="AD223" s="161"/>
      <c r="AE223" s="139"/>
      <c r="AF223" s="155"/>
      <c r="AG223" s="266">
        <f t="shared" si="81"/>
        <v>0</v>
      </c>
      <c r="AH223" s="157" t="e">
        <f t="shared" si="82"/>
        <v>#DIV/0!</v>
      </c>
      <c r="AI223" s="158"/>
      <c r="AJ223" s="158"/>
      <c r="AK223" s="158"/>
      <c r="AL223" s="158"/>
      <c r="AM223" s="173"/>
      <c r="AN223" s="159"/>
      <c r="AO223" s="159"/>
      <c r="AP223" s="160"/>
      <c r="AQ223" s="161"/>
      <c r="AR223" s="160"/>
      <c r="AS223" s="161"/>
    </row>
    <row r="224" spans="1:45">
      <c r="A224" s="139"/>
      <c r="B224" s="155"/>
      <c r="C224" s="156">
        <f t="shared" si="83"/>
        <v>0</v>
      </c>
      <c r="D224" s="157" t="e">
        <f t="shared" si="84"/>
        <v>#DIV/0!</v>
      </c>
      <c r="E224" s="158"/>
      <c r="F224" s="158"/>
      <c r="G224" s="158"/>
      <c r="H224" s="158"/>
      <c r="I224" s="158"/>
      <c r="J224" s="159"/>
      <c r="K224" s="159"/>
      <c r="L224" s="160"/>
      <c r="M224" s="161"/>
      <c r="N224" s="160"/>
      <c r="O224" s="161"/>
      <c r="P224" s="139"/>
      <c r="Q224" s="155"/>
      <c r="R224" s="156">
        <f t="shared" si="85"/>
        <v>0</v>
      </c>
      <c r="S224" s="157" t="e">
        <f t="shared" si="86"/>
        <v>#DIV/0!</v>
      </c>
      <c r="T224" s="158"/>
      <c r="U224" s="158"/>
      <c r="V224" s="158"/>
      <c r="W224" s="158"/>
      <c r="X224" s="158"/>
      <c r="Y224" s="159"/>
      <c r="Z224" s="159"/>
      <c r="AA224" s="160"/>
      <c r="AB224" s="161"/>
      <c r="AC224" s="160"/>
      <c r="AD224" s="161"/>
      <c r="AE224" s="139"/>
      <c r="AF224" s="155"/>
      <c r="AG224" s="266">
        <f t="shared" si="81"/>
        <v>0</v>
      </c>
      <c r="AH224" s="157" t="e">
        <f t="shared" si="82"/>
        <v>#DIV/0!</v>
      </c>
      <c r="AI224" s="158"/>
      <c r="AJ224" s="158"/>
      <c r="AK224" s="158"/>
      <c r="AL224" s="158"/>
      <c r="AM224" s="173"/>
      <c r="AN224" s="159"/>
      <c r="AO224" s="159"/>
      <c r="AP224" s="160"/>
      <c r="AQ224" s="161"/>
      <c r="AR224" s="160"/>
      <c r="AS224" s="161"/>
    </row>
    <row r="225" spans="1:45">
      <c r="A225" s="139"/>
      <c r="B225" s="155"/>
      <c r="C225" s="156">
        <f t="shared" si="83"/>
        <v>0</v>
      </c>
      <c r="D225" s="157" t="e">
        <f t="shared" si="84"/>
        <v>#DIV/0!</v>
      </c>
      <c r="E225" s="158"/>
      <c r="F225" s="158"/>
      <c r="G225" s="158"/>
      <c r="H225" s="158"/>
      <c r="I225" s="158"/>
      <c r="J225" s="159"/>
      <c r="K225" s="159"/>
      <c r="L225" s="160"/>
      <c r="M225" s="161"/>
      <c r="N225" s="160"/>
      <c r="O225" s="161"/>
      <c r="P225" s="139"/>
      <c r="Q225" s="155"/>
      <c r="R225" s="156">
        <f t="shared" si="85"/>
        <v>0</v>
      </c>
      <c r="S225" s="157" t="e">
        <f t="shared" si="86"/>
        <v>#DIV/0!</v>
      </c>
      <c r="T225" s="158"/>
      <c r="U225" s="158"/>
      <c r="V225" s="158"/>
      <c r="W225" s="158"/>
      <c r="X225" s="158"/>
      <c r="Y225" s="159"/>
      <c r="Z225" s="159"/>
      <c r="AA225" s="160"/>
      <c r="AB225" s="161"/>
      <c r="AC225" s="160"/>
      <c r="AD225" s="161"/>
      <c r="AE225" s="139"/>
      <c r="AF225" s="155"/>
      <c r="AG225" s="266">
        <f t="shared" si="81"/>
        <v>0</v>
      </c>
      <c r="AH225" s="157" t="e">
        <f t="shared" si="82"/>
        <v>#DIV/0!</v>
      </c>
      <c r="AI225" s="158"/>
      <c r="AJ225" s="158"/>
      <c r="AK225" s="158"/>
      <c r="AL225" s="158"/>
      <c r="AM225" s="173"/>
      <c r="AN225" s="159"/>
      <c r="AO225" s="159"/>
      <c r="AP225" s="160"/>
      <c r="AQ225" s="161"/>
      <c r="AR225" s="160"/>
      <c r="AS225" s="161"/>
    </row>
    <row r="226" spans="1:45">
      <c r="A226" s="139"/>
      <c r="B226" s="155"/>
      <c r="C226" s="156">
        <f t="shared" si="83"/>
        <v>0</v>
      </c>
      <c r="D226" s="157" t="e">
        <f t="shared" si="84"/>
        <v>#DIV/0!</v>
      </c>
      <c r="E226" s="158"/>
      <c r="F226" s="158"/>
      <c r="G226" s="158"/>
      <c r="H226" s="158"/>
      <c r="I226" s="158"/>
      <c r="J226" s="159"/>
      <c r="K226" s="159"/>
      <c r="L226" s="160"/>
      <c r="M226" s="161"/>
      <c r="N226" s="160"/>
      <c r="O226" s="161"/>
      <c r="P226" s="139"/>
      <c r="Q226" s="155"/>
      <c r="R226" s="156">
        <f t="shared" si="85"/>
        <v>0</v>
      </c>
      <c r="S226" s="157" t="e">
        <f t="shared" si="86"/>
        <v>#DIV/0!</v>
      </c>
      <c r="T226" s="158"/>
      <c r="U226" s="158"/>
      <c r="V226" s="158"/>
      <c r="W226" s="158"/>
      <c r="X226" s="158"/>
      <c r="Y226" s="159"/>
      <c r="Z226" s="159"/>
      <c r="AA226" s="160"/>
      <c r="AB226" s="161"/>
      <c r="AC226" s="160"/>
      <c r="AD226" s="161"/>
      <c r="AE226" s="139"/>
      <c r="AF226" s="155"/>
      <c r="AG226" s="266">
        <f t="shared" si="81"/>
        <v>0</v>
      </c>
      <c r="AH226" s="157" t="e">
        <f t="shared" si="82"/>
        <v>#DIV/0!</v>
      </c>
      <c r="AI226" s="158"/>
      <c r="AJ226" s="158"/>
      <c r="AK226" s="158"/>
      <c r="AL226" s="158"/>
      <c r="AM226" s="173"/>
      <c r="AN226" s="159"/>
      <c r="AO226" s="159"/>
      <c r="AP226" s="160"/>
      <c r="AQ226" s="161"/>
      <c r="AR226" s="160"/>
      <c r="AS226" s="161"/>
    </row>
    <row r="227" spans="1:45">
      <c r="A227" s="139"/>
      <c r="B227" s="155"/>
      <c r="C227" s="156">
        <f t="shared" si="83"/>
        <v>0</v>
      </c>
      <c r="D227" s="157" t="e">
        <f t="shared" si="84"/>
        <v>#DIV/0!</v>
      </c>
      <c r="E227" s="158"/>
      <c r="F227" s="158"/>
      <c r="G227" s="158"/>
      <c r="H227" s="158"/>
      <c r="I227" s="158"/>
      <c r="J227" s="159"/>
      <c r="K227" s="159"/>
      <c r="L227" s="160"/>
      <c r="M227" s="161"/>
      <c r="N227" s="160"/>
      <c r="O227" s="161"/>
      <c r="P227" s="139"/>
      <c r="Q227" s="155"/>
      <c r="R227" s="156">
        <f t="shared" si="85"/>
        <v>0</v>
      </c>
      <c r="S227" s="157" t="e">
        <f t="shared" si="86"/>
        <v>#DIV/0!</v>
      </c>
      <c r="T227" s="158"/>
      <c r="U227" s="158"/>
      <c r="V227" s="158"/>
      <c r="W227" s="158"/>
      <c r="X227" s="158"/>
      <c r="Y227" s="159"/>
      <c r="Z227" s="159"/>
      <c r="AA227" s="160"/>
      <c r="AB227" s="161"/>
      <c r="AC227" s="160"/>
      <c r="AD227" s="161"/>
      <c r="AE227" s="139"/>
      <c r="AF227" s="155"/>
      <c r="AG227" s="266">
        <f t="shared" si="81"/>
        <v>0</v>
      </c>
      <c r="AH227" s="157" t="e">
        <f t="shared" si="82"/>
        <v>#DIV/0!</v>
      </c>
      <c r="AI227" s="158"/>
      <c r="AJ227" s="158"/>
      <c r="AK227" s="158"/>
      <c r="AL227" s="158"/>
      <c r="AM227" s="173"/>
      <c r="AN227" s="159"/>
      <c r="AO227" s="159"/>
      <c r="AP227" s="160"/>
      <c r="AQ227" s="161"/>
      <c r="AR227" s="160"/>
      <c r="AS227" s="161"/>
    </row>
    <row r="228" spans="1:45">
      <c r="A228" s="139"/>
      <c r="B228" s="155"/>
      <c r="C228" s="156">
        <f t="shared" si="83"/>
        <v>0</v>
      </c>
      <c r="D228" s="157" t="e">
        <f t="shared" si="84"/>
        <v>#DIV/0!</v>
      </c>
      <c r="E228" s="158"/>
      <c r="F228" s="158"/>
      <c r="G228" s="158"/>
      <c r="H228" s="158"/>
      <c r="I228" s="158"/>
      <c r="J228" s="159"/>
      <c r="K228" s="159"/>
      <c r="L228" s="160"/>
      <c r="M228" s="161"/>
      <c r="N228" s="160"/>
      <c r="O228" s="161"/>
      <c r="P228" s="139"/>
      <c r="Q228" s="155"/>
      <c r="R228" s="156">
        <f t="shared" si="85"/>
        <v>0</v>
      </c>
      <c r="S228" s="157" t="e">
        <f t="shared" si="86"/>
        <v>#DIV/0!</v>
      </c>
      <c r="T228" s="158"/>
      <c r="U228" s="158"/>
      <c r="V228" s="158"/>
      <c r="W228" s="158"/>
      <c r="X228" s="158"/>
      <c r="Y228" s="159"/>
      <c r="Z228" s="159"/>
      <c r="AA228" s="160"/>
      <c r="AB228" s="161"/>
      <c r="AC228" s="160"/>
      <c r="AD228" s="161"/>
      <c r="AE228" s="139"/>
      <c r="AF228" s="155"/>
      <c r="AG228" s="266">
        <f t="shared" si="81"/>
        <v>0</v>
      </c>
      <c r="AH228" s="157" t="e">
        <f t="shared" si="82"/>
        <v>#DIV/0!</v>
      </c>
      <c r="AI228" s="158"/>
      <c r="AJ228" s="158"/>
      <c r="AK228" s="158"/>
      <c r="AL228" s="158"/>
      <c r="AM228" s="173"/>
      <c r="AN228" s="159"/>
      <c r="AO228" s="159"/>
      <c r="AP228" s="160"/>
      <c r="AQ228" s="161"/>
      <c r="AR228" s="160"/>
      <c r="AS228" s="161"/>
    </row>
    <row r="229" spans="1:45">
      <c r="A229" s="139"/>
      <c r="B229" s="155"/>
      <c r="C229" s="156">
        <f t="shared" si="83"/>
        <v>0</v>
      </c>
      <c r="D229" s="157" t="e">
        <f t="shared" si="84"/>
        <v>#DIV/0!</v>
      </c>
      <c r="E229" s="158"/>
      <c r="F229" s="158"/>
      <c r="G229" s="158"/>
      <c r="H229" s="158"/>
      <c r="I229" s="158"/>
      <c r="J229" s="159"/>
      <c r="K229" s="159"/>
      <c r="L229" s="160"/>
      <c r="M229" s="161"/>
      <c r="N229" s="160"/>
      <c r="O229" s="161"/>
      <c r="P229" s="139"/>
      <c r="Q229" s="155"/>
      <c r="R229" s="156">
        <f t="shared" si="85"/>
        <v>0</v>
      </c>
      <c r="S229" s="157" t="e">
        <f t="shared" si="86"/>
        <v>#DIV/0!</v>
      </c>
      <c r="T229" s="158"/>
      <c r="U229" s="158"/>
      <c r="V229" s="158"/>
      <c r="W229" s="158"/>
      <c r="X229" s="158"/>
      <c r="Y229" s="159"/>
      <c r="Z229" s="159"/>
      <c r="AA229" s="160"/>
      <c r="AB229" s="161"/>
      <c r="AC229" s="160"/>
      <c r="AD229" s="161"/>
      <c r="AE229" s="139"/>
      <c r="AF229" s="155"/>
      <c r="AG229" s="266">
        <f t="shared" si="81"/>
        <v>0</v>
      </c>
      <c r="AH229" s="157" t="e">
        <f t="shared" si="82"/>
        <v>#DIV/0!</v>
      </c>
      <c r="AI229" s="158"/>
      <c r="AJ229" s="158"/>
      <c r="AK229" s="158"/>
      <c r="AL229" s="158"/>
      <c r="AM229" s="173"/>
      <c r="AN229" s="159"/>
      <c r="AO229" s="159"/>
      <c r="AP229" s="160"/>
      <c r="AQ229" s="161"/>
      <c r="AR229" s="160"/>
      <c r="AS229" s="161"/>
    </row>
    <row r="230" spans="1:45">
      <c r="A230" s="139"/>
      <c r="B230" s="155"/>
      <c r="C230" s="156">
        <f t="shared" si="83"/>
        <v>0</v>
      </c>
      <c r="D230" s="157" t="e">
        <f t="shared" si="84"/>
        <v>#DIV/0!</v>
      </c>
      <c r="E230" s="158"/>
      <c r="F230" s="158"/>
      <c r="G230" s="158"/>
      <c r="H230" s="158"/>
      <c r="I230" s="158"/>
      <c r="J230" s="159"/>
      <c r="K230" s="159"/>
      <c r="L230" s="160"/>
      <c r="M230" s="161"/>
      <c r="N230" s="160"/>
      <c r="O230" s="161"/>
      <c r="P230" s="139"/>
      <c r="Q230" s="155"/>
      <c r="R230" s="156">
        <f t="shared" si="85"/>
        <v>0</v>
      </c>
      <c r="S230" s="157" t="e">
        <f t="shared" si="86"/>
        <v>#DIV/0!</v>
      </c>
      <c r="T230" s="158"/>
      <c r="U230" s="158"/>
      <c r="V230" s="158"/>
      <c r="W230" s="158"/>
      <c r="X230" s="158"/>
      <c r="Y230" s="159"/>
      <c r="Z230" s="159"/>
      <c r="AA230" s="160"/>
      <c r="AB230" s="161"/>
      <c r="AC230" s="160"/>
      <c r="AD230" s="161"/>
      <c r="AE230" s="139"/>
      <c r="AF230" s="155"/>
      <c r="AG230" s="266">
        <f t="shared" si="81"/>
        <v>0</v>
      </c>
      <c r="AH230" s="157" t="e">
        <f t="shared" si="82"/>
        <v>#DIV/0!</v>
      </c>
      <c r="AI230" s="158"/>
      <c r="AJ230" s="158"/>
      <c r="AK230" s="158"/>
      <c r="AL230" s="158"/>
      <c r="AM230" s="173"/>
      <c r="AN230" s="159"/>
      <c r="AO230" s="159"/>
      <c r="AP230" s="160"/>
      <c r="AQ230" s="161"/>
      <c r="AR230" s="160"/>
      <c r="AS230" s="161"/>
    </row>
    <row r="231" spans="1:45">
      <c r="A231" s="139"/>
      <c r="B231" s="155"/>
      <c r="C231" s="156">
        <f t="shared" si="83"/>
        <v>0</v>
      </c>
      <c r="D231" s="157" t="e">
        <f t="shared" si="84"/>
        <v>#DIV/0!</v>
      </c>
      <c r="E231" s="158"/>
      <c r="F231" s="158"/>
      <c r="G231" s="158"/>
      <c r="H231" s="158"/>
      <c r="I231" s="158"/>
      <c r="J231" s="159"/>
      <c r="K231" s="159"/>
      <c r="L231" s="160"/>
      <c r="M231" s="161"/>
      <c r="N231" s="160"/>
      <c r="O231" s="161"/>
      <c r="P231" s="139"/>
      <c r="Q231" s="155"/>
      <c r="R231" s="156">
        <f t="shared" si="85"/>
        <v>0</v>
      </c>
      <c r="S231" s="157" t="e">
        <f t="shared" si="86"/>
        <v>#DIV/0!</v>
      </c>
      <c r="T231" s="158"/>
      <c r="U231" s="158"/>
      <c r="V231" s="158"/>
      <c r="W231" s="158"/>
      <c r="X231" s="158"/>
      <c r="Y231" s="159"/>
      <c r="Z231" s="159"/>
      <c r="AA231" s="160"/>
      <c r="AB231" s="161"/>
      <c r="AC231" s="160"/>
      <c r="AD231" s="161"/>
      <c r="AE231" s="139"/>
      <c r="AF231" s="155"/>
      <c r="AG231" s="266">
        <f t="shared" si="81"/>
        <v>0</v>
      </c>
      <c r="AH231" s="157" t="e">
        <f t="shared" si="82"/>
        <v>#DIV/0!</v>
      </c>
      <c r="AI231" s="158"/>
      <c r="AJ231" s="158"/>
      <c r="AK231" s="158"/>
      <c r="AL231" s="158"/>
      <c r="AM231" s="173"/>
      <c r="AN231" s="159"/>
      <c r="AO231" s="159"/>
      <c r="AP231" s="160"/>
      <c r="AQ231" s="161"/>
      <c r="AR231" s="160"/>
      <c r="AS231" s="161"/>
    </row>
    <row r="232" spans="1:45">
      <c r="A232" s="139"/>
      <c r="B232" s="155"/>
      <c r="C232" s="156">
        <f t="shared" si="83"/>
        <v>0</v>
      </c>
      <c r="D232" s="157" t="e">
        <f t="shared" si="84"/>
        <v>#DIV/0!</v>
      </c>
      <c r="E232" s="158"/>
      <c r="F232" s="158"/>
      <c r="G232" s="158"/>
      <c r="H232" s="158"/>
      <c r="I232" s="158"/>
      <c r="J232" s="159"/>
      <c r="K232" s="159"/>
      <c r="L232" s="160"/>
      <c r="M232" s="161"/>
      <c r="N232" s="160"/>
      <c r="O232" s="161"/>
      <c r="P232" s="139"/>
      <c r="Q232" s="155"/>
      <c r="R232" s="156">
        <f t="shared" si="85"/>
        <v>0</v>
      </c>
      <c r="S232" s="157" t="e">
        <f t="shared" si="86"/>
        <v>#DIV/0!</v>
      </c>
      <c r="T232" s="158"/>
      <c r="U232" s="158"/>
      <c r="V232" s="158"/>
      <c r="W232" s="158"/>
      <c r="X232" s="158"/>
      <c r="Y232" s="159"/>
      <c r="Z232" s="159"/>
      <c r="AA232" s="160"/>
      <c r="AB232" s="161"/>
      <c r="AC232" s="160"/>
      <c r="AD232" s="161"/>
      <c r="AE232" s="139"/>
      <c r="AF232" s="155"/>
      <c r="AG232" s="266">
        <f t="shared" si="81"/>
        <v>0</v>
      </c>
      <c r="AH232" s="157" t="e">
        <f t="shared" si="82"/>
        <v>#DIV/0!</v>
      </c>
      <c r="AI232" s="158"/>
      <c r="AJ232" s="158"/>
      <c r="AK232" s="158"/>
      <c r="AL232" s="158"/>
      <c r="AM232" s="173"/>
      <c r="AN232" s="159"/>
      <c r="AO232" s="159"/>
      <c r="AP232" s="160"/>
      <c r="AQ232" s="161"/>
      <c r="AR232" s="160"/>
      <c r="AS232" s="161"/>
    </row>
    <row r="233" spans="1:45">
      <c r="A233" s="139"/>
      <c r="B233" s="155"/>
      <c r="C233" s="156">
        <f t="shared" si="83"/>
        <v>0</v>
      </c>
      <c r="D233" s="157" t="e">
        <f t="shared" si="84"/>
        <v>#DIV/0!</v>
      </c>
      <c r="E233" s="158"/>
      <c r="F233" s="158"/>
      <c r="G233" s="158"/>
      <c r="H233" s="158"/>
      <c r="I233" s="158"/>
      <c r="J233" s="159"/>
      <c r="K233" s="159"/>
      <c r="L233" s="160"/>
      <c r="M233" s="161"/>
      <c r="N233" s="160"/>
      <c r="O233" s="161"/>
      <c r="P233" s="139"/>
      <c r="Q233" s="155"/>
      <c r="R233" s="156">
        <f t="shared" si="85"/>
        <v>0</v>
      </c>
      <c r="S233" s="157" t="e">
        <f t="shared" si="86"/>
        <v>#DIV/0!</v>
      </c>
      <c r="T233" s="158"/>
      <c r="U233" s="158"/>
      <c r="V233" s="158"/>
      <c r="W233" s="158"/>
      <c r="X233" s="158"/>
      <c r="Y233" s="159"/>
      <c r="Z233" s="159"/>
      <c r="AA233" s="160"/>
      <c r="AB233" s="161"/>
      <c r="AC233" s="160"/>
      <c r="AD233" s="161"/>
      <c r="AE233" s="139"/>
      <c r="AF233" s="155"/>
      <c r="AG233" s="266">
        <f t="shared" si="81"/>
        <v>0</v>
      </c>
      <c r="AH233" s="157" t="e">
        <f t="shared" si="82"/>
        <v>#DIV/0!</v>
      </c>
      <c r="AI233" s="158"/>
      <c r="AJ233" s="158"/>
      <c r="AK233" s="158"/>
      <c r="AL233" s="158"/>
      <c r="AM233" s="173"/>
      <c r="AN233" s="159"/>
      <c r="AO233" s="159"/>
      <c r="AP233" s="160"/>
      <c r="AQ233" s="161"/>
      <c r="AR233" s="160"/>
      <c r="AS233" s="161"/>
    </row>
    <row r="234" spans="1:45">
      <c r="A234" s="139"/>
      <c r="B234" s="155"/>
      <c r="C234" s="156">
        <f t="shared" si="83"/>
        <v>0</v>
      </c>
      <c r="D234" s="157" t="e">
        <f t="shared" si="84"/>
        <v>#DIV/0!</v>
      </c>
      <c r="E234" s="158"/>
      <c r="F234" s="158"/>
      <c r="G234" s="158"/>
      <c r="H234" s="158"/>
      <c r="I234" s="158"/>
      <c r="J234" s="159"/>
      <c r="K234" s="159"/>
      <c r="L234" s="160"/>
      <c r="M234" s="161"/>
      <c r="N234" s="160"/>
      <c r="O234" s="161"/>
      <c r="P234" s="139"/>
      <c r="Q234" s="155"/>
      <c r="R234" s="156">
        <f t="shared" si="85"/>
        <v>0</v>
      </c>
      <c r="S234" s="157" t="e">
        <f t="shared" si="86"/>
        <v>#DIV/0!</v>
      </c>
      <c r="T234" s="158"/>
      <c r="U234" s="158"/>
      <c r="V234" s="158"/>
      <c r="W234" s="158"/>
      <c r="X234" s="158"/>
      <c r="Y234" s="159"/>
      <c r="Z234" s="159"/>
      <c r="AA234" s="160"/>
      <c r="AB234" s="161"/>
      <c r="AC234" s="160"/>
      <c r="AD234" s="161"/>
      <c r="AE234" s="139"/>
      <c r="AF234" s="155"/>
      <c r="AG234" s="266">
        <f t="shared" si="81"/>
        <v>0</v>
      </c>
      <c r="AH234" s="157" t="e">
        <f t="shared" si="82"/>
        <v>#DIV/0!</v>
      </c>
      <c r="AI234" s="158"/>
      <c r="AJ234" s="158"/>
      <c r="AK234" s="158"/>
      <c r="AL234" s="158"/>
      <c r="AM234" s="173"/>
      <c r="AN234" s="159"/>
      <c r="AO234" s="159"/>
      <c r="AP234" s="160"/>
      <c r="AQ234" s="161"/>
      <c r="AR234" s="160"/>
      <c r="AS234" s="161"/>
    </row>
    <row r="235" spans="1:45">
      <c r="A235" s="139"/>
      <c r="B235" s="155"/>
      <c r="C235" s="156">
        <f t="shared" si="83"/>
        <v>0</v>
      </c>
      <c r="D235" s="157" t="e">
        <f t="shared" si="84"/>
        <v>#DIV/0!</v>
      </c>
      <c r="E235" s="158"/>
      <c r="F235" s="158"/>
      <c r="G235" s="158"/>
      <c r="H235" s="158"/>
      <c r="I235" s="158"/>
      <c r="J235" s="159"/>
      <c r="K235" s="159"/>
      <c r="L235" s="160"/>
      <c r="M235" s="161"/>
      <c r="N235" s="160"/>
      <c r="O235" s="161"/>
      <c r="P235" s="139"/>
      <c r="Q235" s="155"/>
      <c r="R235" s="156">
        <f t="shared" si="85"/>
        <v>0</v>
      </c>
      <c r="S235" s="157" t="e">
        <f t="shared" si="86"/>
        <v>#DIV/0!</v>
      </c>
      <c r="T235" s="158"/>
      <c r="U235" s="158"/>
      <c r="V235" s="158"/>
      <c r="W235" s="158"/>
      <c r="X235" s="158"/>
      <c r="Y235" s="159"/>
      <c r="Z235" s="159"/>
      <c r="AA235" s="160"/>
      <c r="AB235" s="161"/>
      <c r="AC235" s="160"/>
      <c r="AD235" s="161"/>
      <c r="AE235" s="139"/>
      <c r="AF235" s="155"/>
      <c r="AG235" s="266">
        <f t="shared" si="81"/>
        <v>0</v>
      </c>
      <c r="AH235" s="157" t="e">
        <f t="shared" si="82"/>
        <v>#DIV/0!</v>
      </c>
      <c r="AI235" s="158"/>
      <c r="AJ235" s="158"/>
      <c r="AK235" s="158"/>
      <c r="AL235" s="158"/>
      <c r="AM235" s="173"/>
      <c r="AN235" s="159"/>
      <c r="AO235" s="159"/>
      <c r="AP235" s="160"/>
      <c r="AQ235" s="161"/>
      <c r="AR235" s="160"/>
      <c r="AS235" s="161"/>
    </row>
    <row r="236" spans="1:45">
      <c r="A236" s="139"/>
      <c r="B236" s="155"/>
      <c r="C236" s="156">
        <f t="shared" si="83"/>
        <v>0</v>
      </c>
      <c r="D236" s="157" t="e">
        <f t="shared" si="84"/>
        <v>#DIV/0!</v>
      </c>
      <c r="E236" s="158"/>
      <c r="F236" s="158"/>
      <c r="G236" s="158"/>
      <c r="H236" s="158"/>
      <c r="I236" s="158"/>
      <c r="J236" s="159"/>
      <c r="K236" s="159"/>
      <c r="L236" s="160"/>
      <c r="M236" s="161"/>
      <c r="N236" s="160"/>
      <c r="O236" s="161"/>
      <c r="P236" s="139"/>
      <c r="Q236" s="155"/>
      <c r="R236" s="156">
        <f t="shared" si="85"/>
        <v>0</v>
      </c>
      <c r="S236" s="157" t="e">
        <f t="shared" si="86"/>
        <v>#DIV/0!</v>
      </c>
      <c r="T236" s="158"/>
      <c r="U236" s="158"/>
      <c r="V236" s="158"/>
      <c r="W236" s="158"/>
      <c r="X236" s="158"/>
      <c r="Y236" s="159"/>
      <c r="Z236" s="159"/>
      <c r="AA236" s="160"/>
      <c r="AB236" s="161"/>
      <c r="AC236" s="160"/>
      <c r="AD236" s="161"/>
      <c r="AE236" s="139"/>
      <c r="AF236" s="155"/>
      <c r="AG236" s="266">
        <f t="shared" si="81"/>
        <v>0</v>
      </c>
      <c r="AH236" s="157" t="e">
        <f t="shared" si="82"/>
        <v>#DIV/0!</v>
      </c>
      <c r="AI236" s="158"/>
      <c r="AJ236" s="158"/>
      <c r="AK236" s="158"/>
      <c r="AL236" s="158"/>
      <c r="AM236" s="173"/>
      <c r="AN236" s="159"/>
      <c r="AO236" s="159"/>
      <c r="AP236" s="160"/>
      <c r="AQ236" s="161"/>
      <c r="AR236" s="160"/>
      <c r="AS236" s="161"/>
    </row>
    <row r="237" spans="1:45">
      <c r="A237" s="139"/>
      <c r="B237" s="155"/>
      <c r="C237" s="156">
        <f t="shared" si="83"/>
        <v>0</v>
      </c>
      <c r="D237" s="157" t="e">
        <f t="shared" si="84"/>
        <v>#DIV/0!</v>
      </c>
      <c r="E237" s="158"/>
      <c r="F237" s="158"/>
      <c r="G237" s="158"/>
      <c r="H237" s="158"/>
      <c r="I237" s="158"/>
      <c r="J237" s="159"/>
      <c r="K237" s="159"/>
      <c r="L237" s="160"/>
      <c r="M237" s="161"/>
      <c r="N237" s="160"/>
      <c r="O237" s="161"/>
      <c r="P237" s="139"/>
      <c r="Q237" s="155"/>
      <c r="R237" s="156">
        <f t="shared" si="85"/>
        <v>0</v>
      </c>
      <c r="S237" s="157" t="e">
        <f t="shared" si="86"/>
        <v>#DIV/0!</v>
      </c>
      <c r="T237" s="158"/>
      <c r="U237" s="158"/>
      <c r="V237" s="158"/>
      <c r="W237" s="158"/>
      <c r="X237" s="158"/>
      <c r="Y237" s="159"/>
      <c r="Z237" s="159"/>
      <c r="AA237" s="160"/>
      <c r="AB237" s="161"/>
      <c r="AC237" s="160"/>
      <c r="AD237" s="161"/>
      <c r="AE237" s="139"/>
      <c r="AF237" s="155"/>
      <c r="AG237" s="266">
        <f t="shared" si="81"/>
        <v>0</v>
      </c>
      <c r="AH237" s="157" t="e">
        <f t="shared" si="82"/>
        <v>#DIV/0!</v>
      </c>
      <c r="AI237" s="158"/>
      <c r="AJ237" s="158"/>
      <c r="AK237" s="158"/>
      <c r="AL237" s="158"/>
      <c r="AM237" s="173"/>
      <c r="AN237" s="159"/>
      <c r="AO237" s="159"/>
      <c r="AP237" s="160"/>
      <c r="AQ237" s="161"/>
      <c r="AR237" s="160"/>
      <c r="AS237" s="161"/>
    </row>
    <row r="238" spans="1:45">
      <c r="A238" s="139"/>
      <c r="B238" s="155"/>
      <c r="C238" s="156">
        <f t="shared" si="83"/>
        <v>0</v>
      </c>
      <c r="D238" s="157" t="e">
        <f t="shared" si="84"/>
        <v>#DIV/0!</v>
      </c>
      <c r="E238" s="158"/>
      <c r="F238" s="158"/>
      <c r="G238" s="158"/>
      <c r="H238" s="158"/>
      <c r="I238" s="158"/>
      <c r="J238" s="159"/>
      <c r="K238" s="159"/>
      <c r="L238" s="160"/>
      <c r="M238" s="161"/>
      <c r="N238" s="160"/>
      <c r="O238" s="161"/>
      <c r="P238" s="139"/>
      <c r="Q238" s="155"/>
      <c r="R238" s="156">
        <f t="shared" si="85"/>
        <v>0</v>
      </c>
      <c r="S238" s="157" t="e">
        <f t="shared" si="86"/>
        <v>#DIV/0!</v>
      </c>
      <c r="T238" s="158"/>
      <c r="U238" s="158"/>
      <c r="V238" s="158"/>
      <c r="W238" s="158"/>
      <c r="X238" s="158"/>
      <c r="Y238" s="159"/>
      <c r="Z238" s="159"/>
      <c r="AA238" s="160"/>
      <c r="AB238" s="161"/>
      <c r="AC238" s="160"/>
      <c r="AD238" s="161"/>
      <c r="AE238" s="139"/>
      <c r="AF238" s="155"/>
      <c r="AG238" s="266">
        <f t="shared" si="81"/>
        <v>0</v>
      </c>
      <c r="AH238" s="157" t="e">
        <f t="shared" si="82"/>
        <v>#DIV/0!</v>
      </c>
      <c r="AI238" s="158"/>
      <c r="AJ238" s="158"/>
      <c r="AK238" s="158"/>
      <c r="AL238" s="158"/>
      <c r="AM238" s="173"/>
      <c r="AN238" s="159"/>
      <c r="AO238" s="159"/>
      <c r="AP238" s="160"/>
      <c r="AQ238" s="161"/>
      <c r="AR238" s="160"/>
      <c r="AS238" s="161"/>
    </row>
    <row r="239" spans="1:45">
      <c r="A239" s="139"/>
      <c r="B239" s="155"/>
      <c r="C239" s="156">
        <f t="shared" si="83"/>
        <v>0</v>
      </c>
      <c r="D239" s="157" t="e">
        <f t="shared" si="84"/>
        <v>#DIV/0!</v>
      </c>
      <c r="E239" s="158"/>
      <c r="F239" s="158"/>
      <c r="G239" s="158"/>
      <c r="H239" s="158"/>
      <c r="I239" s="158"/>
      <c r="J239" s="159"/>
      <c r="K239" s="159"/>
      <c r="L239" s="160"/>
      <c r="M239" s="161"/>
      <c r="N239" s="160"/>
      <c r="O239" s="161"/>
      <c r="P239" s="139"/>
      <c r="Q239" s="155"/>
      <c r="R239" s="156">
        <f t="shared" si="85"/>
        <v>0</v>
      </c>
      <c r="S239" s="157" t="e">
        <f t="shared" si="86"/>
        <v>#DIV/0!</v>
      </c>
      <c r="T239" s="158"/>
      <c r="U239" s="158"/>
      <c r="V239" s="158"/>
      <c r="W239" s="158"/>
      <c r="X239" s="158"/>
      <c r="Y239" s="159"/>
      <c r="Z239" s="159"/>
      <c r="AA239" s="160"/>
      <c r="AB239" s="161"/>
      <c r="AC239" s="160"/>
      <c r="AD239" s="161"/>
      <c r="AE239" s="139"/>
      <c r="AF239" s="155"/>
      <c r="AG239" s="266">
        <f t="shared" si="81"/>
        <v>0</v>
      </c>
      <c r="AH239" s="157" t="e">
        <f t="shared" si="82"/>
        <v>#DIV/0!</v>
      </c>
      <c r="AI239" s="158"/>
      <c r="AJ239" s="158"/>
      <c r="AK239" s="158"/>
      <c r="AL239" s="158"/>
      <c r="AM239" s="173"/>
      <c r="AN239" s="159"/>
      <c r="AO239" s="159"/>
      <c r="AP239" s="160"/>
      <c r="AQ239" s="161"/>
      <c r="AR239" s="160"/>
      <c r="AS239" s="161"/>
    </row>
    <row r="240" spans="1:45">
      <c r="A240" s="139"/>
      <c r="B240" s="155"/>
      <c r="C240" s="156">
        <f t="shared" si="83"/>
        <v>0</v>
      </c>
      <c r="D240" s="157" t="e">
        <f t="shared" si="84"/>
        <v>#DIV/0!</v>
      </c>
      <c r="E240" s="158"/>
      <c r="F240" s="158"/>
      <c r="G240" s="158"/>
      <c r="H240" s="158"/>
      <c r="I240" s="158"/>
      <c r="J240" s="159"/>
      <c r="K240" s="159"/>
      <c r="L240" s="160"/>
      <c r="M240" s="161"/>
      <c r="N240" s="160"/>
      <c r="O240" s="161"/>
      <c r="P240" s="139"/>
      <c r="Q240" s="155"/>
      <c r="R240" s="156">
        <f t="shared" si="85"/>
        <v>0</v>
      </c>
      <c r="S240" s="157" t="e">
        <f t="shared" si="86"/>
        <v>#DIV/0!</v>
      </c>
      <c r="T240" s="158"/>
      <c r="U240" s="158"/>
      <c r="V240" s="158"/>
      <c r="W240" s="158"/>
      <c r="X240" s="158"/>
      <c r="Y240" s="159"/>
      <c r="Z240" s="159"/>
      <c r="AA240" s="160"/>
      <c r="AB240" s="161"/>
      <c r="AC240" s="160"/>
      <c r="AD240" s="161"/>
      <c r="AE240" s="139"/>
      <c r="AF240" s="155"/>
      <c r="AG240" s="266">
        <f t="shared" si="81"/>
        <v>0</v>
      </c>
      <c r="AH240" s="157" t="e">
        <f t="shared" si="82"/>
        <v>#DIV/0!</v>
      </c>
      <c r="AI240" s="158"/>
      <c r="AJ240" s="158"/>
      <c r="AK240" s="158"/>
      <c r="AL240" s="158"/>
      <c r="AM240" s="173"/>
      <c r="AN240" s="159"/>
      <c r="AO240" s="159"/>
      <c r="AP240" s="160"/>
      <c r="AQ240" s="161"/>
      <c r="AR240" s="160"/>
      <c r="AS240" s="161"/>
    </row>
    <row r="241" spans="1:45">
      <c r="A241" s="139"/>
      <c r="B241" s="155"/>
      <c r="C241" s="156">
        <f t="shared" si="83"/>
        <v>0</v>
      </c>
      <c r="D241" s="157" t="e">
        <f t="shared" si="84"/>
        <v>#DIV/0!</v>
      </c>
      <c r="E241" s="158"/>
      <c r="F241" s="158"/>
      <c r="G241" s="158"/>
      <c r="H241" s="158"/>
      <c r="I241" s="158"/>
      <c r="J241" s="159"/>
      <c r="K241" s="159"/>
      <c r="L241" s="160"/>
      <c r="M241" s="161"/>
      <c r="N241" s="160"/>
      <c r="O241" s="161"/>
      <c r="P241" s="139"/>
      <c r="Q241" s="155"/>
      <c r="R241" s="156">
        <f t="shared" si="85"/>
        <v>0</v>
      </c>
      <c r="S241" s="157" t="e">
        <f t="shared" si="86"/>
        <v>#DIV/0!</v>
      </c>
      <c r="T241" s="158"/>
      <c r="U241" s="158"/>
      <c r="V241" s="158"/>
      <c r="W241" s="158"/>
      <c r="X241" s="158"/>
      <c r="Y241" s="159"/>
      <c r="Z241" s="159"/>
      <c r="AA241" s="160"/>
      <c r="AB241" s="161"/>
      <c r="AC241" s="160"/>
      <c r="AD241" s="161"/>
      <c r="AE241" s="139"/>
      <c r="AF241" s="155"/>
      <c r="AG241" s="266">
        <f t="shared" si="81"/>
        <v>0</v>
      </c>
      <c r="AH241" s="157" t="e">
        <f t="shared" si="82"/>
        <v>#DIV/0!</v>
      </c>
      <c r="AI241" s="158"/>
      <c r="AJ241" s="158"/>
      <c r="AK241" s="158"/>
      <c r="AL241" s="158"/>
      <c r="AM241" s="173"/>
      <c r="AN241" s="159"/>
      <c r="AO241" s="159"/>
      <c r="AP241" s="160"/>
      <c r="AQ241" s="161"/>
      <c r="AR241" s="160"/>
      <c r="AS241" s="161"/>
    </row>
    <row r="242" spans="1:45">
      <c r="A242" s="139"/>
      <c r="B242" s="155"/>
      <c r="C242" s="156">
        <f t="shared" si="83"/>
        <v>0</v>
      </c>
      <c r="D242" s="157" t="e">
        <f t="shared" si="84"/>
        <v>#DIV/0!</v>
      </c>
      <c r="E242" s="158"/>
      <c r="F242" s="158"/>
      <c r="G242" s="158"/>
      <c r="H242" s="158"/>
      <c r="I242" s="158"/>
      <c r="J242" s="159"/>
      <c r="K242" s="159"/>
      <c r="L242" s="160"/>
      <c r="M242" s="161"/>
      <c r="N242" s="160"/>
      <c r="O242" s="161"/>
      <c r="P242" s="139"/>
      <c r="Q242" s="155"/>
      <c r="R242" s="156">
        <f t="shared" si="85"/>
        <v>0</v>
      </c>
      <c r="S242" s="157" t="e">
        <f t="shared" si="86"/>
        <v>#DIV/0!</v>
      </c>
      <c r="T242" s="158"/>
      <c r="U242" s="158"/>
      <c r="V242" s="158"/>
      <c r="W242" s="158"/>
      <c r="X242" s="158"/>
      <c r="Y242" s="159"/>
      <c r="Z242" s="159"/>
      <c r="AA242" s="160"/>
      <c r="AB242" s="161"/>
      <c r="AC242" s="160"/>
      <c r="AD242" s="161"/>
      <c r="AE242" s="139"/>
      <c r="AF242" s="155"/>
      <c r="AG242" s="266">
        <f t="shared" si="81"/>
        <v>0</v>
      </c>
      <c r="AH242" s="157" t="e">
        <f t="shared" si="82"/>
        <v>#DIV/0!</v>
      </c>
      <c r="AI242" s="158"/>
      <c r="AJ242" s="158"/>
      <c r="AK242" s="158"/>
      <c r="AL242" s="158"/>
      <c r="AM242" s="173"/>
      <c r="AN242" s="159"/>
      <c r="AO242" s="159"/>
      <c r="AP242" s="160"/>
      <c r="AQ242" s="161"/>
      <c r="AR242" s="160"/>
      <c r="AS242" s="161"/>
    </row>
    <row r="243" spans="1:45">
      <c r="A243" s="139"/>
      <c r="B243" s="155"/>
      <c r="C243" s="156">
        <f t="shared" si="83"/>
        <v>0</v>
      </c>
      <c r="D243" s="157" t="e">
        <f t="shared" si="84"/>
        <v>#DIV/0!</v>
      </c>
      <c r="E243" s="158"/>
      <c r="F243" s="158"/>
      <c r="G243" s="158"/>
      <c r="H243" s="158"/>
      <c r="I243" s="158"/>
      <c r="J243" s="159"/>
      <c r="K243" s="159"/>
      <c r="L243" s="160"/>
      <c r="M243" s="161"/>
      <c r="N243" s="160"/>
      <c r="O243" s="161"/>
      <c r="P243" s="139"/>
      <c r="Q243" s="155"/>
      <c r="R243" s="156">
        <f t="shared" si="85"/>
        <v>0</v>
      </c>
      <c r="S243" s="157" t="e">
        <f t="shared" si="86"/>
        <v>#DIV/0!</v>
      </c>
      <c r="T243" s="158"/>
      <c r="U243" s="158"/>
      <c r="V243" s="158"/>
      <c r="W243" s="158"/>
      <c r="X243" s="158"/>
      <c r="Y243" s="159"/>
      <c r="Z243" s="159"/>
      <c r="AA243" s="160"/>
      <c r="AB243" s="161"/>
      <c r="AC243" s="160"/>
      <c r="AD243" s="161"/>
      <c r="AE243" s="139"/>
      <c r="AF243" s="155"/>
      <c r="AG243" s="266">
        <f t="shared" si="81"/>
        <v>0</v>
      </c>
      <c r="AH243" s="157" t="e">
        <f t="shared" si="82"/>
        <v>#DIV/0!</v>
      </c>
      <c r="AI243" s="158"/>
      <c r="AJ243" s="158"/>
      <c r="AK243" s="158"/>
      <c r="AL243" s="158"/>
      <c r="AM243" s="173"/>
      <c r="AN243" s="159"/>
      <c r="AO243" s="159"/>
      <c r="AP243" s="160"/>
      <c r="AQ243" s="161"/>
      <c r="AR243" s="160"/>
      <c r="AS243" s="161"/>
    </row>
    <row r="244" spans="1:45">
      <c r="A244" s="139"/>
      <c r="B244" s="155"/>
      <c r="C244" s="156">
        <f t="shared" si="83"/>
        <v>0</v>
      </c>
      <c r="D244" s="157" t="e">
        <f t="shared" si="84"/>
        <v>#DIV/0!</v>
      </c>
      <c r="E244" s="158"/>
      <c r="F244" s="158"/>
      <c r="G244" s="158"/>
      <c r="H244" s="158"/>
      <c r="I244" s="158"/>
      <c r="J244" s="159"/>
      <c r="K244" s="159"/>
      <c r="L244" s="160"/>
      <c r="M244" s="161"/>
      <c r="N244" s="160"/>
      <c r="O244" s="161"/>
      <c r="P244" s="139"/>
      <c r="Q244" s="155"/>
      <c r="R244" s="156">
        <f t="shared" si="85"/>
        <v>0</v>
      </c>
      <c r="S244" s="157" t="e">
        <f t="shared" si="86"/>
        <v>#DIV/0!</v>
      </c>
      <c r="T244" s="158"/>
      <c r="U244" s="158"/>
      <c r="V244" s="158"/>
      <c r="W244" s="158"/>
      <c r="X244" s="158"/>
      <c r="Y244" s="159"/>
      <c r="Z244" s="159"/>
      <c r="AA244" s="160"/>
      <c r="AB244" s="161"/>
      <c r="AC244" s="160"/>
      <c r="AD244" s="161"/>
      <c r="AE244" s="139"/>
      <c r="AF244" s="155"/>
      <c r="AG244" s="266">
        <f t="shared" si="81"/>
        <v>0</v>
      </c>
      <c r="AH244" s="157" t="e">
        <f t="shared" si="82"/>
        <v>#DIV/0!</v>
      </c>
      <c r="AI244" s="158"/>
      <c r="AJ244" s="158"/>
      <c r="AK244" s="158"/>
      <c r="AL244" s="158"/>
      <c r="AM244" s="173"/>
      <c r="AN244" s="159"/>
      <c r="AO244" s="159"/>
      <c r="AP244" s="160"/>
      <c r="AQ244" s="161"/>
      <c r="AR244" s="160"/>
      <c r="AS244" s="161"/>
    </row>
    <row r="245" spans="1:45">
      <c r="A245" s="139"/>
      <c r="B245" s="155"/>
      <c r="C245" s="156">
        <f t="shared" si="83"/>
        <v>0</v>
      </c>
      <c r="D245" s="157" t="e">
        <f t="shared" si="84"/>
        <v>#DIV/0!</v>
      </c>
      <c r="E245" s="158"/>
      <c r="F245" s="158"/>
      <c r="G245" s="158"/>
      <c r="H245" s="158"/>
      <c r="I245" s="158"/>
      <c r="J245" s="159"/>
      <c r="K245" s="159"/>
      <c r="L245" s="160"/>
      <c r="M245" s="161"/>
      <c r="N245" s="160"/>
      <c r="O245" s="161"/>
      <c r="P245" s="139"/>
      <c r="Q245" s="155"/>
      <c r="R245" s="156">
        <f t="shared" si="85"/>
        <v>0</v>
      </c>
      <c r="S245" s="157" t="e">
        <f t="shared" si="86"/>
        <v>#DIV/0!</v>
      </c>
      <c r="T245" s="158"/>
      <c r="U245" s="158"/>
      <c r="V245" s="158"/>
      <c r="W245" s="158"/>
      <c r="X245" s="158"/>
      <c r="Y245" s="159"/>
      <c r="Z245" s="159"/>
      <c r="AA245" s="160"/>
      <c r="AB245" s="161"/>
      <c r="AC245" s="160"/>
      <c r="AD245" s="161"/>
      <c r="AE245" s="139"/>
      <c r="AF245" s="155"/>
      <c r="AG245" s="266">
        <f t="shared" si="81"/>
        <v>0</v>
      </c>
      <c r="AH245" s="157" t="e">
        <f t="shared" si="82"/>
        <v>#DIV/0!</v>
      </c>
      <c r="AI245" s="158"/>
      <c r="AJ245" s="158"/>
      <c r="AK245" s="158"/>
      <c r="AL245" s="158"/>
      <c r="AM245" s="173"/>
      <c r="AN245" s="159"/>
      <c r="AO245" s="159"/>
      <c r="AP245" s="160"/>
      <c r="AQ245" s="161"/>
      <c r="AR245" s="160"/>
      <c r="AS245" s="161"/>
    </row>
    <row r="246" spans="1:45">
      <c r="A246" s="139"/>
      <c r="B246" s="155"/>
      <c r="C246" s="156">
        <f t="shared" si="83"/>
        <v>0</v>
      </c>
      <c r="D246" s="157" t="e">
        <f t="shared" si="84"/>
        <v>#DIV/0!</v>
      </c>
      <c r="E246" s="158"/>
      <c r="F246" s="158"/>
      <c r="G246" s="158"/>
      <c r="H246" s="158"/>
      <c r="I246" s="158"/>
      <c r="J246" s="159"/>
      <c r="K246" s="159"/>
      <c r="L246" s="160"/>
      <c r="M246" s="161"/>
      <c r="N246" s="160"/>
      <c r="O246" s="161"/>
      <c r="P246" s="139"/>
      <c r="Q246" s="155"/>
      <c r="R246" s="156">
        <f t="shared" si="85"/>
        <v>0</v>
      </c>
      <c r="S246" s="157" t="e">
        <f t="shared" si="86"/>
        <v>#DIV/0!</v>
      </c>
      <c r="T246" s="158"/>
      <c r="U246" s="158"/>
      <c r="V246" s="158"/>
      <c r="W246" s="158"/>
      <c r="X246" s="158"/>
      <c r="Y246" s="159"/>
      <c r="Z246" s="159"/>
      <c r="AA246" s="160"/>
      <c r="AB246" s="161"/>
      <c r="AC246" s="160"/>
      <c r="AD246" s="161"/>
      <c r="AE246" s="139"/>
      <c r="AF246" s="155"/>
      <c r="AG246" s="266">
        <f t="shared" si="81"/>
        <v>0</v>
      </c>
      <c r="AH246" s="157" t="e">
        <f t="shared" si="82"/>
        <v>#DIV/0!</v>
      </c>
      <c r="AI246" s="158"/>
      <c r="AJ246" s="158"/>
      <c r="AK246" s="158"/>
      <c r="AL246" s="158"/>
      <c r="AM246" s="173"/>
      <c r="AN246" s="159"/>
      <c r="AO246" s="159"/>
      <c r="AP246" s="160"/>
      <c r="AQ246" s="161"/>
      <c r="AR246" s="160"/>
      <c r="AS246" s="161"/>
    </row>
    <row r="247" spans="1:45">
      <c r="A247" s="139"/>
      <c r="B247" s="155"/>
      <c r="C247" s="156">
        <f t="shared" si="83"/>
        <v>0</v>
      </c>
      <c r="D247" s="157" t="e">
        <f t="shared" si="84"/>
        <v>#DIV/0!</v>
      </c>
      <c r="E247" s="158"/>
      <c r="F247" s="158"/>
      <c r="G247" s="158"/>
      <c r="H247" s="158"/>
      <c r="I247" s="158"/>
      <c r="J247" s="159"/>
      <c r="K247" s="159"/>
      <c r="L247" s="160"/>
      <c r="M247" s="161"/>
      <c r="N247" s="160"/>
      <c r="O247" s="161"/>
      <c r="P247" s="139"/>
      <c r="Q247" s="155"/>
      <c r="R247" s="156">
        <f t="shared" si="85"/>
        <v>0</v>
      </c>
      <c r="S247" s="157" t="e">
        <f t="shared" si="86"/>
        <v>#DIV/0!</v>
      </c>
      <c r="T247" s="158"/>
      <c r="U247" s="158"/>
      <c r="V247" s="158"/>
      <c r="W247" s="158"/>
      <c r="X247" s="158"/>
      <c r="Y247" s="159"/>
      <c r="Z247" s="159"/>
      <c r="AA247" s="160"/>
      <c r="AB247" s="161"/>
      <c r="AC247" s="160"/>
      <c r="AD247" s="161"/>
      <c r="AE247" s="139"/>
      <c r="AF247" s="155"/>
      <c r="AG247" s="266">
        <f t="shared" si="81"/>
        <v>0</v>
      </c>
      <c r="AH247" s="157" t="e">
        <f t="shared" si="82"/>
        <v>#DIV/0!</v>
      </c>
      <c r="AI247" s="158"/>
      <c r="AJ247" s="158"/>
      <c r="AK247" s="158"/>
      <c r="AL247" s="158"/>
      <c r="AM247" s="173"/>
      <c r="AN247" s="159"/>
      <c r="AO247" s="159"/>
      <c r="AP247" s="160"/>
      <c r="AQ247" s="161"/>
      <c r="AR247" s="160"/>
      <c r="AS247" s="161"/>
    </row>
    <row r="248" spans="1:45">
      <c r="A248" s="139"/>
      <c r="B248" s="155"/>
      <c r="C248" s="156">
        <f t="shared" si="83"/>
        <v>0</v>
      </c>
      <c r="D248" s="157" t="e">
        <f t="shared" si="84"/>
        <v>#DIV/0!</v>
      </c>
      <c r="E248" s="158"/>
      <c r="F248" s="158"/>
      <c r="G248" s="158"/>
      <c r="H248" s="158"/>
      <c r="I248" s="158"/>
      <c r="J248" s="159"/>
      <c r="K248" s="159"/>
      <c r="L248" s="160"/>
      <c r="M248" s="161"/>
      <c r="N248" s="160"/>
      <c r="O248" s="161"/>
      <c r="P248" s="139"/>
      <c r="Q248" s="155"/>
      <c r="R248" s="156">
        <f t="shared" si="85"/>
        <v>0</v>
      </c>
      <c r="S248" s="157" t="e">
        <f t="shared" si="86"/>
        <v>#DIV/0!</v>
      </c>
      <c r="T248" s="158"/>
      <c r="U248" s="158"/>
      <c r="V248" s="158"/>
      <c r="W248" s="158"/>
      <c r="X248" s="158"/>
      <c r="Y248" s="159"/>
      <c r="Z248" s="159"/>
      <c r="AA248" s="160"/>
      <c r="AB248" s="161"/>
      <c r="AC248" s="160"/>
      <c r="AD248" s="161"/>
      <c r="AE248" s="139"/>
      <c r="AF248" s="155"/>
      <c r="AG248" s="266">
        <f t="shared" si="81"/>
        <v>0</v>
      </c>
      <c r="AH248" s="157" t="e">
        <f t="shared" si="82"/>
        <v>#DIV/0!</v>
      </c>
      <c r="AI248" s="158"/>
      <c r="AJ248" s="158"/>
      <c r="AK248" s="158"/>
      <c r="AL248" s="158"/>
      <c r="AM248" s="173"/>
      <c r="AN248" s="159"/>
      <c r="AO248" s="159"/>
      <c r="AP248" s="160"/>
      <c r="AQ248" s="161"/>
      <c r="AR248" s="160"/>
      <c r="AS248" s="161"/>
    </row>
    <row r="249" spans="1:45">
      <c r="A249" s="139"/>
      <c r="B249" s="155"/>
      <c r="C249" s="156">
        <f t="shared" si="83"/>
        <v>0</v>
      </c>
      <c r="D249" s="157" t="e">
        <f t="shared" si="84"/>
        <v>#DIV/0!</v>
      </c>
      <c r="E249" s="158"/>
      <c r="F249" s="158"/>
      <c r="G249" s="158"/>
      <c r="H249" s="158"/>
      <c r="I249" s="158"/>
      <c r="J249" s="159"/>
      <c r="K249" s="159"/>
      <c r="L249" s="160"/>
      <c r="M249" s="161"/>
      <c r="N249" s="160"/>
      <c r="O249" s="161"/>
      <c r="P249" s="139"/>
      <c r="Q249" s="155"/>
      <c r="R249" s="156">
        <f t="shared" si="85"/>
        <v>0</v>
      </c>
      <c r="S249" s="157" t="e">
        <f t="shared" si="86"/>
        <v>#DIV/0!</v>
      </c>
      <c r="T249" s="158"/>
      <c r="U249" s="158"/>
      <c r="V249" s="158"/>
      <c r="W249" s="158"/>
      <c r="X249" s="158"/>
      <c r="Y249" s="159"/>
      <c r="Z249" s="159"/>
      <c r="AA249" s="160"/>
      <c r="AB249" s="161"/>
      <c r="AC249" s="160"/>
      <c r="AD249" s="161"/>
      <c r="AE249" s="139"/>
      <c r="AF249" s="155"/>
      <c r="AG249" s="266">
        <f t="shared" si="81"/>
        <v>0</v>
      </c>
      <c r="AH249" s="157" t="e">
        <f t="shared" si="82"/>
        <v>#DIV/0!</v>
      </c>
      <c r="AI249" s="158"/>
      <c r="AJ249" s="158"/>
      <c r="AK249" s="158"/>
      <c r="AL249" s="158"/>
      <c r="AM249" s="173"/>
      <c r="AN249" s="159"/>
      <c r="AO249" s="159"/>
      <c r="AP249" s="160"/>
      <c r="AQ249" s="161"/>
      <c r="AR249" s="160"/>
      <c r="AS249" s="161"/>
    </row>
    <row r="250" spans="1:45">
      <c r="A250" s="139"/>
      <c r="B250" s="155"/>
      <c r="C250" s="156">
        <f t="shared" si="83"/>
        <v>0</v>
      </c>
      <c r="D250" s="157" t="e">
        <f t="shared" si="84"/>
        <v>#DIV/0!</v>
      </c>
      <c r="E250" s="158"/>
      <c r="F250" s="158"/>
      <c r="G250" s="158"/>
      <c r="H250" s="158"/>
      <c r="I250" s="158"/>
      <c r="J250" s="159"/>
      <c r="K250" s="159"/>
      <c r="L250" s="160"/>
      <c r="M250" s="161"/>
      <c r="N250" s="160"/>
      <c r="O250" s="161"/>
      <c r="P250" s="139"/>
      <c r="Q250" s="155"/>
      <c r="R250" s="156">
        <f t="shared" si="85"/>
        <v>0</v>
      </c>
      <c r="S250" s="157" t="e">
        <f t="shared" si="86"/>
        <v>#DIV/0!</v>
      </c>
      <c r="T250" s="158"/>
      <c r="U250" s="158"/>
      <c r="V250" s="158"/>
      <c r="W250" s="158"/>
      <c r="X250" s="158"/>
      <c r="Y250" s="159"/>
      <c r="Z250" s="159"/>
      <c r="AA250" s="160"/>
      <c r="AB250" s="161"/>
      <c r="AC250" s="160"/>
      <c r="AD250" s="161"/>
      <c r="AE250" s="139"/>
      <c r="AF250" s="155"/>
      <c r="AG250" s="266">
        <f t="shared" si="81"/>
        <v>0</v>
      </c>
      <c r="AH250" s="157" t="e">
        <f t="shared" si="82"/>
        <v>#DIV/0!</v>
      </c>
      <c r="AI250" s="158"/>
      <c r="AJ250" s="158"/>
      <c r="AK250" s="158"/>
      <c r="AL250" s="158"/>
      <c r="AM250" s="173"/>
      <c r="AN250" s="159"/>
      <c r="AO250" s="159"/>
      <c r="AP250" s="160"/>
      <c r="AQ250" s="161"/>
      <c r="AR250" s="160"/>
      <c r="AS250" s="161"/>
    </row>
    <row r="251" spans="1:45">
      <c r="A251" s="139"/>
      <c r="B251" s="155"/>
      <c r="C251" s="156">
        <f t="shared" si="83"/>
        <v>0</v>
      </c>
      <c r="D251" s="157" t="e">
        <f t="shared" si="84"/>
        <v>#DIV/0!</v>
      </c>
      <c r="E251" s="158"/>
      <c r="F251" s="158"/>
      <c r="G251" s="158"/>
      <c r="H251" s="158"/>
      <c r="I251" s="158"/>
      <c r="J251" s="159"/>
      <c r="K251" s="159"/>
      <c r="L251" s="160"/>
      <c r="M251" s="161"/>
      <c r="N251" s="160"/>
      <c r="O251" s="161"/>
      <c r="P251" s="139"/>
      <c r="Q251" s="155"/>
      <c r="R251" s="156">
        <f t="shared" si="85"/>
        <v>0</v>
      </c>
      <c r="S251" s="157" t="e">
        <f t="shared" si="86"/>
        <v>#DIV/0!</v>
      </c>
      <c r="T251" s="158"/>
      <c r="U251" s="158"/>
      <c r="V251" s="158"/>
      <c r="W251" s="158"/>
      <c r="X251" s="158"/>
      <c r="Y251" s="159"/>
      <c r="Z251" s="159"/>
      <c r="AA251" s="160"/>
      <c r="AB251" s="161"/>
      <c r="AC251" s="160"/>
      <c r="AD251" s="161"/>
      <c r="AE251" s="139"/>
      <c r="AF251" s="155"/>
      <c r="AG251" s="266">
        <f t="shared" si="81"/>
        <v>0</v>
      </c>
      <c r="AH251" s="157" t="e">
        <f t="shared" si="82"/>
        <v>#DIV/0!</v>
      </c>
      <c r="AI251" s="158"/>
      <c r="AJ251" s="158"/>
      <c r="AK251" s="158"/>
      <c r="AL251" s="158"/>
      <c r="AM251" s="173"/>
      <c r="AN251" s="159"/>
      <c r="AO251" s="159"/>
      <c r="AP251" s="160"/>
      <c r="AQ251" s="161"/>
      <c r="AR251" s="160"/>
      <c r="AS251" s="161"/>
    </row>
    <row r="252" spans="1:45">
      <c r="A252" s="139"/>
      <c r="B252" s="155"/>
      <c r="C252" s="156">
        <f t="shared" si="83"/>
        <v>0</v>
      </c>
      <c r="D252" s="157" t="e">
        <f t="shared" si="84"/>
        <v>#DIV/0!</v>
      </c>
      <c r="E252" s="158"/>
      <c r="F252" s="158"/>
      <c r="G252" s="158"/>
      <c r="H252" s="158"/>
      <c r="I252" s="158"/>
      <c r="J252" s="159"/>
      <c r="K252" s="159"/>
      <c r="L252" s="160"/>
      <c r="M252" s="161"/>
      <c r="N252" s="160"/>
      <c r="O252" s="161"/>
      <c r="P252" s="139"/>
      <c r="Q252" s="155"/>
      <c r="R252" s="156">
        <f t="shared" si="85"/>
        <v>0</v>
      </c>
      <c r="S252" s="157" t="e">
        <f t="shared" si="86"/>
        <v>#DIV/0!</v>
      </c>
      <c r="T252" s="158"/>
      <c r="U252" s="158"/>
      <c r="V252" s="158"/>
      <c r="W252" s="158"/>
      <c r="X252" s="158"/>
      <c r="Y252" s="159"/>
      <c r="Z252" s="159"/>
      <c r="AA252" s="160"/>
      <c r="AB252" s="161"/>
      <c r="AC252" s="160"/>
      <c r="AD252" s="161"/>
      <c r="AE252" s="139"/>
      <c r="AF252" s="155"/>
      <c r="AG252" s="266">
        <f t="shared" si="81"/>
        <v>0</v>
      </c>
      <c r="AH252" s="157" t="e">
        <f t="shared" si="82"/>
        <v>#DIV/0!</v>
      </c>
      <c r="AI252" s="158"/>
      <c r="AJ252" s="158"/>
      <c r="AK252" s="158"/>
      <c r="AL252" s="158"/>
      <c r="AM252" s="173"/>
      <c r="AN252" s="159"/>
      <c r="AO252" s="159"/>
      <c r="AP252" s="160"/>
      <c r="AQ252" s="161"/>
      <c r="AR252" s="160"/>
      <c r="AS252" s="161"/>
    </row>
    <row r="253" spans="1:45">
      <c r="A253" s="139"/>
      <c r="B253" s="155"/>
      <c r="C253" s="156">
        <f t="shared" si="83"/>
        <v>0</v>
      </c>
      <c r="D253" s="157" t="e">
        <f t="shared" si="84"/>
        <v>#DIV/0!</v>
      </c>
      <c r="E253" s="158"/>
      <c r="F253" s="158"/>
      <c r="G253" s="158"/>
      <c r="H253" s="158"/>
      <c r="I253" s="158"/>
      <c r="J253" s="159"/>
      <c r="K253" s="159"/>
      <c r="L253" s="160"/>
      <c r="M253" s="161"/>
      <c r="N253" s="160"/>
      <c r="O253" s="161"/>
      <c r="P253" s="139"/>
      <c r="Q253" s="155"/>
      <c r="R253" s="156">
        <f t="shared" si="85"/>
        <v>0</v>
      </c>
      <c r="S253" s="157" t="e">
        <f t="shared" si="86"/>
        <v>#DIV/0!</v>
      </c>
      <c r="T253" s="158"/>
      <c r="U253" s="158"/>
      <c r="V253" s="158"/>
      <c r="W253" s="158"/>
      <c r="X253" s="158"/>
      <c r="Y253" s="159"/>
      <c r="Z253" s="159"/>
      <c r="AA253" s="160"/>
      <c r="AB253" s="161"/>
      <c r="AC253" s="160"/>
      <c r="AD253" s="161"/>
      <c r="AE253" s="139"/>
      <c r="AF253" s="155"/>
      <c r="AG253" s="266">
        <f t="shared" si="81"/>
        <v>0</v>
      </c>
      <c r="AH253" s="157" t="e">
        <f t="shared" si="82"/>
        <v>#DIV/0!</v>
      </c>
      <c r="AI253" s="158"/>
      <c r="AJ253" s="158"/>
      <c r="AK253" s="158"/>
      <c r="AL253" s="158"/>
      <c r="AM253" s="173"/>
      <c r="AN253" s="159"/>
      <c r="AO253" s="159"/>
      <c r="AP253" s="160"/>
      <c r="AQ253" s="161"/>
      <c r="AR253" s="160"/>
      <c r="AS253" s="161"/>
    </row>
    <row r="254" spans="1:45">
      <c r="A254" s="139"/>
      <c r="B254" s="155"/>
      <c r="C254" s="156">
        <f t="shared" si="83"/>
        <v>0</v>
      </c>
      <c r="D254" s="157" t="e">
        <f t="shared" si="84"/>
        <v>#DIV/0!</v>
      </c>
      <c r="E254" s="158"/>
      <c r="F254" s="158"/>
      <c r="G254" s="158"/>
      <c r="H254" s="158"/>
      <c r="I254" s="158"/>
      <c r="J254" s="159"/>
      <c r="K254" s="159"/>
      <c r="L254" s="160"/>
      <c r="M254" s="161"/>
      <c r="N254" s="160"/>
      <c r="O254" s="161"/>
      <c r="P254" s="139"/>
      <c r="Q254" s="155"/>
      <c r="R254" s="156">
        <f t="shared" si="85"/>
        <v>0</v>
      </c>
      <c r="S254" s="157" t="e">
        <f t="shared" si="86"/>
        <v>#DIV/0!</v>
      </c>
      <c r="T254" s="158"/>
      <c r="U254" s="158"/>
      <c r="V254" s="158"/>
      <c r="W254" s="158"/>
      <c r="X254" s="158"/>
      <c r="Y254" s="159"/>
      <c r="Z254" s="159"/>
      <c r="AA254" s="160"/>
      <c r="AB254" s="161"/>
      <c r="AC254" s="160"/>
      <c r="AD254" s="161"/>
      <c r="AE254" s="139"/>
      <c r="AF254" s="155"/>
      <c r="AG254" s="266">
        <f t="shared" si="81"/>
        <v>0</v>
      </c>
      <c r="AH254" s="157" t="e">
        <f t="shared" si="82"/>
        <v>#DIV/0!</v>
      </c>
      <c r="AI254" s="158"/>
      <c r="AJ254" s="158"/>
      <c r="AK254" s="158"/>
      <c r="AL254" s="158"/>
      <c r="AM254" s="173"/>
      <c r="AN254" s="159"/>
      <c r="AO254" s="159"/>
      <c r="AP254" s="160"/>
      <c r="AQ254" s="161"/>
      <c r="AR254" s="160"/>
      <c r="AS254" s="161"/>
    </row>
    <row r="255" spans="1:45">
      <c r="A255" s="139"/>
      <c r="B255" s="155"/>
      <c r="C255" s="156">
        <f t="shared" si="83"/>
        <v>0</v>
      </c>
      <c r="D255" s="157" t="e">
        <f t="shared" si="84"/>
        <v>#DIV/0!</v>
      </c>
      <c r="E255" s="158"/>
      <c r="F255" s="158"/>
      <c r="G255" s="158"/>
      <c r="H255" s="158"/>
      <c r="I255" s="158"/>
      <c r="J255" s="159"/>
      <c r="K255" s="159"/>
      <c r="L255" s="160"/>
      <c r="M255" s="161"/>
      <c r="N255" s="160"/>
      <c r="O255" s="161"/>
      <c r="P255" s="139"/>
      <c r="Q255" s="155"/>
      <c r="R255" s="156">
        <f t="shared" si="85"/>
        <v>0</v>
      </c>
      <c r="S255" s="157" t="e">
        <f t="shared" si="86"/>
        <v>#DIV/0!</v>
      </c>
      <c r="T255" s="158"/>
      <c r="U255" s="158"/>
      <c r="V255" s="158"/>
      <c r="W255" s="158"/>
      <c r="X255" s="158"/>
      <c r="Y255" s="159"/>
      <c r="Z255" s="159"/>
      <c r="AA255" s="160"/>
      <c r="AB255" s="161"/>
      <c r="AC255" s="160"/>
      <c r="AD255" s="161"/>
      <c r="AE255" s="139"/>
      <c r="AF255" s="155"/>
      <c r="AG255" s="266">
        <f t="shared" si="81"/>
        <v>0</v>
      </c>
      <c r="AH255" s="157" t="e">
        <f t="shared" si="82"/>
        <v>#DIV/0!</v>
      </c>
      <c r="AI255" s="158"/>
      <c r="AJ255" s="158"/>
      <c r="AK255" s="158"/>
      <c r="AL255" s="158"/>
      <c r="AM255" s="173"/>
      <c r="AN255" s="159"/>
      <c r="AO255" s="159"/>
      <c r="AP255" s="160"/>
      <c r="AQ255" s="161"/>
      <c r="AR255" s="160"/>
      <c r="AS255" s="161"/>
    </row>
    <row r="256" spans="1:45">
      <c r="A256" s="139"/>
      <c r="B256" s="155"/>
      <c r="C256" s="156">
        <f t="shared" si="83"/>
        <v>0</v>
      </c>
      <c r="D256" s="157" t="e">
        <f t="shared" si="84"/>
        <v>#DIV/0!</v>
      </c>
      <c r="E256" s="158"/>
      <c r="F256" s="158"/>
      <c r="G256" s="158"/>
      <c r="H256" s="158"/>
      <c r="I256" s="158"/>
      <c r="J256" s="159"/>
      <c r="K256" s="159"/>
      <c r="L256" s="160"/>
      <c r="M256" s="161"/>
      <c r="N256" s="160"/>
      <c r="O256" s="161"/>
      <c r="P256" s="139"/>
      <c r="Q256" s="155"/>
      <c r="R256" s="156">
        <f t="shared" si="85"/>
        <v>0</v>
      </c>
      <c r="S256" s="157" t="e">
        <f t="shared" si="86"/>
        <v>#DIV/0!</v>
      </c>
      <c r="T256" s="158"/>
      <c r="U256" s="158"/>
      <c r="V256" s="158"/>
      <c r="W256" s="158"/>
      <c r="X256" s="158"/>
      <c r="Y256" s="159"/>
      <c r="Z256" s="159"/>
      <c r="AA256" s="160"/>
      <c r="AB256" s="161"/>
      <c r="AC256" s="160"/>
      <c r="AD256" s="161"/>
      <c r="AE256" s="139"/>
      <c r="AF256" s="155"/>
      <c r="AG256" s="266">
        <f t="shared" si="81"/>
        <v>0</v>
      </c>
      <c r="AH256" s="157" t="e">
        <f t="shared" si="82"/>
        <v>#DIV/0!</v>
      </c>
      <c r="AI256" s="158"/>
      <c r="AJ256" s="158"/>
      <c r="AK256" s="158"/>
      <c r="AL256" s="158"/>
      <c r="AM256" s="173"/>
      <c r="AN256" s="159"/>
      <c r="AO256" s="159"/>
      <c r="AP256" s="160"/>
      <c r="AQ256" s="161"/>
      <c r="AR256" s="160"/>
      <c r="AS256" s="161"/>
    </row>
    <row r="257" spans="1:45">
      <c r="A257" s="139"/>
      <c r="B257" s="155"/>
      <c r="C257" s="156">
        <f t="shared" si="83"/>
        <v>0</v>
      </c>
      <c r="D257" s="157" t="e">
        <f t="shared" si="84"/>
        <v>#DIV/0!</v>
      </c>
      <c r="E257" s="158"/>
      <c r="F257" s="158"/>
      <c r="G257" s="158"/>
      <c r="H257" s="158"/>
      <c r="I257" s="158"/>
      <c r="J257" s="159"/>
      <c r="K257" s="159"/>
      <c r="L257" s="160"/>
      <c r="M257" s="161"/>
      <c r="N257" s="160"/>
      <c r="O257" s="161"/>
      <c r="P257" s="139"/>
      <c r="Q257" s="155"/>
      <c r="R257" s="156">
        <f t="shared" si="85"/>
        <v>0</v>
      </c>
      <c r="S257" s="157" t="e">
        <f t="shared" si="86"/>
        <v>#DIV/0!</v>
      </c>
      <c r="T257" s="158"/>
      <c r="U257" s="158"/>
      <c r="V257" s="158"/>
      <c r="W257" s="158"/>
      <c r="X257" s="158"/>
      <c r="Y257" s="159"/>
      <c r="Z257" s="159"/>
      <c r="AA257" s="160"/>
      <c r="AB257" s="161"/>
      <c r="AC257" s="160"/>
      <c r="AD257" s="161"/>
      <c r="AE257" s="139"/>
      <c r="AF257" s="155"/>
      <c r="AG257" s="266">
        <f t="shared" si="81"/>
        <v>0</v>
      </c>
      <c r="AH257" s="157" t="e">
        <f t="shared" si="82"/>
        <v>#DIV/0!</v>
      </c>
      <c r="AI257" s="158"/>
      <c r="AJ257" s="158"/>
      <c r="AK257" s="158"/>
      <c r="AL257" s="158"/>
      <c r="AM257" s="173"/>
      <c r="AN257" s="159"/>
      <c r="AO257" s="159"/>
      <c r="AP257" s="160"/>
      <c r="AQ257" s="161"/>
      <c r="AR257" s="160"/>
      <c r="AS257" s="161"/>
    </row>
    <row r="258" spans="1:45">
      <c r="A258" s="139"/>
      <c r="B258" s="155"/>
      <c r="C258" s="156"/>
      <c r="D258" s="157"/>
      <c r="E258" s="158"/>
      <c r="F258" s="158"/>
      <c r="G258" s="158"/>
      <c r="H258" s="158"/>
      <c r="I258" s="158"/>
      <c r="J258" s="159"/>
      <c r="K258" s="159"/>
      <c r="L258" s="160"/>
      <c r="M258" s="161"/>
      <c r="N258" s="160"/>
      <c r="O258" s="161"/>
      <c r="P258" s="139"/>
      <c r="Q258" s="155"/>
      <c r="R258" s="156"/>
      <c r="S258" s="157"/>
      <c r="T258" s="158"/>
      <c r="U258" s="158"/>
      <c r="V258" s="158"/>
      <c r="W258" s="158"/>
      <c r="X258" s="158"/>
      <c r="Y258" s="159"/>
      <c r="Z258" s="159"/>
      <c r="AA258" s="160"/>
      <c r="AB258" s="161"/>
      <c r="AC258" s="160"/>
      <c r="AD258" s="161"/>
      <c r="AE258" s="139"/>
      <c r="AF258" s="155"/>
      <c r="AG258" s="266"/>
      <c r="AH258" s="157"/>
      <c r="AI258" s="158"/>
      <c r="AJ258" s="158"/>
      <c r="AK258" s="158"/>
      <c r="AL258" s="158"/>
      <c r="AM258" s="173"/>
      <c r="AN258" s="159"/>
      <c r="AO258" s="159"/>
      <c r="AP258" s="268"/>
      <c r="AQ258" s="161"/>
      <c r="AR258" s="160"/>
      <c r="AS258" s="16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71"/>
  <sheetViews>
    <sheetView showGridLines="0" view="pageBreakPreview" topLeftCell="A59" zoomScale="75" zoomScaleNormal="60" zoomScaleSheetLayoutView="75" workbookViewId="0">
      <selection activeCell="G57" sqref="G57"/>
    </sheetView>
  </sheetViews>
  <sheetFormatPr defaultRowHeight="20.25"/>
  <cols>
    <col min="1" max="1" width="6.875" style="7" bestFit="1" customWidth="1"/>
    <col min="2" max="2" width="18.5" style="9" customWidth="1"/>
    <col min="3" max="3" width="21.125" style="9" bestFit="1" customWidth="1"/>
    <col min="4" max="4" width="24.75" style="9" bestFit="1" customWidth="1"/>
    <col min="5" max="5" width="21.75" style="9" customWidth="1"/>
    <col min="6" max="7" width="19.75" style="9" customWidth="1"/>
    <col min="8" max="8" width="19.75" style="37" customWidth="1"/>
    <col min="9" max="9" width="5" style="37" customWidth="1"/>
    <col min="10" max="10" width="7.125" style="37" customWidth="1"/>
    <col min="11" max="11" width="11" style="37" customWidth="1"/>
    <col min="12" max="13" width="9.75" style="37" bestFit="1" customWidth="1"/>
    <col min="14" max="14" width="9" style="37"/>
    <col min="15" max="16384" width="9" style="9"/>
  </cols>
  <sheetData>
    <row r="1" spans="1:15" s="4" customFormat="1" ht="43.9" customHeight="1">
      <c r="A1" s="117" t="s">
        <v>24</v>
      </c>
      <c r="B1" s="7" t="s">
        <v>25</v>
      </c>
      <c r="C1" s="1"/>
      <c r="D1" s="2"/>
      <c r="E1" s="2"/>
      <c r="F1" s="3"/>
      <c r="G1" s="368" t="s">
        <v>26</v>
      </c>
      <c r="H1" s="368"/>
      <c r="I1" s="85"/>
      <c r="J1" s="86"/>
      <c r="K1" s="40"/>
      <c r="L1" s="40"/>
      <c r="M1" s="40"/>
      <c r="N1" s="40"/>
    </row>
    <row r="2" spans="1:15" s="6" customFormat="1" ht="57">
      <c r="A2" s="5"/>
      <c r="B2" s="8" t="s">
        <v>27</v>
      </c>
      <c r="C2" s="8" t="s">
        <v>28</v>
      </c>
      <c r="D2" s="118" t="s">
        <v>29</v>
      </c>
      <c r="E2" s="118" t="s">
        <v>30</v>
      </c>
      <c r="F2" s="136" t="s">
        <v>65</v>
      </c>
      <c r="G2" s="136" t="s">
        <v>66</v>
      </c>
      <c r="H2" s="136" t="s">
        <v>67</v>
      </c>
      <c r="I2" s="119" t="s">
        <v>31</v>
      </c>
      <c r="J2" s="119" t="s">
        <v>32</v>
      </c>
      <c r="K2" s="41" t="s">
        <v>33</v>
      </c>
      <c r="L2" s="41"/>
      <c r="M2" s="41"/>
      <c r="N2" s="41"/>
      <c r="O2" s="41"/>
    </row>
    <row r="3" spans="1:15" ht="30" customHeight="1">
      <c r="B3" s="8" t="s">
        <v>22</v>
      </c>
      <c r="C3" s="10">
        <f>future!L3</f>
        <v>0</v>
      </c>
      <c r="D3" s="34">
        <f>ROUNDUP(C3*I3,K3)</f>
        <v>0</v>
      </c>
      <c r="E3" s="34">
        <f>ROUNDUP(C3*J3,K3)</f>
        <v>0</v>
      </c>
      <c r="F3" s="61" t="e">
        <f>ROUNDDOWN(C3/(C33*D33),4)</f>
        <v>#VALUE!</v>
      </c>
      <c r="G3" s="61" t="e">
        <f>ROUNDDOWN(D3/(C33*D33),4)</f>
        <v>#VALUE!</v>
      </c>
      <c r="H3" s="61" t="e">
        <f>ROUNDDOWN(E3/(C33*D33),4)</f>
        <v>#VALUE!</v>
      </c>
      <c r="I3" s="35">
        <v>1.0349999999999999</v>
      </c>
      <c r="J3" s="35">
        <v>1.35</v>
      </c>
      <c r="K3" s="42">
        <v>-1</v>
      </c>
      <c r="L3" s="42"/>
      <c r="O3" s="37"/>
    </row>
    <row r="4" spans="1:15" ht="30" customHeight="1">
      <c r="B4" s="8" t="s">
        <v>23</v>
      </c>
      <c r="C4" s="10">
        <f>future!AB3</f>
        <v>0</v>
      </c>
      <c r="D4" s="34">
        <f>ROUNDUP(C4*I4,K4)</f>
        <v>0</v>
      </c>
      <c r="E4" s="34">
        <f>ROUNDUP(C4*J4,K4)</f>
        <v>0</v>
      </c>
      <c r="F4" s="61" t="e">
        <f>ROUNDDOWN(C4/(C34*D34),4)</f>
        <v>#DIV/0!</v>
      </c>
      <c r="G4" s="61" t="e">
        <f>ROUNDDOWN(D4/(C34*D34),4)</f>
        <v>#DIV/0!</v>
      </c>
      <c r="H4" s="61" t="e">
        <f>ROUNDDOWN(E4/(C34*D34),4)</f>
        <v>#DIV/0!</v>
      </c>
      <c r="I4" s="35">
        <v>1.0349999999999999</v>
      </c>
      <c r="J4" s="35">
        <v>1.35</v>
      </c>
      <c r="K4" s="42">
        <v>-1</v>
      </c>
      <c r="L4" s="42"/>
      <c r="O4" s="37"/>
    </row>
    <row r="5" spans="1:15" ht="30" customHeight="1">
      <c r="B5" s="8" t="s">
        <v>59</v>
      </c>
      <c r="C5" s="10">
        <f>future!AR3</f>
        <v>0</v>
      </c>
      <c r="D5" s="34">
        <f>ROUNDUP(C5*I5,K5)</f>
        <v>0</v>
      </c>
      <c r="E5" s="34">
        <f>ROUNDUP(C5*J5,K5)</f>
        <v>0</v>
      </c>
      <c r="F5" s="61" t="e">
        <f>ROUNDDOWN(C5/(C35*D35),4)</f>
        <v>#DIV/0!</v>
      </c>
      <c r="G5" s="61" t="e">
        <f>ROUNDDOWN(D5/(C35*D35),4)</f>
        <v>#DIV/0!</v>
      </c>
      <c r="H5" s="61" t="e">
        <f>ROUNDDOWN(E5/(C35*D35),4)</f>
        <v>#DIV/0!</v>
      </c>
      <c r="I5" s="35">
        <v>1.0349999999999999</v>
      </c>
      <c r="J5" s="35">
        <v>1.35</v>
      </c>
      <c r="K5" s="294">
        <v>-3</v>
      </c>
      <c r="L5" s="42"/>
      <c r="O5" s="37"/>
    </row>
    <row r="6" spans="1:15" ht="30" customHeight="1">
      <c r="B6" s="8" t="s">
        <v>148</v>
      </c>
      <c r="C6" s="10">
        <f>future!BH3</f>
        <v>0</v>
      </c>
      <c r="D6" s="34">
        <f>ROUNDUP(C6*I6,K6)</f>
        <v>0</v>
      </c>
      <c r="E6" s="34">
        <f>ROUNDUP(C6*J6,K6)</f>
        <v>0</v>
      </c>
      <c r="F6" s="61" t="e">
        <f>ROUNDDOWN(C6/(C36*D36),4)</f>
        <v>#DIV/0!</v>
      </c>
      <c r="G6" s="61" t="e">
        <f>ROUNDDOWN(D6/(C36*D36),4)</f>
        <v>#DIV/0!</v>
      </c>
      <c r="H6" s="61" t="e">
        <f>ROUNDDOWN(E6/(C36*D36),4)</f>
        <v>#DIV/0!</v>
      </c>
      <c r="I6" s="35">
        <v>1.0349999999999999</v>
      </c>
      <c r="J6" s="35">
        <v>1.35</v>
      </c>
      <c r="K6" s="42">
        <v>-1</v>
      </c>
      <c r="L6" s="42"/>
      <c r="O6" s="37"/>
    </row>
    <row r="7" spans="1:15" ht="30" customHeight="1">
      <c r="B7" s="8" t="s">
        <v>149</v>
      </c>
      <c r="C7" s="10">
        <f>future!BX3</f>
        <v>0</v>
      </c>
      <c r="D7" s="34">
        <f>ROUNDUP(C7*I7,K7)</f>
        <v>0</v>
      </c>
      <c r="E7" s="34">
        <f>ROUNDUP(C7*J7,K7)</f>
        <v>0</v>
      </c>
      <c r="F7" s="61" t="e">
        <f>ROUNDDOWN(C7/(C37*D37),4)</f>
        <v>#DIV/0!</v>
      </c>
      <c r="G7" s="61" t="e">
        <f>ROUNDDOWN(D7/(C37*D37),4)</f>
        <v>#DIV/0!</v>
      </c>
      <c r="H7" s="61" t="e">
        <f>ROUNDDOWN(E7/(C37*D37),4)</f>
        <v>#DIV/0!</v>
      </c>
      <c r="I7" s="35">
        <v>1.0349999999999999</v>
      </c>
      <c r="J7" s="35">
        <v>1.35</v>
      </c>
      <c r="K7" s="42">
        <v>-3</v>
      </c>
      <c r="L7" s="42"/>
      <c r="O7" s="37"/>
    </row>
    <row r="8" spans="1:15">
      <c r="B8" s="120" t="s">
        <v>154</v>
      </c>
      <c r="C8" s="11"/>
      <c r="D8" s="12"/>
      <c r="E8" s="13"/>
      <c r="F8" s="11"/>
      <c r="G8" s="11"/>
    </row>
    <row r="9" spans="1:15">
      <c r="B9" s="270" t="s">
        <v>150</v>
      </c>
      <c r="C9" s="11"/>
      <c r="D9" s="12"/>
      <c r="E9" s="13"/>
      <c r="F9" s="11"/>
      <c r="G9" s="11"/>
    </row>
    <row r="10" spans="1:15" s="14" customFormat="1" ht="18.75">
      <c r="B10" s="270" t="s">
        <v>155</v>
      </c>
      <c r="C10" s="9"/>
      <c r="D10" s="9"/>
      <c r="E10" s="9"/>
      <c r="F10" s="9"/>
      <c r="G10" s="9"/>
      <c r="H10" s="43"/>
      <c r="I10" s="44"/>
      <c r="J10" s="44"/>
      <c r="K10" s="44"/>
      <c r="L10" s="44"/>
      <c r="M10" s="43"/>
      <c r="N10" s="43"/>
    </row>
    <row r="11" spans="1:15" s="14" customFormat="1" ht="18.75" hidden="1">
      <c r="B11" s="120"/>
      <c r="C11" s="9"/>
      <c r="D11" s="9"/>
      <c r="E11" s="9"/>
      <c r="F11" s="9"/>
      <c r="G11" s="9"/>
      <c r="H11" s="43"/>
      <c r="I11" s="44"/>
      <c r="J11" s="44"/>
      <c r="K11" s="44"/>
      <c r="L11" s="44"/>
      <c r="M11" s="43"/>
      <c r="N11" s="43"/>
    </row>
    <row r="12" spans="1:15" s="14" customFormat="1" ht="18.75" hidden="1">
      <c r="B12" s="120"/>
      <c r="C12" s="9"/>
      <c r="D12" s="9"/>
      <c r="E12" s="9"/>
      <c r="F12" s="9"/>
      <c r="G12" s="9"/>
      <c r="H12" s="43"/>
      <c r="I12" s="44"/>
      <c r="J12" s="44"/>
      <c r="K12" s="44"/>
      <c r="L12" s="44"/>
      <c r="M12" s="43"/>
      <c r="N12" s="43"/>
    </row>
    <row r="13" spans="1:15" s="14" customFormat="1" ht="18.75" hidden="1">
      <c r="B13" s="120"/>
      <c r="C13" s="9"/>
      <c r="D13" s="9"/>
      <c r="E13" s="9"/>
      <c r="F13" s="9"/>
      <c r="G13" s="9"/>
      <c r="H13" s="43"/>
      <c r="I13" s="44"/>
      <c r="J13" s="44"/>
      <c r="K13" s="44"/>
      <c r="L13" s="44"/>
      <c r="M13" s="43"/>
      <c r="N13" s="43"/>
    </row>
    <row r="14" spans="1:15" s="14" customFormat="1" ht="18.75" hidden="1">
      <c r="B14" s="120"/>
      <c r="C14" s="9"/>
      <c r="D14" s="9"/>
      <c r="E14" s="9"/>
      <c r="F14" s="9"/>
      <c r="G14" s="9"/>
      <c r="H14" s="43"/>
      <c r="I14" s="44"/>
      <c r="J14" s="44"/>
      <c r="K14" s="44"/>
      <c r="L14" s="44"/>
      <c r="M14" s="43"/>
      <c r="N14" s="43"/>
    </row>
    <row r="15" spans="1:15" s="14" customFormat="1" ht="18.75" hidden="1">
      <c r="B15" s="120"/>
      <c r="C15" s="9"/>
      <c r="D15" s="9"/>
      <c r="E15" s="9"/>
      <c r="F15" s="9"/>
      <c r="G15" s="9"/>
      <c r="H15" s="43"/>
      <c r="I15" s="44"/>
      <c r="J15" s="44"/>
      <c r="K15" s="44"/>
      <c r="L15" s="44"/>
      <c r="M15" s="43"/>
      <c r="N15" s="43"/>
    </row>
    <row r="16" spans="1:15" s="14" customFormat="1" ht="18.75" hidden="1">
      <c r="B16" s="120"/>
      <c r="C16" s="9"/>
      <c r="D16" s="9"/>
      <c r="E16" s="9"/>
      <c r="F16" s="9"/>
      <c r="G16" s="9"/>
      <c r="H16" s="43"/>
      <c r="I16" s="44"/>
      <c r="J16" s="44"/>
      <c r="K16" s="44"/>
      <c r="L16" s="44"/>
      <c r="M16" s="43"/>
      <c r="N16" s="43"/>
    </row>
    <row r="17" spans="1:15" s="14" customFormat="1" ht="18.75" hidden="1">
      <c r="B17" s="120"/>
      <c r="C17" s="9"/>
      <c r="D17" s="9"/>
      <c r="E17" s="9"/>
      <c r="F17" s="9"/>
      <c r="G17" s="9"/>
      <c r="H17" s="43"/>
      <c r="I17" s="44"/>
      <c r="J17" s="44"/>
      <c r="K17" s="44"/>
      <c r="L17" s="44"/>
      <c r="M17" s="43"/>
      <c r="N17" s="43"/>
    </row>
    <row r="18" spans="1:15" s="14" customFormat="1" ht="18.75" hidden="1">
      <c r="B18" s="120"/>
      <c r="C18" s="9"/>
      <c r="D18" s="9"/>
      <c r="E18" s="9"/>
      <c r="F18" s="9"/>
      <c r="G18" s="9"/>
      <c r="H18" s="43"/>
      <c r="I18" s="44"/>
      <c r="J18" s="44"/>
      <c r="K18" s="44"/>
      <c r="L18" s="44"/>
      <c r="M18" s="43"/>
      <c r="N18" s="43"/>
    </row>
    <row r="19" spans="1:15" s="14" customFormat="1" ht="18.75" hidden="1">
      <c r="B19" s="120"/>
      <c r="C19" s="9"/>
      <c r="D19" s="9"/>
      <c r="E19" s="9"/>
      <c r="F19" s="9"/>
      <c r="G19" s="9"/>
      <c r="H19" s="43"/>
      <c r="I19" s="44"/>
      <c r="J19" s="44"/>
      <c r="K19" s="44"/>
      <c r="L19" s="44"/>
      <c r="M19" s="43"/>
      <c r="N19" s="43"/>
    </row>
    <row r="20" spans="1:15" s="14" customFormat="1" ht="18.75" hidden="1">
      <c r="B20" s="120"/>
      <c r="C20" s="9"/>
      <c r="D20" s="9"/>
      <c r="E20" s="9"/>
      <c r="F20" s="9"/>
      <c r="G20" s="9"/>
      <c r="H20" s="43"/>
      <c r="I20" s="44"/>
      <c r="J20" s="44"/>
      <c r="K20" s="44"/>
      <c r="L20" s="44"/>
      <c r="M20" s="43"/>
      <c r="N20" s="43"/>
    </row>
    <row r="21" spans="1:15" s="14" customFormat="1" ht="18.75" hidden="1">
      <c r="B21" s="120"/>
      <c r="C21" s="9"/>
      <c r="D21" s="9"/>
      <c r="E21" s="9"/>
      <c r="F21" s="9"/>
      <c r="G21" s="9"/>
      <c r="H21" s="43"/>
      <c r="I21" s="44"/>
      <c r="J21" s="44"/>
      <c r="K21" s="44"/>
      <c r="L21" s="44"/>
      <c r="M21" s="43"/>
      <c r="N21" s="43"/>
    </row>
    <row r="22" spans="1:15" s="14" customFormat="1" ht="18.75" hidden="1">
      <c r="B22" s="120"/>
      <c r="C22" s="9"/>
      <c r="D22" s="9"/>
      <c r="E22" s="9"/>
      <c r="F22" s="9"/>
      <c r="G22" s="9"/>
      <c r="H22" s="43"/>
      <c r="I22" s="44"/>
      <c r="J22" s="44"/>
      <c r="K22" s="44"/>
      <c r="L22" s="44"/>
      <c r="M22" s="43"/>
      <c r="N22" s="43"/>
    </row>
    <row r="23" spans="1:15" s="14" customFormat="1" ht="18.75" hidden="1">
      <c r="B23" s="120"/>
      <c r="C23" s="9"/>
      <c r="D23" s="9"/>
      <c r="E23" s="9"/>
      <c r="F23" s="9"/>
      <c r="G23" s="9"/>
      <c r="H23" s="43"/>
      <c r="I23" s="44"/>
      <c r="J23" s="44"/>
      <c r="K23" s="44"/>
      <c r="L23" s="44"/>
      <c r="M23" s="43"/>
      <c r="N23" s="43"/>
    </row>
    <row r="24" spans="1:15" s="14" customFormat="1" ht="18.75" hidden="1">
      <c r="B24" s="120"/>
      <c r="C24" s="9"/>
      <c r="D24" s="9"/>
      <c r="E24" s="9"/>
      <c r="F24" s="9"/>
      <c r="G24" s="9"/>
      <c r="H24" s="43"/>
      <c r="I24" s="44"/>
      <c r="J24" s="44"/>
      <c r="K24" s="44"/>
      <c r="L24" s="44"/>
      <c r="M24" s="43"/>
      <c r="N24" s="43"/>
    </row>
    <row r="25" spans="1:15" s="14" customFormat="1" ht="18.75" hidden="1">
      <c r="B25" s="120"/>
      <c r="C25" s="9"/>
      <c r="D25" s="9"/>
      <c r="E25" s="9"/>
      <c r="F25" s="9"/>
      <c r="G25" s="9"/>
      <c r="H25" s="43"/>
      <c r="I25" s="44"/>
      <c r="J25" s="44"/>
      <c r="K25" s="44"/>
      <c r="L25" s="44"/>
      <c r="M25" s="43"/>
      <c r="N25" s="43"/>
    </row>
    <row r="26" spans="1:15" s="14" customFormat="1" ht="18.75" hidden="1">
      <c r="B26" s="120"/>
      <c r="C26" s="9"/>
      <c r="D26" s="9"/>
      <c r="E26" s="9"/>
      <c r="F26" s="9"/>
      <c r="G26" s="9"/>
      <c r="H26" s="43"/>
      <c r="I26" s="44"/>
      <c r="J26" s="44"/>
      <c r="K26" s="44"/>
      <c r="L26" s="44"/>
      <c r="M26" s="43"/>
      <c r="N26" s="43"/>
    </row>
    <row r="27" spans="1:15" s="19" customFormat="1" ht="43.5" customHeight="1">
      <c r="A27" s="7" t="s">
        <v>34</v>
      </c>
      <c r="B27" s="7" t="s">
        <v>35</v>
      </c>
      <c r="C27" s="9"/>
      <c r="D27" s="9"/>
      <c r="E27" s="9"/>
      <c r="F27" s="9"/>
      <c r="G27" s="9"/>
      <c r="H27" s="44"/>
      <c r="I27" s="44"/>
      <c r="J27" s="44"/>
      <c r="K27" s="44"/>
      <c r="L27" s="44"/>
      <c r="M27" s="45"/>
      <c r="N27" s="45"/>
    </row>
    <row r="28" spans="1:15" ht="26.25" customHeight="1">
      <c r="B28" s="121" t="s">
        <v>36</v>
      </c>
      <c r="C28" s="15"/>
      <c r="D28" s="14"/>
      <c r="E28" s="16"/>
      <c r="F28" s="17"/>
      <c r="G28" s="18"/>
      <c r="H28" s="46"/>
    </row>
    <row r="29" spans="1:15" ht="26.25" customHeight="1">
      <c r="B29" s="121" t="s">
        <v>37</v>
      </c>
      <c r="C29" s="15"/>
      <c r="D29" s="14"/>
      <c r="E29" s="16"/>
      <c r="F29" s="17"/>
      <c r="G29" s="18"/>
      <c r="H29" s="46"/>
    </row>
    <row r="30" spans="1:15" ht="26.25" customHeight="1">
      <c r="B30" s="121" t="s">
        <v>64</v>
      </c>
      <c r="C30" s="15"/>
      <c r="D30" s="14"/>
      <c r="E30" s="16"/>
      <c r="F30" s="17"/>
      <c r="G30" s="18"/>
      <c r="H30" s="46"/>
    </row>
    <row r="31" spans="1:15" ht="26.25" customHeight="1">
      <c r="B31" s="272" t="s">
        <v>151</v>
      </c>
      <c r="C31" s="15"/>
      <c r="D31" s="14"/>
      <c r="E31" s="16"/>
      <c r="F31" s="17"/>
      <c r="G31" s="18"/>
      <c r="H31" s="46"/>
    </row>
    <row r="32" spans="1:15" ht="39">
      <c r="B32" s="115" t="s">
        <v>27</v>
      </c>
      <c r="C32" s="8" t="s">
        <v>38</v>
      </c>
      <c r="D32" s="8" t="s">
        <v>39</v>
      </c>
      <c r="E32" s="20" t="s">
        <v>40</v>
      </c>
      <c r="F32" s="20" t="s">
        <v>41</v>
      </c>
      <c r="G32" s="20" t="s">
        <v>42</v>
      </c>
      <c r="H32" s="122" t="s">
        <v>43</v>
      </c>
      <c r="O32" s="37"/>
    </row>
    <row r="33" spans="1:15" s="24" customFormat="1" ht="32.25" customHeight="1">
      <c r="A33" s="7"/>
      <c r="B33" s="8" t="s">
        <v>22</v>
      </c>
      <c r="C33" s="112" t="str">
        <f>future!B3</f>
        <v>E</v>
      </c>
      <c r="D33" s="20">
        <f>future!K3</f>
        <v>0</v>
      </c>
      <c r="E33" s="21" t="e">
        <f>future!J3</f>
        <v>#VALUE!</v>
      </c>
      <c r="F33" s="21" t="e">
        <f>AVERAGE(future!F3:I3)</f>
        <v>#VALUE!</v>
      </c>
      <c r="G33" s="21">
        <f>future!J1</f>
        <v>1.4999999999999999E-2</v>
      </c>
      <c r="H33" s="116" t="e">
        <f>C33*D33*E33</f>
        <v>#VALUE!</v>
      </c>
      <c r="I33" s="47"/>
      <c r="J33" s="48"/>
      <c r="K33" s="49"/>
      <c r="L33" s="49"/>
      <c r="M33" s="49"/>
      <c r="N33" s="49"/>
      <c r="O33" s="49"/>
    </row>
    <row r="34" spans="1:15" s="24" customFormat="1" ht="32.25" customHeight="1">
      <c r="A34" s="7"/>
      <c r="B34" s="8" t="s">
        <v>23</v>
      </c>
      <c r="C34" s="112">
        <f>future!R3</f>
        <v>0</v>
      </c>
      <c r="D34" s="20">
        <f>future!AA3</f>
        <v>0</v>
      </c>
      <c r="E34" s="21" t="e">
        <f>future!Z3</f>
        <v>#DIV/0!</v>
      </c>
      <c r="F34" s="21" t="e">
        <f>AVERAGE(future!V3:Y3)</f>
        <v>#DIV/0!</v>
      </c>
      <c r="G34" s="21">
        <f>future!Z1</f>
        <v>1.4999999999999999E-2</v>
      </c>
      <c r="H34" s="116" t="e">
        <f>C34*D34*E34</f>
        <v>#DIV/0!</v>
      </c>
      <c r="I34" s="47"/>
      <c r="J34" s="48"/>
      <c r="K34" s="49"/>
      <c r="L34" s="49"/>
      <c r="M34" s="49"/>
      <c r="N34" s="49"/>
      <c r="O34" s="49"/>
    </row>
    <row r="35" spans="1:15" s="24" customFormat="1" ht="32.25" customHeight="1">
      <c r="A35" s="7"/>
      <c r="B35" s="8" t="s">
        <v>59</v>
      </c>
      <c r="C35" s="131">
        <f>future!AH3</f>
        <v>0</v>
      </c>
      <c r="D35" s="20">
        <f>future!AQ3</f>
        <v>0</v>
      </c>
      <c r="E35" s="21" t="e">
        <f>future!AP3</f>
        <v>#DIV/0!</v>
      </c>
      <c r="F35" s="21" t="e">
        <f>AVERAGE(future!AL3:AO3)</f>
        <v>#DIV/0!</v>
      </c>
      <c r="G35" s="21">
        <f>future!AP1</f>
        <v>2.5000000000000001E-2</v>
      </c>
      <c r="H35" s="116" t="e">
        <f>C35*D35*E35</f>
        <v>#DIV/0!</v>
      </c>
      <c r="I35" s="47"/>
      <c r="J35" s="48"/>
      <c r="K35" s="49"/>
      <c r="L35" s="49"/>
      <c r="M35" s="49"/>
      <c r="N35" s="49"/>
      <c r="O35" s="49"/>
    </row>
    <row r="36" spans="1:15" s="24" customFormat="1" ht="32.25" customHeight="1">
      <c r="A36" s="7"/>
      <c r="B36" s="8" t="s">
        <v>148</v>
      </c>
      <c r="C36" s="271">
        <f>future!AX3</f>
        <v>0</v>
      </c>
      <c r="D36" s="20">
        <f>future!BG3</f>
        <v>0</v>
      </c>
      <c r="E36" s="21" t="e">
        <f>future!BF3</f>
        <v>#DIV/0!</v>
      </c>
      <c r="F36" s="21" t="e">
        <f>AVERAGE(future!BB3:BE3)</f>
        <v>#DIV/0!</v>
      </c>
      <c r="G36" s="21">
        <f>future!BF1</f>
        <v>0.02</v>
      </c>
      <c r="H36" s="116" t="e">
        <f>C36*D36*E36</f>
        <v>#DIV/0!</v>
      </c>
      <c r="I36" s="292">
        <v>1.0349999999999999</v>
      </c>
      <c r="J36" s="292">
        <v>1.35</v>
      </c>
      <c r="K36" s="49"/>
      <c r="L36" s="49"/>
      <c r="M36" s="49"/>
      <c r="N36" s="49"/>
      <c r="O36" s="49"/>
    </row>
    <row r="37" spans="1:15" s="24" customFormat="1" ht="32.25" customHeight="1">
      <c r="A37" s="7"/>
      <c r="B37" s="8" t="s">
        <v>149</v>
      </c>
      <c r="C37" s="131">
        <f>future!BN3</f>
        <v>0</v>
      </c>
      <c r="D37" s="20">
        <f>future!BW3</f>
        <v>0</v>
      </c>
      <c r="E37" s="21" t="e">
        <f>future!BV3</f>
        <v>#DIV/0!</v>
      </c>
      <c r="F37" s="21" t="e">
        <f>AVERAGE(future!BR3:BU3)</f>
        <v>#DIV/0!</v>
      </c>
      <c r="G37" s="21">
        <f>future!BV1</f>
        <v>0.02</v>
      </c>
      <c r="H37" s="116" t="e">
        <f>C37*D37*E37</f>
        <v>#DIV/0!</v>
      </c>
      <c r="I37" s="292">
        <v>1.0349999999999999</v>
      </c>
      <c r="J37" s="292">
        <v>1.35</v>
      </c>
      <c r="K37" s="49"/>
      <c r="L37" s="49"/>
      <c r="M37" s="49"/>
      <c r="N37" s="49"/>
      <c r="O37" s="49"/>
    </row>
    <row r="38" spans="1:15" s="14" customFormat="1" ht="18.75" hidden="1">
      <c r="B38" s="120"/>
      <c r="C38" s="9"/>
      <c r="D38" s="9"/>
      <c r="E38" s="9"/>
      <c r="F38" s="9"/>
      <c r="G38" s="9"/>
      <c r="H38" s="43"/>
      <c r="I38" s="44"/>
      <c r="J38" s="44"/>
      <c r="K38" s="44"/>
      <c r="L38" s="44"/>
      <c r="M38" s="43"/>
      <c r="N38" s="43"/>
    </row>
    <row r="39" spans="1:15" s="14" customFormat="1" ht="18.75" hidden="1">
      <c r="B39" s="120"/>
      <c r="C39" s="9"/>
      <c r="D39" s="9"/>
      <c r="E39" s="9"/>
      <c r="F39" s="9"/>
      <c r="G39" s="9"/>
      <c r="H39" s="43"/>
      <c r="I39" s="44"/>
      <c r="J39" s="44"/>
      <c r="K39" s="44"/>
      <c r="L39" s="44"/>
      <c r="M39" s="43"/>
      <c r="N39" s="43"/>
    </row>
    <row r="40" spans="1:15" s="14" customFormat="1" ht="18.75" hidden="1">
      <c r="B40" s="120"/>
      <c r="C40" s="9"/>
      <c r="D40" s="9"/>
      <c r="E40" s="9"/>
      <c r="F40" s="9"/>
      <c r="G40" s="9"/>
      <c r="H40" s="43"/>
      <c r="I40" s="44"/>
      <c r="J40" s="44"/>
      <c r="K40" s="44"/>
      <c r="L40" s="44"/>
      <c r="M40" s="43"/>
      <c r="N40" s="43"/>
    </row>
    <row r="41" spans="1:15" s="14" customFormat="1" ht="18.75" hidden="1">
      <c r="B41" s="120"/>
      <c r="C41" s="9"/>
      <c r="D41" s="9"/>
      <c r="E41" s="9"/>
      <c r="F41" s="9"/>
      <c r="G41" s="9"/>
      <c r="H41" s="43"/>
      <c r="I41" s="44"/>
      <c r="J41" s="44"/>
      <c r="K41" s="44"/>
      <c r="L41" s="44"/>
      <c r="M41" s="43"/>
      <c r="N41" s="43"/>
    </row>
    <row r="42" spans="1:15" s="14" customFormat="1" ht="18.75" hidden="1">
      <c r="B42" s="120"/>
      <c r="C42" s="9"/>
      <c r="D42" s="9"/>
      <c r="E42" s="9"/>
      <c r="F42" s="9"/>
      <c r="G42" s="9"/>
      <c r="H42" s="43"/>
      <c r="I42" s="44"/>
      <c r="J42" s="44"/>
      <c r="K42" s="44"/>
      <c r="L42" s="44"/>
      <c r="M42" s="43"/>
      <c r="N42" s="43"/>
    </row>
    <row r="43" spans="1:15" s="14" customFormat="1" ht="18.75" hidden="1">
      <c r="B43" s="120"/>
      <c r="C43" s="9"/>
      <c r="D43" s="9"/>
      <c r="E43" s="9"/>
      <c r="F43" s="9"/>
      <c r="G43" s="9"/>
      <c r="H43" s="43"/>
      <c r="I43" s="44"/>
      <c r="J43" s="44"/>
      <c r="K43" s="44"/>
      <c r="L43" s="44"/>
      <c r="M43" s="43"/>
      <c r="N43" s="43"/>
    </row>
    <row r="44" spans="1:15" s="14" customFormat="1" ht="18.75" hidden="1">
      <c r="B44" s="120"/>
      <c r="C44" s="9"/>
      <c r="D44" s="9"/>
      <c r="E44" s="9"/>
      <c r="F44" s="9"/>
      <c r="G44" s="9"/>
      <c r="H44" s="43"/>
      <c r="I44" s="44"/>
      <c r="J44" s="44"/>
      <c r="K44" s="44"/>
      <c r="L44" s="44"/>
      <c r="M44" s="43"/>
      <c r="N44" s="43"/>
    </row>
    <row r="45" spans="1:15" s="14" customFormat="1" ht="18.75" hidden="1">
      <c r="B45" s="120"/>
      <c r="C45" s="9"/>
      <c r="D45" s="9"/>
      <c r="E45" s="9"/>
      <c r="F45" s="9"/>
      <c r="G45" s="9"/>
      <c r="H45" s="43"/>
      <c r="I45" s="44"/>
      <c r="J45" s="44"/>
      <c r="K45" s="44"/>
      <c r="L45" s="44"/>
      <c r="M45" s="43"/>
      <c r="N45" s="43"/>
    </row>
    <row r="46" spans="1:15" s="14" customFormat="1" ht="18.75" hidden="1">
      <c r="B46" s="120"/>
      <c r="C46" s="9"/>
      <c r="D46" s="9"/>
      <c r="E46" s="9"/>
      <c r="F46" s="9"/>
      <c r="G46" s="9"/>
      <c r="H46" s="43"/>
      <c r="I46" s="44"/>
      <c r="J46" s="44"/>
      <c r="K46" s="44"/>
      <c r="L46" s="44"/>
      <c r="M46" s="43"/>
      <c r="N46" s="43"/>
    </row>
    <row r="47" spans="1:15" s="14" customFormat="1" ht="18.75" hidden="1">
      <c r="B47" s="120"/>
      <c r="C47" s="9"/>
      <c r="D47" s="9"/>
      <c r="E47" s="9"/>
      <c r="F47" s="9"/>
      <c r="G47" s="9"/>
      <c r="H47" s="43"/>
      <c r="I47" s="44"/>
      <c r="J47" s="44"/>
      <c r="K47" s="44"/>
      <c r="L47" s="44"/>
      <c r="M47" s="43"/>
      <c r="N47" s="43"/>
    </row>
    <row r="48" spans="1:15" s="14" customFormat="1" ht="18.75" hidden="1">
      <c r="B48" s="120"/>
      <c r="C48" s="9"/>
      <c r="D48" s="9"/>
      <c r="E48" s="9"/>
      <c r="F48" s="9"/>
      <c r="G48" s="9"/>
      <c r="H48" s="43"/>
      <c r="I48" s="44"/>
      <c r="J48" s="44"/>
      <c r="K48" s="44"/>
      <c r="L48" s="44"/>
      <c r="M48" s="43"/>
      <c r="N48" s="43"/>
    </row>
    <row r="49" spans="1:17" s="14" customFormat="1" ht="18.75" hidden="1">
      <c r="B49" s="120"/>
      <c r="C49" s="9"/>
      <c r="D49" s="9"/>
      <c r="E49" s="9"/>
      <c r="F49" s="9"/>
      <c r="G49" s="9"/>
      <c r="H49" s="43"/>
      <c r="I49" s="44"/>
      <c r="J49" s="44"/>
      <c r="K49" s="44"/>
      <c r="L49" s="44"/>
      <c r="M49" s="43"/>
      <c r="N49" s="43"/>
    </row>
    <row r="50" spans="1:17" s="14" customFormat="1" ht="18.75" hidden="1">
      <c r="B50" s="120"/>
      <c r="C50" s="9"/>
      <c r="D50" s="9"/>
      <c r="E50" s="9"/>
      <c r="F50" s="9"/>
      <c r="G50" s="9"/>
      <c r="H50" s="43"/>
      <c r="I50" s="44"/>
      <c r="J50" s="44"/>
      <c r="K50" s="44"/>
      <c r="L50" s="44"/>
      <c r="M50" s="43"/>
      <c r="N50" s="43"/>
    </row>
    <row r="51" spans="1:17" s="14" customFormat="1" ht="18.75" hidden="1">
      <c r="B51" s="120"/>
      <c r="C51" s="9"/>
      <c r="D51" s="9"/>
      <c r="E51" s="9"/>
      <c r="F51" s="9"/>
      <c r="G51" s="9"/>
      <c r="H51" s="43"/>
      <c r="I51" s="44"/>
      <c r="J51" s="44"/>
      <c r="K51" s="44"/>
      <c r="L51" s="44"/>
      <c r="M51" s="43"/>
      <c r="N51" s="43"/>
    </row>
    <row r="52" spans="1:17" s="14" customFormat="1" ht="18.75" hidden="1">
      <c r="B52" s="120"/>
      <c r="C52" s="9"/>
      <c r="D52" s="9"/>
      <c r="E52" s="9"/>
      <c r="F52" s="9"/>
      <c r="G52" s="9"/>
      <c r="H52" s="43"/>
      <c r="I52" s="44"/>
      <c r="J52" s="44"/>
      <c r="K52" s="44"/>
      <c r="L52" s="44"/>
      <c r="M52" s="43"/>
      <c r="N52" s="43"/>
    </row>
    <row r="53" spans="1:17" s="14" customFormat="1" ht="18.75" hidden="1">
      <c r="B53" s="120"/>
      <c r="C53" s="9"/>
      <c r="D53" s="9"/>
      <c r="E53" s="9"/>
      <c r="F53" s="9"/>
      <c r="G53" s="9"/>
      <c r="H53" s="43"/>
      <c r="I53" s="44"/>
      <c r="J53" s="44"/>
      <c r="K53" s="44"/>
      <c r="L53" s="44"/>
      <c r="M53" s="43"/>
      <c r="N53" s="43"/>
    </row>
    <row r="54" spans="1:17" s="14" customFormat="1" ht="18.75" hidden="1">
      <c r="B54" s="120"/>
      <c r="C54" s="9"/>
      <c r="D54" s="9"/>
      <c r="E54" s="9"/>
      <c r="F54" s="9"/>
      <c r="G54" s="9"/>
      <c r="H54" s="43"/>
      <c r="I54" s="44"/>
      <c r="J54" s="44"/>
      <c r="K54" s="44"/>
      <c r="L54" s="44"/>
      <c r="M54" s="43"/>
      <c r="N54" s="43"/>
    </row>
    <row r="55" spans="1:17" s="14" customFormat="1" ht="18.75" hidden="1">
      <c r="B55" s="120"/>
      <c r="C55" s="9"/>
      <c r="D55" s="9"/>
      <c r="E55" s="9"/>
      <c r="F55" s="9"/>
      <c r="G55" s="9"/>
      <c r="H55" s="43"/>
      <c r="I55" s="44"/>
      <c r="J55" s="44"/>
      <c r="K55" s="44"/>
      <c r="L55" s="44"/>
      <c r="M55" s="43"/>
      <c r="N55" s="43"/>
    </row>
    <row r="56" spans="1:17" s="24" customFormat="1" ht="47.45" customHeight="1">
      <c r="A56" s="7" t="s">
        <v>44</v>
      </c>
      <c r="B56" s="7" t="s">
        <v>45</v>
      </c>
      <c r="C56" s="9"/>
      <c r="D56" s="9"/>
      <c r="E56" s="22"/>
      <c r="F56" s="9"/>
      <c r="G56" s="368"/>
      <c r="H56" s="368"/>
      <c r="I56" s="49"/>
      <c r="J56" s="49"/>
      <c r="K56" s="49"/>
      <c r="L56" s="49"/>
      <c r="M56" s="49"/>
      <c r="N56" s="49"/>
    </row>
    <row r="57" spans="1:17" s="26" customFormat="1" ht="24.75" customHeight="1">
      <c r="A57" s="25"/>
      <c r="B57" s="121" t="s">
        <v>46</v>
      </c>
      <c r="C57" s="15"/>
      <c r="D57" s="24"/>
      <c r="E57" s="16"/>
      <c r="F57" s="16"/>
      <c r="G57" s="17"/>
      <c r="H57" s="50"/>
      <c r="I57" s="47"/>
      <c r="J57" s="51"/>
      <c r="K57" s="51"/>
      <c r="L57" s="52"/>
      <c r="M57" s="52"/>
      <c r="N57" s="52"/>
    </row>
    <row r="58" spans="1:17" s="28" customFormat="1" ht="39">
      <c r="A58" s="27"/>
      <c r="B58" s="369" t="s">
        <v>27</v>
      </c>
      <c r="C58" s="370"/>
      <c r="D58" s="8" t="s">
        <v>47</v>
      </c>
      <c r="E58" s="8" t="s">
        <v>48</v>
      </c>
      <c r="F58" s="371" t="s">
        <v>49</v>
      </c>
      <c r="G58" s="371"/>
      <c r="H58" s="295" t="s">
        <v>52</v>
      </c>
      <c r="I58" s="295" t="s">
        <v>53</v>
      </c>
      <c r="J58" s="296" t="s">
        <v>54</v>
      </c>
      <c r="K58" s="125" t="s">
        <v>55</v>
      </c>
      <c r="L58" s="125" t="s">
        <v>56</v>
      </c>
      <c r="M58" s="125" t="s">
        <v>57</v>
      </c>
      <c r="N58" s="126" t="s">
        <v>58</v>
      </c>
      <c r="O58" s="123"/>
      <c r="P58" s="36"/>
      <c r="Q58" s="36"/>
    </row>
    <row r="59" spans="1:17" s="28" customFormat="1" ht="32.25" customHeight="1">
      <c r="A59" s="7"/>
      <c r="B59" s="369" t="s">
        <v>22</v>
      </c>
      <c r="C59" s="370"/>
      <c r="D59" s="20" t="e">
        <f>H33</f>
        <v>#VALUE!</v>
      </c>
      <c r="E59" s="20">
        <f>C3</f>
        <v>0</v>
      </c>
      <c r="F59" s="372" t="e">
        <f>ROUNDUP((D59-E59)/E59,3)</f>
        <v>#VALUE!</v>
      </c>
      <c r="G59" s="373"/>
      <c r="H59" s="297">
        <v>1.0349999999999999</v>
      </c>
      <c r="I59" s="297">
        <v>1.35</v>
      </c>
      <c r="J59" s="298">
        <v>-1</v>
      </c>
      <c r="K59" s="127" t="e">
        <f>ROUNDUP(D59,N59)</f>
        <v>#VALUE!</v>
      </c>
      <c r="L59" s="133" t="e">
        <f>ROUNDUP(K59*H59,J59)</f>
        <v>#VALUE!</v>
      </c>
      <c r="M59" s="133" t="e">
        <f>ROUNDUP(K59*I59,J59)</f>
        <v>#VALUE!</v>
      </c>
      <c r="N59" s="134">
        <v>-2</v>
      </c>
      <c r="O59" s="123"/>
      <c r="P59" s="36"/>
      <c r="Q59" s="36"/>
    </row>
    <row r="60" spans="1:17" s="28" customFormat="1" ht="32.25" customHeight="1">
      <c r="A60" s="7"/>
      <c r="B60" s="369" t="s">
        <v>23</v>
      </c>
      <c r="C60" s="370"/>
      <c r="D60" s="20" t="e">
        <f>H34</f>
        <v>#DIV/0!</v>
      </c>
      <c r="E60" s="20">
        <f>C4</f>
        <v>0</v>
      </c>
      <c r="F60" s="372" t="e">
        <f>ROUNDUP((D60-E60)/E60,3)</f>
        <v>#DIV/0!</v>
      </c>
      <c r="G60" s="373"/>
      <c r="H60" s="297">
        <v>1.0349999999999999</v>
      </c>
      <c r="I60" s="297">
        <v>1.35</v>
      </c>
      <c r="J60" s="298">
        <v>-1</v>
      </c>
      <c r="K60" s="127" t="e">
        <f>ROUNDUP(D60,N60)</f>
        <v>#DIV/0!</v>
      </c>
      <c r="L60" s="133" t="e">
        <f>ROUNDUP(K60*H60,J60)</f>
        <v>#DIV/0!</v>
      </c>
      <c r="M60" s="133" t="e">
        <f>ROUNDUP(K60*I60,J60)</f>
        <v>#DIV/0!</v>
      </c>
      <c r="N60" s="134">
        <v>-2</v>
      </c>
      <c r="O60" s="123"/>
      <c r="P60" s="36"/>
      <c r="Q60" s="36"/>
    </row>
    <row r="61" spans="1:17" s="28" customFormat="1" ht="32.25" customHeight="1">
      <c r="A61" s="7"/>
      <c r="B61" s="369" t="s">
        <v>59</v>
      </c>
      <c r="C61" s="370"/>
      <c r="D61" s="20" t="e">
        <f>H35</f>
        <v>#DIV/0!</v>
      </c>
      <c r="E61" s="20">
        <f>C5</f>
        <v>0</v>
      </c>
      <c r="F61" s="372" t="e">
        <f>ROUNDUP((D61-E61)/E61,3)</f>
        <v>#DIV/0!</v>
      </c>
      <c r="G61" s="373"/>
      <c r="H61" s="297">
        <v>1.0349999999999999</v>
      </c>
      <c r="I61" s="297">
        <v>1.35</v>
      </c>
      <c r="J61" s="298">
        <v>-3</v>
      </c>
      <c r="K61" s="127" t="e">
        <f>ROUNDUP(D61,N61)</f>
        <v>#DIV/0!</v>
      </c>
      <c r="L61" s="133" t="e">
        <f>ROUNDUP(K61*H61,J61)</f>
        <v>#DIV/0!</v>
      </c>
      <c r="M61" s="133" t="e">
        <f>ROUNDUP(K61*I61,J61)</f>
        <v>#DIV/0!</v>
      </c>
      <c r="N61" s="293">
        <v>-3</v>
      </c>
      <c r="O61" s="123"/>
      <c r="P61" s="36"/>
      <c r="Q61" s="36"/>
    </row>
    <row r="62" spans="1:17" s="28" customFormat="1" ht="32.25" customHeight="1">
      <c r="A62" s="7"/>
      <c r="B62" s="369" t="s">
        <v>148</v>
      </c>
      <c r="C62" s="370"/>
      <c r="D62" s="20" t="e">
        <f>H36</f>
        <v>#DIV/0!</v>
      </c>
      <c r="E62" s="20">
        <f>C6</f>
        <v>0</v>
      </c>
      <c r="F62" s="372" t="e">
        <f>ROUNDUP((D62-E62)/E62,3)</f>
        <v>#DIV/0!</v>
      </c>
      <c r="G62" s="373"/>
      <c r="H62" s="297">
        <v>1.0349999999999999</v>
      </c>
      <c r="I62" s="297">
        <v>1.35</v>
      </c>
      <c r="J62" s="298">
        <v>-1</v>
      </c>
      <c r="K62" s="127" t="e">
        <f>ROUNDUP(D62,N62)</f>
        <v>#DIV/0!</v>
      </c>
      <c r="L62" s="133" t="e">
        <f>ROUNDUP(K62*H62,J62)</f>
        <v>#DIV/0!</v>
      </c>
      <c r="M62" s="133" t="e">
        <f>ROUNDUP(K62*I62,J62)</f>
        <v>#DIV/0!</v>
      </c>
      <c r="N62" s="134">
        <v>-1</v>
      </c>
      <c r="O62" s="123"/>
      <c r="P62" s="36"/>
      <c r="Q62" s="36"/>
    </row>
    <row r="63" spans="1:17" s="28" customFormat="1" ht="32.25" customHeight="1">
      <c r="A63" s="7"/>
      <c r="B63" s="369" t="s">
        <v>149</v>
      </c>
      <c r="C63" s="370"/>
      <c r="D63" s="20" t="e">
        <f>H37</f>
        <v>#DIV/0!</v>
      </c>
      <c r="E63" s="20">
        <f>C7</f>
        <v>0</v>
      </c>
      <c r="F63" s="372" t="e">
        <f>ROUNDUP((D63-E63)/E63,3)</f>
        <v>#DIV/0!</v>
      </c>
      <c r="G63" s="373"/>
      <c r="H63" s="297">
        <v>1.0349999999999999</v>
      </c>
      <c r="I63" s="297">
        <v>1.35</v>
      </c>
      <c r="J63" s="298">
        <v>-3</v>
      </c>
      <c r="K63" s="127" t="e">
        <f>ROUNDUP(D63,N63)</f>
        <v>#DIV/0!</v>
      </c>
      <c r="L63" s="133" t="e">
        <f>ROUNDUP(K63*H63,J63)</f>
        <v>#DIV/0!</v>
      </c>
      <c r="M63" s="133" t="e">
        <f>ROUNDUP(K63*I63,J63)</f>
        <v>#DIV/0!</v>
      </c>
      <c r="N63" s="134">
        <v>-3</v>
      </c>
      <c r="O63" s="123"/>
      <c r="P63" s="36"/>
      <c r="Q63" s="36"/>
    </row>
    <row r="64" spans="1:17" ht="26.25" customHeight="1">
      <c r="A64" s="7" t="s">
        <v>50</v>
      </c>
      <c r="B64" s="124" t="s">
        <v>51</v>
      </c>
      <c r="C64" s="28"/>
      <c r="D64" s="28"/>
      <c r="E64" s="28"/>
      <c r="F64" s="17"/>
      <c r="G64" s="17"/>
      <c r="H64" s="53"/>
    </row>
    <row r="65" spans="1:14">
      <c r="B65" s="14" t="s">
        <v>153</v>
      </c>
      <c r="D65" s="15"/>
      <c r="E65" s="15"/>
      <c r="F65" s="15"/>
      <c r="H65" s="53"/>
    </row>
    <row r="66" spans="1:14" ht="19.5">
      <c r="A66" s="29" t="s">
        <v>3</v>
      </c>
      <c r="B66" s="132" t="s">
        <v>62</v>
      </c>
      <c r="C66" s="30"/>
      <c r="D66" s="15"/>
      <c r="E66" s="15"/>
      <c r="F66" s="15"/>
      <c r="H66" s="53"/>
    </row>
    <row r="67" spans="1:14" s="33" customFormat="1">
      <c r="A67" s="7"/>
      <c r="B67" s="15"/>
      <c r="C67" s="30"/>
      <c r="D67" s="15"/>
      <c r="E67" s="15"/>
      <c r="F67" s="15"/>
      <c r="G67" s="9"/>
      <c r="H67" s="53"/>
      <c r="I67" s="37"/>
      <c r="J67" s="37"/>
      <c r="K67" s="37"/>
      <c r="L67" s="37"/>
      <c r="M67" s="37"/>
      <c r="N67" s="37"/>
    </row>
    <row r="68" spans="1:14">
      <c r="B68" s="14" t="s">
        <v>152</v>
      </c>
      <c r="D68" s="15"/>
      <c r="E68" s="15"/>
      <c r="F68" s="15"/>
      <c r="H68" s="53"/>
    </row>
    <row r="69" spans="1:14" ht="36.75" customHeight="1">
      <c r="A69" s="273">
        <v>2</v>
      </c>
      <c r="B69" s="132" t="s">
        <v>63</v>
      </c>
      <c r="D69" s="31"/>
      <c r="E69" s="4"/>
    </row>
    <row r="70" spans="1:14">
      <c r="B70" s="15"/>
      <c r="D70" s="31"/>
      <c r="E70" s="4"/>
      <c r="G70" s="23"/>
    </row>
    <row r="71" spans="1:14">
      <c r="B71" s="32" t="s">
        <v>2</v>
      </c>
      <c r="C71" s="32"/>
      <c r="D71" s="33"/>
      <c r="E71" s="33"/>
      <c r="F71" s="33"/>
      <c r="G71" s="33"/>
    </row>
  </sheetData>
  <mergeCells count="14">
    <mergeCell ref="B62:C62"/>
    <mergeCell ref="B63:C63"/>
    <mergeCell ref="F62:G62"/>
    <mergeCell ref="F63:G63"/>
    <mergeCell ref="G1:H1"/>
    <mergeCell ref="B58:C58"/>
    <mergeCell ref="F58:G58"/>
    <mergeCell ref="B61:C61"/>
    <mergeCell ref="F61:G61"/>
    <mergeCell ref="B59:C59"/>
    <mergeCell ref="F59:G59"/>
    <mergeCell ref="G56:H56"/>
    <mergeCell ref="B60:C60"/>
    <mergeCell ref="F60:G60"/>
  </mergeCells>
  <phoneticPr fontId="3" type="noConversion"/>
  <printOptions horizontalCentered="1"/>
  <pageMargins left="0.55118110236220474" right="0.43307086614173229" top="1.1023622047244095" bottom="0.35433070866141736" header="0.70866141732283472" footer="0"/>
  <pageSetup paperSize="9" scale="55" orientation="portrait" r:id="rId1"/>
  <headerFooter alignWithMargins="0">
    <oddHeader xml:space="preserve">&amp;C&amp;"標楷體,粗體"&amp;28延長交易指數類及匯率類期貨契約保證金狀況表&amp;R&amp;"標楷體,標準"&amp;16
</oddHeader>
    <oddFooter xml:space="preserve">&amp;R&amp;"標楷體,標準"&amp;8檔案：&amp;"Times New Roman,標準"&amp;F&amp;"標楷體,標準"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5:P105"/>
  <sheetViews>
    <sheetView topLeftCell="B13" zoomScaleNormal="100" workbookViewId="0">
      <selection activeCell="D51" sqref="D51"/>
    </sheetView>
  </sheetViews>
  <sheetFormatPr defaultRowHeight="15.75"/>
  <cols>
    <col min="1" max="1" width="0.125" style="174" hidden="1" customWidth="1"/>
    <col min="2" max="2" width="26.625" style="174" customWidth="1"/>
    <col min="3" max="3" width="5.75" style="174" customWidth="1"/>
    <col min="4" max="4" width="10" style="174" customWidth="1"/>
    <col min="5" max="5" width="8.625" style="174" customWidth="1"/>
    <col min="6" max="6" width="9.75" style="174" customWidth="1"/>
    <col min="7" max="7" width="14.25" style="174" customWidth="1"/>
    <col min="8" max="8" width="9.75" style="174" customWidth="1"/>
    <col min="9" max="10" width="5.875" style="176" customWidth="1"/>
    <col min="11" max="11" width="8.75" style="174" customWidth="1"/>
    <col min="12" max="13" width="9" style="174"/>
    <col min="14" max="14" width="5.25" style="174" customWidth="1"/>
    <col min="15" max="16384" width="9" style="174"/>
  </cols>
  <sheetData>
    <row r="5" spans="1:12">
      <c r="G5" s="374" t="s">
        <v>78</v>
      </c>
      <c r="H5" s="375"/>
      <c r="I5" s="175"/>
    </row>
    <row r="7" spans="1:12" s="181" customFormat="1" ht="22.5" customHeight="1">
      <c r="A7" s="177" t="s">
        <v>79</v>
      </c>
      <c r="B7" s="174" t="s">
        <v>80</v>
      </c>
      <c r="C7" s="178"/>
      <c r="D7" s="179"/>
      <c r="E7" s="179"/>
      <c r="F7" s="180"/>
      <c r="G7" s="180"/>
      <c r="I7" s="182"/>
      <c r="J7" s="182"/>
    </row>
    <row r="8" spans="1:12" s="183" customFormat="1" ht="73.5" customHeight="1">
      <c r="B8" s="184" t="s">
        <v>81</v>
      </c>
      <c r="C8" s="376" t="s">
        <v>118</v>
      </c>
      <c r="D8" s="377"/>
      <c r="E8" s="376" t="s">
        <v>119</v>
      </c>
      <c r="F8" s="377"/>
      <c r="G8" s="185" t="s">
        <v>82</v>
      </c>
      <c r="H8" s="186" t="s">
        <v>83</v>
      </c>
      <c r="I8" s="186" t="s">
        <v>84</v>
      </c>
      <c r="J8" s="176" t="s">
        <v>85</v>
      </c>
      <c r="K8" s="187"/>
    </row>
    <row r="9" spans="1:12" ht="19.899999999999999" customHeight="1">
      <c r="B9" s="188" t="s">
        <v>112</v>
      </c>
      <c r="C9" s="378">
        <f>option!K3</f>
        <v>0</v>
      </c>
      <c r="D9" s="378"/>
      <c r="E9" s="378">
        <f>ROUNDUP(C9*H9,J9)</f>
        <v>0</v>
      </c>
      <c r="F9" s="378"/>
      <c r="G9" s="189">
        <f>ROUNDUP(C9*I9,J9)</f>
        <v>0</v>
      </c>
      <c r="H9" s="310">
        <v>1.0349999999999999</v>
      </c>
      <c r="I9" s="310">
        <v>1.35</v>
      </c>
      <c r="J9" s="310">
        <v>-1</v>
      </c>
      <c r="K9" s="304"/>
      <c r="L9" s="304"/>
    </row>
    <row r="10" spans="1:12" s="181" customFormat="1" ht="19.899999999999999" customHeight="1">
      <c r="B10" s="188" t="s">
        <v>113</v>
      </c>
      <c r="C10" s="378">
        <f>ROUNDUP(C9*0.5,-2)</f>
        <v>0</v>
      </c>
      <c r="D10" s="378"/>
      <c r="E10" s="378">
        <f>ROUNDUP(E9*0.5,J9)</f>
        <v>0</v>
      </c>
      <c r="F10" s="378"/>
      <c r="G10" s="189">
        <f>ROUNDUP(G9*0.5,J9)</f>
        <v>0</v>
      </c>
      <c r="H10" s="310" t="s">
        <v>86</v>
      </c>
      <c r="I10" s="310" t="s">
        <v>86</v>
      </c>
      <c r="J10" s="310"/>
      <c r="K10" s="305"/>
      <c r="L10" s="305"/>
    </row>
    <row r="11" spans="1:12" s="181" customFormat="1" ht="19.899999999999999" customHeight="1">
      <c r="B11" s="188" t="s">
        <v>114</v>
      </c>
      <c r="C11" s="378">
        <f>option!Z3</f>
        <v>0</v>
      </c>
      <c r="D11" s="378"/>
      <c r="E11" s="378">
        <f>ROUNDUP(C11*H11,J11)</f>
        <v>0</v>
      </c>
      <c r="F11" s="378"/>
      <c r="G11" s="189">
        <f>ROUNDUP(C11*I11,J11)</f>
        <v>0</v>
      </c>
      <c r="H11" s="310">
        <v>1.0349999999999999</v>
      </c>
      <c r="I11" s="310">
        <v>1.35</v>
      </c>
      <c r="J11" s="310">
        <v>-1</v>
      </c>
      <c r="K11" s="305"/>
      <c r="L11" s="305"/>
    </row>
    <row r="12" spans="1:12" s="181" customFormat="1" ht="19.899999999999999" customHeight="1">
      <c r="B12" s="188" t="s">
        <v>115</v>
      </c>
      <c r="C12" s="378">
        <f>ROUNDUP(C11*0.5,-2)</f>
        <v>0</v>
      </c>
      <c r="D12" s="378"/>
      <c r="E12" s="378">
        <f>ROUNDUP(E11*0.5,J11)</f>
        <v>0</v>
      </c>
      <c r="F12" s="378"/>
      <c r="G12" s="189">
        <f>ROUNDUP(G11*0.5,J11)</f>
        <v>0</v>
      </c>
      <c r="H12" s="310" t="s">
        <v>86</v>
      </c>
      <c r="I12" s="310" t="s">
        <v>86</v>
      </c>
      <c r="J12" s="310"/>
      <c r="K12" s="305"/>
      <c r="L12" s="305"/>
    </row>
    <row r="13" spans="1:12" s="181" customFormat="1" ht="19.899999999999999" customHeight="1">
      <c r="B13" s="275" t="s">
        <v>156</v>
      </c>
      <c r="C13" s="379">
        <f>option!AO3</f>
        <v>0</v>
      </c>
      <c r="D13" s="380"/>
      <c r="E13" s="379">
        <f>ROUNDUP(C13*rpt_option!H13,rpt_option!J13)</f>
        <v>0</v>
      </c>
      <c r="F13" s="380"/>
      <c r="G13" s="274">
        <f>ROUNDUP(C13*rpt_option!I13,rpt_option!J13)</f>
        <v>0</v>
      </c>
      <c r="H13" s="310">
        <v>1.0349999999999999</v>
      </c>
      <c r="I13" s="310">
        <v>1.35</v>
      </c>
      <c r="J13" s="310">
        <v>-3</v>
      </c>
      <c r="K13" s="305"/>
      <c r="L13" s="305"/>
    </row>
    <row r="14" spans="1:12" s="181" customFormat="1" ht="19.899999999999999" customHeight="1">
      <c r="B14" s="275" t="s">
        <v>157</v>
      </c>
      <c r="C14" s="379">
        <f>ROUND(C13*0.5,-3)</f>
        <v>0</v>
      </c>
      <c r="D14" s="380"/>
      <c r="E14" s="386">
        <f>ROUNDUP(E13*0.5,rpt_option!J13)</f>
        <v>0</v>
      </c>
      <c r="F14" s="380"/>
      <c r="G14" s="274">
        <f>ROUNDUP(G13*0.5,rpt_option!J13)</f>
        <v>0</v>
      </c>
      <c r="H14" s="303"/>
      <c r="I14" s="303"/>
      <c r="J14" s="303"/>
      <c r="K14" s="305"/>
      <c r="L14" s="305"/>
    </row>
    <row r="15" spans="1:12" ht="19.899999999999999" customHeight="1">
      <c r="B15" s="190" t="s">
        <v>87</v>
      </c>
      <c r="C15" s="191"/>
      <c r="D15" s="192"/>
      <c r="E15" s="193"/>
      <c r="F15" s="191"/>
      <c r="G15" s="191"/>
      <c r="H15" s="191"/>
    </row>
    <row r="16" spans="1:12" ht="19.899999999999999" customHeight="1">
      <c r="B16" s="194" t="s">
        <v>88</v>
      </c>
      <c r="C16" s="191"/>
      <c r="D16" s="192"/>
      <c r="E16" s="193"/>
      <c r="F16" s="191"/>
      <c r="G16" s="191"/>
      <c r="H16" s="191"/>
    </row>
    <row r="17" spans="2:10" s="191" customFormat="1" ht="19.899999999999999" customHeight="1">
      <c r="B17" s="190"/>
      <c r="C17" s="174"/>
      <c r="D17" s="174"/>
      <c r="E17" s="174"/>
      <c r="F17" s="174"/>
      <c r="G17" s="174"/>
      <c r="H17" s="174"/>
      <c r="I17" s="35"/>
      <c r="J17" s="35"/>
    </row>
    <row r="18" spans="2:10" s="191" customFormat="1" ht="19.899999999999999" hidden="1" customHeight="1">
      <c r="B18" s="190"/>
      <c r="C18" s="174"/>
      <c r="D18" s="174"/>
      <c r="E18" s="174"/>
      <c r="F18" s="174"/>
      <c r="G18" s="174"/>
      <c r="H18" s="174"/>
      <c r="I18" s="35"/>
      <c r="J18" s="35"/>
    </row>
    <row r="19" spans="2:10" s="191" customFormat="1" ht="19.899999999999999" hidden="1" customHeight="1">
      <c r="B19" s="190"/>
      <c r="C19" s="174"/>
      <c r="D19" s="174"/>
      <c r="E19" s="174"/>
      <c r="F19" s="174"/>
      <c r="G19" s="174"/>
      <c r="H19" s="174"/>
      <c r="I19" s="35"/>
      <c r="J19" s="35"/>
    </row>
    <row r="20" spans="2:10" s="191" customFormat="1" ht="19.899999999999999" hidden="1" customHeight="1">
      <c r="B20" s="190"/>
      <c r="C20" s="174"/>
      <c r="D20" s="174"/>
      <c r="E20" s="174"/>
      <c r="F20" s="174"/>
      <c r="G20" s="174"/>
      <c r="H20" s="174"/>
      <c r="I20" s="35"/>
      <c r="J20" s="35"/>
    </row>
    <row r="21" spans="2:10" s="191" customFormat="1" ht="19.899999999999999" hidden="1" customHeight="1">
      <c r="B21" s="190"/>
      <c r="C21" s="174"/>
      <c r="D21" s="174"/>
      <c r="E21" s="174"/>
      <c r="F21" s="174"/>
      <c r="G21" s="174"/>
      <c r="H21" s="174"/>
      <c r="I21" s="35"/>
      <c r="J21" s="35"/>
    </row>
    <row r="22" spans="2:10" s="191" customFormat="1" ht="19.899999999999999" hidden="1" customHeight="1">
      <c r="B22" s="190"/>
      <c r="C22" s="174"/>
      <c r="D22" s="174"/>
      <c r="E22" s="174"/>
      <c r="F22" s="174"/>
      <c r="G22" s="174"/>
      <c r="H22" s="174"/>
      <c r="I22" s="35"/>
      <c r="J22" s="35"/>
    </row>
    <row r="23" spans="2:10" s="191" customFormat="1" ht="19.899999999999999" hidden="1" customHeight="1">
      <c r="B23" s="190"/>
      <c r="C23" s="174"/>
      <c r="D23" s="174"/>
      <c r="E23" s="174"/>
      <c r="F23" s="174"/>
      <c r="G23" s="174"/>
      <c r="H23" s="174"/>
      <c r="I23" s="35"/>
      <c r="J23" s="35"/>
    </row>
    <row r="24" spans="2:10" s="191" customFormat="1" ht="19.899999999999999" hidden="1" customHeight="1">
      <c r="B24" s="190"/>
      <c r="C24" s="174"/>
      <c r="D24" s="174"/>
      <c r="E24" s="174"/>
      <c r="F24" s="174"/>
      <c r="G24" s="174"/>
      <c r="H24" s="174"/>
      <c r="I24" s="35"/>
      <c r="J24" s="35"/>
    </row>
    <row r="25" spans="2:10" s="191" customFormat="1" ht="19.899999999999999" hidden="1" customHeight="1">
      <c r="B25" s="190"/>
      <c r="C25" s="174"/>
      <c r="D25" s="174"/>
      <c r="E25" s="174"/>
      <c r="F25" s="174"/>
      <c r="G25" s="174"/>
      <c r="H25" s="174"/>
      <c r="I25" s="35"/>
      <c r="J25" s="35"/>
    </row>
    <row r="26" spans="2:10" s="191" customFormat="1" ht="19.899999999999999" hidden="1" customHeight="1">
      <c r="B26" s="190"/>
      <c r="C26" s="174"/>
      <c r="D26" s="174"/>
      <c r="E26" s="174"/>
      <c r="F26" s="174"/>
      <c r="G26" s="174"/>
      <c r="H26" s="174"/>
      <c r="I26" s="35"/>
      <c r="J26" s="35"/>
    </row>
    <row r="27" spans="2:10" s="191" customFormat="1" ht="19.899999999999999" hidden="1" customHeight="1">
      <c r="B27" s="190"/>
      <c r="C27" s="174"/>
      <c r="D27" s="174"/>
      <c r="E27" s="174"/>
      <c r="F27" s="174"/>
      <c r="G27" s="174"/>
      <c r="H27" s="174"/>
      <c r="I27" s="35"/>
      <c r="J27" s="35"/>
    </row>
    <row r="28" spans="2:10" s="191" customFormat="1" ht="19.899999999999999" hidden="1" customHeight="1">
      <c r="B28" s="190"/>
      <c r="C28" s="174"/>
      <c r="D28" s="174"/>
      <c r="E28" s="174"/>
      <c r="F28" s="174"/>
      <c r="G28" s="174"/>
      <c r="H28" s="174"/>
      <c r="I28" s="35"/>
      <c r="J28" s="35"/>
    </row>
    <row r="29" spans="2:10" s="191" customFormat="1" ht="19.899999999999999" hidden="1" customHeight="1">
      <c r="B29" s="190"/>
      <c r="C29" s="174"/>
      <c r="D29" s="174"/>
      <c r="E29" s="174"/>
      <c r="F29" s="174"/>
      <c r="G29" s="174"/>
      <c r="H29" s="174"/>
      <c r="I29" s="35"/>
      <c r="J29" s="35"/>
    </row>
    <row r="30" spans="2:10" s="191" customFormat="1" ht="19.899999999999999" hidden="1" customHeight="1">
      <c r="B30" s="190"/>
      <c r="C30" s="174"/>
      <c r="D30" s="174"/>
      <c r="E30" s="174"/>
      <c r="F30" s="174"/>
      <c r="G30" s="174"/>
      <c r="H30" s="174"/>
      <c r="I30" s="35"/>
      <c r="J30" s="35"/>
    </row>
    <row r="31" spans="2:10" s="191" customFormat="1" ht="19.899999999999999" hidden="1" customHeight="1">
      <c r="B31" s="190"/>
      <c r="C31" s="174"/>
      <c r="D31" s="174"/>
      <c r="E31" s="174"/>
      <c r="F31" s="174"/>
      <c r="G31" s="174"/>
      <c r="H31" s="174"/>
      <c r="I31" s="35"/>
      <c r="J31" s="35"/>
    </row>
    <row r="32" spans="2:10" s="191" customFormat="1" ht="19.899999999999999" hidden="1" customHeight="1">
      <c r="B32" s="190"/>
      <c r="C32" s="174"/>
      <c r="D32" s="174"/>
      <c r="E32" s="174"/>
      <c r="F32" s="174"/>
      <c r="G32" s="174"/>
      <c r="H32" s="174"/>
      <c r="I32" s="35"/>
      <c r="J32" s="35"/>
    </row>
    <row r="33" spans="1:13" s="191" customFormat="1" ht="19.899999999999999" hidden="1" customHeight="1">
      <c r="B33" s="190"/>
      <c r="C33" s="174"/>
      <c r="D33" s="174"/>
      <c r="E33" s="174"/>
      <c r="F33" s="174"/>
      <c r="G33" s="174"/>
      <c r="H33" s="174"/>
      <c r="I33" s="35"/>
      <c r="J33" s="35"/>
    </row>
    <row r="34" spans="1:13" s="191" customFormat="1" ht="19.899999999999999" hidden="1" customHeight="1">
      <c r="B34" s="190"/>
      <c r="C34" s="174"/>
      <c r="D34" s="174"/>
      <c r="E34" s="174"/>
      <c r="F34" s="174"/>
      <c r="G34" s="174"/>
      <c r="H34" s="174"/>
      <c r="I34" s="35"/>
      <c r="J34" s="35"/>
    </row>
    <row r="35" spans="1:13" s="191" customFormat="1" ht="19.899999999999999" hidden="1" customHeight="1">
      <c r="B35" s="190"/>
      <c r="C35" s="174"/>
      <c r="D35" s="174"/>
      <c r="E35" s="174"/>
      <c r="F35" s="174"/>
      <c r="G35" s="174"/>
      <c r="H35" s="174"/>
      <c r="I35" s="35"/>
      <c r="J35" s="35"/>
    </row>
    <row r="36" spans="1:13" s="191" customFormat="1" ht="19.899999999999999" hidden="1" customHeight="1">
      <c r="B36" s="190"/>
      <c r="C36" s="174"/>
      <c r="D36" s="174"/>
      <c r="E36" s="174"/>
      <c r="F36" s="174"/>
      <c r="G36" s="174"/>
      <c r="H36" s="174"/>
      <c r="I36" s="35"/>
      <c r="J36" s="35"/>
    </row>
    <row r="37" spans="1:13" s="191" customFormat="1" ht="19.899999999999999" hidden="1" customHeight="1">
      <c r="B37" s="190"/>
      <c r="C37" s="174"/>
      <c r="D37" s="174"/>
      <c r="E37" s="174"/>
      <c r="F37" s="174"/>
      <c r="G37" s="174"/>
      <c r="H37" s="174"/>
      <c r="I37" s="35"/>
      <c r="J37" s="35"/>
    </row>
    <row r="38" spans="1:13" s="191" customFormat="1" ht="19.899999999999999" hidden="1" customHeight="1">
      <c r="B38" s="190"/>
      <c r="C38" s="174"/>
      <c r="D38" s="174"/>
      <c r="E38" s="174"/>
      <c r="F38" s="174"/>
      <c r="G38" s="174"/>
      <c r="H38" s="174"/>
      <c r="I38" s="35"/>
      <c r="J38" s="35"/>
    </row>
    <row r="39" spans="1:13" s="191" customFormat="1" ht="19.899999999999999" hidden="1" customHeight="1">
      <c r="B39" s="190"/>
      <c r="C39" s="174"/>
      <c r="D39" s="174"/>
      <c r="E39" s="174"/>
      <c r="F39" s="174"/>
      <c r="G39" s="174"/>
      <c r="H39" s="174"/>
      <c r="I39" s="35"/>
      <c r="J39" s="35"/>
    </row>
    <row r="40" spans="1:13" s="191" customFormat="1" ht="19.899999999999999" hidden="1" customHeight="1">
      <c r="B40" s="190"/>
      <c r="C40" s="174"/>
      <c r="D40" s="174"/>
      <c r="E40" s="174"/>
      <c r="F40" s="174"/>
      <c r="G40" s="174"/>
      <c r="H40" s="174"/>
      <c r="I40" s="35"/>
      <c r="J40" s="35"/>
    </row>
    <row r="41" spans="1:13" s="191" customFormat="1" ht="19.899999999999999" hidden="1" customHeight="1">
      <c r="B41" s="190"/>
      <c r="C41" s="174"/>
      <c r="D41" s="174"/>
      <c r="E41" s="174"/>
      <c r="F41" s="174"/>
      <c r="G41" s="174"/>
      <c r="H41" s="174"/>
      <c r="I41" s="35"/>
      <c r="J41" s="35"/>
    </row>
    <row r="42" spans="1:13" s="191" customFormat="1" ht="19.899999999999999" hidden="1" customHeight="1">
      <c r="B42" s="190"/>
      <c r="C42" s="174"/>
      <c r="D42" s="174"/>
      <c r="E42" s="174"/>
      <c r="F42" s="174"/>
      <c r="G42" s="174"/>
      <c r="H42" s="174"/>
      <c r="I42" s="35"/>
      <c r="J42" s="35"/>
    </row>
    <row r="43" spans="1:13" s="191" customFormat="1" ht="19.899999999999999" hidden="1" customHeight="1">
      <c r="B43" s="190"/>
      <c r="C43" s="174"/>
      <c r="D43" s="174"/>
      <c r="E43" s="174"/>
      <c r="F43" s="174"/>
      <c r="G43" s="174"/>
      <c r="H43" s="174"/>
      <c r="I43" s="35"/>
      <c r="J43" s="35"/>
    </row>
    <row r="44" spans="1:13" s="191" customFormat="1" ht="19.899999999999999" customHeight="1">
      <c r="B44" s="174"/>
      <c r="C44" s="174"/>
      <c r="D44" s="174"/>
      <c r="E44" s="174"/>
      <c r="F44" s="174"/>
      <c r="G44" s="374" t="str">
        <f>G5</f>
        <v>資料日期：2011年2月22日</v>
      </c>
      <c r="H44" s="375"/>
      <c r="I44" s="35"/>
      <c r="J44" s="35"/>
    </row>
    <row r="45" spans="1:13" ht="19.899999999999999" customHeight="1">
      <c r="A45" s="195" t="s">
        <v>89</v>
      </c>
      <c r="B45" s="174" t="s">
        <v>90</v>
      </c>
      <c r="H45" s="196"/>
    </row>
    <row r="46" spans="1:13" ht="19.899999999999999" customHeight="1">
      <c r="B46" s="197" t="s">
        <v>91</v>
      </c>
      <c r="C46" s="197"/>
      <c r="D46" s="191"/>
      <c r="E46" s="198"/>
      <c r="F46" s="199"/>
    </row>
    <row r="47" spans="1:13" ht="19.899999999999999" customHeight="1">
      <c r="B47" s="197" t="s">
        <v>92</v>
      </c>
      <c r="C47" s="197"/>
      <c r="D47" s="191"/>
      <c r="E47" s="198"/>
      <c r="F47" s="199"/>
    </row>
    <row r="48" spans="1:13" s="181" customFormat="1" ht="72.75" customHeight="1">
      <c r="B48" s="184" t="s">
        <v>93</v>
      </c>
      <c r="C48" s="184" t="s">
        <v>94</v>
      </c>
      <c r="D48" s="184" t="s">
        <v>117</v>
      </c>
      <c r="E48" s="184" t="s">
        <v>95</v>
      </c>
      <c r="F48" s="184" t="s">
        <v>96</v>
      </c>
      <c r="G48" s="184" t="s">
        <v>97</v>
      </c>
      <c r="H48" s="200" t="s">
        <v>98</v>
      </c>
      <c r="I48" s="201"/>
      <c r="J48" s="202" t="s">
        <v>86</v>
      </c>
      <c r="K48" s="203"/>
      <c r="L48" s="203"/>
      <c r="M48" s="203"/>
    </row>
    <row r="49" spans="2:13" s="191" customFormat="1" ht="19.899999999999999" customHeight="1">
      <c r="B49" s="188" t="s">
        <v>112</v>
      </c>
      <c r="C49" s="204">
        <v>1</v>
      </c>
      <c r="D49" s="367">
        <f>option!B3</f>
        <v>6.5678000000000001</v>
      </c>
      <c r="E49" s="205">
        <v>100000</v>
      </c>
      <c r="F49" s="206" t="e">
        <f>option!I3</f>
        <v>#DIV/0!</v>
      </c>
      <c r="G49" s="206" t="e">
        <f>AVERAGE(option!E3:H3)</f>
        <v>#DIV/0!</v>
      </c>
      <c r="H49" s="207" t="e">
        <f t="shared" ref="H49:H54" si="0">C49*D49*E49*F49</f>
        <v>#DIV/0!</v>
      </c>
      <c r="I49" s="306"/>
      <c r="J49" s="307"/>
      <c r="K49" s="308"/>
      <c r="L49" s="308"/>
      <c r="M49" s="210"/>
    </row>
    <row r="50" spans="2:13" s="213" customFormat="1" ht="19.899999999999999" customHeight="1">
      <c r="B50" s="188" t="s">
        <v>113</v>
      </c>
      <c r="C50" s="204">
        <v>0.5</v>
      </c>
      <c r="D50" s="367">
        <f>option!B3</f>
        <v>6.5678000000000001</v>
      </c>
      <c r="E50" s="205">
        <f>E49</f>
        <v>100000</v>
      </c>
      <c r="F50" s="206" t="e">
        <f>F49</f>
        <v>#DIV/0!</v>
      </c>
      <c r="G50" s="206" t="e">
        <f>G49</f>
        <v>#DIV/0!</v>
      </c>
      <c r="H50" s="211" t="e">
        <f t="shared" si="0"/>
        <v>#DIV/0!</v>
      </c>
      <c r="I50" s="306"/>
      <c r="J50" s="309"/>
      <c r="K50" s="308"/>
      <c r="L50" s="308"/>
      <c r="M50" s="210"/>
    </row>
    <row r="51" spans="2:13" s="213" customFormat="1" ht="19.899999999999999" customHeight="1">
      <c r="B51" s="188" t="s">
        <v>114</v>
      </c>
      <c r="C51" s="204">
        <v>1</v>
      </c>
      <c r="D51" s="367">
        <f>option!Q3</f>
        <v>6.5986000000000002</v>
      </c>
      <c r="E51" s="205">
        <v>20000</v>
      </c>
      <c r="F51" s="206">
        <f>option!X3</f>
        <v>6.0999999999999999E-2</v>
      </c>
      <c r="G51" s="206">
        <f>AVERAGE(option!T3:W3)</f>
        <v>6.0974999999999994E-2</v>
      </c>
      <c r="H51" s="207">
        <f t="shared" si="0"/>
        <v>8050.2919999999995</v>
      </c>
      <c r="I51" s="306"/>
      <c r="J51" s="309"/>
      <c r="K51" s="308"/>
      <c r="L51" s="308"/>
      <c r="M51" s="210"/>
    </row>
    <row r="52" spans="2:13" s="213" customFormat="1" ht="19.899999999999999" customHeight="1">
      <c r="B52" s="188" t="s">
        <v>116</v>
      </c>
      <c r="C52" s="204">
        <v>0.5</v>
      </c>
      <c r="D52" s="367">
        <f>option!Q3</f>
        <v>6.5986000000000002</v>
      </c>
      <c r="E52" s="205">
        <f>E51</f>
        <v>20000</v>
      </c>
      <c r="F52" s="206">
        <f>F51</f>
        <v>6.0999999999999999E-2</v>
      </c>
      <c r="G52" s="206">
        <f>G51</f>
        <v>6.0974999999999994E-2</v>
      </c>
      <c r="H52" s="211">
        <f t="shared" si="0"/>
        <v>4025.1459999999997</v>
      </c>
      <c r="I52" s="306"/>
      <c r="J52" s="309"/>
      <c r="K52" s="308"/>
      <c r="L52" s="308"/>
      <c r="M52" s="210"/>
    </row>
    <row r="53" spans="2:13" s="213" customFormat="1" ht="19.899999999999999" customHeight="1">
      <c r="B53" s="275" t="s">
        <v>156</v>
      </c>
      <c r="C53" s="276">
        <v>1</v>
      </c>
      <c r="D53" s="277">
        <f>option!AF3</f>
        <v>0</v>
      </c>
      <c r="E53" s="278">
        <v>50</v>
      </c>
      <c r="F53" s="279" t="e">
        <f>option!AM3</f>
        <v>#DIV/0!</v>
      </c>
      <c r="G53" s="279" t="e">
        <f>AVERAGE(option!AI3:AL3)</f>
        <v>#DIV/0!</v>
      </c>
      <c r="H53" s="280" t="e">
        <f t="shared" si="0"/>
        <v>#DIV/0!</v>
      </c>
      <c r="I53" s="306"/>
      <c r="J53" s="309"/>
      <c r="K53" s="308"/>
      <c r="L53" s="308"/>
      <c r="M53" s="210"/>
    </row>
    <row r="54" spans="2:13" s="213" customFormat="1" ht="19.899999999999999" customHeight="1">
      <c r="B54" s="275" t="s">
        <v>157</v>
      </c>
      <c r="C54" s="276">
        <v>0.5</v>
      </c>
      <c r="D54" s="277">
        <f>option!AF3</f>
        <v>0</v>
      </c>
      <c r="E54" s="278">
        <v>50</v>
      </c>
      <c r="F54" s="279" t="e">
        <f>F53</f>
        <v>#DIV/0!</v>
      </c>
      <c r="G54" s="279" t="e">
        <f>G53</f>
        <v>#DIV/0!</v>
      </c>
      <c r="H54" s="281" t="e">
        <f t="shared" si="0"/>
        <v>#DIV/0!</v>
      </c>
      <c r="I54" s="306"/>
      <c r="J54" s="309"/>
      <c r="K54" s="308"/>
      <c r="L54" s="308"/>
      <c r="M54" s="210"/>
    </row>
    <row r="55" spans="2:13" s="213" customFormat="1" ht="19.899999999999999" customHeight="1">
      <c r="B55" s="285"/>
      <c r="C55" s="286"/>
      <c r="D55" s="287"/>
      <c r="E55" s="288"/>
      <c r="F55" s="289"/>
      <c r="G55" s="289"/>
      <c r="H55" s="289"/>
      <c r="I55" s="208"/>
      <c r="J55" s="212"/>
      <c r="K55" s="209"/>
      <c r="L55" s="209"/>
      <c r="M55" s="210"/>
    </row>
    <row r="56" spans="2:13" s="213" customFormat="1" ht="19.899999999999999" hidden="1" customHeight="1">
      <c r="B56" s="285"/>
      <c r="C56" s="286"/>
      <c r="D56" s="287"/>
      <c r="E56" s="288"/>
      <c r="F56" s="289"/>
      <c r="G56" s="289"/>
      <c r="H56" s="289"/>
      <c r="I56" s="208"/>
      <c r="J56" s="212"/>
      <c r="K56" s="209"/>
      <c r="L56" s="209"/>
      <c r="M56" s="210"/>
    </row>
    <row r="57" spans="2:13" s="213" customFormat="1" ht="19.899999999999999" hidden="1" customHeight="1">
      <c r="B57" s="285"/>
      <c r="C57" s="286"/>
      <c r="D57" s="287"/>
      <c r="E57" s="288"/>
      <c r="F57" s="289"/>
      <c r="G57" s="289"/>
      <c r="H57" s="289"/>
      <c r="I57" s="208"/>
      <c r="J57" s="212"/>
      <c r="K57" s="209"/>
      <c r="L57" s="209"/>
      <c r="M57" s="210"/>
    </row>
    <row r="58" spans="2:13" s="191" customFormat="1" ht="19.899999999999999" hidden="1" customHeight="1">
      <c r="B58" s="190"/>
      <c r="C58" s="174"/>
      <c r="D58" s="174"/>
      <c r="E58" s="174"/>
      <c r="F58" s="174"/>
      <c r="G58" s="174"/>
      <c r="H58" s="174"/>
      <c r="I58" s="35"/>
      <c r="J58" s="35"/>
    </row>
    <row r="59" spans="2:13" s="191" customFormat="1" ht="19.899999999999999" hidden="1" customHeight="1">
      <c r="B59" s="190"/>
      <c r="C59" s="174"/>
      <c r="D59" s="174"/>
      <c r="E59" s="174"/>
      <c r="F59" s="174"/>
      <c r="G59" s="174"/>
      <c r="H59" s="174"/>
      <c r="I59" s="35"/>
      <c r="J59" s="35"/>
    </row>
    <row r="60" spans="2:13" s="191" customFormat="1" ht="19.899999999999999" hidden="1" customHeight="1">
      <c r="B60" s="190"/>
      <c r="C60" s="174"/>
      <c r="D60" s="174"/>
      <c r="E60" s="174"/>
      <c r="F60" s="174"/>
      <c r="G60" s="174"/>
      <c r="H60" s="174"/>
      <c r="I60" s="35"/>
      <c r="J60" s="35"/>
    </row>
    <row r="61" spans="2:13" s="191" customFormat="1" ht="19.899999999999999" hidden="1" customHeight="1">
      <c r="B61" s="190"/>
      <c r="C61" s="174"/>
      <c r="D61" s="174"/>
      <c r="E61" s="174"/>
      <c r="F61" s="174"/>
      <c r="G61" s="174"/>
      <c r="H61" s="174"/>
      <c r="I61" s="35"/>
      <c r="J61" s="35"/>
    </row>
    <row r="62" spans="2:13" s="191" customFormat="1" ht="19.899999999999999" hidden="1" customHeight="1">
      <c r="B62" s="190"/>
      <c r="C62" s="174"/>
      <c r="D62" s="174"/>
      <c r="E62" s="174"/>
      <c r="F62" s="174"/>
      <c r="G62" s="174"/>
      <c r="H62" s="174"/>
      <c r="I62" s="35"/>
      <c r="J62" s="35"/>
    </row>
    <row r="63" spans="2:13" s="191" customFormat="1" ht="19.899999999999999" hidden="1" customHeight="1">
      <c r="B63" s="190"/>
      <c r="C63" s="174"/>
      <c r="D63" s="174"/>
      <c r="E63" s="174"/>
      <c r="F63" s="174"/>
      <c r="G63" s="174"/>
      <c r="H63" s="174"/>
      <c r="I63" s="35"/>
      <c r="J63" s="35"/>
    </row>
    <row r="64" spans="2:13" s="191" customFormat="1" ht="19.899999999999999" hidden="1" customHeight="1">
      <c r="B64" s="190"/>
      <c r="C64" s="174"/>
      <c r="D64" s="174"/>
      <c r="E64" s="174"/>
      <c r="F64" s="174"/>
      <c r="G64" s="174"/>
      <c r="H64" s="174"/>
      <c r="I64" s="35"/>
      <c r="J64" s="35"/>
    </row>
    <row r="65" spans="2:10" s="191" customFormat="1" ht="19.899999999999999" hidden="1" customHeight="1">
      <c r="B65" s="190"/>
      <c r="C65" s="174"/>
      <c r="D65" s="174"/>
      <c r="E65" s="174"/>
      <c r="F65" s="174"/>
      <c r="G65" s="174"/>
      <c r="H65" s="174"/>
      <c r="I65" s="35"/>
      <c r="J65" s="35"/>
    </row>
    <row r="66" spans="2:10" s="191" customFormat="1" ht="19.899999999999999" hidden="1" customHeight="1">
      <c r="B66" s="190"/>
      <c r="C66" s="174"/>
      <c r="D66" s="174"/>
      <c r="E66" s="174"/>
      <c r="F66" s="174"/>
      <c r="G66" s="174"/>
      <c r="H66" s="174"/>
      <c r="I66" s="35"/>
      <c r="J66" s="35"/>
    </row>
    <row r="67" spans="2:10" s="191" customFormat="1" ht="19.899999999999999" hidden="1" customHeight="1">
      <c r="B67" s="190"/>
      <c r="C67" s="174"/>
      <c r="D67" s="174"/>
      <c r="E67" s="174"/>
      <c r="F67" s="174"/>
      <c r="G67" s="174"/>
      <c r="H67" s="174"/>
      <c r="I67" s="35"/>
      <c r="J67" s="35"/>
    </row>
    <row r="68" spans="2:10" s="191" customFormat="1" ht="19.899999999999999" hidden="1" customHeight="1">
      <c r="B68" s="190"/>
      <c r="C68" s="174"/>
      <c r="D68" s="174"/>
      <c r="E68" s="174"/>
      <c r="F68" s="174"/>
      <c r="G68" s="174"/>
      <c r="H68" s="174"/>
      <c r="I68" s="35"/>
      <c r="J68" s="35"/>
    </row>
    <row r="69" spans="2:10" s="191" customFormat="1" ht="19.899999999999999" hidden="1" customHeight="1">
      <c r="B69" s="190"/>
      <c r="C69" s="174"/>
      <c r="D69" s="174"/>
      <c r="E69" s="174"/>
      <c r="F69" s="174"/>
      <c r="G69" s="174"/>
      <c r="H69" s="174"/>
      <c r="I69" s="35"/>
      <c r="J69" s="35"/>
    </row>
    <row r="70" spans="2:10" s="191" customFormat="1" ht="19.899999999999999" hidden="1" customHeight="1">
      <c r="B70" s="190"/>
      <c r="C70" s="174"/>
      <c r="D70" s="174"/>
      <c r="E70" s="174"/>
      <c r="F70" s="174"/>
      <c r="G70" s="174"/>
      <c r="H70" s="174"/>
      <c r="I70" s="35"/>
      <c r="J70" s="35"/>
    </row>
    <row r="71" spans="2:10" s="191" customFormat="1" ht="19.899999999999999" hidden="1" customHeight="1">
      <c r="B71" s="190"/>
      <c r="C71" s="174"/>
      <c r="D71" s="174"/>
      <c r="E71" s="174"/>
      <c r="F71" s="174"/>
      <c r="G71" s="174"/>
      <c r="H71" s="174"/>
      <c r="I71" s="35"/>
      <c r="J71" s="35"/>
    </row>
    <row r="72" spans="2:10" s="191" customFormat="1" ht="19.899999999999999" hidden="1" customHeight="1">
      <c r="B72" s="190"/>
      <c r="C72" s="174"/>
      <c r="D72" s="174"/>
      <c r="E72" s="174"/>
      <c r="F72" s="174"/>
      <c r="G72" s="174"/>
      <c r="H72" s="174"/>
      <c r="I72" s="35"/>
      <c r="J72" s="35"/>
    </row>
    <row r="73" spans="2:10" s="191" customFormat="1" ht="19.899999999999999" hidden="1" customHeight="1">
      <c r="B73" s="190"/>
      <c r="C73" s="174"/>
      <c r="D73" s="174"/>
      <c r="E73" s="174"/>
      <c r="F73" s="174"/>
      <c r="G73" s="174"/>
      <c r="H73" s="174"/>
      <c r="I73" s="35"/>
      <c r="J73" s="35"/>
    </row>
    <row r="74" spans="2:10" s="191" customFormat="1" ht="19.899999999999999" hidden="1" customHeight="1">
      <c r="B74" s="190"/>
      <c r="C74" s="174"/>
      <c r="D74" s="174"/>
      <c r="E74" s="174"/>
      <c r="F74" s="174"/>
      <c r="G74" s="174"/>
      <c r="H74" s="174"/>
      <c r="I74" s="35"/>
      <c r="J74" s="35"/>
    </row>
    <row r="75" spans="2:10" s="191" customFormat="1" ht="19.899999999999999" hidden="1" customHeight="1">
      <c r="B75" s="190"/>
      <c r="C75" s="174"/>
      <c r="D75" s="174"/>
      <c r="E75" s="174"/>
      <c r="F75" s="174"/>
      <c r="G75" s="174"/>
      <c r="H75" s="174"/>
      <c r="I75" s="35"/>
      <c r="J75" s="35"/>
    </row>
    <row r="76" spans="2:10" s="191" customFormat="1" ht="19.899999999999999" hidden="1" customHeight="1">
      <c r="B76" s="190"/>
      <c r="C76" s="174"/>
      <c r="D76" s="174"/>
      <c r="E76" s="174"/>
      <c r="F76" s="174"/>
      <c r="G76" s="174"/>
      <c r="H76" s="174"/>
      <c r="I76" s="35"/>
      <c r="J76" s="35"/>
    </row>
    <row r="77" spans="2:10" s="191" customFormat="1" ht="19.899999999999999" hidden="1" customHeight="1">
      <c r="B77" s="190"/>
      <c r="C77" s="174"/>
      <c r="D77" s="174"/>
      <c r="E77" s="174"/>
      <c r="F77" s="174"/>
      <c r="G77" s="174"/>
      <c r="H77" s="174"/>
      <c r="I77" s="35"/>
      <c r="J77" s="35"/>
    </row>
    <row r="78" spans="2:10" s="191" customFormat="1" ht="19.899999999999999" hidden="1" customHeight="1">
      <c r="B78" s="190"/>
      <c r="C78" s="174"/>
      <c r="D78" s="174"/>
      <c r="E78" s="174"/>
      <c r="F78" s="174"/>
      <c r="G78" s="174"/>
      <c r="H78" s="174"/>
      <c r="I78" s="35"/>
      <c r="J78" s="35"/>
    </row>
    <row r="79" spans="2:10" s="191" customFormat="1" ht="19.5" hidden="1" customHeight="1">
      <c r="B79" s="190"/>
      <c r="C79" s="174"/>
      <c r="D79" s="174"/>
      <c r="E79" s="174"/>
      <c r="F79" s="174"/>
      <c r="G79" s="174"/>
      <c r="H79" s="174"/>
      <c r="I79" s="35"/>
      <c r="J79" s="35"/>
    </row>
    <row r="80" spans="2:10" s="191" customFormat="1" ht="19.899999999999999" customHeight="1">
      <c r="B80" s="190"/>
      <c r="C80" s="174"/>
      <c r="D80" s="174"/>
      <c r="E80" s="174"/>
      <c r="F80" s="174"/>
      <c r="G80" s="174"/>
      <c r="H80" s="174"/>
      <c r="I80" s="35"/>
      <c r="J80" s="35"/>
    </row>
    <row r="81" spans="1:16" s="213" customFormat="1" ht="19.899999999999999" customHeight="1">
      <c r="B81" s="285"/>
      <c r="C81" s="286"/>
      <c r="D81" s="287"/>
      <c r="E81" s="288"/>
      <c r="F81" s="289"/>
      <c r="G81" s="289"/>
      <c r="H81" s="289"/>
      <c r="I81" s="208"/>
      <c r="J81" s="212"/>
      <c r="K81" s="209"/>
      <c r="L81" s="209"/>
      <c r="M81" s="210"/>
    </row>
    <row r="82" spans="1:16" s="213" customFormat="1" ht="19.899999999999999" customHeight="1">
      <c r="B82" s="215"/>
      <c r="C82" s="216"/>
      <c r="D82" s="217"/>
      <c r="E82" s="198"/>
      <c r="F82" s="218"/>
      <c r="G82" s="218"/>
      <c r="H82" s="289"/>
      <c r="I82" s="208"/>
      <c r="J82" s="214"/>
      <c r="K82" s="210"/>
      <c r="L82" s="210"/>
      <c r="M82" s="210"/>
    </row>
    <row r="83" spans="1:16" s="213" customFormat="1" ht="19.899999999999999" customHeight="1">
      <c r="B83" s="215"/>
      <c r="C83" s="216"/>
      <c r="D83" s="217"/>
      <c r="E83" s="198"/>
      <c r="F83" s="218"/>
      <c r="G83" s="374" t="str">
        <f>G5</f>
        <v>資料日期：2011年2月22日</v>
      </c>
      <c r="H83" s="375"/>
      <c r="I83" s="208"/>
      <c r="J83" s="214"/>
      <c r="K83" s="210"/>
      <c r="L83" s="210"/>
      <c r="M83" s="210"/>
    </row>
    <row r="84" spans="1:16" ht="19.899999999999999" customHeight="1">
      <c r="A84" s="195" t="s">
        <v>99</v>
      </c>
      <c r="B84" s="174" t="s">
        <v>100</v>
      </c>
      <c r="E84" s="219"/>
      <c r="G84" s="181"/>
      <c r="H84" s="218"/>
      <c r="I84" s="214"/>
      <c r="J84" s="214"/>
      <c r="K84" s="196"/>
    </row>
    <row r="85" spans="1:16" ht="81.75" customHeight="1">
      <c r="A85" s="220"/>
      <c r="B85" s="385" t="s">
        <v>101</v>
      </c>
      <c r="C85" s="385"/>
      <c r="D85" s="385"/>
      <c r="E85" s="385"/>
      <c r="F85" s="385"/>
      <c r="G85" s="385"/>
      <c r="H85" s="197"/>
      <c r="I85" s="176" t="s">
        <v>102</v>
      </c>
    </row>
    <row r="86" spans="1:16" ht="40.15" customHeight="1">
      <c r="B86" s="184" t="s">
        <v>103</v>
      </c>
      <c r="C86" s="384" t="s">
        <v>104</v>
      </c>
      <c r="D86" s="384"/>
      <c r="E86" s="384" t="s">
        <v>105</v>
      </c>
      <c r="F86" s="384"/>
      <c r="G86" s="221" t="s">
        <v>106</v>
      </c>
      <c r="H86" s="299" t="s">
        <v>162</v>
      </c>
      <c r="I86" s="299" t="s">
        <v>163</v>
      </c>
      <c r="J86" s="300" t="s">
        <v>164</v>
      </c>
      <c r="K86" s="297" t="s">
        <v>165</v>
      </c>
      <c r="L86" s="297" t="s">
        <v>166</v>
      </c>
      <c r="M86" s="297" t="s">
        <v>167</v>
      </c>
      <c r="N86" s="222" t="s">
        <v>107</v>
      </c>
      <c r="O86" s="176"/>
    </row>
    <row r="87" spans="1:16" ht="19.899999999999999" customHeight="1">
      <c r="A87" s="223"/>
      <c r="B87" s="188" t="s">
        <v>112</v>
      </c>
      <c r="C87" s="387" t="e">
        <f>H49</f>
        <v>#DIV/0!</v>
      </c>
      <c r="D87" s="387"/>
      <c r="E87" s="387">
        <f>C9</f>
        <v>0</v>
      </c>
      <c r="F87" s="387"/>
      <c r="G87" s="224" t="e">
        <f t="shared" ref="G87:G92" si="1">ROUNDUP((C87-E87)/E87,3)</f>
        <v>#DIV/0!</v>
      </c>
      <c r="H87" s="297">
        <v>1.0349999999999999</v>
      </c>
      <c r="I87" s="297">
        <v>1.35</v>
      </c>
      <c r="J87" s="300">
        <v>-1</v>
      </c>
      <c r="K87" s="301" t="e">
        <f xml:space="preserve"> ROUNDUP(C87,N87)</f>
        <v>#DIV/0!</v>
      </c>
      <c r="L87" s="302" t="e">
        <f>ROUNDUP(K87*H87,J87)</f>
        <v>#DIV/0!</v>
      </c>
      <c r="M87" s="302" t="e">
        <f>ROUNDUP(K87*I87,J87)</f>
        <v>#DIV/0!</v>
      </c>
      <c r="N87" s="300">
        <v>-2</v>
      </c>
      <c r="O87" s="304"/>
      <c r="P87" s="304"/>
    </row>
    <row r="88" spans="1:16" ht="19.899999999999999" customHeight="1">
      <c r="A88" s="223"/>
      <c r="B88" s="188" t="s">
        <v>113</v>
      </c>
      <c r="C88" s="387" t="e">
        <f>H50</f>
        <v>#DIV/0!</v>
      </c>
      <c r="D88" s="387"/>
      <c r="E88" s="387">
        <f>C10</f>
        <v>0</v>
      </c>
      <c r="F88" s="387"/>
      <c r="G88" s="225" t="e">
        <f t="shared" si="1"/>
        <v>#DIV/0!</v>
      </c>
      <c r="H88" s="297" t="s">
        <v>168</v>
      </c>
      <c r="I88" s="297" t="s">
        <v>168</v>
      </c>
      <c r="J88" s="300"/>
      <c r="K88" s="301" t="e">
        <f xml:space="preserve"> ROUNDUP(K87*0.5,N88)</f>
        <v>#DIV/0!</v>
      </c>
      <c r="L88" s="301" t="e">
        <f xml:space="preserve"> ROUNDUP(L87*0.5,J87)</f>
        <v>#DIV/0!</v>
      </c>
      <c r="M88" s="301" t="e">
        <f xml:space="preserve"> ROUNDUP(M87*0.5,J87)</f>
        <v>#DIV/0!</v>
      </c>
      <c r="N88" s="300"/>
      <c r="O88" s="304"/>
      <c r="P88" s="304"/>
    </row>
    <row r="89" spans="1:16" ht="19.899999999999999" customHeight="1">
      <c r="A89" s="223"/>
      <c r="B89" s="188" t="s">
        <v>114</v>
      </c>
      <c r="C89" s="387">
        <f>H51</f>
        <v>8050.2919999999995</v>
      </c>
      <c r="D89" s="387"/>
      <c r="E89" s="387">
        <f>C11</f>
        <v>0</v>
      </c>
      <c r="F89" s="387"/>
      <c r="G89" s="224" t="e">
        <f t="shared" si="1"/>
        <v>#DIV/0!</v>
      </c>
      <c r="H89" s="297">
        <v>1.0349999999999999</v>
      </c>
      <c r="I89" s="297">
        <v>1.35</v>
      </c>
      <c r="J89" s="300">
        <v>-1</v>
      </c>
      <c r="K89" s="301">
        <f xml:space="preserve"> ROUNDUP(C89,N89)</f>
        <v>8100</v>
      </c>
      <c r="L89" s="302">
        <f>ROUNDUP(K89*H89,J89)</f>
        <v>8390</v>
      </c>
      <c r="M89" s="302">
        <f>ROUNDUP(K89*I89,J89)</f>
        <v>10940</v>
      </c>
      <c r="N89" s="300">
        <v>-2</v>
      </c>
      <c r="O89" s="304"/>
      <c r="P89" s="304"/>
    </row>
    <row r="90" spans="1:16" ht="19.899999999999999" customHeight="1">
      <c r="A90" s="223"/>
      <c r="B90" s="188" t="s">
        <v>115</v>
      </c>
      <c r="C90" s="387">
        <f>H52</f>
        <v>4025.1459999999997</v>
      </c>
      <c r="D90" s="387"/>
      <c r="E90" s="387">
        <f>C12</f>
        <v>0</v>
      </c>
      <c r="F90" s="387"/>
      <c r="G90" s="225" t="e">
        <f t="shared" si="1"/>
        <v>#DIV/0!</v>
      </c>
      <c r="H90" s="297" t="s">
        <v>168</v>
      </c>
      <c r="I90" s="297" t="s">
        <v>168</v>
      </c>
      <c r="J90" s="300"/>
      <c r="K90" s="301">
        <f xml:space="preserve"> ROUNDUP(K89*0.5,N90)</f>
        <v>4050</v>
      </c>
      <c r="L90" s="301">
        <f xml:space="preserve"> ROUNDUP(L89*0.5,J89)</f>
        <v>4200</v>
      </c>
      <c r="M90" s="301">
        <f xml:space="preserve"> ROUNDUP(M89*0.5,J89)</f>
        <v>5470</v>
      </c>
      <c r="N90" s="300"/>
      <c r="O90" s="304"/>
      <c r="P90" s="304"/>
    </row>
    <row r="91" spans="1:16" s="226" customFormat="1" ht="19.899999999999999" customHeight="1">
      <c r="A91" s="282"/>
      <c r="B91" s="275" t="s">
        <v>156</v>
      </c>
      <c r="C91" s="381" t="e">
        <f>rpt_option!H53</f>
        <v>#DIV/0!</v>
      </c>
      <c r="D91" s="382"/>
      <c r="E91" s="383">
        <f>rpt_option!C13</f>
        <v>0</v>
      </c>
      <c r="F91" s="383"/>
      <c r="G91" s="283" t="e">
        <f t="shared" si="1"/>
        <v>#DIV/0!</v>
      </c>
      <c r="H91" s="297">
        <v>1.0349999999999999</v>
      </c>
      <c r="I91" s="297">
        <v>1.35</v>
      </c>
      <c r="J91" s="300">
        <v>-3</v>
      </c>
      <c r="K91" s="301" t="e">
        <f xml:space="preserve"> ROUNDUP(C91,N91)</f>
        <v>#DIV/0!</v>
      </c>
      <c r="L91" s="302" t="e">
        <f>ROUNDUP(K91*H91,J91)</f>
        <v>#DIV/0!</v>
      </c>
      <c r="M91" s="302" t="e">
        <f>ROUNDUP(K91*I91,J91)</f>
        <v>#DIV/0!</v>
      </c>
      <c r="N91" s="300">
        <v>-3</v>
      </c>
      <c r="O91" s="304"/>
      <c r="P91" s="304"/>
    </row>
    <row r="92" spans="1:16" s="226" customFormat="1" ht="19.899999999999999" customHeight="1">
      <c r="A92" s="282"/>
      <c r="B92" s="275" t="s">
        <v>157</v>
      </c>
      <c r="C92" s="381" t="e">
        <f>rpt_option!H54</f>
        <v>#DIV/0!</v>
      </c>
      <c r="D92" s="382"/>
      <c r="E92" s="383">
        <f>rpt_option!C14</f>
        <v>0</v>
      </c>
      <c r="F92" s="383"/>
      <c r="G92" s="284" t="e">
        <f t="shared" si="1"/>
        <v>#DIV/0!</v>
      </c>
      <c r="H92" s="297"/>
      <c r="I92" s="297"/>
      <c r="J92" s="300"/>
      <c r="K92" s="301" t="e">
        <f xml:space="preserve"> ROUNDUP(K91*0.5,N92)</f>
        <v>#DIV/0!</v>
      </c>
      <c r="L92" s="301" t="e">
        <f xml:space="preserve"> ROUNDUP(L91*0.5,J91)</f>
        <v>#DIV/0!</v>
      </c>
      <c r="M92" s="301" t="e">
        <f xml:space="preserve"> ROUNDUP(M91*0.5,J91)</f>
        <v>#DIV/0!</v>
      </c>
      <c r="N92" s="300"/>
      <c r="O92" s="304"/>
      <c r="P92" s="304"/>
    </row>
    <row r="93" spans="1:16" ht="19.899999999999999" customHeight="1">
      <c r="A93" s="223"/>
      <c r="B93" s="215"/>
      <c r="C93" s="198"/>
      <c r="D93" s="198"/>
      <c r="E93" s="198"/>
      <c r="F93" s="198"/>
      <c r="G93" s="227"/>
    </row>
    <row r="94" spans="1:16" s="223" customFormat="1" ht="19.899999999999999" customHeight="1">
      <c r="A94" s="228" t="s">
        <v>108</v>
      </c>
      <c r="B94" s="197" t="s">
        <v>109</v>
      </c>
      <c r="C94" s="38"/>
      <c r="D94" s="38"/>
      <c r="E94" s="38"/>
      <c r="F94" s="199"/>
      <c r="G94" s="199"/>
      <c r="H94" s="39"/>
      <c r="I94" s="229"/>
      <c r="J94" s="229"/>
    </row>
    <row r="95" spans="1:16" s="226" customFormat="1" ht="19.899999999999999" customHeight="1">
      <c r="A95" s="230" t="s">
        <v>110</v>
      </c>
      <c r="B95" s="231" t="s">
        <v>158</v>
      </c>
      <c r="C95" s="232"/>
      <c r="D95" s="231"/>
      <c r="E95" s="231"/>
      <c r="F95" s="233"/>
      <c r="G95" s="234"/>
      <c r="H95" s="235"/>
    </row>
    <row r="96" spans="1:16" ht="40.15" customHeight="1">
      <c r="B96" s="388" t="s">
        <v>159</v>
      </c>
      <c r="C96" s="388"/>
      <c r="D96" s="388"/>
      <c r="E96" s="388"/>
      <c r="F96" s="388"/>
      <c r="G96" s="388"/>
    </row>
    <row r="97" spans="1:12" s="226" customFormat="1" ht="19.899999999999999" customHeight="1">
      <c r="A97" s="230" t="s">
        <v>110</v>
      </c>
      <c r="B97" s="231" t="s">
        <v>158</v>
      </c>
      <c r="C97" s="232"/>
      <c r="D97" s="231"/>
      <c r="E97" s="231"/>
      <c r="F97" s="233"/>
      <c r="G97" s="234"/>
      <c r="H97" s="235"/>
    </row>
    <row r="98" spans="1:12" ht="19.899999999999999" customHeight="1">
      <c r="B98" s="197" t="s">
        <v>160</v>
      </c>
      <c r="D98" s="236"/>
      <c r="E98" s="181"/>
      <c r="F98" s="197"/>
    </row>
    <row r="99" spans="1:12" ht="19.899999999999999" customHeight="1">
      <c r="B99" s="197"/>
      <c r="D99" s="236"/>
      <c r="E99" s="181"/>
      <c r="F99" s="197"/>
    </row>
    <row r="100" spans="1:12" ht="19.899999999999999" customHeight="1">
      <c r="B100" s="197"/>
      <c r="D100" s="236"/>
      <c r="E100" s="181"/>
      <c r="F100" s="197"/>
    </row>
    <row r="101" spans="1:12" ht="11.25" customHeight="1"/>
    <row r="102" spans="1:12" s="9" customFormat="1" ht="16.5">
      <c r="B102" s="33" t="s">
        <v>111</v>
      </c>
      <c r="C102" s="33"/>
      <c r="D102" s="33"/>
      <c r="E102" s="33"/>
      <c r="F102" s="33"/>
      <c r="G102" s="33"/>
      <c r="H102" s="37"/>
      <c r="I102" s="37"/>
      <c r="J102" s="37"/>
      <c r="K102" s="237"/>
      <c r="L102" s="237"/>
    </row>
    <row r="103" spans="1:12" ht="26.25" customHeight="1"/>
    <row r="104" spans="1:12" ht="26.25" customHeight="1"/>
    <row r="105" spans="1:12" ht="42" customHeight="1"/>
  </sheetData>
  <mergeCells count="33">
    <mergeCell ref="B96:G96"/>
    <mergeCell ref="C90:D90"/>
    <mergeCell ref="E90:F90"/>
    <mergeCell ref="C87:D87"/>
    <mergeCell ref="E87:F87"/>
    <mergeCell ref="C88:D88"/>
    <mergeCell ref="E88:F88"/>
    <mergeCell ref="C89:D89"/>
    <mergeCell ref="E89:F89"/>
    <mergeCell ref="E91:F91"/>
    <mergeCell ref="C10:D10"/>
    <mergeCell ref="E10:F10"/>
    <mergeCell ref="G44:H44"/>
    <mergeCell ref="G83:H83"/>
    <mergeCell ref="C12:D12"/>
    <mergeCell ref="E12:F12"/>
    <mergeCell ref="C13:D13"/>
    <mergeCell ref="C92:D92"/>
    <mergeCell ref="E92:F92"/>
    <mergeCell ref="C91:D91"/>
    <mergeCell ref="C86:D86"/>
    <mergeCell ref="E86:F86"/>
    <mergeCell ref="C11:D11"/>
    <mergeCell ref="E11:F11"/>
    <mergeCell ref="B85:G85"/>
    <mergeCell ref="C14:D14"/>
    <mergeCell ref="E14:F14"/>
    <mergeCell ref="G5:H5"/>
    <mergeCell ref="C8:D8"/>
    <mergeCell ref="E8:F8"/>
    <mergeCell ref="C9:D9"/>
    <mergeCell ref="E9:F9"/>
    <mergeCell ref="E13:F13"/>
  </mergeCells>
  <phoneticPr fontId="35" type="noConversion"/>
  <conditionalFormatting sqref="B91">
    <cfRule type="expression" dxfId="1" priority="2" stopIfTrue="1">
      <formula>IF($E91=0,1,0)</formula>
    </cfRule>
  </conditionalFormatting>
  <conditionalFormatting sqref="B92">
    <cfRule type="expression" dxfId="0" priority="1" stopIfTrue="1">
      <formula>IF($E92=0,1,0)</formula>
    </cfRule>
  </conditionalFormatting>
  <pageMargins left="0.6692913385826772" right="0.47244094488188981" top="0.39370078740157483" bottom="0.39370078740157483" header="0.51181102362204722" footer="0.51181102362204722"/>
  <pageSetup paperSize="9" orientation="portrait" r:id="rId1"/>
  <headerFooter>
    <oddHeader xml:space="preserve">&amp;C&amp;"標楷體,粗體"&amp;16延長交易指數類及匯率類選擇權契約保證金狀況表&amp;R
</oddHeader>
  </headerFooter>
  <rowBreaks count="1" manualBreakCount="1">
    <brk id="79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E81"/>
  <sheetViews>
    <sheetView tabSelected="1" view="pageBreakPreview" zoomScale="115" zoomScaleNormal="70" zoomScaleSheetLayoutView="115" zoomScalePageLayoutView="70" workbookViewId="0">
      <pane xSplit="1" ySplit="2" topLeftCell="CV45" activePane="bottomRight" state="frozen"/>
      <selection pane="topRight" activeCell="B1" sqref="B1"/>
      <selection pane="bottomLeft" activeCell="A3" sqref="A3"/>
      <selection pane="bottomRight" activeCell="DI3" sqref="DI3"/>
    </sheetView>
  </sheetViews>
  <sheetFormatPr defaultRowHeight="16.5"/>
  <cols>
    <col min="1" max="1" width="11" style="340" bestFit="1" customWidth="1"/>
    <col min="2" max="2" width="11.5" style="91" customWidth="1"/>
    <col min="3" max="3" width="13.375" style="91" hidden="1" customWidth="1"/>
    <col min="4" max="4" width="17.375" style="357" customWidth="1"/>
    <col min="5" max="5" width="9.5" style="358" customWidth="1"/>
    <col min="6" max="9" width="8.875" style="359" customWidth="1"/>
    <col min="10" max="10" width="9.5" style="359" customWidth="1"/>
    <col min="11" max="11" width="10.375" style="359" customWidth="1"/>
    <col min="12" max="12" width="10.875" style="91" bestFit="1" customWidth="1"/>
    <col min="13" max="13" width="11.125" style="360" customWidth="1"/>
    <col min="14" max="14" width="13.375" style="360" bestFit="1" customWidth="1"/>
    <col min="15" max="15" width="9.875" style="358" customWidth="1"/>
    <col min="16" max="16" width="13.125" style="360" customWidth="1"/>
    <col min="17" max="17" width="11" style="358" customWidth="1"/>
    <col min="18" max="18" width="13.5" style="340" customWidth="1"/>
    <col min="19" max="19" width="12.25" style="340" bestFit="1" customWidth="1"/>
    <col min="20" max="20" width="11.5" style="91" hidden="1" customWidth="1"/>
    <col min="21" max="21" width="13.375" style="91" customWidth="1"/>
    <col min="22" max="22" width="10.75" style="357" customWidth="1"/>
    <col min="23" max="23" width="9.5" style="358" customWidth="1"/>
    <col min="24" max="26" width="8.875" style="359" customWidth="1"/>
    <col min="27" max="27" width="9.5" style="359" customWidth="1"/>
    <col min="28" max="28" width="8.875" style="359" customWidth="1"/>
    <col min="29" max="29" width="14.25" style="359" bestFit="1" customWidth="1"/>
    <col min="30" max="30" width="10.875" style="91" bestFit="1" customWidth="1"/>
    <col min="31" max="31" width="11.125" style="360" customWidth="1"/>
    <col min="32" max="32" width="13.375" style="360" bestFit="1" customWidth="1"/>
    <col min="33" max="33" width="9.875" style="358" customWidth="1"/>
    <col min="34" max="34" width="13.125" style="360" customWidth="1"/>
    <col min="35" max="35" width="12.125" style="340" customWidth="1"/>
    <col min="36" max="36" width="12.25" style="340" bestFit="1" customWidth="1"/>
    <col min="37" max="37" width="11.5" style="91" hidden="1" customWidth="1"/>
    <col min="38" max="38" width="13.375" style="361" customWidth="1"/>
    <col min="39" max="39" width="10.75" style="357" customWidth="1"/>
    <col min="40" max="40" width="9.5" style="358" customWidth="1"/>
    <col min="41" max="43" width="8.875" style="359" customWidth="1"/>
    <col min="44" max="44" width="9.5" style="359" customWidth="1"/>
    <col min="45" max="45" width="8.875" style="359" customWidth="1"/>
    <col min="46" max="46" width="14.25" style="359" bestFit="1" customWidth="1"/>
    <col min="47" max="47" width="10.875" style="91" bestFit="1" customWidth="1"/>
    <col min="48" max="48" width="11.125" style="360" customWidth="1"/>
    <col min="49" max="49" width="13.375" style="360" bestFit="1" customWidth="1"/>
    <col min="50" max="50" width="9.875" style="358" customWidth="1"/>
    <col min="51" max="51" width="11" style="360" bestFit="1" customWidth="1"/>
    <col min="52" max="52" width="11" style="340" bestFit="1" customWidth="1"/>
    <col min="53" max="53" width="11.5" style="91" customWidth="1"/>
    <col min="54" max="54" width="13.375" style="91" hidden="1" customWidth="1"/>
    <col min="55" max="55" width="17.375" style="357" customWidth="1"/>
    <col min="56" max="56" width="9.5" style="358" customWidth="1"/>
    <col min="57" max="60" width="8.875" style="359" customWidth="1"/>
    <col min="61" max="61" width="9.5" style="359" customWidth="1"/>
    <col min="62" max="62" width="11.125" style="359" customWidth="1"/>
    <col min="63" max="63" width="10.875" style="91" bestFit="1" customWidth="1"/>
    <col min="64" max="64" width="10.25" style="360" customWidth="1"/>
    <col min="65" max="65" width="13.375" style="360" bestFit="1" customWidth="1"/>
    <col min="66" max="66" width="10.25" style="358" customWidth="1"/>
    <col min="67" max="67" width="12.25" style="360" customWidth="1"/>
    <col min="68" max="68" width="10.25" style="358" customWidth="1"/>
    <col min="69" max="69" width="11" style="340" bestFit="1" customWidth="1"/>
    <col min="70" max="70" width="11.5" style="91" customWidth="1"/>
    <col min="71" max="71" width="13.375" style="91" hidden="1" customWidth="1"/>
    <col min="72" max="72" width="17.375" style="357" customWidth="1"/>
    <col min="73" max="73" width="9.5" style="358" customWidth="1"/>
    <col min="74" max="77" width="8.875" style="359" customWidth="1"/>
    <col min="78" max="78" width="9.5" style="359" customWidth="1"/>
    <col min="79" max="79" width="10.375" style="359" customWidth="1"/>
    <col min="80" max="80" width="10.875" style="91" bestFit="1" customWidth="1"/>
    <col min="81" max="81" width="11.125" style="360" customWidth="1"/>
    <col min="82" max="82" width="13.375" style="360" bestFit="1" customWidth="1"/>
    <col min="83" max="83" width="9.875" style="358" customWidth="1"/>
    <col min="84" max="84" width="13.125" style="360" customWidth="1"/>
    <col min="85" max="85" width="11" style="358" customWidth="1"/>
    <col min="86" max="86" width="11" style="340" bestFit="1" customWidth="1"/>
    <col min="87" max="87" width="12.25" style="340" bestFit="1" customWidth="1"/>
    <col min="88" max="88" width="11.5" style="91" hidden="1" customWidth="1"/>
    <col min="89" max="89" width="13.375" style="361" customWidth="1"/>
    <col min="90" max="90" width="10.75" style="357" customWidth="1"/>
    <col min="91" max="91" width="9.5" style="358" customWidth="1"/>
    <col min="92" max="94" width="8.875" style="359" customWidth="1"/>
    <col min="95" max="95" width="9.5" style="359" customWidth="1"/>
    <col min="96" max="96" width="8.875" style="359" customWidth="1"/>
    <col min="97" max="97" width="14.25" style="359" bestFit="1" customWidth="1"/>
    <col min="98" max="98" width="10.875" style="91" bestFit="1" customWidth="1"/>
    <col min="99" max="99" width="11.125" style="360" customWidth="1"/>
    <col min="100" max="100" width="13.375" style="360" bestFit="1" customWidth="1"/>
    <col min="101" max="101" width="9.875" style="358" customWidth="1"/>
    <col min="102" max="102" width="11" style="360" bestFit="1" customWidth="1"/>
    <col min="103" max="103" width="12.125" style="340" customWidth="1"/>
    <col min="104" max="104" width="12.25" style="340" bestFit="1" customWidth="1"/>
    <col min="105" max="105" width="11.5" style="91" hidden="1" customWidth="1"/>
    <col min="106" max="106" width="13.375" style="361" customWidth="1"/>
    <col min="107" max="107" width="10.75" style="357" customWidth="1"/>
    <col min="108" max="108" width="9.5" style="358" customWidth="1"/>
    <col min="109" max="111" width="8.875" style="359" customWidth="1"/>
    <col min="112" max="112" width="9.5" style="359" customWidth="1"/>
    <col min="113" max="113" width="8.875" style="359" customWidth="1"/>
    <col min="114" max="114" width="14.25" style="359" bestFit="1" customWidth="1"/>
    <col min="115" max="115" width="10.875" style="91" bestFit="1" customWidth="1"/>
    <col min="116" max="116" width="11.125" style="360" customWidth="1"/>
    <col min="117" max="117" width="13.375" style="360" bestFit="1" customWidth="1"/>
    <col min="118" max="118" width="9.875" style="358" customWidth="1"/>
    <col min="119" max="119" width="11" style="360" bestFit="1" customWidth="1"/>
    <col min="120" max="120" width="11" style="340" bestFit="1" customWidth="1"/>
    <col min="121" max="121" width="11.5" style="362" customWidth="1"/>
    <col min="122" max="122" width="16.125" style="362" customWidth="1"/>
    <col min="123" max="123" width="9.5" style="363" customWidth="1"/>
    <col min="124" max="127" width="8.875" style="364" customWidth="1"/>
    <col min="128" max="128" width="9.5" style="359" customWidth="1"/>
    <col min="129" max="129" width="10.625" style="364" customWidth="1"/>
    <col min="130" max="130" width="11" style="340" bestFit="1" customWidth="1"/>
    <col min="131" max="131" width="10.5" style="365" customWidth="1"/>
    <col min="132" max="132" width="13.25" style="365" customWidth="1"/>
    <col min="133" max="133" width="10.875" style="363" bestFit="1" customWidth="1"/>
    <col min="134" max="134" width="12.125" style="360" customWidth="1"/>
    <col min="135" max="135" width="9.625" style="358" customWidth="1"/>
    <col min="136" max="16384" width="9" style="340"/>
  </cols>
  <sheetData>
    <row r="1" spans="1:135" s="311" customFormat="1">
      <c r="B1" s="90"/>
      <c r="C1" s="90"/>
      <c r="D1" s="312"/>
      <c r="E1" s="313"/>
      <c r="F1" s="314"/>
      <c r="G1" s="314"/>
      <c r="H1" s="314"/>
      <c r="I1" s="314"/>
      <c r="J1" s="314"/>
      <c r="K1" s="314"/>
      <c r="L1" s="315"/>
      <c r="M1" s="316"/>
      <c r="N1" s="316"/>
      <c r="O1" s="313"/>
      <c r="P1" s="316"/>
      <c r="Q1" s="313"/>
      <c r="T1" s="90"/>
      <c r="U1" s="90"/>
      <c r="V1" s="312"/>
      <c r="W1" s="313"/>
      <c r="X1" s="314"/>
      <c r="Y1" s="314"/>
      <c r="Z1" s="314"/>
      <c r="AA1" s="314"/>
      <c r="AB1" s="314"/>
      <c r="AC1" s="314"/>
      <c r="AD1" s="315"/>
      <c r="AE1" s="316"/>
      <c r="AF1" s="316"/>
      <c r="AG1" s="313"/>
      <c r="AH1" s="316"/>
      <c r="AK1" s="90"/>
      <c r="AL1" s="317"/>
      <c r="AM1" s="312"/>
      <c r="AN1" s="313"/>
      <c r="AO1" s="314"/>
      <c r="AP1" s="314"/>
      <c r="AQ1" s="314"/>
      <c r="AR1" s="314"/>
      <c r="AS1" s="314"/>
      <c r="AT1" s="314"/>
      <c r="AU1" s="315"/>
      <c r="AV1" s="316"/>
      <c r="AW1" s="316"/>
      <c r="AX1" s="313"/>
      <c r="AY1" s="316"/>
      <c r="BA1" s="90"/>
      <c r="BB1" s="90"/>
      <c r="BC1" s="312"/>
      <c r="BD1" s="313"/>
      <c r="BE1" s="314"/>
      <c r="BF1" s="314"/>
      <c r="BG1" s="314"/>
      <c r="BH1" s="314"/>
      <c r="BI1" s="314"/>
      <c r="BJ1" s="314"/>
      <c r="BK1" s="315"/>
      <c r="BL1" s="316"/>
      <c r="BM1" s="316"/>
      <c r="BN1" s="313"/>
      <c r="BO1" s="316"/>
      <c r="BP1" s="313"/>
      <c r="BR1" s="90"/>
      <c r="BS1" s="90"/>
      <c r="BT1" s="312"/>
      <c r="BU1" s="313"/>
      <c r="BV1" s="314"/>
      <c r="BW1" s="314"/>
      <c r="BX1" s="314"/>
      <c r="BY1" s="314"/>
      <c r="BZ1" s="314"/>
      <c r="CA1" s="314"/>
      <c r="CB1" s="315"/>
      <c r="CC1" s="316"/>
      <c r="CD1" s="316"/>
      <c r="CE1" s="313"/>
      <c r="CF1" s="316"/>
      <c r="CG1" s="313"/>
      <c r="CJ1" s="90"/>
      <c r="CK1" s="317"/>
      <c r="CL1" s="312"/>
      <c r="CM1" s="313"/>
      <c r="CN1" s="314"/>
      <c r="CO1" s="314"/>
      <c r="CP1" s="314"/>
      <c r="CQ1" s="314"/>
      <c r="CR1" s="314"/>
      <c r="CS1" s="314"/>
      <c r="CT1" s="315"/>
      <c r="CU1" s="316"/>
      <c r="CV1" s="316"/>
      <c r="CW1" s="313"/>
      <c r="CX1" s="316"/>
      <c r="DA1" s="90"/>
      <c r="DB1" s="317"/>
      <c r="DC1" s="312"/>
      <c r="DD1" s="313"/>
      <c r="DE1" s="314"/>
      <c r="DF1" s="314"/>
      <c r="DG1" s="314"/>
      <c r="DH1" s="314"/>
      <c r="DI1" s="314"/>
      <c r="DJ1" s="314"/>
      <c r="DK1" s="315"/>
      <c r="DL1" s="316"/>
      <c r="DM1" s="316"/>
      <c r="DN1" s="313"/>
      <c r="DO1" s="316"/>
      <c r="DQ1" s="318"/>
      <c r="DR1" s="318"/>
      <c r="DS1" s="319"/>
      <c r="DT1" s="320"/>
      <c r="DU1" s="320"/>
      <c r="DV1" s="320"/>
      <c r="DW1" s="320"/>
      <c r="DX1" s="314"/>
      <c r="DY1" s="320"/>
      <c r="EA1" s="321"/>
      <c r="EB1" s="321"/>
      <c r="EC1" s="319"/>
      <c r="ED1" s="316"/>
      <c r="EE1" s="313"/>
    </row>
    <row r="2" spans="1:135" s="101" customFormat="1" ht="49.5">
      <c r="A2" s="92" t="str">
        <f>future!A2</f>
        <v>日期</v>
      </c>
      <c r="B2" s="93" t="str">
        <f>future!B2</f>
        <v>RHF 
結算價</v>
      </c>
      <c r="C2" s="93" t="str">
        <f>future!C2</f>
        <v>RHF
開盤參考價</v>
      </c>
      <c r="D2" s="94" t="str">
        <f>future!D2</f>
        <v>當日漲跌點數
(結算價-參考價)</v>
      </c>
      <c r="E2" s="95" t="str">
        <f>future!E2</f>
        <v>|報酬率|</v>
      </c>
      <c r="F2" s="96" t="str">
        <f>future!F2</f>
        <v>30天R</v>
      </c>
      <c r="G2" s="96" t="str">
        <f>future!G2</f>
        <v>60天R</v>
      </c>
      <c r="H2" s="96" t="str">
        <f>future!H2</f>
        <v>90天R</v>
      </c>
      <c r="I2" s="96" t="str">
        <f>future!I2</f>
        <v>180天R</v>
      </c>
      <c r="J2" s="96" t="s">
        <v>17</v>
      </c>
      <c r="K2" s="96" t="str">
        <f>future!J2</f>
        <v>適用風險價格係數</v>
      </c>
      <c r="L2" s="97" t="str">
        <f>future!K2</f>
        <v>契約規格</v>
      </c>
      <c r="M2" s="98" t="str">
        <f>future!L2</f>
        <v>現行結算保證金</v>
      </c>
      <c r="N2" s="99" t="str">
        <f>future!M2</f>
        <v>本日計算結算保證金</v>
      </c>
      <c r="O2" s="100" t="str">
        <f>future!N2</f>
        <v>變動幅度</v>
      </c>
      <c r="P2" s="99" t="str">
        <f>future!O2</f>
        <v>本日調整後結算保證金</v>
      </c>
      <c r="Q2" s="100" t="str">
        <f>future!P2</f>
        <v>調整幅度</v>
      </c>
      <c r="R2" s="92" t="str">
        <f>future!Q2</f>
        <v>日期</v>
      </c>
      <c r="S2" s="92" t="str">
        <f>future!R2</f>
        <v>RTF 
結算價</v>
      </c>
      <c r="T2" s="93" t="str">
        <f>future!S2</f>
        <v>RTF
開盤參考價</v>
      </c>
      <c r="U2" s="93" t="str">
        <f>future!T2</f>
        <v>當日漲跌點數
(結算價-參考價)</v>
      </c>
      <c r="V2" s="94" t="str">
        <f>future!U2</f>
        <v>|報酬率|</v>
      </c>
      <c r="W2" s="95" t="str">
        <f>future!V2</f>
        <v>30天R</v>
      </c>
      <c r="X2" s="96" t="str">
        <f>future!W2</f>
        <v>60天R</v>
      </c>
      <c r="Y2" s="96" t="str">
        <f>future!X2</f>
        <v>90天R</v>
      </c>
      <c r="Z2" s="96" t="str">
        <f>future!Y2</f>
        <v>180天R</v>
      </c>
      <c r="AA2" s="96" t="s">
        <v>17</v>
      </c>
      <c r="AB2" s="96" t="str">
        <f>future!Z2</f>
        <v>適用風險價格係數</v>
      </c>
      <c r="AC2" s="96" t="str">
        <f>future!AA2</f>
        <v>契約規格</v>
      </c>
      <c r="AD2" s="97" t="str">
        <f>future!AB2</f>
        <v>現行結算保證金</v>
      </c>
      <c r="AE2" s="98" t="str">
        <f>future!AC2</f>
        <v>本日計算結算保證金</v>
      </c>
      <c r="AF2" s="99" t="str">
        <f>future!AD2</f>
        <v>變動幅度</v>
      </c>
      <c r="AG2" s="100" t="str">
        <f>future!AE2</f>
        <v>本日調整後結算保證金</v>
      </c>
      <c r="AH2" s="99" t="str">
        <f>future!AF2</f>
        <v>調整幅度</v>
      </c>
      <c r="AI2" s="92" t="str">
        <f>future!AG2</f>
        <v>日期</v>
      </c>
      <c r="AJ2" s="92" t="str">
        <f>future!AH2</f>
        <v>TJF 
結算價</v>
      </c>
      <c r="AK2" s="93" t="str">
        <f>future!AI2</f>
        <v>TJF
開盤參考價</v>
      </c>
      <c r="AL2" s="135" t="str">
        <f>future!AJ2</f>
        <v>當日漲跌點數
(結算價-參考價)</v>
      </c>
      <c r="AM2" s="94" t="str">
        <f>future!AK2</f>
        <v>|報酬率|</v>
      </c>
      <c r="AN2" s="95" t="str">
        <f>future!AL2</f>
        <v>30天R</v>
      </c>
      <c r="AO2" s="96" t="str">
        <f>future!AM2</f>
        <v>60天R</v>
      </c>
      <c r="AP2" s="96" t="str">
        <f>future!AN2</f>
        <v>90天R</v>
      </c>
      <c r="AQ2" s="96" t="str">
        <f>future!AO2</f>
        <v>180天R</v>
      </c>
      <c r="AR2" s="96" t="s">
        <v>17</v>
      </c>
      <c r="AS2" s="96" t="str">
        <f>future!AP2</f>
        <v>適用風險價格係數</v>
      </c>
      <c r="AT2" s="96" t="str">
        <f>future!AQ2</f>
        <v>契約規格</v>
      </c>
      <c r="AU2" s="97" t="str">
        <f>future!AR2</f>
        <v>現行結算保證金</v>
      </c>
      <c r="AV2" s="98" t="str">
        <f>future!AS2</f>
        <v>本日計算結算保證金</v>
      </c>
      <c r="AW2" s="99" t="str">
        <f>future!AT2</f>
        <v>變動幅度</v>
      </c>
      <c r="AX2" s="100" t="str">
        <f>future!AU2</f>
        <v>本日調整後結算保證金</v>
      </c>
      <c r="AY2" s="99" t="str">
        <f>future!AV2</f>
        <v>調整幅度</v>
      </c>
      <c r="AZ2" s="93" t="str">
        <f>future!AW2</f>
        <v>日期</v>
      </c>
      <c r="BA2" s="93" t="str">
        <f>future!AX2</f>
        <v>GDF
結算價</v>
      </c>
      <c r="BB2" s="93" t="str">
        <f>future!AY2</f>
        <v>GDF
開盤參考價</v>
      </c>
      <c r="BC2" s="94" t="str">
        <f>future!AZ2</f>
        <v>當日漲跌點數
(結算價-參考價)</v>
      </c>
      <c r="BD2" s="95" t="str">
        <f>future!BA2</f>
        <v>|報酬率|</v>
      </c>
      <c r="BE2" s="96" t="str">
        <f>future!BB2</f>
        <v>30天R</v>
      </c>
      <c r="BF2" s="96" t="str">
        <f>future!BC2</f>
        <v>60天R</v>
      </c>
      <c r="BG2" s="96" t="str">
        <f>future!BD2</f>
        <v>90天R</v>
      </c>
      <c r="BH2" s="96" t="str">
        <f>future!BE2</f>
        <v>180天R</v>
      </c>
      <c r="BI2" s="96" t="s">
        <v>17</v>
      </c>
      <c r="BJ2" s="96" t="str">
        <f>future!BF2</f>
        <v>適用風險價格係數</v>
      </c>
      <c r="BK2" s="97" t="str">
        <f>future!BG2</f>
        <v>契約規格</v>
      </c>
      <c r="BL2" s="98" t="str">
        <f>future!BH2</f>
        <v>現行結算保證金</v>
      </c>
      <c r="BM2" s="99" t="str">
        <f>future!BI2</f>
        <v>本日計算結算保證金</v>
      </c>
      <c r="BN2" s="100" t="str">
        <f>future!BJ2</f>
        <v>變動幅度</v>
      </c>
      <c r="BO2" s="99" t="str">
        <f>future!BK2</f>
        <v>本日調整後結算保證金</v>
      </c>
      <c r="BP2" s="100" t="str">
        <f>future!BL2</f>
        <v>調整幅度</v>
      </c>
      <c r="BQ2" s="92" t="str">
        <f>future!BM2</f>
        <v>日期</v>
      </c>
      <c r="BR2" s="93" t="str">
        <f>future!BN2</f>
        <v>TGF 
結算價</v>
      </c>
      <c r="BS2" s="93" t="str">
        <f>future!BO2</f>
        <v>TGF
開盤參考價</v>
      </c>
      <c r="BT2" s="94" t="str">
        <f>future!BP2</f>
        <v>當日漲跌點數
(結算價-參考價)</v>
      </c>
      <c r="BU2" s="95" t="str">
        <f>future!BQ2</f>
        <v>|報酬率|</v>
      </c>
      <c r="BV2" s="96" t="str">
        <f>future!BR2</f>
        <v>30天R</v>
      </c>
      <c r="BW2" s="96" t="str">
        <f>future!BS2</f>
        <v>60天R</v>
      </c>
      <c r="BX2" s="96" t="str">
        <f>future!BT2</f>
        <v>90天R</v>
      </c>
      <c r="BY2" s="96" t="str">
        <f>future!BU2</f>
        <v>180天R</v>
      </c>
      <c r="BZ2" s="96" t="s">
        <v>17</v>
      </c>
      <c r="CA2" s="96" t="str">
        <f>future!BV2</f>
        <v>適用風險價格係數</v>
      </c>
      <c r="CB2" s="97" t="str">
        <f>future!BW2</f>
        <v>契約規格</v>
      </c>
      <c r="CC2" s="98" t="str">
        <f>future!BX2</f>
        <v>現行結算保證金</v>
      </c>
      <c r="CD2" s="99" t="str">
        <f>future!BY2</f>
        <v>本日計算結算保證金</v>
      </c>
      <c r="CE2" s="100" t="str">
        <f>future!BZ2</f>
        <v>變動幅度</v>
      </c>
      <c r="CF2" s="99" t="str">
        <f>future!CA2</f>
        <v>本日調整後結算保證金</v>
      </c>
      <c r="CG2" s="100" t="str">
        <f>future!CB2</f>
        <v>調整幅度</v>
      </c>
      <c r="CH2" s="92" t="str">
        <f>option!A2</f>
        <v>日期</v>
      </c>
      <c r="CI2" s="92" t="str">
        <f>option!B2</f>
        <v>RHO</v>
      </c>
      <c r="CJ2" s="93">
        <f>future!CF2</f>
        <v>0</v>
      </c>
      <c r="CK2" s="135" t="str">
        <f>option!C2</f>
        <v>當日漲跌點數</v>
      </c>
      <c r="CL2" s="94" t="str">
        <f>option!D2</f>
        <v>|報酬率|</v>
      </c>
      <c r="CM2" s="95" t="str">
        <f>option!E2</f>
        <v>30天R</v>
      </c>
      <c r="CN2" s="96" t="str">
        <f>option!F2</f>
        <v>60天R</v>
      </c>
      <c r="CO2" s="96" t="str">
        <f>option!G2</f>
        <v>90天R</v>
      </c>
      <c r="CP2" s="96" t="str">
        <f>option!H2</f>
        <v>180天R</v>
      </c>
      <c r="CQ2" s="96" t="s">
        <v>17</v>
      </c>
      <c r="CR2" s="96" t="str">
        <f>option!I2</f>
        <v>適用風險價格係數</v>
      </c>
      <c r="CS2" s="96" t="str">
        <f>option!J2</f>
        <v>契約規格</v>
      </c>
      <c r="CT2" s="97" t="str">
        <f>option!K2</f>
        <v>現行結算保證金</v>
      </c>
      <c r="CU2" s="98" t="str">
        <f>option!L2</f>
        <v>本日計算結算保證金</v>
      </c>
      <c r="CV2" s="99" t="str">
        <f>option!M2</f>
        <v>變動幅度</v>
      </c>
      <c r="CW2" s="100" t="str">
        <f>option!N2</f>
        <v>本日調整後結算保證金</v>
      </c>
      <c r="CX2" s="99" t="str">
        <f>option!O2</f>
        <v>調整幅度</v>
      </c>
      <c r="CY2" s="92" t="str">
        <f>option!P2</f>
        <v>日期</v>
      </c>
      <c r="CZ2" s="92" t="str">
        <f>option!Q2</f>
        <v>RTO</v>
      </c>
      <c r="DA2" s="93">
        <f>future!CW2</f>
        <v>0</v>
      </c>
      <c r="DB2" s="135" t="str">
        <f>option!R2</f>
        <v>當日漲跌點數</v>
      </c>
      <c r="DC2" s="94" t="str">
        <f>option!S2</f>
        <v>|報酬率|</v>
      </c>
      <c r="DD2" s="95" t="str">
        <f>option!T2</f>
        <v>30天R</v>
      </c>
      <c r="DE2" s="96" t="str">
        <f>option!U2</f>
        <v>60天R</v>
      </c>
      <c r="DF2" s="96" t="str">
        <f>option!V2</f>
        <v>90天R</v>
      </c>
      <c r="DG2" s="96" t="str">
        <f>option!W2</f>
        <v>180天R</v>
      </c>
      <c r="DH2" s="96" t="s">
        <v>17</v>
      </c>
      <c r="DI2" s="96" t="str">
        <f>option!X2</f>
        <v>適用風險價格係數</v>
      </c>
      <c r="DJ2" s="96" t="str">
        <f>option!Y2</f>
        <v>契約規格</v>
      </c>
      <c r="DK2" s="97" t="str">
        <f>option!Z2</f>
        <v>現行結算保證金</v>
      </c>
      <c r="DL2" s="98" t="str">
        <f>option!AA2</f>
        <v>本日計算結算保證金</v>
      </c>
      <c r="DM2" s="99" t="str">
        <f>option!AB2</f>
        <v>變動幅度</v>
      </c>
      <c r="DN2" s="100" t="str">
        <f>option!AC2</f>
        <v>本日調整後結算保證金</v>
      </c>
      <c r="DO2" s="99" t="str">
        <f>option!AD2</f>
        <v>調整幅度</v>
      </c>
      <c r="DP2" s="92" t="str">
        <f>option!AE2</f>
        <v>日期</v>
      </c>
      <c r="DQ2" s="290" t="str">
        <f>option!AF2</f>
        <v>TGO</v>
      </c>
      <c r="DR2" s="290" t="str">
        <f>option!AG2</f>
        <v>當日漲跌點數</v>
      </c>
      <c r="DS2" s="290" t="str">
        <f>option!AH2</f>
        <v>|報酬率|</v>
      </c>
      <c r="DT2" s="290" t="str">
        <f>option!AI2</f>
        <v>30天R</v>
      </c>
      <c r="DU2" s="290" t="str">
        <f>option!AJ2</f>
        <v>60天R</v>
      </c>
      <c r="DV2" s="290" t="str">
        <f>option!AK2</f>
        <v>90天R</v>
      </c>
      <c r="DW2" s="290" t="str">
        <f>option!AL2</f>
        <v>180天R</v>
      </c>
      <c r="DX2" s="96" t="s">
        <v>17</v>
      </c>
      <c r="DY2" s="290" t="str">
        <f>option!AM2</f>
        <v>適用風險價格係數</v>
      </c>
      <c r="DZ2" s="290" t="str">
        <f>option!AN2</f>
        <v>契約規格</v>
      </c>
      <c r="EA2" s="291" t="str">
        <f>option!AO2</f>
        <v>現行結算保證金</v>
      </c>
      <c r="EB2" s="291" t="str">
        <f>option!AP2</f>
        <v>本日計算結算保證金</v>
      </c>
      <c r="EC2" s="290" t="str">
        <f>option!AQ2</f>
        <v>變動幅度</v>
      </c>
      <c r="ED2" s="291" t="str">
        <f>option!AR2</f>
        <v>本日調整後結算保證金</v>
      </c>
      <c r="EE2" s="290" t="str">
        <f>option!AS2</f>
        <v>調整幅度</v>
      </c>
    </row>
    <row r="3" spans="1:135" ht="18" customHeight="1">
      <c r="A3" s="322">
        <f>future!A3</f>
        <v>0</v>
      </c>
      <c r="B3" s="113" t="str">
        <f>future!B3</f>
        <v>E</v>
      </c>
      <c r="C3" s="113">
        <f>future!C3</f>
        <v>0</v>
      </c>
      <c r="D3" s="114" t="e">
        <f>future!D3</f>
        <v>#VALUE!</v>
      </c>
      <c r="E3" s="95" t="e">
        <f>future!E3</f>
        <v>#VALUE!</v>
      </c>
      <c r="F3" s="96" t="e">
        <f>future!F3</f>
        <v>#VALUE!</v>
      </c>
      <c r="G3" s="96" t="e">
        <f>future!G3</f>
        <v>#VALUE!</v>
      </c>
      <c r="H3" s="96" t="e">
        <f>future!H3</f>
        <v>#VALUE!</v>
      </c>
      <c r="I3" s="96" t="e">
        <f>future!I3</f>
        <v>#VALUE!</v>
      </c>
      <c r="J3" s="323" t="e">
        <f>AVERAGE(F3:I3)</f>
        <v>#VALUE!</v>
      </c>
      <c r="K3" s="96" t="e">
        <f>future!J3</f>
        <v>#VALUE!</v>
      </c>
      <c r="L3" s="97">
        <f>future!K3</f>
        <v>0</v>
      </c>
      <c r="M3" s="98">
        <f>future!L3</f>
        <v>0</v>
      </c>
      <c r="N3" s="99" t="e">
        <f>future!M3</f>
        <v>#VALUE!</v>
      </c>
      <c r="O3" s="100" t="e">
        <f>future!N3</f>
        <v>#VALUE!</v>
      </c>
      <c r="P3" s="99" t="e">
        <f>future!O3</f>
        <v>#VALUE!</v>
      </c>
      <c r="Q3" s="100" t="e">
        <f>future!P3</f>
        <v>#VALUE!</v>
      </c>
      <c r="R3" s="92">
        <f>future!Q3</f>
        <v>0</v>
      </c>
      <c r="S3" s="113">
        <f>future!R3</f>
        <v>0</v>
      </c>
      <c r="T3" s="113">
        <f>future!S3</f>
        <v>0</v>
      </c>
      <c r="U3" s="114">
        <f>future!T3</f>
        <v>0</v>
      </c>
      <c r="V3" s="95" t="e">
        <f>future!U3</f>
        <v>#DIV/0!</v>
      </c>
      <c r="W3" s="95" t="e">
        <f>future!V3</f>
        <v>#DIV/0!</v>
      </c>
      <c r="X3" s="96" t="e">
        <f>future!W3</f>
        <v>#DIV/0!</v>
      </c>
      <c r="Y3" s="96" t="e">
        <f>future!X3</f>
        <v>#DIV/0!</v>
      </c>
      <c r="Z3" s="96" t="e">
        <f>future!Y3</f>
        <v>#DIV/0!</v>
      </c>
      <c r="AA3" s="323" t="e">
        <f>AVERAGE(W3:Z3)</f>
        <v>#DIV/0!</v>
      </c>
      <c r="AB3" s="96" t="e">
        <f>future!Z3</f>
        <v>#DIV/0!</v>
      </c>
      <c r="AC3" s="97">
        <f>future!AA3</f>
        <v>0</v>
      </c>
      <c r="AD3" s="97">
        <f>future!AB3</f>
        <v>0</v>
      </c>
      <c r="AE3" s="98" t="e">
        <f>future!AC3</f>
        <v>#DIV/0!</v>
      </c>
      <c r="AF3" s="100" t="e">
        <f>future!AD3</f>
        <v>#DIV/0!</v>
      </c>
      <c r="AG3" s="99" t="e">
        <f>future!AE3</f>
        <v>#DIV/0!</v>
      </c>
      <c r="AH3" s="100" t="e">
        <f>future!AF3</f>
        <v>#DIV/0!</v>
      </c>
      <c r="AI3" s="92">
        <f>future!AG3</f>
        <v>0</v>
      </c>
      <c r="AJ3" s="135">
        <f>future!AH3</f>
        <v>0</v>
      </c>
      <c r="AK3" s="113">
        <f>future!AI3</f>
        <v>0</v>
      </c>
      <c r="AL3" s="366">
        <f>future!AJ3</f>
        <v>0</v>
      </c>
      <c r="AM3" s="95" t="e">
        <f>future!AK3</f>
        <v>#DIV/0!</v>
      </c>
      <c r="AN3" s="95" t="e">
        <f>future!AL3</f>
        <v>#DIV/0!</v>
      </c>
      <c r="AO3" s="96" t="e">
        <f>future!AM3</f>
        <v>#DIV/0!</v>
      </c>
      <c r="AP3" s="96" t="e">
        <f>future!AN3</f>
        <v>#DIV/0!</v>
      </c>
      <c r="AQ3" s="96" t="e">
        <f>future!AO3</f>
        <v>#DIV/0!</v>
      </c>
      <c r="AR3" s="323" t="e">
        <f>AVERAGE(AN3:AQ3)</f>
        <v>#DIV/0!</v>
      </c>
      <c r="AS3" s="96" t="e">
        <f>future!AP3</f>
        <v>#DIV/0!</v>
      </c>
      <c r="AT3" s="97">
        <f>future!AQ3</f>
        <v>0</v>
      </c>
      <c r="AU3" s="97">
        <f>future!AR3</f>
        <v>0</v>
      </c>
      <c r="AV3" s="98" t="e">
        <f>future!AS3</f>
        <v>#DIV/0!</v>
      </c>
      <c r="AW3" s="100" t="e">
        <f>future!AT3</f>
        <v>#DIV/0!</v>
      </c>
      <c r="AX3" s="99" t="e">
        <f>future!AU3</f>
        <v>#DIV/0!</v>
      </c>
      <c r="AY3" s="100" t="e">
        <f>future!AV3</f>
        <v>#DIV/0!</v>
      </c>
      <c r="AZ3" s="322">
        <f>future!AW3</f>
        <v>0</v>
      </c>
      <c r="BA3" s="324">
        <f>future!AX3</f>
        <v>0</v>
      </c>
      <c r="BB3" s="324">
        <f>future!AY3</f>
        <v>0</v>
      </c>
      <c r="BC3" s="325">
        <f>future!AZ3</f>
        <v>0</v>
      </c>
      <c r="BD3" s="326" t="e">
        <f>future!BA3</f>
        <v>#DIV/0!</v>
      </c>
      <c r="BE3" s="323" t="e">
        <f>future!BB3</f>
        <v>#DIV/0!</v>
      </c>
      <c r="BF3" s="323" t="e">
        <f>future!BC3</f>
        <v>#DIV/0!</v>
      </c>
      <c r="BG3" s="323" t="e">
        <f>future!BD3</f>
        <v>#DIV/0!</v>
      </c>
      <c r="BH3" s="323" t="e">
        <f>future!BE3</f>
        <v>#DIV/0!</v>
      </c>
      <c r="BI3" s="323" t="e">
        <f t="shared" ref="BI3:BI32" si="0">AVERAGE(BE3:BH3)</f>
        <v>#DIV/0!</v>
      </c>
      <c r="BJ3" s="323" t="e">
        <f>future!BF3</f>
        <v>#DIV/0!</v>
      </c>
      <c r="BK3" s="327">
        <f>future!BG3</f>
        <v>0</v>
      </c>
      <c r="BL3" s="328">
        <f>future!BH3</f>
        <v>0</v>
      </c>
      <c r="BM3" s="329" t="e">
        <f>future!BI3</f>
        <v>#DIV/0!</v>
      </c>
      <c r="BN3" s="330" t="e">
        <f>future!BJ3</f>
        <v>#DIV/0!</v>
      </c>
      <c r="BO3" s="329" t="e">
        <f>future!BK3</f>
        <v>#DIV/0!</v>
      </c>
      <c r="BP3" s="330" t="e">
        <f>future!BL3</f>
        <v>#DIV/0!</v>
      </c>
      <c r="BQ3" s="322">
        <f>future!BM3</f>
        <v>0</v>
      </c>
      <c r="BR3" s="324">
        <f>future!BN3</f>
        <v>0</v>
      </c>
      <c r="BS3" s="324">
        <f>future!BO3</f>
        <v>0</v>
      </c>
      <c r="BT3" s="325">
        <f>future!BP3</f>
        <v>0</v>
      </c>
      <c r="BU3" s="326" t="e">
        <f>future!BQ3</f>
        <v>#DIV/0!</v>
      </c>
      <c r="BV3" s="323" t="e">
        <f>future!BR3</f>
        <v>#DIV/0!</v>
      </c>
      <c r="BW3" s="323" t="e">
        <f>future!BS3</f>
        <v>#DIV/0!</v>
      </c>
      <c r="BX3" s="323" t="e">
        <f>future!BT3</f>
        <v>#DIV/0!</v>
      </c>
      <c r="BY3" s="323" t="e">
        <f>future!BU3</f>
        <v>#DIV/0!</v>
      </c>
      <c r="BZ3" s="323" t="e">
        <f t="shared" ref="BZ3:BZ32" si="1">AVERAGE(BV3:BY3)</f>
        <v>#DIV/0!</v>
      </c>
      <c r="CA3" s="323" t="e">
        <f>future!BV3</f>
        <v>#DIV/0!</v>
      </c>
      <c r="CB3" s="327">
        <f>future!BW3</f>
        <v>0</v>
      </c>
      <c r="CC3" s="328">
        <f>future!BX3</f>
        <v>0</v>
      </c>
      <c r="CD3" s="329" t="e">
        <f>future!BY3</f>
        <v>#DIV/0!</v>
      </c>
      <c r="CE3" s="330" t="e">
        <f>future!BZ3</f>
        <v>#DIV/0!</v>
      </c>
      <c r="CF3" s="329" t="e">
        <f>future!CA3</f>
        <v>#DIV/0!</v>
      </c>
      <c r="CG3" s="330" t="e">
        <f>future!CB3</f>
        <v>#DIV/0!</v>
      </c>
      <c r="CH3" s="322">
        <f>option!A3</f>
        <v>0</v>
      </c>
      <c r="CI3" s="331">
        <f>option!B3</f>
        <v>6.5678000000000001</v>
      </c>
      <c r="CJ3" s="113">
        <f>future!CF3</f>
        <v>0</v>
      </c>
      <c r="CK3" s="114">
        <f>option!C3</f>
        <v>6.5678000000000001</v>
      </c>
      <c r="CL3" s="326" t="e">
        <f>option!D3</f>
        <v>#DIV/0!</v>
      </c>
      <c r="CM3" s="323" t="e">
        <f>option!E3</f>
        <v>#DIV/0!</v>
      </c>
      <c r="CN3" s="323" t="e">
        <f>option!F3</f>
        <v>#DIV/0!</v>
      </c>
      <c r="CO3" s="323" t="e">
        <f>option!G3</f>
        <v>#DIV/0!</v>
      </c>
      <c r="CP3" s="323" t="e">
        <f>option!H3</f>
        <v>#DIV/0!</v>
      </c>
      <c r="CQ3" s="323" t="e">
        <f>AVERAGE(CM3:CP3)</f>
        <v>#DIV/0!</v>
      </c>
      <c r="CR3" s="323" t="e">
        <f>option!I3</f>
        <v>#DIV/0!</v>
      </c>
      <c r="CS3" s="328">
        <f>option!J3</f>
        <v>0</v>
      </c>
      <c r="CT3" s="328">
        <f>option!K3</f>
        <v>0</v>
      </c>
      <c r="CU3" s="328" t="e">
        <f>option!L3</f>
        <v>#DIV/0!</v>
      </c>
      <c r="CV3" s="330" t="e">
        <f>option!M3</f>
        <v>#DIV/0!</v>
      </c>
      <c r="CW3" s="328" t="e">
        <f>option!N3</f>
        <v>#DIV/0!</v>
      </c>
      <c r="CX3" s="330" t="e">
        <f>option!O3</f>
        <v>#DIV/0!</v>
      </c>
      <c r="CY3" s="92">
        <f>option!P3</f>
        <v>0</v>
      </c>
      <c r="CZ3" s="331">
        <f>option!Q3</f>
        <v>6.5986000000000002</v>
      </c>
      <c r="DA3" s="113">
        <f>future!CW3</f>
        <v>0</v>
      </c>
      <c r="DB3" s="114">
        <f>option!R3</f>
        <v>-0.18140000000000001</v>
      </c>
      <c r="DC3" s="326">
        <f>option!S3</f>
        <v>2.7E-2</v>
      </c>
      <c r="DD3" s="323">
        <f>option!T3</f>
        <v>9.0200000000000002E-2</v>
      </c>
      <c r="DE3" s="323">
        <f>option!U3</f>
        <v>6.4199999999999993E-2</v>
      </c>
      <c r="DF3" s="323">
        <f>option!V3</f>
        <v>5.2400000000000002E-2</v>
      </c>
      <c r="DG3" s="323">
        <f>option!W3</f>
        <v>3.7100000000000001E-2</v>
      </c>
      <c r="DH3" s="323">
        <f>AVERAGE(DD3:DG3)</f>
        <v>6.0974999999999994E-2</v>
      </c>
      <c r="DI3" s="323">
        <f>option!X3</f>
        <v>6.0999999999999999E-2</v>
      </c>
      <c r="DJ3" s="328">
        <f>option!Y3</f>
        <v>0</v>
      </c>
      <c r="DK3" s="328">
        <f>option!Z3</f>
        <v>0</v>
      </c>
      <c r="DL3" s="328">
        <f>option!AA3</f>
        <v>0</v>
      </c>
      <c r="DM3" s="330" t="e">
        <f>option!AB3</f>
        <v>#DIV/0!</v>
      </c>
      <c r="DN3" s="328">
        <f>option!AC3</f>
        <v>0</v>
      </c>
      <c r="DO3" s="330" t="e">
        <f>option!AD3</f>
        <v>#DIV/0!</v>
      </c>
      <c r="DP3" s="322">
        <f>option!AE3</f>
        <v>0</v>
      </c>
      <c r="DQ3" s="332">
        <f>option!AF3</f>
        <v>0</v>
      </c>
      <c r="DR3" s="333">
        <f>option!AG3</f>
        <v>0</v>
      </c>
      <c r="DS3" s="334" t="e">
        <f>option!AH3</f>
        <v>#DIV/0!</v>
      </c>
      <c r="DT3" s="335" t="e">
        <f>option!AI3</f>
        <v>#DIV/0!</v>
      </c>
      <c r="DU3" s="335" t="e">
        <f>option!AJ3</f>
        <v>#DIV/0!</v>
      </c>
      <c r="DV3" s="335" t="e">
        <f>option!AK3</f>
        <v>#DIV/0!</v>
      </c>
      <c r="DW3" s="335" t="e">
        <f>option!AL3</f>
        <v>#DIV/0!</v>
      </c>
      <c r="DX3" s="323" t="e">
        <f t="shared" ref="DX3:DX32" si="2">AVERAGE(DT3:DW3)</f>
        <v>#DIV/0!</v>
      </c>
      <c r="DY3" s="335" t="e">
        <f>option!AM3</f>
        <v>#DIV/0!</v>
      </c>
      <c r="DZ3" s="336">
        <f>option!AN3</f>
        <v>0</v>
      </c>
      <c r="EA3" s="337">
        <f>option!AO3</f>
        <v>0</v>
      </c>
      <c r="EB3" s="338" t="e">
        <f>option!AP3</f>
        <v>#DIV/0!</v>
      </c>
      <c r="EC3" s="339" t="e">
        <f>option!AQ3</f>
        <v>#DIV/0!</v>
      </c>
      <c r="ED3" s="338" t="e">
        <f>option!AR3</f>
        <v>#DIV/0!</v>
      </c>
      <c r="EE3" s="339" t="e">
        <f>option!AS3</f>
        <v>#DIV/0!</v>
      </c>
    </row>
    <row r="4" spans="1:135" ht="18" customHeight="1">
      <c r="A4" s="322">
        <f>future!A4</f>
        <v>0</v>
      </c>
      <c r="B4" s="113">
        <f>future!B4</f>
        <v>0</v>
      </c>
      <c r="C4" s="113">
        <f>future!C4</f>
        <v>0</v>
      </c>
      <c r="D4" s="114">
        <f>future!D4</f>
        <v>0</v>
      </c>
      <c r="E4" s="95" t="e">
        <f>future!E4</f>
        <v>#DIV/0!</v>
      </c>
      <c r="F4" s="96" t="e">
        <f>future!F4</f>
        <v>#DIV/0!</v>
      </c>
      <c r="G4" s="96" t="e">
        <f>future!G4</f>
        <v>#DIV/0!</v>
      </c>
      <c r="H4" s="96" t="e">
        <f>future!H4</f>
        <v>#DIV/0!</v>
      </c>
      <c r="I4" s="96" t="e">
        <f>future!I4</f>
        <v>#DIV/0!</v>
      </c>
      <c r="J4" s="323" t="e">
        <f t="shared" ref="J4:J32" si="3">AVERAGE(F4:I4)</f>
        <v>#DIV/0!</v>
      </c>
      <c r="K4" s="96" t="e">
        <f>future!J4</f>
        <v>#DIV/0!</v>
      </c>
      <c r="L4" s="97">
        <f>future!K4</f>
        <v>0</v>
      </c>
      <c r="M4" s="98">
        <f>future!L4</f>
        <v>0</v>
      </c>
      <c r="N4" s="99" t="e">
        <f>future!M4</f>
        <v>#DIV/0!</v>
      </c>
      <c r="O4" s="100" t="e">
        <f>future!N4</f>
        <v>#DIV/0!</v>
      </c>
      <c r="P4" s="99" t="e">
        <f>future!O4</f>
        <v>#DIV/0!</v>
      </c>
      <c r="Q4" s="100" t="e">
        <f>future!P4</f>
        <v>#DIV/0!</v>
      </c>
      <c r="R4" s="92">
        <f>future!Q4</f>
        <v>0</v>
      </c>
      <c r="S4" s="113">
        <f>future!R4</f>
        <v>0</v>
      </c>
      <c r="T4" s="113">
        <f>future!S4</f>
        <v>0</v>
      </c>
      <c r="U4" s="114">
        <f>future!T4</f>
        <v>0</v>
      </c>
      <c r="V4" s="95" t="e">
        <f>future!U4</f>
        <v>#DIV/0!</v>
      </c>
      <c r="W4" s="95" t="e">
        <f>future!V4</f>
        <v>#DIV/0!</v>
      </c>
      <c r="X4" s="96" t="e">
        <f>future!W4</f>
        <v>#DIV/0!</v>
      </c>
      <c r="Y4" s="96" t="e">
        <f>future!X4</f>
        <v>#DIV/0!</v>
      </c>
      <c r="Z4" s="96" t="e">
        <f>future!Y4</f>
        <v>#DIV/0!</v>
      </c>
      <c r="AA4" s="323" t="e">
        <f t="shared" ref="AA4:AA32" si="4">AVERAGE(W4:Z4)</f>
        <v>#DIV/0!</v>
      </c>
      <c r="AB4" s="96" t="e">
        <f>future!Z4</f>
        <v>#DIV/0!</v>
      </c>
      <c r="AC4" s="97">
        <f>future!AA4</f>
        <v>0</v>
      </c>
      <c r="AD4" s="97">
        <f>future!AB4</f>
        <v>0</v>
      </c>
      <c r="AE4" s="98" t="e">
        <f>future!AC4</f>
        <v>#DIV/0!</v>
      </c>
      <c r="AF4" s="100" t="e">
        <f>future!AD4</f>
        <v>#DIV/0!</v>
      </c>
      <c r="AG4" s="99" t="e">
        <f>future!AE4</f>
        <v>#DIV/0!</v>
      </c>
      <c r="AH4" s="100" t="e">
        <f>future!AF4</f>
        <v>#DIV/0!</v>
      </c>
      <c r="AI4" s="92">
        <f>future!AG4</f>
        <v>0</v>
      </c>
      <c r="AJ4" s="135">
        <f>future!AH4</f>
        <v>0</v>
      </c>
      <c r="AK4" s="113">
        <f>future!AI4</f>
        <v>0</v>
      </c>
      <c r="AL4" s="366">
        <f>future!AJ4</f>
        <v>0</v>
      </c>
      <c r="AM4" s="95" t="e">
        <f>future!AK4</f>
        <v>#DIV/0!</v>
      </c>
      <c r="AN4" s="95" t="e">
        <f>future!AL4</f>
        <v>#DIV/0!</v>
      </c>
      <c r="AO4" s="96" t="e">
        <f>future!AM4</f>
        <v>#DIV/0!</v>
      </c>
      <c r="AP4" s="96" t="e">
        <f>future!AN4</f>
        <v>#DIV/0!</v>
      </c>
      <c r="AQ4" s="96" t="e">
        <f>future!AO4</f>
        <v>#DIV/0!</v>
      </c>
      <c r="AR4" s="323" t="e">
        <f t="shared" ref="AR4:AR32" si="5">AVERAGE(AN4:AQ4)</f>
        <v>#DIV/0!</v>
      </c>
      <c r="AS4" s="96" t="e">
        <f>future!AP4</f>
        <v>#DIV/0!</v>
      </c>
      <c r="AT4" s="97">
        <f>future!AQ4</f>
        <v>0</v>
      </c>
      <c r="AU4" s="97">
        <f>future!AR4</f>
        <v>0</v>
      </c>
      <c r="AV4" s="98" t="e">
        <f>future!AS4</f>
        <v>#DIV/0!</v>
      </c>
      <c r="AW4" s="100" t="e">
        <f>future!AT4</f>
        <v>#DIV/0!</v>
      </c>
      <c r="AX4" s="99" t="e">
        <f>future!AU4</f>
        <v>#DIV/0!</v>
      </c>
      <c r="AY4" s="100" t="e">
        <f>future!AV4</f>
        <v>#DIV/0!</v>
      </c>
      <c r="AZ4" s="322">
        <f>future!AW4</f>
        <v>0</v>
      </c>
      <c r="BA4" s="324">
        <f>future!AX4</f>
        <v>0</v>
      </c>
      <c r="BB4" s="324">
        <f>future!AY4</f>
        <v>0</v>
      </c>
      <c r="BC4" s="325">
        <f>future!AZ4</f>
        <v>0</v>
      </c>
      <c r="BD4" s="326" t="e">
        <f>future!BA4</f>
        <v>#DIV/0!</v>
      </c>
      <c r="BE4" s="323" t="e">
        <f>future!BB4</f>
        <v>#DIV/0!</v>
      </c>
      <c r="BF4" s="323" t="e">
        <f>future!BC4</f>
        <v>#DIV/0!</v>
      </c>
      <c r="BG4" s="323" t="e">
        <f>future!BD4</f>
        <v>#DIV/0!</v>
      </c>
      <c r="BH4" s="323" t="e">
        <f>future!BE4</f>
        <v>#DIV/0!</v>
      </c>
      <c r="BI4" s="323" t="e">
        <f t="shared" si="0"/>
        <v>#DIV/0!</v>
      </c>
      <c r="BJ4" s="323" t="e">
        <f>future!BF4</f>
        <v>#DIV/0!</v>
      </c>
      <c r="BK4" s="327">
        <f>future!BG4</f>
        <v>0</v>
      </c>
      <c r="BL4" s="328">
        <f>future!BH4</f>
        <v>0</v>
      </c>
      <c r="BM4" s="329" t="e">
        <f>future!BI4</f>
        <v>#DIV/0!</v>
      </c>
      <c r="BN4" s="330" t="e">
        <f>future!BJ4</f>
        <v>#DIV/0!</v>
      </c>
      <c r="BO4" s="329" t="e">
        <f>future!BK4</f>
        <v>#DIV/0!</v>
      </c>
      <c r="BP4" s="330" t="e">
        <f>future!BL4</f>
        <v>#DIV/0!</v>
      </c>
      <c r="BQ4" s="322">
        <f>future!BM4</f>
        <v>0</v>
      </c>
      <c r="BR4" s="324">
        <f>future!BN4</f>
        <v>0</v>
      </c>
      <c r="BS4" s="324">
        <f>future!BO4</f>
        <v>0</v>
      </c>
      <c r="BT4" s="325">
        <f>future!BP4</f>
        <v>0</v>
      </c>
      <c r="BU4" s="326" t="e">
        <f>future!BQ4</f>
        <v>#DIV/0!</v>
      </c>
      <c r="BV4" s="323" t="e">
        <f>future!BR4</f>
        <v>#DIV/0!</v>
      </c>
      <c r="BW4" s="323" t="e">
        <f>future!BS4</f>
        <v>#DIV/0!</v>
      </c>
      <c r="BX4" s="323" t="e">
        <f>future!BT4</f>
        <v>#DIV/0!</v>
      </c>
      <c r="BY4" s="323" t="e">
        <f>future!BU4</f>
        <v>#DIV/0!</v>
      </c>
      <c r="BZ4" s="323" t="e">
        <f t="shared" si="1"/>
        <v>#DIV/0!</v>
      </c>
      <c r="CA4" s="323" t="e">
        <f>future!BV4</f>
        <v>#DIV/0!</v>
      </c>
      <c r="CB4" s="327">
        <f>future!BW4</f>
        <v>0</v>
      </c>
      <c r="CC4" s="328">
        <f>future!BX4</f>
        <v>0</v>
      </c>
      <c r="CD4" s="329" t="e">
        <f>future!BY4</f>
        <v>#DIV/0!</v>
      </c>
      <c r="CE4" s="330" t="e">
        <f>future!BZ4</f>
        <v>#DIV/0!</v>
      </c>
      <c r="CF4" s="329" t="e">
        <f>future!CA4</f>
        <v>#DIV/0!</v>
      </c>
      <c r="CG4" s="330" t="e">
        <f>future!CB4</f>
        <v>#DIV/0!</v>
      </c>
      <c r="CH4" s="322">
        <f>option!A4</f>
        <v>0</v>
      </c>
      <c r="CI4" s="331">
        <f>option!B4</f>
        <v>0</v>
      </c>
      <c r="CJ4" s="113">
        <f>future!CF4</f>
        <v>0</v>
      </c>
      <c r="CK4" s="114">
        <f>option!C4</f>
        <v>0</v>
      </c>
      <c r="CL4" s="326" t="e">
        <f>option!D4</f>
        <v>#DIV/0!</v>
      </c>
      <c r="CM4" s="323" t="e">
        <f>option!E4</f>
        <v>#DIV/0!</v>
      </c>
      <c r="CN4" s="323" t="e">
        <f>option!F4</f>
        <v>#DIV/0!</v>
      </c>
      <c r="CO4" s="323" t="e">
        <f>option!G4</f>
        <v>#DIV/0!</v>
      </c>
      <c r="CP4" s="323" t="e">
        <f>option!H4</f>
        <v>#DIV/0!</v>
      </c>
      <c r="CQ4" s="323" t="e">
        <f t="shared" ref="CQ4:CQ32" si="6">AVERAGE(CM4:CP4)</f>
        <v>#DIV/0!</v>
      </c>
      <c r="CR4" s="323" t="e">
        <f>option!I4</f>
        <v>#DIV/0!</v>
      </c>
      <c r="CS4" s="328">
        <f>option!J4</f>
        <v>0</v>
      </c>
      <c r="CT4" s="328">
        <f>option!K4</f>
        <v>0</v>
      </c>
      <c r="CU4" s="328" t="e">
        <f>option!L4</f>
        <v>#DIV/0!</v>
      </c>
      <c r="CV4" s="330" t="e">
        <f>option!M4</f>
        <v>#DIV/0!</v>
      </c>
      <c r="CW4" s="328" t="e">
        <f>option!N4</f>
        <v>#DIV/0!</v>
      </c>
      <c r="CX4" s="330" t="e">
        <f>option!O4</f>
        <v>#DIV/0!</v>
      </c>
      <c r="CY4" s="92">
        <f>option!P4</f>
        <v>0</v>
      </c>
      <c r="CZ4" s="331">
        <f>option!Q4</f>
        <v>6.78</v>
      </c>
      <c r="DA4" s="113">
        <f>future!CW4</f>
        <v>0</v>
      </c>
      <c r="DB4" s="114">
        <f>option!R4</f>
        <v>0.22000000000000064</v>
      </c>
      <c r="DC4" s="326">
        <f>option!S4</f>
        <v>3.4000000000000002E-2</v>
      </c>
      <c r="DD4" s="323">
        <f>option!T4</f>
        <v>8.9200000000000002E-2</v>
      </c>
      <c r="DE4" s="323">
        <f>option!U4</f>
        <v>6.3299999999999995E-2</v>
      </c>
      <c r="DF4" s="323">
        <f>option!V4</f>
        <v>5.1799999999999999E-2</v>
      </c>
      <c r="DG4" s="323">
        <f>option!W4</f>
        <v>3.6700000000000003E-2</v>
      </c>
      <c r="DH4" s="323">
        <f t="shared" ref="DH4:DH32" si="7">AVERAGE(DD4:DG4)</f>
        <v>6.0249999999999998E-2</v>
      </c>
      <c r="DI4" s="323">
        <f>option!X4</f>
        <v>6.0299999999999999E-2</v>
      </c>
      <c r="DJ4" s="328">
        <f>option!Y4</f>
        <v>0</v>
      </c>
      <c r="DK4" s="328">
        <f>option!Z4</f>
        <v>0</v>
      </c>
      <c r="DL4" s="328">
        <f>option!AA4</f>
        <v>0</v>
      </c>
      <c r="DM4" s="330" t="e">
        <f>option!AB4</f>
        <v>#DIV/0!</v>
      </c>
      <c r="DN4" s="328">
        <f>option!AC4</f>
        <v>0</v>
      </c>
      <c r="DO4" s="330" t="e">
        <f>option!AD4</f>
        <v>#DIV/0!</v>
      </c>
      <c r="DP4" s="322">
        <f>option!AE4</f>
        <v>0</v>
      </c>
      <c r="DQ4" s="332">
        <f>option!AF4</f>
        <v>0</v>
      </c>
      <c r="DR4" s="333">
        <f>option!AG4</f>
        <v>0</v>
      </c>
      <c r="DS4" s="334" t="e">
        <f>option!AH4</f>
        <v>#DIV/0!</v>
      </c>
      <c r="DT4" s="335" t="e">
        <f>option!AI4</f>
        <v>#DIV/0!</v>
      </c>
      <c r="DU4" s="335" t="e">
        <f>option!AJ4</f>
        <v>#DIV/0!</v>
      </c>
      <c r="DV4" s="335" t="e">
        <f>option!AK4</f>
        <v>#DIV/0!</v>
      </c>
      <c r="DW4" s="335" t="e">
        <f>option!AL4</f>
        <v>#DIV/0!</v>
      </c>
      <c r="DX4" s="323" t="e">
        <f t="shared" si="2"/>
        <v>#DIV/0!</v>
      </c>
      <c r="DY4" s="335" t="e">
        <f>option!AM4</f>
        <v>#DIV/0!</v>
      </c>
      <c r="DZ4" s="336">
        <f>option!AN4</f>
        <v>0</v>
      </c>
      <c r="EA4" s="337">
        <f>option!AO4</f>
        <v>0</v>
      </c>
      <c r="EB4" s="338" t="e">
        <f>option!AP4</f>
        <v>#DIV/0!</v>
      </c>
      <c r="EC4" s="339" t="e">
        <f>option!AQ4</f>
        <v>#DIV/0!</v>
      </c>
      <c r="ED4" s="338" t="e">
        <f>option!AR4</f>
        <v>#DIV/0!</v>
      </c>
      <c r="EE4" s="339" t="e">
        <f>option!AS4</f>
        <v>#DIV/0!</v>
      </c>
    </row>
    <row r="5" spans="1:135" ht="18" customHeight="1">
      <c r="A5" s="322">
        <f>future!A5</f>
        <v>0</v>
      </c>
      <c r="B5" s="113">
        <f>future!B5</f>
        <v>0</v>
      </c>
      <c r="C5" s="113">
        <f>future!C5</f>
        <v>0</v>
      </c>
      <c r="D5" s="114">
        <f>future!D5</f>
        <v>0</v>
      </c>
      <c r="E5" s="95" t="e">
        <f>future!E5</f>
        <v>#DIV/0!</v>
      </c>
      <c r="F5" s="96" t="e">
        <f>future!F5</f>
        <v>#DIV/0!</v>
      </c>
      <c r="G5" s="96" t="e">
        <f>future!G5</f>
        <v>#DIV/0!</v>
      </c>
      <c r="H5" s="96" t="e">
        <f>future!H5</f>
        <v>#DIV/0!</v>
      </c>
      <c r="I5" s="96" t="e">
        <f>future!I5</f>
        <v>#DIV/0!</v>
      </c>
      <c r="J5" s="323" t="e">
        <f t="shared" si="3"/>
        <v>#DIV/0!</v>
      </c>
      <c r="K5" s="96" t="e">
        <f>future!J5</f>
        <v>#DIV/0!</v>
      </c>
      <c r="L5" s="97">
        <f>future!K5</f>
        <v>0</v>
      </c>
      <c r="M5" s="98">
        <f>future!L5</f>
        <v>0</v>
      </c>
      <c r="N5" s="99" t="e">
        <f>future!M5</f>
        <v>#DIV/0!</v>
      </c>
      <c r="O5" s="100" t="e">
        <f>future!N5</f>
        <v>#DIV/0!</v>
      </c>
      <c r="P5" s="99" t="e">
        <f>future!O5</f>
        <v>#DIV/0!</v>
      </c>
      <c r="Q5" s="100" t="e">
        <f>future!P5</f>
        <v>#DIV/0!</v>
      </c>
      <c r="R5" s="92">
        <f>future!Q5</f>
        <v>0</v>
      </c>
      <c r="S5" s="113">
        <f>future!R5</f>
        <v>0</v>
      </c>
      <c r="T5" s="113">
        <f>future!S5</f>
        <v>0</v>
      </c>
      <c r="U5" s="114">
        <f>future!T5</f>
        <v>0</v>
      </c>
      <c r="V5" s="95" t="e">
        <f>future!U5</f>
        <v>#DIV/0!</v>
      </c>
      <c r="W5" s="95" t="e">
        <f>future!V5</f>
        <v>#DIV/0!</v>
      </c>
      <c r="X5" s="96" t="e">
        <f>future!W5</f>
        <v>#DIV/0!</v>
      </c>
      <c r="Y5" s="96" t="e">
        <f>future!X5</f>
        <v>#DIV/0!</v>
      </c>
      <c r="Z5" s="96" t="e">
        <f>future!Y5</f>
        <v>#DIV/0!</v>
      </c>
      <c r="AA5" s="323" t="e">
        <f t="shared" si="4"/>
        <v>#DIV/0!</v>
      </c>
      <c r="AB5" s="96" t="e">
        <f>future!Z5</f>
        <v>#DIV/0!</v>
      </c>
      <c r="AC5" s="97">
        <f>future!AA5</f>
        <v>0</v>
      </c>
      <c r="AD5" s="97">
        <f>future!AB5</f>
        <v>0</v>
      </c>
      <c r="AE5" s="98" t="e">
        <f>future!AC5</f>
        <v>#DIV/0!</v>
      </c>
      <c r="AF5" s="100" t="e">
        <f>future!AD5</f>
        <v>#DIV/0!</v>
      </c>
      <c r="AG5" s="99" t="e">
        <f>future!AE5</f>
        <v>#DIV/0!</v>
      </c>
      <c r="AH5" s="100" t="e">
        <f>future!AF5</f>
        <v>#DIV/0!</v>
      </c>
      <c r="AI5" s="92">
        <f>future!AG5</f>
        <v>0</v>
      </c>
      <c r="AJ5" s="135">
        <f>future!AH5</f>
        <v>0</v>
      </c>
      <c r="AK5" s="113">
        <f>future!AI5</f>
        <v>0</v>
      </c>
      <c r="AL5" s="366">
        <f>future!AJ5</f>
        <v>0</v>
      </c>
      <c r="AM5" s="95" t="e">
        <f>future!AK5</f>
        <v>#DIV/0!</v>
      </c>
      <c r="AN5" s="95" t="e">
        <f>future!AL5</f>
        <v>#DIV/0!</v>
      </c>
      <c r="AO5" s="96" t="e">
        <f>future!AM5</f>
        <v>#DIV/0!</v>
      </c>
      <c r="AP5" s="96" t="e">
        <f>future!AN5</f>
        <v>#DIV/0!</v>
      </c>
      <c r="AQ5" s="96" t="e">
        <f>future!AO5</f>
        <v>#DIV/0!</v>
      </c>
      <c r="AR5" s="323" t="e">
        <f t="shared" si="5"/>
        <v>#DIV/0!</v>
      </c>
      <c r="AS5" s="96" t="e">
        <f>future!AP5</f>
        <v>#DIV/0!</v>
      </c>
      <c r="AT5" s="97">
        <f>future!AQ5</f>
        <v>0</v>
      </c>
      <c r="AU5" s="97">
        <f>future!AR5</f>
        <v>0</v>
      </c>
      <c r="AV5" s="98" t="e">
        <f>future!AS5</f>
        <v>#DIV/0!</v>
      </c>
      <c r="AW5" s="100" t="e">
        <f>future!AT5</f>
        <v>#DIV/0!</v>
      </c>
      <c r="AX5" s="99" t="e">
        <f>future!AU5</f>
        <v>#DIV/0!</v>
      </c>
      <c r="AY5" s="100" t="e">
        <f>future!AV5</f>
        <v>#DIV/0!</v>
      </c>
      <c r="AZ5" s="322">
        <f>future!AW5</f>
        <v>0</v>
      </c>
      <c r="BA5" s="324">
        <f>future!AX5</f>
        <v>0</v>
      </c>
      <c r="BB5" s="324">
        <f>future!AY5</f>
        <v>0</v>
      </c>
      <c r="BC5" s="325">
        <f>future!AZ5</f>
        <v>0</v>
      </c>
      <c r="BD5" s="326" t="e">
        <f>future!BA5</f>
        <v>#DIV/0!</v>
      </c>
      <c r="BE5" s="323" t="e">
        <f>future!BB5</f>
        <v>#DIV/0!</v>
      </c>
      <c r="BF5" s="323" t="e">
        <f>future!BC5</f>
        <v>#DIV/0!</v>
      </c>
      <c r="BG5" s="323" t="e">
        <f>future!BD5</f>
        <v>#DIV/0!</v>
      </c>
      <c r="BH5" s="323" t="e">
        <f>future!BE5</f>
        <v>#DIV/0!</v>
      </c>
      <c r="BI5" s="323" t="e">
        <f t="shared" si="0"/>
        <v>#DIV/0!</v>
      </c>
      <c r="BJ5" s="323" t="e">
        <f>future!BF5</f>
        <v>#DIV/0!</v>
      </c>
      <c r="BK5" s="327">
        <f>future!BG5</f>
        <v>0</v>
      </c>
      <c r="BL5" s="328">
        <f>future!BH5</f>
        <v>0</v>
      </c>
      <c r="BM5" s="329" t="e">
        <f>future!BI5</f>
        <v>#DIV/0!</v>
      </c>
      <c r="BN5" s="330" t="e">
        <f>future!BJ5</f>
        <v>#DIV/0!</v>
      </c>
      <c r="BO5" s="329" t="e">
        <f>future!BK5</f>
        <v>#DIV/0!</v>
      </c>
      <c r="BP5" s="330" t="e">
        <f>future!BL5</f>
        <v>#DIV/0!</v>
      </c>
      <c r="BQ5" s="322">
        <f>future!BM5</f>
        <v>0</v>
      </c>
      <c r="BR5" s="324">
        <f>future!BN5</f>
        <v>0</v>
      </c>
      <c r="BS5" s="324">
        <f>future!BO5</f>
        <v>0</v>
      </c>
      <c r="BT5" s="325">
        <f>future!BP5</f>
        <v>0</v>
      </c>
      <c r="BU5" s="326" t="e">
        <f>future!BQ5</f>
        <v>#DIV/0!</v>
      </c>
      <c r="BV5" s="323" t="e">
        <f>future!BR5</f>
        <v>#DIV/0!</v>
      </c>
      <c r="BW5" s="323" t="e">
        <f>future!BS5</f>
        <v>#DIV/0!</v>
      </c>
      <c r="BX5" s="323" t="e">
        <f>future!BT5</f>
        <v>#DIV/0!</v>
      </c>
      <c r="BY5" s="323" t="e">
        <f>future!BU5</f>
        <v>#DIV/0!</v>
      </c>
      <c r="BZ5" s="323" t="e">
        <f t="shared" si="1"/>
        <v>#DIV/0!</v>
      </c>
      <c r="CA5" s="323" t="e">
        <f>future!BV5</f>
        <v>#DIV/0!</v>
      </c>
      <c r="CB5" s="327">
        <f>future!BW5</f>
        <v>0</v>
      </c>
      <c r="CC5" s="328">
        <f>future!BX5</f>
        <v>0</v>
      </c>
      <c r="CD5" s="329" t="e">
        <f>future!BY5</f>
        <v>#DIV/0!</v>
      </c>
      <c r="CE5" s="330" t="e">
        <f>future!BZ5</f>
        <v>#DIV/0!</v>
      </c>
      <c r="CF5" s="329" t="e">
        <f>future!CA5</f>
        <v>#DIV/0!</v>
      </c>
      <c r="CG5" s="330" t="e">
        <f>future!CB5</f>
        <v>#DIV/0!</v>
      </c>
      <c r="CH5" s="322">
        <f>option!A5</f>
        <v>0</v>
      </c>
      <c r="CI5" s="331">
        <f>option!B5</f>
        <v>0</v>
      </c>
      <c r="CJ5" s="113">
        <f>future!CF5</f>
        <v>0</v>
      </c>
      <c r="CK5" s="114">
        <f>option!C5</f>
        <v>0</v>
      </c>
      <c r="CL5" s="326" t="e">
        <f>option!D5</f>
        <v>#DIV/0!</v>
      </c>
      <c r="CM5" s="323" t="e">
        <f>option!E5</f>
        <v>#DIV/0!</v>
      </c>
      <c r="CN5" s="323" t="e">
        <f>option!F5</f>
        <v>#DIV/0!</v>
      </c>
      <c r="CO5" s="323" t="e">
        <f>option!G5</f>
        <v>#DIV/0!</v>
      </c>
      <c r="CP5" s="323" t="e">
        <f>option!H5</f>
        <v>#DIV/0!</v>
      </c>
      <c r="CQ5" s="323" t="e">
        <f t="shared" si="6"/>
        <v>#DIV/0!</v>
      </c>
      <c r="CR5" s="323" t="e">
        <f>option!I5</f>
        <v>#DIV/0!</v>
      </c>
      <c r="CS5" s="328">
        <f>option!J5</f>
        <v>0</v>
      </c>
      <c r="CT5" s="328">
        <f>option!K5</f>
        <v>0</v>
      </c>
      <c r="CU5" s="328" t="e">
        <f>option!L5</f>
        <v>#DIV/0!</v>
      </c>
      <c r="CV5" s="330" t="e">
        <f>option!M5</f>
        <v>#DIV/0!</v>
      </c>
      <c r="CW5" s="328" t="e">
        <f>option!N5</f>
        <v>#DIV/0!</v>
      </c>
      <c r="CX5" s="330" t="e">
        <f>option!O5</f>
        <v>#DIV/0!</v>
      </c>
      <c r="CY5" s="92">
        <f>option!P5</f>
        <v>0</v>
      </c>
      <c r="CZ5" s="331">
        <f>option!Q5</f>
        <v>6.56</v>
      </c>
      <c r="DA5" s="113">
        <f>future!CW5</f>
        <v>0</v>
      </c>
      <c r="DB5" s="114">
        <f>option!R5</f>
        <v>9.9999999999999645E-2</v>
      </c>
      <c r="DC5" s="326">
        <f>option!S5</f>
        <v>1.6E-2</v>
      </c>
      <c r="DD5" s="323">
        <f>option!T5</f>
        <v>8.7900000000000006E-2</v>
      </c>
      <c r="DE5" s="323">
        <f>option!U5</f>
        <v>6.2199999999999998E-2</v>
      </c>
      <c r="DF5" s="323">
        <f>option!V5</f>
        <v>5.0599999999999999E-2</v>
      </c>
      <c r="DG5" s="323">
        <f>option!W5</f>
        <v>3.5999999999999997E-2</v>
      </c>
      <c r="DH5" s="323">
        <f t="shared" si="7"/>
        <v>5.9175000000000005E-2</v>
      </c>
      <c r="DI5" s="323">
        <f>option!X5</f>
        <v>5.9200000000000003E-2</v>
      </c>
      <c r="DJ5" s="328">
        <f>option!Y5</f>
        <v>0</v>
      </c>
      <c r="DK5" s="328">
        <f>option!Z5</f>
        <v>0</v>
      </c>
      <c r="DL5" s="328">
        <f>option!AA5</f>
        <v>0</v>
      </c>
      <c r="DM5" s="330" t="e">
        <f>option!AB5</f>
        <v>#DIV/0!</v>
      </c>
      <c r="DN5" s="328">
        <f>option!AC5</f>
        <v>0</v>
      </c>
      <c r="DO5" s="330" t="e">
        <f>option!AD5</f>
        <v>#DIV/0!</v>
      </c>
      <c r="DP5" s="322">
        <f>option!AE5</f>
        <v>0</v>
      </c>
      <c r="DQ5" s="332">
        <f>option!AF5</f>
        <v>0</v>
      </c>
      <c r="DR5" s="333">
        <f>option!AG5</f>
        <v>0</v>
      </c>
      <c r="DS5" s="334" t="e">
        <f>option!AH5</f>
        <v>#DIV/0!</v>
      </c>
      <c r="DT5" s="335" t="e">
        <f>option!AI5</f>
        <v>#DIV/0!</v>
      </c>
      <c r="DU5" s="335" t="e">
        <f>option!AJ5</f>
        <v>#DIV/0!</v>
      </c>
      <c r="DV5" s="335" t="e">
        <f>option!AK5</f>
        <v>#DIV/0!</v>
      </c>
      <c r="DW5" s="335" t="e">
        <f>option!AL5</f>
        <v>#DIV/0!</v>
      </c>
      <c r="DX5" s="323" t="e">
        <f t="shared" si="2"/>
        <v>#DIV/0!</v>
      </c>
      <c r="DY5" s="335" t="e">
        <f>option!AM5</f>
        <v>#DIV/0!</v>
      </c>
      <c r="DZ5" s="336">
        <f>option!AN5</f>
        <v>0</v>
      </c>
      <c r="EA5" s="337">
        <f>option!AO5</f>
        <v>0</v>
      </c>
      <c r="EB5" s="338" t="e">
        <f>option!AP5</f>
        <v>#DIV/0!</v>
      </c>
      <c r="EC5" s="339" t="e">
        <f>option!AQ5</f>
        <v>#DIV/0!</v>
      </c>
      <c r="ED5" s="338" t="e">
        <f>option!AR5</f>
        <v>#DIV/0!</v>
      </c>
      <c r="EE5" s="339" t="e">
        <f>option!AS5</f>
        <v>#DIV/0!</v>
      </c>
    </row>
    <row r="6" spans="1:135" ht="18" customHeight="1">
      <c r="A6" s="322">
        <f>future!A6</f>
        <v>0</v>
      </c>
      <c r="B6" s="113">
        <f>future!B6</f>
        <v>0</v>
      </c>
      <c r="C6" s="113">
        <f>future!C6</f>
        <v>0</v>
      </c>
      <c r="D6" s="114">
        <f>future!D6</f>
        <v>0</v>
      </c>
      <c r="E6" s="95" t="e">
        <f>future!E6</f>
        <v>#DIV/0!</v>
      </c>
      <c r="F6" s="96" t="e">
        <f>future!F6</f>
        <v>#DIV/0!</v>
      </c>
      <c r="G6" s="96" t="e">
        <f>future!G6</f>
        <v>#DIV/0!</v>
      </c>
      <c r="H6" s="96" t="e">
        <f>future!H6</f>
        <v>#DIV/0!</v>
      </c>
      <c r="I6" s="96" t="e">
        <f>future!I6</f>
        <v>#DIV/0!</v>
      </c>
      <c r="J6" s="323" t="e">
        <f t="shared" si="3"/>
        <v>#DIV/0!</v>
      </c>
      <c r="K6" s="96" t="e">
        <f>future!J6</f>
        <v>#DIV/0!</v>
      </c>
      <c r="L6" s="97">
        <f>future!K6</f>
        <v>0</v>
      </c>
      <c r="M6" s="98">
        <f>future!L6</f>
        <v>0</v>
      </c>
      <c r="N6" s="99" t="e">
        <f>future!M6</f>
        <v>#DIV/0!</v>
      </c>
      <c r="O6" s="100" t="e">
        <f>future!N6</f>
        <v>#DIV/0!</v>
      </c>
      <c r="P6" s="99" t="e">
        <f>future!O6</f>
        <v>#DIV/0!</v>
      </c>
      <c r="Q6" s="100" t="e">
        <f>future!P6</f>
        <v>#DIV/0!</v>
      </c>
      <c r="R6" s="92">
        <f>future!Q6</f>
        <v>0</v>
      </c>
      <c r="S6" s="113">
        <f>future!R6</f>
        <v>0</v>
      </c>
      <c r="T6" s="113">
        <f>future!S6</f>
        <v>0</v>
      </c>
      <c r="U6" s="114">
        <f>future!T6</f>
        <v>0</v>
      </c>
      <c r="V6" s="95" t="e">
        <f>future!U6</f>
        <v>#DIV/0!</v>
      </c>
      <c r="W6" s="95" t="e">
        <f>future!V6</f>
        <v>#DIV/0!</v>
      </c>
      <c r="X6" s="96" t="e">
        <f>future!W6</f>
        <v>#DIV/0!</v>
      </c>
      <c r="Y6" s="96" t="e">
        <f>future!X6</f>
        <v>#DIV/0!</v>
      </c>
      <c r="Z6" s="96" t="e">
        <f>future!Y6</f>
        <v>#DIV/0!</v>
      </c>
      <c r="AA6" s="323" t="e">
        <f t="shared" si="4"/>
        <v>#DIV/0!</v>
      </c>
      <c r="AB6" s="96" t="e">
        <f>future!Z6</f>
        <v>#DIV/0!</v>
      </c>
      <c r="AC6" s="97">
        <f>future!AA6</f>
        <v>0</v>
      </c>
      <c r="AD6" s="97">
        <f>future!AB6</f>
        <v>0</v>
      </c>
      <c r="AE6" s="98" t="e">
        <f>future!AC6</f>
        <v>#DIV/0!</v>
      </c>
      <c r="AF6" s="100" t="e">
        <f>future!AD6</f>
        <v>#DIV/0!</v>
      </c>
      <c r="AG6" s="99" t="e">
        <f>future!AE6</f>
        <v>#DIV/0!</v>
      </c>
      <c r="AH6" s="100" t="e">
        <f>future!AF6</f>
        <v>#DIV/0!</v>
      </c>
      <c r="AI6" s="92">
        <f>future!AG6</f>
        <v>0</v>
      </c>
      <c r="AJ6" s="135">
        <f>future!AH6</f>
        <v>0</v>
      </c>
      <c r="AK6" s="113">
        <f>future!AI6</f>
        <v>0</v>
      </c>
      <c r="AL6" s="366">
        <f>future!AJ6</f>
        <v>0</v>
      </c>
      <c r="AM6" s="95" t="e">
        <f>future!AK6</f>
        <v>#DIV/0!</v>
      </c>
      <c r="AN6" s="95" t="e">
        <f>future!AL6</f>
        <v>#DIV/0!</v>
      </c>
      <c r="AO6" s="96" t="e">
        <f>future!AM6</f>
        <v>#DIV/0!</v>
      </c>
      <c r="AP6" s="96" t="e">
        <f>future!AN6</f>
        <v>#DIV/0!</v>
      </c>
      <c r="AQ6" s="96" t="e">
        <f>future!AO6</f>
        <v>#DIV/0!</v>
      </c>
      <c r="AR6" s="323" t="e">
        <f t="shared" si="5"/>
        <v>#DIV/0!</v>
      </c>
      <c r="AS6" s="96" t="e">
        <f>future!AP6</f>
        <v>#DIV/0!</v>
      </c>
      <c r="AT6" s="97">
        <f>future!AQ6</f>
        <v>0</v>
      </c>
      <c r="AU6" s="97">
        <f>future!AR6</f>
        <v>0</v>
      </c>
      <c r="AV6" s="98" t="e">
        <f>future!AS6</f>
        <v>#DIV/0!</v>
      </c>
      <c r="AW6" s="100" t="e">
        <f>future!AT6</f>
        <v>#DIV/0!</v>
      </c>
      <c r="AX6" s="99" t="e">
        <f>future!AU6</f>
        <v>#DIV/0!</v>
      </c>
      <c r="AY6" s="100" t="e">
        <f>future!AV6</f>
        <v>#DIV/0!</v>
      </c>
      <c r="AZ6" s="322">
        <f>future!AW6</f>
        <v>0</v>
      </c>
      <c r="BA6" s="324">
        <f>future!AX6</f>
        <v>0</v>
      </c>
      <c r="BB6" s="324">
        <f>future!AY6</f>
        <v>0</v>
      </c>
      <c r="BC6" s="325">
        <f>future!AZ6</f>
        <v>0</v>
      </c>
      <c r="BD6" s="326" t="e">
        <f>future!BA6</f>
        <v>#DIV/0!</v>
      </c>
      <c r="BE6" s="323" t="e">
        <f>future!BB6</f>
        <v>#DIV/0!</v>
      </c>
      <c r="BF6" s="323" t="e">
        <f>future!BC6</f>
        <v>#DIV/0!</v>
      </c>
      <c r="BG6" s="323" t="e">
        <f>future!BD6</f>
        <v>#DIV/0!</v>
      </c>
      <c r="BH6" s="323" t="e">
        <f>future!BE6</f>
        <v>#DIV/0!</v>
      </c>
      <c r="BI6" s="323" t="e">
        <f t="shared" si="0"/>
        <v>#DIV/0!</v>
      </c>
      <c r="BJ6" s="323" t="e">
        <f>future!BF6</f>
        <v>#DIV/0!</v>
      </c>
      <c r="BK6" s="327">
        <f>future!BG6</f>
        <v>0</v>
      </c>
      <c r="BL6" s="328">
        <f>future!BH6</f>
        <v>0</v>
      </c>
      <c r="BM6" s="329" t="e">
        <f>future!BI6</f>
        <v>#DIV/0!</v>
      </c>
      <c r="BN6" s="330" t="e">
        <f>future!BJ6</f>
        <v>#DIV/0!</v>
      </c>
      <c r="BO6" s="329" t="e">
        <f>future!BK6</f>
        <v>#DIV/0!</v>
      </c>
      <c r="BP6" s="330" t="e">
        <f>future!BL6</f>
        <v>#DIV/0!</v>
      </c>
      <c r="BQ6" s="322">
        <f>future!BM6</f>
        <v>0</v>
      </c>
      <c r="BR6" s="324">
        <f>future!BN6</f>
        <v>0</v>
      </c>
      <c r="BS6" s="324">
        <f>future!BO6</f>
        <v>0</v>
      </c>
      <c r="BT6" s="325">
        <f>future!BP6</f>
        <v>0</v>
      </c>
      <c r="BU6" s="326" t="e">
        <f>future!BQ6</f>
        <v>#DIV/0!</v>
      </c>
      <c r="BV6" s="323" t="e">
        <f>future!BR6</f>
        <v>#DIV/0!</v>
      </c>
      <c r="BW6" s="323" t="e">
        <f>future!BS6</f>
        <v>#DIV/0!</v>
      </c>
      <c r="BX6" s="323" t="e">
        <f>future!BT6</f>
        <v>#DIV/0!</v>
      </c>
      <c r="BY6" s="323" t="e">
        <f>future!BU6</f>
        <v>#DIV/0!</v>
      </c>
      <c r="BZ6" s="323" t="e">
        <f t="shared" si="1"/>
        <v>#DIV/0!</v>
      </c>
      <c r="CA6" s="323" t="e">
        <f>future!BV6</f>
        <v>#DIV/0!</v>
      </c>
      <c r="CB6" s="327">
        <f>future!BW6</f>
        <v>0</v>
      </c>
      <c r="CC6" s="328">
        <f>future!BX6</f>
        <v>0</v>
      </c>
      <c r="CD6" s="329" t="e">
        <f>future!BY6</f>
        <v>#DIV/0!</v>
      </c>
      <c r="CE6" s="330" t="e">
        <f>future!BZ6</f>
        <v>#DIV/0!</v>
      </c>
      <c r="CF6" s="329" t="e">
        <f>future!CA6</f>
        <v>#DIV/0!</v>
      </c>
      <c r="CG6" s="330" t="e">
        <f>future!CB6</f>
        <v>#DIV/0!</v>
      </c>
      <c r="CH6" s="322">
        <f>option!A6</f>
        <v>0</v>
      </c>
      <c r="CI6" s="331">
        <f>option!B6</f>
        <v>0</v>
      </c>
      <c r="CJ6" s="113">
        <f>future!CF6</f>
        <v>0</v>
      </c>
      <c r="CK6" s="114">
        <f>option!C6</f>
        <v>0</v>
      </c>
      <c r="CL6" s="326" t="e">
        <f>option!D6</f>
        <v>#DIV/0!</v>
      </c>
      <c r="CM6" s="323" t="e">
        <f>option!E6</f>
        <v>#DIV/0!</v>
      </c>
      <c r="CN6" s="323" t="e">
        <f>option!F6</f>
        <v>#DIV/0!</v>
      </c>
      <c r="CO6" s="323" t="e">
        <f>option!G6</f>
        <v>#DIV/0!</v>
      </c>
      <c r="CP6" s="323" t="e">
        <f>option!H6</f>
        <v>#DIV/0!</v>
      </c>
      <c r="CQ6" s="323" t="e">
        <f t="shared" si="6"/>
        <v>#DIV/0!</v>
      </c>
      <c r="CR6" s="323" t="e">
        <f>option!I6</f>
        <v>#DIV/0!</v>
      </c>
      <c r="CS6" s="328">
        <f>option!J6</f>
        <v>0</v>
      </c>
      <c r="CT6" s="328">
        <f>option!K6</f>
        <v>0</v>
      </c>
      <c r="CU6" s="328" t="e">
        <f>option!L6</f>
        <v>#DIV/0!</v>
      </c>
      <c r="CV6" s="330" t="e">
        <f>option!M6</f>
        <v>#DIV/0!</v>
      </c>
      <c r="CW6" s="328" t="e">
        <f>option!N6</f>
        <v>#DIV/0!</v>
      </c>
      <c r="CX6" s="330" t="e">
        <f>option!O6</f>
        <v>#DIV/0!</v>
      </c>
      <c r="CY6" s="92">
        <f>option!P6</f>
        <v>0</v>
      </c>
      <c r="CZ6" s="331">
        <f>option!Q6</f>
        <v>6.46</v>
      </c>
      <c r="DA6" s="113">
        <f>future!CW6</f>
        <v>0</v>
      </c>
      <c r="DB6" s="114">
        <f>option!R6</f>
        <v>-0.42999999999999972</v>
      </c>
      <c r="DC6" s="326">
        <f>option!S6</f>
        <v>6.3E-2</v>
      </c>
      <c r="DD6" s="323">
        <f>option!T6</f>
        <v>8.77E-2</v>
      </c>
      <c r="DE6" s="323">
        <f>option!U6</f>
        <v>6.2E-2</v>
      </c>
      <c r="DF6" s="323">
        <f>option!V6</f>
        <v>5.0500000000000003E-2</v>
      </c>
      <c r="DG6" s="323">
        <f>option!W6</f>
        <v>3.5900000000000001E-2</v>
      </c>
      <c r="DH6" s="323">
        <f t="shared" si="7"/>
        <v>5.9024999999999994E-2</v>
      </c>
      <c r="DI6" s="323">
        <f>option!X6</f>
        <v>5.8999999999999997E-2</v>
      </c>
      <c r="DJ6" s="328">
        <f>option!Y6</f>
        <v>0</v>
      </c>
      <c r="DK6" s="328">
        <f>option!Z6</f>
        <v>0</v>
      </c>
      <c r="DL6" s="328">
        <f>option!AA6</f>
        <v>0</v>
      </c>
      <c r="DM6" s="330" t="e">
        <f>option!AB6</f>
        <v>#DIV/0!</v>
      </c>
      <c r="DN6" s="328">
        <f>option!AC6</f>
        <v>0</v>
      </c>
      <c r="DO6" s="330" t="e">
        <f>option!AD6</f>
        <v>#DIV/0!</v>
      </c>
      <c r="DP6" s="322">
        <f>option!AE6</f>
        <v>0</v>
      </c>
      <c r="DQ6" s="332">
        <f>option!AF6</f>
        <v>0</v>
      </c>
      <c r="DR6" s="333">
        <f>option!AG6</f>
        <v>0</v>
      </c>
      <c r="DS6" s="334" t="e">
        <f>option!AH6</f>
        <v>#DIV/0!</v>
      </c>
      <c r="DT6" s="335" t="e">
        <f>option!AI6</f>
        <v>#DIV/0!</v>
      </c>
      <c r="DU6" s="335" t="e">
        <f>option!AJ6</f>
        <v>#DIV/0!</v>
      </c>
      <c r="DV6" s="335" t="e">
        <f>option!AK6</f>
        <v>#DIV/0!</v>
      </c>
      <c r="DW6" s="335" t="e">
        <f>option!AL6</f>
        <v>#DIV/0!</v>
      </c>
      <c r="DX6" s="323" t="e">
        <f t="shared" si="2"/>
        <v>#DIV/0!</v>
      </c>
      <c r="DY6" s="335" t="e">
        <f>option!AM6</f>
        <v>#DIV/0!</v>
      </c>
      <c r="DZ6" s="336">
        <f>option!AN6</f>
        <v>0</v>
      </c>
      <c r="EA6" s="337">
        <f>option!AO6</f>
        <v>0</v>
      </c>
      <c r="EB6" s="338" t="e">
        <f>option!AP6</f>
        <v>#DIV/0!</v>
      </c>
      <c r="EC6" s="339" t="e">
        <f>option!AQ6</f>
        <v>#DIV/0!</v>
      </c>
      <c r="ED6" s="338" t="e">
        <f>option!AR6</f>
        <v>#DIV/0!</v>
      </c>
      <c r="EE6" s="339" t="e">
        <f>option!AS6</f>
        <v>#DIV/0!</v>
      </c>
    </row>
    <row r="7" spans="1:135" ht="18" customHeight="1">
      <c r="A7" s="322">
        <f>future!A7</f>
        <v>0</v>
      </c>
      <c r="B7" s="113">
        <f>future!B7</f>
        <v>0</v>
      </c>
      <c r="C7" s="113">
        <f>future!C7</f>
        <v>0</v>
      </c>
      <c r="D7" s="114">
        <f>future!D7</f>
        <v>0</v>
      </c>
      <c r="E7" s="95" t="e">
        <f>future!E7</f>
        <v>#DIV/0!</v>
      </c>
      <c r="F7" s="96" t="e">
        <f>future!F7</f>
        <v>#DIV/0!</v>
      </c>
      <c r="G7" s="96" t="e">
        <f>future!G7</f>
        <v>#DIV/0!</v>
      </c>
      <c r="H7" s="96" t="e">
        <f>future!H7</f>
        <v>#DIV/0!</v>
      </c>
      <c r="I7" s="96" t="e">
        <f>future!I7</f>
        <v>#DIV/0!</v>
      </c>
      <c r="J7" s="323" t="e">
        <f t="shared" si="3"/>
        <v>#DIV/0!</v>
      </c>
      <c r="K7" s="96" t="e">
        <f>future!J7</f>
        <v>#DIV/0!</v>
      </c>
      <c r="L7" s="97">
        <f>future!K7</f>
        <v>0</v>
      </c>
      <c r="M7" s="98">
        <f>future!L7</f>
        <v>0</v>
      </c>
      <c r="N7" s="99" t="e">
        <f>future!M7</f>
        <v>#DIV/0!</v>
      </c>
      <c r="O7" s="100" t="e">
        <f>future!N7</f>
        <v>#DIV/0!</v>
      </c>
      <c r="P7" s="99" t="e">
        <f>future!O7</f>
        <v>#DIV/0!</v>
      </c>
      <c r="Q7" s="100" t="e">
        <f>future!P7</f>
        <v>#DIV/0!</v>
      </c>
      <c r="R7" s="92">
        <f>future!Q7</f>
        <v>0</v>
      </c>
      <c r="S7" s="113">
        <f>future!R7</f>
        <v>0</v>
      </c>
      <c r="T7" s="113">
        <f>future!S7</f>
        <v>0</v>
      </c>
      <c r="U7" s="114">
        <f>future!T7</f>
        <v>0</v>
      </c>
      <c r="V7" s="95" t="e">
        <f>future!U7</f>
        <v>#DIV/0!</v>
      </c>
      <c r="W7" s="95" t="e">
        <f>future!V7</f>
        <v>#DIV/0!</v>
      </c>
      <c r="X7" s="96" t="e">
        <f>future!W7</f>
        <v>#DIV/0!</v>
      </c>
      <c r="Y7" s="96" t="e">
        <f>future!X7</f>
        <v>#DIV/0!</v>
      </c>
      <c r="Z7" s="96" t="e">
        <f>future!Y7</f>
        <v>#DIV/0!</v>
      </c>
      <c r="AA7" s="323" t="e">
        <f t="shared" si="4"/>
        <v>#DIV/0!</v>
      </c>
      <c r="AB7" s="96" t="e">
        <f>future!Z7</f>
        <v>#DIV/0!</v>
      </c>
      <c r="AC7" s="97">
        <f>future!AA7</f>
        <v>0</v>
      </c>
      <c r="AD7" s="97">
        <f>future!AB7</f>
        <v>0</v>
      </c>
      <c r="AE7" s="98" t="e">
        <f>future!AC7</f>
        <v>#DIV/0!</v>
      </c>
      <c r="AF7" s="100" t="e">
        <f>future!AD7</f>
        <v>#DIV/0!</v>
      </c>
      <c r="AG7" s="99" t="e">
        <f>future!AE7</f>
        <v>#DIV/0!</v>
      </c>
      <c r="AH7" s="100" t="e">
        <f>future!AF7</f>
        <v>#DIV/0!</v>
      </c>
      <c r="AI7" s="92">
        <f>future!AG7</f>
        <v>0</v>
      </c>
      <c r="AJ7" s="135">
        <f>future!AH7</f>
        <v>0</v>
      </c>
      <c r="AK7" s="113">
        <f>future!AI7</f>
        <v>0</v>
      </c>
      <c r="AL7" s="366">
        <f>future!AJ7</f>
        <v>0</v>
      </c>
      <c r="AM7" s="95" t="e">
        <f>future!AK7</f>
        <v>#DIV/0!</v>
      </c>
      <c r="AN7" s="95" t="e">
        <f>future!AL7</f>
        <v>#DIV/0!</v>
      </c>
      <c r="AO7" s="96" t="e">
        <f>future!AM7</f>
        <v>#DIV/0!</v>
      </c>
      <c r="AP7" s="96" t="e">
        <f>future!AN7</f>
        <v>#DIV/0!</v>
      </c>
      <c r="AQ7" s="96" t="e">
        <f>future!AO7</f>
        <v>#DIV/0!</v>
      </c>
      <c r="AR7" s="323" t="e">
        <f t="shared" si="5"/>
        <v>#DIV/0!</v>
      </c>
      <c r="AS7" s="96" t="e">
        <f>future!AP7</f>
        <v>#DIV/0!</v>
      </c>
      <c r="AT7" s="97">
        <f>future!AQ7</f>
        <v>0</v>
      </c>
      <c r="AU7" s="97">
        <f>future!AR7</f>
        <v>0</v>
      </c>
      <c r="AV7" s="98" t="e">
        <f>future!AS7</f>
        <v>#DIV/0!</v>
      </c>
      <c r="AW7" s="100" t="e">
        <f>future!AT7</f>
        <v>#DIV/0!</v>
      </c>
      <c r="AX7" s="99" t="e">
        <f>future!AU7</f>
        <v>#DIV/0!</v>
      </c>
      <c r="AY7" s="100" t="e">
        <f>future!AV7</f>
        <v>#DIV/0!</v>
      </c>
      <c r="AZ7" s="322">
        <f>future!AW7</f>
        <v>0</v>
      </c>
      <c r="BA7" s="324">
        <f>future!AX7</f>
        <v>0</v>
      </c>
      <c r="BB7" s="324">
        <f>future!AY7</f>
        <v>0</v>
      </c>
      <c r="BC7" s="325">
        <f>future!AZ7</f>
        <v>0</v>
      </c>
      <c r="BD7" s="326" t="e">
        <f>future!BA7</f>
        <v>#DIV/0!</v>
      </c>
      <c r="BE7" s="323" t="e">
        <f>future!BB7</f>
        <v>#DIV/0!</v>
      </c>
      <c r="BF7" s="323" t="e">
        <f>future!BC7</f>
        <v>#DIV/0!</v>
      </c>
      <c r="BG7" s="323" t="e">
        <f>future!BD7</f>
        <v>#DIV/0!</v>
      </c>
      <c r="BH7" s="323" t="e">
        <f>future!BE7</f>
        <v>#DIV/0!</v>
      </c>
      <c r="BI7" s="323" t="e">
        <f t="shared" si="0"/>
        <v>#DIV/0!</v>
      </c>
      <c r="BJ7" s="323" t="e">
        <f>future!BF7</f>
        <v>#DIV/0!</v>
      </c>
      <c r="BK7" s="327">
        <f>future!BG7</f>
        <v>0</v>
      </c>
      <c r="BL7" s="328">
        <f>future!BH7</f>
        <v>0</v>
      </c>
      <c r="BM7" s="329" t="e">
        <f>future!BI7</f>
        <v>#DIV/0!</v>
      </c>
      <c r="BN7" s="330" t="e">
        <f>future!BJ7</f>
        <v>#DIV/0!</v>
      </c>
      <c r="BO7" s="329" t="e">
        <f>future!BK7</f>
        <v>#DIV/0!</v>
      </c>
      <c r="BP7" s="330" t="e">
        <f>future!BL7</f>
        <v>#DIV/0!</v>
      </c>
      <c r="BQ7" s="322">
        <f>future!BM7</f>
        <v>0</v>
      </c>
      <c r="BR7" s="324">
        <f>future!BN7</f>
        <v>0</v>
      </c>
      <c r="BS7" s="324">
        <f>future!BO7</f>
        <v>0</v>
      </c>
      <c r="BT7" s="325">
        <f>future!BP7</f>
        <v>0</v>
      </c>
      <c r="BU7" s="326" t="e">
        <f>future!BQ7</f>
        <v>#DIV/0!</v>
      </c>
      <c r="BV7" s="323" t="e">
        <f>future!BR7</f>
        <v>#DIV/0!</v>
      </c>
      <c r="BW7" s="323" t="e">
        <f>future!BS7</f>
        <v>#DIV/0!</v>
      </c>
      <c r="BX7" s="323" t="e">
        <f>future!BT7</f>
        <v>#DIV/0!</v>
      </c>
      <c r="BY7" s="323" t="e">
        <f>future!BU7</f>
        <v>#DIV/0!</v>
      </c>
      <c r="BZ7" s="323" t="e">
        <f t="shared" si="1"/>
        <v>#DIV/0!</v>
      </c>
      <c r="CA7" s="323" t="e">
        <f>future!BV7</f>
        <v>#DIV/0!</v>
      </c>
      <c r="CB7" s="327">
        <f>future!BW7</f>
        <v>0</v>
      </c>
      <c r="CC7" s="328">
        <f>future!BX7</f>
        <v>0</v>
      </c>
      <c r="CD7" s="329" t="e">
        <f>future!BY7</f>
        <v>#DIV/0!</v>
      </c>
      <c r="CE7" s="330" t="e">
        <f>future!BZ7</f>
        <v>#DIV/0!</v>
      </c>
      <c r="CF7" s="329" t="e">
        <f>future!CA7</f>
        <v>#DIV/0!</v>
      </c>
      <c r="CG7" s="330" t="e">
        <f>future!CB7</f>
        <v>#DIV/0!</v>
      </c>
      <c r="CH7" s="322">
        <f>option!A7</f>
        <v>0</v>
      </c>
      <c r="CI7" s="331">
        <f>option!B7</f>
        <v>0</v>
      </c>
      <c r="CJ7" s="113">
        <f>future!CF7</f>
        <v>0</v>
      </c>
      <c r="CK7" s="114">
        <f>option!C7</f>
        <v>0</v>
      </c>
      <c r="CL7" s="326" t="e">
        <f>option!D7</f>
        <v>#DIV/0!</v>
      </c>
      <c r="CM7" s="323" t="e">
        <f>option!E7</f>
        <v>#DIV/0!</v>
      </c>
      <c r="CN7" s="323" t="e">
        <f>option!F7</f>
        <v>#DIV/0!</v>
      </c>
      <c r="CO7" s="323" t="e">
        <f>option!G7</f>
        <v>#DIV/0!</v>
      </c>
      <c r="CP7" s="323" t="e">
        <f>option!H7</f>
        <v>#DIV/0!</v>
      </c>
      <c r="CQ7" s="323" t="e">
        <f t="shared" si="6"/>
        <v>#DIV/0!</v>
      </c>
      <c r="CR7" s="323" t="e">
        <f>option!I7</f>
        <v>#DIV/0!</v>
      </c>
      <c r="CS7" s="328">
        <f>option!J7</f>
        <v>0</v>
      </c>
      <c r="CT7" s="328">
        <f>option!K7</f>
        <v>0</v>
      </c>
      <c r="CU7" s="328" t="e">
        <f>option!L7</f>
        <v>#DIV/0!</v>
      </c>
      <c r="CV7" s="330" t="e">
        <f>option!M7</f>
        <v>#DIV/0!</v>
      </c>
      <c r="CW7" s="328" t="e">
        <f>option!N7</f>
        <v>#DIV/0!</v>
      </c>
      <c r="CX7" s="330" t="e">
        <f>option!O7</f>
        <v>#DIV/0!</v>
      </c>
      <c r="CY7" s="92">
        <f>option!P7</f>
        <v>0</v>
      </c>
      <c r="CZ7" s="331">
        <f>option!Q7</f>
        <v>6.89</v>
      </c>
      <c r="DA7" s="113">
        <f>future!CW7</f>
        <v>0</v>
      </c>
      <c r="DB7" s="114">
        <f>option!R7</f>
        <v>0.76999999999999957</v>
      </c>
      <c r="DC7" s="326">
        <f>option!S7</f>
        <v>0.126</v>
      </c>
      <c r="DD7" s="323">
        <f>option!T7</f>
        <v>8.1699999999999995E-2</v>
      </c>
      <c r="DE7" s="323">
        <f>option!U7</f>
        <v>5.7599999999999998E-2</v>
      </c>
      <c r="DF7" s="323">
        <f>option!V7</f>
        <v>4.7E-2</v>
      </c>
      <c r="DG7" s="323">
        <f>option!W7</f>
        <v>3.3599999999999998E-2</v>
      </c>
      <c r="DH7" s="323">
        <f t="shared" si="7"/>
        <v>5.4974999999999989E-2</v>
      </c>
      <c r="DI7" s="323">
        <f>option!X7</f>
        <v>5.5E-2</v>
      </c>
      <c r="DJ7" s="328">
        <f>option!Y7</f>
        <v>0</v>
      </c>
      <c r="DK7" s="328">
        <f>option!Z7</f>
        <v>0</v>
      </c>
      <c r="DL7" s="328">
        <f>option!AA7</f>
        <v>0</v>
      </c>
      <c r="DM7" s="330" t="e">
        <f>option!AB7</f>
        <v>#DIV/0!</v>
      </c>
      <c r="DN7" s="328">
        <f>option!AC7</f>
        <v>0</v>
      </c>
      <c r="DO7" s="330" t="e">
        <f>option!AD7</f>
        <v>#DIV/0!</v>
      </c>
      <c r="DP7" s="322">
        <f>option!AE7</f>
        <v>0</v>
      </c>
      <c r="DQ7" s="332">
        <f>option!AF7</f>
        <v>0</v>
      </c>
      <c r="DR7" s="333">
        <f>option!AG7</f>
        <v>0</v>
      </c>
      <c r="DS7" s="334" t="e">
        <f>option!AH7</f>
        <v>#DIV/0!</v>
      </c>
      <c r="DT7" s="335" t="e">
        <f>option!AI7</f>
        <v>#DIV/0!</v>
      </c>
      <c r="DU7" s="335" t="e">
        <f>option!AJ7</f>
        <v>#DIV/0!</v>
      </c>
      <c r="DV7" s="335" t="e">
        <f>option!AK7</f>
        <v>#DIV/0!</v>
      </c>
      <c r="DW7" s="335" t="e">
        <f>option!AL7</f>
        <v>#DIV/0!</v>
      </c>
      <c r="DX7" s="323" t="e">
        <f t="shared" si="2"/>
        <v>#DIV/0!</v>
      </c>
      <c r="DY7" s="335" t="e">
        <f>option!AM7</f>
        <v>#DIV/0!</v>
      </c>
      <c r="DZ7" s="336">
        <f>option!AN7</f>
        <v>0</v>
      </c>
      <c r="EA7" s="337">
        <f>option!AO7</f>
        <v>0</v>
      </c>
      <c r="EB7" s="338" t="e">
        <f>option!AP7</f>
        <v>#DIV/0!</v>
      </c>
      <c r="EC7" s="339" t="e">
        <f>option!AQ7</f>
        <v>#DIV/0!</v>
      </c>
      <c r="ED7" s="338" t="e">
        <f>option!AR7</f>
        <v>#DIV/0!</v>
      </c>
      <c r="EE7" s="339" t="e">
        <f>option!AS7</f>
        <v>#DIV/0!</v>
      </c>
    </row>
    <row r="8" spans="1:135" ht="18" customHeight="1">
      <c r="A8" s="322">
        <f>future!A8</f>
        <v>0</v>
      </c>
      <c r="B8" s="113">
        <f>future!B8</f>
        <v>0</v>
      </c>
      <c r="C8" s="113">
        <f>future!C8</f>
        <v>0</v>
      </c>
      <c r="D8" s="114">
        <f>future!D8</f>
        <v>0</v>
      </c>
      <c r="E8" s="95" t="e">
        <f>future!E8</f>
        <v>#DIV/0!</v>
      </c>
      <c r="F8" s="96" t="e">
        <f>future!F8</f>
        <v>#DIV/0!</v>
      </c>
      <c r="G8" s="96" t="e">
        <f>future!G8</f>
        <v>#DIV/0!</v>
      </c>
      <c r="H8" s="96" t="e">
        <f>future!H8</f>
        <v>#DIV/0!</v>
      </c>
      <c r="I8" s="96" t="e">
        <f>future!I8</f>
        <v>#DIV/0!</v>
      </c>
      <c r="J8" s="323" t="e">
        <f t="shared" si="3"/>
        <v>#DIV/0!</v>
      </c>
      <c r="K8" s="96" t="e">
        <f>future!J8</f>
        <v>#DIV/0!</v>
      </c>
      <c r="L8" s="97">
        <f>future!K8</f>
        <v>0</v>
      </c>
      <c r="M8" s="98">
        <f>future!L8</f>
        <v>0</v>
      </c>
      <c r="N8" s="99" t="e">
        <f>future!M8</f>
        <v>#DIV/0!</v>
      </c>
      <c r="O8" s="100" t="e">
        <f>future!N8</f>
        <v>#DIV/0!</v>
      </c>
      <c r="P8" s="99" t="e">
        <f>future!O8</f>
        <v>#DIV/0!</v>
      </c>
      <c r="Q8" s="100" t="e">
        <f>future!P8</f>
        <v>#DIV/0!</v>
      </c>
      <c r="R8" s="92">
        <f>future!Q8</f>
        <v>0</v>
      </c>
      <c r="S8" s="113">
        <f>future!R8</f>
        <v>0</v>
      </c>
      <c r="T8" s="113">
        <f>future!S8</f>
        <v>0</v>
      </c>
      <c r="U8" s="114">
        <f>future!T8</f>
        <v>0</v>
      </c>
      <c r="V8" s="95" t="e">
        <f>future!U8</f>
        <v>#DIV/0!</v>
      </c>
      <c r="W8" s="95" t="e">
        <f>future!V8</f>
        <v>#DIV/0!</v>
      </c>
      <c r="X8" s="96" t="e">
        <f>future!W8</f>
        <v>#DIV/0!</v>
      </c>
      <c r="Y8" s="96" t="e">
        <f>future!X8</f>
        <v>#DIV/0!</v>
      </c>
      <c r="Z8" s="96" t="e">
        <f>future!Y8</f>
        <v>#DIV/0!</v>
      </c>
      <c r="AA8" s="323" t="e">
        <f t="shared" si="4"/>
        <v>#DIV/0!</v>
      </c>
      <c r="AB8" s="96" t="e">
        <f>future!Z8</f>
        <v>#DIV/0!</v>
      </c>
      <c r="AC8" s="97">
        <f>future!AA8</f>
        <v>0</v>
      </c>
      <c r="AD8" s="97">
        <f>future!AB8</f>
        <v>0</v>
      </c>
      <c r="AE8" s="98" t="e">
        <f>future!AC8</f>
        <v>#DIV/0!</v>
      </c>
      <c r="AF8" s="100" t="e">
        <f>future!AD8</f>
        <v>#DIV/0!</v>
      </c>
      <c r="AG8" s="99" t="e">
        <f>future!AE8</f>
        <v>#DIV/0!</v>
      </c>
      <c r="AH8" s="100" t="e">
        <f>future!AF8</f>
        <v>#DIV/0!</v>
      </c>
      <c r="AI8" s="92">
        <f>future!AG8</f>
        <v>0</v>
      </c>
      <c r="AJ8" s="135">
        <f>future!AH8</f>
        <v>0</v>
      </c>
      <c r="AK8" s="113">
        <f>future!AI8</f>
        <v>0</v>
      </c>
      <c r="AL8" s="366">
        <f>future!AJ8</f>
        <v>0</v>
      </c>
      <c r="AM8" s="95" t="e">
        <f>future!AK8</f>
        <v>#DIV/0!</v>
      </c>
      <c r="AN8" s="95" t="e">
        <f>future!AL8</f>
        <v>#DIV/0!</v>
      </c>
      <c r="AO8" s="96" t="e">
        <f>future!AM8</f>
        <v>#DIV/0!</v>
      </c>
      <c r="AP8" s="96" t="e">
        <f>future!AN8</f>
        <v>#DIV/0!</v>
      </c>
      <c r="AQ8" s="96" t="e">
        <f>future!AO8</f>
        <v>#DIV/0!</v>
      </c>
      <c r="AR8" s="323" t="e">
        <f t="shared" si="5"/>
        <v>#DIV/0!</v>
      </c>
      <c r="AS8" s="96" t="e">
        <f>future!AP8</f>
        <v>#DIV/0!</v>
      </c>
      <c r="AT8" s="97">
        <f>future!AQ8</f>
        <v>0</v>
      </c>
      <c r="AU8" s="97">
        <f>future!AR8</f>
        <v>0</v>
      </c>
      <c r="AV8" s="98" t="e">
        <f>future!AS8</f>
        <v>#DIV/0!</v>
      </c>
      <c r="AW8" s="100" t="e">
        <f>future!AT8</f>
        <v>#DIV/0!</v>
      </c>
      <c r="AX8" s="99" t="e">
        <f>future!AU8</f>
        <v>#DIV/0!</v>
      </c>
      <c r="AY8" s="100" t="e">
        <f>future!AV8</f>
        <v>#DIV/0!</v>
      </c>
      <c r="AZ8" s="322">
        <f>future!AW8</f>
        <v>0</v>
      </c>
      <c r="BA8" s="324">
        <f>future!AX8</f>
        <v>0</v>
      </c>
      <c r="BB8" s="324">
        <f>future!AY8</f>
        <v>0</v>
      </c>
      <c r="BC8" s="325">
        <f>future!AZ8</f>
        <v>0</v>
      </c>
      <c r="BD8" s="326" t="e">
        <f>future!BA8</f>
        <v>#DIV/0!</v>
      </c>
      <c r="BE8" s="323" t="e">
        <f>future!BB8</f>
        <v>#DIV/0!</v>
      </c>
      <c r="BF8" s="323" t="e">
        <f>future!BC8</f>
        <v>#DIV/0!</v>
      </c>
      <c r="BG8" s="323" t="e">
        <f>future!BD8</f>
        <v>#DIV/0!</v>
      </c>
      <c r="BH8" s="323" t="e">
        <f>future!BE8</f>
        <v>#DIV/0!</v>
      </c>
      <c r="BI8" s="323" t="e">
        <f t="shared" si="0"/>
        <v>#DIV/0!</v>
      </c>
      <c r="BJ8" s="323" t="e">
        <f>future!BF8</f>
        <v>#DIV/0!</v>
      </c>
      <c r="BK8" s="327">
        <f>future!BG8</f>
        <v>0</v>
      </c>
      <c r="BL8" s="328">
        <f>future!BH8</f>
        <v>0</v>
      </c>
      <c r="BM8" s="329" t="e">
        <f>future!BI8</f>
        <v>#DIV/0!</v>
      </c>
      <c r="BN8" s="330" t="e">
        <f>future!BJ8</f>
        <v>#DIV/0!</v>
      </c>
      <c r="BO8" s="329" t="e">
        <f>future!BK8</f>
        <v>#DIV/0!</v>
      </c>
      <c r="BP8" s="330" t="e">
        <f>future!BL8</f>
        <v>#DIV/0!</v>
      </c>
      <c r="BQ8" s="322">
        <f>future!BM8</f>
        <v>0</v>
      </c>
      <c r="BR8" s="324">
        <f>future!BN8</f>
        <v>0</v>
      </c>
      <c r="BS8" s="324">
        <f>future!BO8</f>
        <v>0</v>
      </c>
      <c r="BT8" s="325">
        <f>future!BP8</f>
        <v>0</v>
      </c>
      <c r="BU8" s="326" t="e">
        <f>future!BQ8</f>
        <v>#DIV/0!</v>
      </c>
      <c r="BV8" s="323" t="e">
        <f>future!BR8</f>
        <v>#DIV/0!</v>
      </c>
      <c r="BW8" s="323" t="e">
        <f>future!BS8</f>
        <v>#DIV/0!</v>
      </c>
      <c r="BX8" s="323" t="e">
        <f>future!BT8</f>
        <v>#DIV/0!</v>
      </c>
      <c r="BY8" s="323" t="e">
        <f>future!BU8</f>
        <v>#DIV/0!</v>
      </c>
      <c r="BZ8" s="323" t="e">
        <f t="shared" si="1"/>
        <v>#DIV/0!</v>
      </c>
      <c r="CA8" s="323" t="e">
        <f>future!BV8</f>
        <v>#DIV/0!</v>
      </c>
      <c r="CB8" s="327">
        <f>future!BW8</f>
        <v>0</v>
      </c>
      <c r="CC8" s="328">
        <f>future!BX8</f>
        <v>0</v>
      </c>
      <c r="CD8" s="329" t="e">
        <f>future!BY8</f>
        <v>#DIV/0!</v>
      </c>
      <c r="CE8" s="330" t="e">
        <f>future!BZ8</f>
        <v>#DIV/0!</v>
      </c>
      <c r="CF8" s="329" t="e">
        <f>future!CA8</f>
        <v>#DIV/0!</v>
      </c>
      <c r="CG8" s="330" t="e">
        <f>future!CB8</f>
        <v>#DIV/0!</v>
      </c>
      <c r="CH8" s="322">
        <f>option!A8</f>
        <v>0</v>
      </c>
      <c r="CI8" s="331">
        <f>option!B8</f>
        <v>0</v>
      </c>
      <c r="CJ8" s="113">
        <f>future!CF8</f>
        <v>0</v>
      </c>
      <c r="CK8" s="114">
        <f>option!C8</f>
        <v>0</v>
      </c>
      <c r="CL8" s="326" t="e">
        <f>option!D8</f>
        <v>#DIV/0!</v>
      </c>
      <c r="CM8" s="323" t="e">
        <f>option!E8</f>
        <v>#DIV/0!</v>
      </c>
      <c r="CN8" s="323" t="e">
        <f>option!F8</f>
        <v>#DIV/0!</v>
      </c>
      <c r="CO8" s="323" t="e">
        <f>option!G8</f>
        <v>#DIV/0!</v>
      </c>
      <c r="CP8" s="323" t="e">
        <f>option!H8</f>
        <v>#DIV/0!</v>
      </c>
      <c r="CQ8" s="323" t="e">
        <f t="shared" si="6"/>
        <v>#DIV/0!</v>
      </c>
      <c r="CR8" s="323" t="e">
        <f>option!I8</f>
        <v>#DIV/0!</v>
      </c>
      <c r="CS8" s="328">
        <f>option!J8</f>
        <v>0</v>
      </c>
      <c r="CT8" s="328">
        <f>option!K8</f>
        <v>0</v>
      </c>
      <c r="CU8" s="328" t="e">
        <f>option!L8</f>
        <v>#DIV/0!</v>
      </c>
      <c r="CV8" s="330" t="e">
        <f>option!M8</f>
        <v>#DIV/0!</v>
      </c>
      <c r="CW8" s="328" t="e">
        <f>option!N8</f>
        <v>#DIV/0!</v>
      </c>
      <c r="CX8" s="330" t="e">
        <f>option!O8</f>
        <v>#DIV/0!</v>
      </c>
      <c r="CY8" s="92">
        <f>option!P8</f>
        <v>0</v>
      </c>
      <c r="CZ8" s="331">
        <f>option!Q8</f>
        <v>6.12</v>
      </c>
      <c r="DA8" s="113">
        <f>future!CW8</f>
        <v>0</v>
      </c>
      <c r="DB8" s="114">
        <f>option!R8</f>
        <v>-0.36000000000000032</v>
      </c>
      <c r="DC8" s="326">
        <f>option!S8</f>
        <v>5.6000000000000001E-2</v>
      </c>
      <c r="DD8" s="323">
        <f>option!T8</f>
        <v>5.0099999999999999E-2</v>
      </c>
      <c r="DE8" s="323">
        <f>option!U8</f>
        <v>3.5700000000000003E-2</v>
      </c>
      <c r="DF8" s="323">
        <f>option!V8</f>
        <v>2.9399999999999999E-2</v>
      </c>
      <c r="DG8" s="323" t="e">
        <f>option!W8</f>
        <v>#DIV/0!</v>
      </c>
      <c r="DH8" s="323" t="e">
        <f t="shared" si="7"/>
        <v>#DIV/0!</v>
      </c>
      <c r="DI8" s="323" t="e">
        <f>option!X8</f>
        <v>#DIV/0!</v>
      </c>
      <c r="DJ8" s="328">
        <f>option!Y8</f>
        <v>0</v>
      </c>
      <c r="DK8" s="328">
        <f>option!Z8</f>
        <v>0</v>
      </c>
      <c r="DL8" s="328" t="e">
        <f>option!AA8</f>
        <v>#DIV/0!</v>
      </c>
      <c r="DM8" s="330" t="e">
        <f>option!AB8</f>
        <v>#DIV/0!</v>
      </c>
      <c r="DN8" s="328" t="e">
        <f>option!AC8</f>
        <v>#DIV/0!</v>
      </c>
      <c r="DO8" s="330" t="e">
        <f>option!AD8</f>
        <v>#DIV/0!</v>
      </c>
      <c r="DP8" s="322">
        <f>option!AE8</f>
        <v>0</v>
      </c>
      <c r="DQ8" s="332">
        <f>option!AF8</f>
        <v>0</v>
      </c>
      <c r="DR8" s="333">
        <f>option!AG8</f>
        <v>0</v>
      </c>
      <c r="DS8" s="334" t="e">
        <f>option!AH8</f>
        <v>#DIV/0!</v>
      </c>
      <c r="DT8" s="335" t="e">
        <f>option!AI8</f>
        <v>#DIV/0!</v>
      </c>
      <c r="DU8" s="335" t="e">
        <f>option!AJ8</f>
        <v>#DIV/0!</v>
      </c>
      <c r="DV8" s="335" t="e">
        <f>option!AK8</f>
        <v>#DIV/0!</v>
      </c>
      <c r="DW8" s="335" t="e">
        <f>option!AL8</f>
        <v>#DIV/0!</v>
      </c>
      <c r="DX8" s="323" t="e">
        <f t="shared" si="2"/>
        <v>#DIV/0!</v>
      </c>
      <c r="DY8" s="335" t="e">
        <f>option!AM8</f>
        <v>#DIV/0!</v>
      </c>
      <c r="DZ8" s="336">
        <f>option!AN8</f>
        <v>0</v>
      </c>
      <c r="EA8" s="337">
        <f>option!AO8</f>
        <v>0</v>
      </c>
      <c r="EB8" s="338" t="e">
        <f>option!AP8</f>
        <v>#DIV/0!</v>
      </c>
      <c r="EC8" s="339" t="e">
        <f>option!AQ8</f>
        <v>#DIV/0!</v>
      </c>
      <c r="ED8" s="338" t="e">
        <f>option!AR8</f>
        <v>#DIV/0!</v>
      </c>
      <c r="EE8" s="339" t="e">
        <f>option!AS8</f>
        <v>#DIV/0!</v>
      </c>
    </row>
    <row r="9" spans="1:135" ht="18" customHeight="1">
      <c r="A9" s="322">
        <f>future!A9</f>
        <v>0</v>
      </c>
      <c r="B9" s="113">
        <f>future!B9</f>
        <v>0</v>
      </c>
      <c r="C9" s="113">
        <f>future!C9</f>
        <v>0</v>
      </c>
      <c r="D9" s="114">
        <f>future!D9</f>
        <v>0</v>
      </c>
      <c r="E9" s="95" t="e">
        <f>future!E9</f>
        <v>#DIV/0!</v>
      </c>
      <c r="F9" s="96" t="e">
        <f>future!F9</f>
        <v>#DIV/0!</v>
      </c>
      <c r="G9" s="96" t="e">
        <f>future!G9</f>
        <v>#DIV/0!</v>
      </c>
      <c r="H9" s="96" t="e">
        <f>future!H9</f>
        <v>#DIV/0!</v>
      </c>
      <c r="I9" s="96" t="e">
        <f>future!I9</f>
        <v>#DIV/0!</v>
      </c>
      <c r="J9" s="323" t="e">
        <f t="shared" si="3"/>
        <v>#DIV/0!</v>
      </c>
      <c r="K9" s="96" t="e">
        <f>future!J9</f>
        <v>#DIV/0!</v>
      </c>
      <c r="L9" s="97">
        <f>future!K9</f>
        <v>0</v>
      </c>
      <c r="M9" s="98">
        <f>future!L9</f>
        <v>0</v>
      </c>
      <c r="N9" s="99" t="e">
        <f>future!M9</f>
        <v>#DIV/0!</v>
      </c>
      <c r="O9" s="100" t="e">
        <f>future!N9</f>
        <v>#DIV/0!</v>
      </c>
      <c r="P9" s="99" t="e">
        <f>future!O9</f>
        <v>#DIV/0!</v>
      </c>
      <c r="Q9" s="100" t="e">
        <f>future!P9</f>
        <v>#DIV/0!</v>
      </c>
      <c r="R9" s="92">
        <f>future!Q9</f>
        <v>0</v>
      </c>
      <c r="S9" s="113">
        <f>future!R9</f>
        <v>0</v>
      </c>
      <c r="T9" s="113">
        <f>future!S9</f>
        <v>0</v>
      </c>
      <c r="U9" s="114">
        <f>future!T9</f>
        <v>0</v>
      </c>
      <c r="V9" s="95" t="e">
        <f>future!U9</f>
        <v>#DIV/0!</v>
      </c>
      <c r="W9" s="95" t="e">
        <f>future!V9</f>
        <v>#DIV/0!</v>
      </c>
      <c r="X9" s="96" t="e">
        <f>future!W9</f>
        <v>#DIV/0!</v>
      </c>
      <c r="Y9" s="96" t="e">
        <f>future!X9</f>
        <v>#DIV/0!</v>
      </c>
      <c r="Z9" s="96" t="e">
        <f>future!Y9</f>
        <v>#DIV/0!</v>
      </c>
      <c r="AA9" s="323" t="e">
        <f t="shared" si="4"/>
        <v>#DIV/0!</v>
      </c>
      <c r="AB9" s="96" t="e">
        <f>future!Z9</f>
        <v>#DIV/0!</v>
      </c>
      <c r="AC9" s="97">
        <f>future!AA9</f>
        <v>0</v>
      </c>
      <c r="AD9" s="97">
        <f>future!AB9</f>
        <v>0</v>
      </c>
      <c r="AE9" s="98" t="e">
        <f>future!AC9</f>
        <v>#DIV/0!</v>
      </c>
      <c r="AF9" s="100" t="e">
        <f>future!AD9</f>
        <v>#DIV/0!</v>
      </c>
      <c r="AG9" s="99" t="e">
        <f>future!AE9</f>
        <v>#DIV/0!</v>
      </c>
      <c r="AH9" s="100" t="e">
        <f>future!AF9</f>
        <v>#DIV/0!</v>
      </c>
      <c r="AI9" s="92">
        <f>future!AG9</f>
        <v>0</v>
      </c>
      <c r="AJ9" s="135">
        <f>future!AH9</f>
        <v>0</v>
      </c>
      <c r="AK9" s="113">
        <f>future!AI9</f>
        <v>0</v>
      </c>
      <c r="AL9" s="366">
        <f>future!AJ9</f>
        <v>0</v>
      </c>
      <c r="AM9" s="95" t="e">
        <f>future!AK9</f>
        <v>#DIV/0!</v>
      </c>
      <c r="AN9" s="95" t="e">
        <f>future!AL9</f>
        <v>#DIV/0!</v>
      </c>
      <c r="AO9" s="96" t="e">
        <f>future!AM9</f>
        <v>#DIV/0!</v>
      </c>
      <c r="AP9" s="96" t="e">
        <f>future!AN9</f>
        <v>#DIV/0!</v>
      </c>
      <c r="AQ9" s="96" t="e">
        <f>future!AO9</f>
        <v>#DIV/0!</v>
      </c>
      <c r="AR9" s="323" t="e">
        <f t="shared" si="5"/>
        <v>#DIV/0!</v>
      </c>
      <c r="AS9" s="96" t="e">
        <f>future!AP9</f>
        <v>#DIV/0!</v>
      </c>
      <c r="AT9" s="97">
        <f>future!AQ9</f>
        <v>0</v>
      </c>
      <c r="AU9" s="97">
        <f>future!AR9</f>
        <v>0</v>
      </c>
      <c r="AV9" s="98" t="e">
        <f>future!AS9</f>
        <v>#DIV/0!</v>
      </c>
      <c r="AW9" s="100" t="e">
        <f>future!AT9</f>
        <v>#DIV/0!</v>
      </c>
      <c r="AX9" s="99" t="e">
        <f>future!AU9</f>
        <v>#DIV/0!</v>
      </c>
      <c r="AY9" s="100" t="e">
        <f>future!AV9</f>
        <v>#DIV/0!</v>
      </c>
      <c r="AZ9" s="322">
        <f>future!AW9</f>
        <v>0</v>
      </c>
      <c r="BA9" s="324">
        <f>future!AX9</f>
        <v>0</v>
      </c>
      <c r="BB9" s="324">
        <f>future!AY9</f>
        <v>0</v>
      </c>
      <c r="BC9" s="325">
        <f>future!AZ9</f>
        <v>0</v>
      </c>
      <c r="BD9" s="326" t="e">
        <f>future!BA9</f>
        <v>#DIV/0!</v>
      </c>
      <c r="BE9" s="323" t="e">
        <f>future!BB9</f>
        <v>#DIV/0!</v>
      </c>
      <c r="BF9" s="323" t="e">
        <f>future!BC9</f>
        <v>#DIV/0!</v>
      </c>
      <c r="BG9" s="323" t="e">
        <f>future!BD9</f>
        <v>#DIV/0!</v>
      </c>
      <c r="BH9" s="323" t="e">
        <f>future!BE9</f>
        <v>#DIV/0!</v>
      </c>
      <c r="BI9" s="323" t="e">
        <f t="shared" si="0"/>
        <v>#DIV/0!</v>
      </c>
      <c r="BJ9" s="323" t="e">
        <f>future!BF9</f>
        <v>#DIV/0!</v>
      </c>
      <c r="BK9" s="327">
        <f>future!BG9</f>
        <v>0</v>
      </c>
      <c r="BL9" s="328">
        <f>future!BH9</f>
        <v>0</v>
      </c>
      <c r="BM9" s="329" t="e">
        <f>future!BI9</f>
        <v>#DIV/0!</v>
      </c>
      <c r="BN9" s="330" t="e">
        <f>future!BJ9</f>
        <v>#DIV/0!</v>
      </c>
      <c r="BO9" s="329" t="e">
        <f>future!BK9</f>
        <v>#DIV/0!</v>
      </c>
      <c r="BP9" s="330" t="e">
        <f>future!BL9</f>
        <v>#DIV/0!</v>
      </c>
      <c r="BQ9" s="322">
        <f>future!BM9</f>
        <v>0</v>
      </c>
      <c r="BR9" s="324">
        <f>future!BN9</f>
        <v>0</v>
      </c>
      <c r="BS9" s="324">
        <f>future!BO9</f>
        <v>0</v>
      </c>
      <c r="BT9" s="325">
        <f>future!BP9</f>
        <v>0</v>
      </c>
      <c r="BU9" s="326" t="e">
        <f>future!BQ9</f>
        <v>#DIV/0!</v>
      </c>
      <c r="BV9" s="323" t="e">
        <f>future!BR9</f>
        <v>#DIV/0!</v>
      </c>
      <c r="BW9" s="323" t="e">
        <f>future!BS9</f>
        <v>#DIV/0!</v>
      </c>
      <c r="BX9" s="323" t="e">
        <f>future!BT9</f>
        <v>#DIV/0!</v>
      </c>
      <c r="BY9" s="323" t="e">
        <f>future!BU9</f>
        <v>#DIV/0!</v>
      </c>
      <c r="BZ9" s="323" t="e">
        <f t="shared" si="1"/>
        <v>#DIV/0!</v>
      </c>
      <c r="CA9" s="323" t="e">
        <f>future!BV9</f>
        <v>#DIV/0!</v>
      </c>
      <c r="CB9" s="327">
        <f>future!BW9</f>
        <v>0</v>
      </c>
      <c r="CC9" s="328">
        <f>future!BX9</f>
        <v>0</v>
      </c>
      <c r="CD9" s="329" t="e">
        <f>future!BY9</f>
        <v>#DIV/0!</v>
      </c>
      <c r="CE9" s="330" t="e">
        <f>future!BZ9</f>
        <v>#DIV/0!</v>
      </c>
      <c r="CF9" s="329" t="e">
        <f>future!CA9</f>
        <v>#DIV/0!</v>
      </c>
      <c r="CG9" s="330" t="e">
        <f>future!CB9</f>
        <v>#DIV/0!</v>
      </c>
      <c r="CH9" s="322">
        <f>option!A9</f>
        <v>0</v>
      </c>
      <c r="CI9" s="331">
        <f>option!B9</f>
        <v>0</v>
      </c>
      <c r="CJ9" s="113">
        <f>future!CF9</f>
        <v>0</v>
      </c>
      <c r="CK9" s="114">
        <f>option!C9</f>
        <v>0</v>
      </c>
      <c r="CL9" s="326" t="e">
        <f>option!D9</f>
        <v>#DIV/0!</v>
      </c>
      <c r="CM9" s="323" t="e">
        <f>option!E9</f>
        <v>#DIV/0!</v>
      </c>
      <c r="CN9" s="323" t="e">
        <f>option!F9</f>
        <v>#DIV/0!</v>
      </c>
      <c r="CO9" s="323" t="e">
        <f>option!G9</f>
        <v>#DIV/0!</v>
      </c>
      <c r="CP9" s="323" t="e">
        <f>option!H9</f>
        <v>#DIV/0!</v>
      </c>
      <c r="CQ9" s="323" t="e">
        <f t="shared" si="6"/>
        <v>#DIV/0!</v>
      </c>
      <c r="CR9" s="323" t="e">
        <f>option!I9</f>
        <v>#DIV/0!</v>
      </c>
      <c r="CS9" s="328">
        <f>option!J9</f>
        <v>0</v>
      </c>
      <c r="CT9" s="328">
        <f>option!K9</f>
        <v>0</v>
      </c>
      <c r="CU9" s="328" t="e">
        <f>option!L9</f>
        <v>#DIV/0!</v>
      </c>
      <c r="CV9" s="330" t="e">
        <f>option!M9</f>
        <v>#DIV/0!</v>
      </c>
      <c r="CW9" s="328" t="e">
        <f>option!N9</f>
        <v>#DIV/0!</v>
      </c>
      <c r="CX9" s="330" t="e">
        <f>option!O9</f>
        <v>#DIV/0!</v>
      </c>
      <c r="CY9" s="92">
        <f>option!P9</f>
        <v>0</v>
      </c>
      <c r="CZ9" s="331">
        <f>option!Q9</f>
        <v>6.48</v>
      </c>
      <c r="DA9" s="113">
        <f>future!CW9</f>
        <v>0</v>
      </c>
      <c r="DB9" s="114">
        <f>option!R9</f>
        <v>0.30000000000000071</v>
      </c>
      <c r="DC9" s="326">
        <f>option!S9</f>
        <v>4.9000000000000002E-2</v>
      </c>
      <c r="DD9" s="323">
        <f>option!T9</f>
        <v>4.1300000000000003E-2</v>
      </c>
      <c r="DE9" s="323">
        <f>option!U9</f>
        <v>2.9399999999999999E-2</v>
      </c>
      <c r="DF9" s="323">
        <f>option!V9</f>
        <v>2.4400000000000002E-2</v>
      </c>
      <c r="DG9" s="323" t="e">
        <f>option!W9</f>
        <v>#DIV/0!</v>
      </c>
      <c r="DH9" s="323" t="e">
        <f t="shared" si="7"/>
        <v>#DIV/0!</v>
      </c>
      <c r="DI9" s="323" t="e">
        <f>option!X9</f>
        <v>#DIV/0!</v>
      </c>
      <c r="DJ9" s="328">
        <f>option!Y9</f>
        <v>0</v>
      </c>
      <c r="DK9" s="328">
        <f>option!Z9</f>
        <v>0</v>
      </c>
      <c r="DL9" s="328" t="e">
        <f>option!AA9</f>
        <v>#DIV/0!</v>
      </c>
      <c r="DM9" s="330" t="e">
        <f>option!AB9</f>
        <v>#DIV/0!</v>
      </c>
      <c r="DN9" s="328" t="e">
        <f>option!AC9</f>
        <v>#DIV/0!</v>
      </c>
      <c r="DO9" s="330" t="e">
        <f>option!AD9</f>
        <v>#DIV/0!</v>
      </c>
      <c r="DP9" s="322">
        <f>option!AE9</f>
        <v>0</v>
      </c>
      <c r="DQ9" s="332">
        <f>option!AF9</f>
        <v>0</v>
      </c>
      <c r="DR9" s="333">
        <f>option!AG9</f>
        <v>0</v>
      </c>
      <c r="DS9" s="334" t="e">
        <f>option!AH9</f>
        <v>#DIV/0!</v>
      </c>
      <c r="DT9" s="335" t="e">
        <f>option!AI9</f>
        <v>#DIV/0!</v>
      </c>
      <c r="DU9" s="335" t="e">
        <f>option!AJ9</f>
        <v>#DIV/0!</v>
      </c>
      <c r="DV9" s="335" t="e">
        <f>option!AK9</f>
        <v>#DIV/0!</v>
      </c>
      <c r="DW9" s="335" t="e">
        <f>option!AL9</f>
        <v>#DIV/0!</v>
      </c>
      <c r="DX9" s="323" t="e">
        <f t="shared" si="2"/>
        <v>#DIV/0!</v>
      </c>
      <c r="DY9" s="335" t="e">
        <f>option!AM9</f>
        <v>#DIV/0!</v>
      </c>
      <c r="DZ9" s="336">
        <f>option!AN9</f>
        <v>0</v>
      </c>
      <c r="EA9" s="337">
        <f>option!AO9</f>
        <v>0</v>
      </c>
      <c r="EB9" s="338" t="e">
        <f>option!AP9</f>
        <v>#DIV/0!</v>
      </c>
      <c r="EC9" s="339" t="e">
        <f>option!AQ9</f>
        <v>#DIV/0!</v>
      </c>
      <c r="ED9" s="338" t="e">
        <f>option!AR9</f>
        <v>#DIV/0!</v>
      </c>
      <c r="EE9" s="339" t="e">
        <f>option!AS9</f>
        <v>#DIV/0!</v>
      </c>
    </row>
    <row r="10" spans="1:135" ht="18" customHeight="1">
      <c r="A10" s="322">
        <f>future!A10</f>
        <v>0</v>
      </c>
      <c r="B10" s="113">
        <f>future!B10</f>
        <v>0</v>
      </c>
      <c r="C10" s="113">
        <f>future!C10</f>
        <v>0</v>
      </c>
      <c r="D10" s="114">
        <f>future!D10</f>
        <v>0</v>
      </c>
      <c r="E10" s="95" t="e">
        <f>future!E10</f>
        <v>#DIV/0!</v>
      </c>
      <c r="F10" s="96" t="e">
        <f>future!F10</f>
        <v>#DIV/0!</v>
      </c>
      <c r="G10" s="96" t="e">
        <f>future!G10</f>
        <v>#DIV/0!</v>
      </c>
      <c r="H10" s="96" t="e">
        <f>future!H10</f>
        <v>#DIV/0!</v>
      </c>
      <c r="I10" s="96" t="e">
        <f>future!I10</f>
        <v>#DIV/0!</v>
      </c>
      <c r="J10" s="323" t="e">
        <f t="shared" si="3"/>
        <v>#DIV/0!</v>
      </c>
      <c r="K10" s="96" t="e">
        <f>future!J10</f>
        <v>#DIV/0!</v>
      </c>
      <c r="L10" s="97">
        <f>future!K10</f>
        <v>0</v>
      </c>
      <c r="M10" s="98">
        <f>future!L10</f>
        <v>0</v>
      </c>
      <c r="N10" s="99" t="e">
        <f>future!M10</f>
        <v>#DIV/0!</v>
      </c>
      <c r="O10" s="100" t="e">
        <f>future!N10</f>
        <v>#DIV/0!</v>
      </c>
      <c r="P10" s="99" t="e">
        <f>future!O10</f>
        <v>#DIV/0!</v>
      </c>
      <c r="Q10" s="100" t="e">
        <f>future!P10</f>
        <v>#DIV/0!</v>
      </c>
      <c r="R10" s="92">
        <f>future!Q10</f>
        <v>0</v>
      </c>
      <c r="S10" s="113">
        <f>future!R10</f>
        <v>0</v>
      </c>
      <c r="T10" s="113">
        <f>future!S10</f>
        <v>0</v>
      </c>
      <c r="U10" s="114">
        <f>future!T10</f>
        <v>0</v>
      </c>
      <c r="V10" s="95" t="e">
        <f>future!U10</f>
        <v>#DIV/0!</v>
      </c>
      <c r="W10" s="95" t="e">
        <f>future!V10</f>
        <v>#DIV/0!</v>
      </c>
      <c r="X10" s="96" t="e">
        <f>future!W10</f>
        <v>#DIV/0!</v>
      </c>
      <c r="Y10" s="96" t="e">
        <f>future!X10</f>
        <v>#DIV/0!</v>
      </c>
      <c r="Z10" s="96" t="e">
        <f>future!Y10</f>
        <v>#DIV/0!</v>
      </c>
      <c r="AA10" s="323" t="e">
        <f t="shared" si="4"/>
        <v>#DIV/0!</v>
      </c>
      <c r="AB10" s="96" t="e">
        <f>future!Z10</f>
        <v>#DIV/0!</v>
      </c>
      <c r="AC10" s="97">
        <f>future!AA10</f>
        <v>0</v>
      </c>
      <c r="AD10" s="97">
        <f>future!AB10</f>
        <v>0</v>
      </c>
      <c r="AE10" s="98" t="e">
        <f>future!AC10</f>
        <v>#DIV/0!</v>
      </c>
      <c r="AF10" s="100" t="e">
        <f>future!AD10</f>
        <v>#DIV/0!</v>
      </c>
      <c r="AG10" s="99" t="e">
        <f>future!AE10</f>
        <v>#DIV/0!</v>
      </c>
      <c r="AH10" s="100" t="e">
        <f>future!AF10</f>
        <v>#DIV/0!</v>
      </c>
      <c r="AI10" s="92">
        <f>future!AG10</f>
        <v>0</v>
      </c>
      <c r="AJ10" s="135">
        <f>future!AH10</f>
        <v>0</v>
      </c>
      <c r="AK10" s="113">
        <f>future!AI10</f>
        <v>0</v>
      </c>
      <c r="AL10" s="366">
        <f>future!AJ10</f>
        <v>0</v>
      </c>
      <c r="AM10" s="95" t="e">
        <f>future!AK10</f>
        <v>#DIV/0!</v>
      </c>
      <c r="AN10" s="95" t="e">
        <f>future!AL10</f>
        <v>#DIV/0!</v>
      </c>
      <c r="AO10" s="96" t="e">
        <f>future!AM10</f>
        <v>#DIV/0!</v>
      </c>
      <c r="AP10" s="96" t="e">
        <f>future!AN10</f>
        <v>#DIV/0!</v>
      </c>
      <c r="AQ10" s="96" t="e">
        <f>future!AO10</f>
        <v>#DIV/0!</v>
      </c>
      <c r="AR10" s="323" t="e">
        <f t="shared" si="5"/>
        <v>#DIV/0!</v>
      </c>
      <c r="AS10" s="96" t="e">
        <f>future!AP10</f>
        <v>#DIV/0!</v>
      </c>
      <c r="AT10" s="97">
        <f>future!AQ10</f>
        <v>0</v>
      </c>
      <c r="AU10" s="97">
        <f>future!AR10</f>
        <v>0</v>
      </c>
      <c r="AV10" s="98" t="e">
        <f>future!AS10</f>
        <v>#DIV/0!</v>
      </c>
      <c r="AW10" s="100" t="e">
        <f>future!AT10</f>
        <v>#DIV/0!</v>
      </c>
      <c r="AX10" s="99" t="e">
        <f>future!AU10</f>
        <v>#DIV/0!</v>
      </c>
      <c r="AY10" s="100" t="e">
        <f>future!AV10</f>
        <v>#DIV/0!</v>
      </c>
      <c r="AZ10" s="322">
        <f>future!AW10</f>
        <v>0</v>
      </c>
      <c r="BA10" s="324">
        <f>future!AX10</f>
        <v>0</v>
      </c>
      <c r="BB10" s="324">
        <f>future!AY10</f>
        <v>0</v>
      </c>
      <c r="BC10" s="325">
        <f>future!AZ10</f>
        <v>0</v>
      </c>
      <c r="BD10" s="326" t="e">
        <f>future!BA10</f>
        <v>#DIV/0!</v>
      </c>
      <c r="BE10" s="323" t="e">
        <f>future!BB10</f>
        <v>#DIV/0!</v>
      </c>
      <c r="BF10" s="323" t="e">
        <f>future!BC10</f>
        <v>#DIV/0!</v>
      </c>
      <c r="BG10" s="323" t="e">
        <f>future!BD10</f>
        <v>#DIV/0!</v>
      </c>
      <c r="BH10" s="323" t="e">
        <f>future!BE10</f>
        <v>#DIV/0!</v>
      </c>
      <c r="BI10" s="323" t="e">
        <f t="shared" si="0"/>
        <v>#DIV/0!</v>
      </c>
      <c r="BJ10" s="323" t="e">
        <f>future!BF10</f>
        <v>#DIV/0!</v>
      </c>
      <c r="BK10" s="327">
        <f>future!BG10</f>
        <v>0</v>
      </c>
      <c r="BL10" s="328">
        <f>future!BH10</f>
        <v>0</v>
      </c>
      <c r="BM10" s="329" t="e">
        <f>future!BI10</f>
        <v>#DIV/0!</v>
      </c>
      <c r="BN10" s="330" t="e">
        <f>future!BJ10</f>
        <v>#DIV/0!</v>
      </c>
      <c r="BO10" s="329" t="e">
        <f>future!BK10</f>
        <v>#DIV/0!</v>
      </c>
      <c r="BP10" s="330" t="e">
        <f>future!BL10</f>
        <v>#DIV/0!</v>
      </c>
      <c r="BQ10" s="322">
        <f>future!BM10</f>
        <v>0</v>
      </c>
      <c r="BR10" s="324">
        <f>future!BN10</f>
        <v>0</v>
      </c>
      <c r="BS10" s="324">
        <f>future!BO10</f>
        <v>0</v>
      </c>
      <c r="BT10" s="325">
        <f>future!BP10</f>
        <v>0</v>
      </c>
      <c r="BU10" s="326" t="e">
        <f>future!BQ10</f>
        <v>#DIV/0!</v>
      </c>
      <c r="BV10" s="323" t="e">
        <f>future!BR10</f>
        <v>#DIV/0!</v>
      </c>
      <c r="BW10" s="323" t="e">
        <f>future!BS10</f>
        <v>#DIV/0!</v>
      </c>
      <c r="BX10" s="323" t="e">
        <f>future!BT10</f>
        <v>#DIV/0!</v>
      </c>
      <c r="BY10" s="323" t="e">
        <f>future!BU10</f>
        <v>#DIV/0!</v>
      </c>
      <c r="BZ10" s="323" t="e">
        <f t="shared" si="1"/>
        <v>#DIV/0!</v>
      </c>
      <c r="CA10" s="323" t="e">
        <f>future!BV10</f>
        <v>#DIV/0!</v>
      </c>
      <c r="CB10" s="327">
        <f>future!BW10</f>
        <v>0</v>
      </c>
      <c r="CC10" s="328">
        <f>future!BX10</f>
        <v>0</v>
      </c>
      <c r="CD10" s="329" t="e">
        <f>future!BY10</f>
        <v>#DIV/0!</v>
      </c>
      <c r="CE10" s="330" t="e">
        <f>future!BZ10</f>
        <v>#DIV/0!</v>
      </c>
      <c r="CF10" s="329" t="e">
        <f>future!CA10</f>
        <v>#DIV/0!</v>
      </c>
      <c r="CG10" s="330" t="e">
        <f>future!CB10</f>
        <v>#DIV/0!</v>
      </c>
      <c r="CH10" s="322">
        <f>option!A10</f>
        <v>0</v>
      </c>
      <c r="CI10" s="331">
        <f>option!B10</f>
        <v>0</v>
      </c>
      <c r="CJ10" s="113">
        <f>future!CF10</f>
        <v>0</v>
      </c>
      <c r="CK10" s="114">
        <f>option!C10</f>
        <v>0</v>
      </c>
      <c r="CL10" s="326" t="e">
        <f>option!D10</f>
        <v>#DIV/0!</v>
      </c>
      <c r="CM10" s="323" t="e">
        <f>option!E10</f>
        <v>#DIV/0!</v>
      </c>
      <c r="CN10" s="323" t="e">
        <f>option!F10</f>
        <v>#DIV/0!</v>
      </c>
      <c r="CO10" s="323" t="e">
        <f>option!G10</f>
        <v>#DIV/0!</v>
      </c>
      <c r="CP10" s="323" t="e">
        <f>option!H10</f>
        <v>#DIV/0!</v>
      </c>
      <c r="CQ10" s="323" t="e">
        <f t="shared" si="6"/>
        <v>#DIV/0!</v>
      </c>
      <c r="CR10" s="323" t="e">
        <f>option!I10</f>
        <v>#DIV/0!</v>
      </c>
      <c r="CS10" s="328">
        <f>option!J10</f>
        <v>0</v>
      </c>
      <c r="CT10" s="328">
        <f>option!K10</f>
        <v>0</v>
      </c>
      <c r="CU10" s="328" t="e">
        <f>option!L10</f>
        <v>#DIV/0!</v>
      </c>
      <c r="CV10" s="330" t="e">
        <f>option!M10</f>
        <v>#DIV/0!</v>
      </c>
      <c r="CW10" s="328" t="e">
        <f>option!N10</f>
        <v>#DIV/0!</v>
      </c>
      <c r="CX10" s="330" t="e">
        <f>option!O10</f>
        <v>#DIV/0!</v>
      </c>
      <c r="CY10" s="92">
        <f>option!P10</f>
        <v>0</v>
      </c>
      <c r="CZ10" s="331">
        <f>option!Q10</f>
        <v>6.18</v>
      </c>
      <c r="DA10" s="113">
        <f>future!CW10</f>
        <v>0</v>
      </c>
      <c r="DB10" s="114">
        <f>option!R10</f>
        <v>0</v>
      </c>
      <c r="DC10" s="326">
        <f>option!S10</f>
        <v>0</v>
      </c>
      <c r="DD10" s="323">
        <f>option!T10</f>
        <v>3.2800000000000003E-2</v>
      </c>
      <c r="DE10" s="323">
        <f>option!U10</f>
        <v>2.3699999999999999E-2</v>
      </c>
      <c r="DF10" s="323">
        <f>option!V10</f>
        <v>1.9800000000000002E-2</v>
      </c>
      <c r="DG10" s="323" t="e">
        <f>option!W10</f>
        <v>#DIV/0!</v>
      </c>
      <c r="DH10" s="323" t="e">
        <f t="shared" si="7"/>
        <v>#DIV/0!</v>
      </c>
      <c r="DI10" s="323" t="e">
        <f>option!X10</f>
        <v>#DIV/0!</v>
      </c>
      <c r="DJ10" s="328">
        <f>option!Y10</f>
        <v>0</v>
      </c>
      <c r="DK10" s="328">
        <f>option!Z10</f>
        <v>0</v>
      </c>
      <c r="DL10" s="328" t="e">
        <f>option!AA10</f>
        <v>#DIV/0!</v>
      </c>
      <c r="DM10" s="330" t="e">
        <f>option!AB10</f>
        <v>#DIV/0!</v>
      </c>
      <c r="DN10" s="328" t="e">
        <f>option!AC10</f>
        <v>#DIV/0!</v>
      </c>
      <c r="DO10" s="330" t="e">
        <f>option!AD10</f>
        <v>#DIV/0!</v>
      </c>
      <c r="DP10" s="322">
        <f>option!AE10</f>
        <v>0</v>
      </c>
      <c r="DQ10" s="332">
        <f>option!AF10</f>
        <v>0</v>
      </c>
      <c r="DR10" s="333">
        <f>option!AG10</f>
        <v>0</v>
      </c>
      <c r="DS10" s="334" t="e">
        <f>option!AH10</f>
        <v>#DIV/0!</v>
      </c>
      <c r="DT10" s="335" t="e">
        <f>option!AI10</f>
        <v>#DIV/0!</v>
      </c>
      <c r="DU10" s="335" t="e">
        <f>option!AJ10</f>
        <v>#DIV/0!</v>
      </c>
      <c r="DV10" s="335" t="e">
        <f>option!AK10</f>
        <v>#DIV/0!</v>
      </c>
      <c r="DW10" s="335" t="e">
        <f>option!AL10</f>
        <v>#DIV/0!</v>
      </c>
      <c r="DX10" s="323" t="e">
        <f t="shared" si="2"/>
        <v>#DIV/0!</v>
      </c>
      <c r="DY10" s="335" t="e">
        <f>option!AM10</f>
        <v>#DIV/0!</v>
      </c>
      <c r="DZ10" s="336">
        <f>option!AN10</f>
        <v>0</v>
      </c>
      <c r="EA10" s="337">
        <f>option!AO10</f>
        <v>0</v>
      </c>
      <c r="EB10" s="338" t="e">
        <f>option!AP10</f>
        <v>#DIV/0!</v>
      </c>
      <c r="EC10" s="339" t="e">
        <f>option!AQ10</f>
        <v>#DIV/0!</v>
      </c>
      <c r="ED10" s="338" t="e">
        <f>option!AR10</f>
        <v>#DIV/0!</v>
      </c>
      <c r="EE10" s="339" t="e">
        <f>option!AS10</f>
        <v>#DIV/0!</v>
      </c>
    </row>
    <row r="11" spans="1:135" ht="18" customHeight="1">
      <c r="A11" s="322">
        <f>future!A11</f>
        <v>0</v>
      </c>
      <c r="B11" s="113">
        <f>future!B11</f>
        <v>0</v>
      </c>
      <c r="C11" s="113">
        <f>future!C11</f>
        <v>0</v>
      </c>
      <c r="D11" s="114">
        <f>future!D11</f>
        <v>0</v>
      </c>
      <c r="E11" s="95" t="e">
        <f>future!E11</f>
        <v>#DIV/0!</v>
      </c>
      <c r="F11" s="96" t="e">
        <f>future!F11</f>
        <v>#DIV/0!</v>
      </c>
      <c r="G11" s="96" t="e">
        <f>future!G11</f>
        <v>#DIV/0!</v>
      </c>
      <c r="H11" s="96" t="e">
        <f>future!H11</f>
        <v>#DIV/0!</v>
      </c>
      <c r="I11" s="96" t="e">
        <f>future!I11</f>
        <v>#DIV/0!</v>
      </c>
      <c r="J11" s="323" t="e">
        <f t="shared" si="3"/>
        <v>#DIV/0!</v>
      </c>
      <c r="K11" s="96" t="e">
        <f>future!J11</f>
        <v>#DIV/0!</v>
      </c>
      <c r="L11" s="97">
        <f>future!K11</f>
        <v>0</v>
      </c>
      <c r="M11" s="98">
        <f>future!L11</f>
        <v>0</v>
      </c>
      <c r="N11" s="99" t="e">
        <f>future!M11</f>
        <v>#DIV/0!</v>
      </c>
      <c r="O11" s="100" t="e">
        <f>future!N11</f>
        <v>#DIV/0!</v>
      </c>
      <c r="P11" s="99" t="e">
        <f>future!O11</f>
        <v>#DIV/0!</v>
      </c>
      <c r="Q11" s="100" t="e">
        <f>future!P11</f>
        <v>#DIV/0!</v>
      </c>
      <c r="R11" s="92">
        <f>future!Q11</f>
        <v>0</v>
      </c>
      <c r="S11" s="113">
        <f>future!R11</f>
        <v>0</v>
      </c>
      <c r="T11" s="113">
        <f>future!S11</f>
        <v>0</v>
      </c>
      <c r="U11" s="114">
        <f>future!T11</f>
        <v>0</v>
      </c>
      <c r="V11" s="95" t="e">
        <f>future!U11</f>
        <v>#DIV/0!</v>
      </c>
      <c r="W11" s="95" t="e">
        <f>future!V11</f>
        <v>#DIV/0!</v>
      </c>
      <c r="X11" s="96" t="e">
        <f>future!W11</f>
        <v>#DIV/0!</v>
      </c>
      <c r="Y11" s="96" t="e">
        <f>future!X11</f>
        <v>#DIV/0!</v>
      </c>
      <c r="Z11" s="96" t="e">
        <f>future!Y11</f>
        <v>#DIV/0!</v>
      </c>
      <c r="AA11" s="323" t="e">
        <f t="shared" si="4"/>
        <v>#DIV/0!</v>
      </c>
      <c r="AB11" s="96" t="e">
        <f>future!Z11</f>
        <v>#DIV/0!</v>
      </c>
      <c r="AC11" s="97">
        <f>future!AA11</f>
        <v>0</v>
      </c>
      <c r="AD11" s="97">
        <f>future!AB11</f>
        <v>0</v>
      </c>
      <c r="AE11" s="98" t="e">
        <f>future!AC11</f>
        <v>#DIV/0!</v>
      </c>
      <c r="AF11" s="100" t="e">
        <f>future!AD11</f>
        <v>#DIV/0!</v>
      </c>
      <c r="AG11" s="99" t="e">
        <f>future!AE11</f>
        <v>#DIV/0!</v>
      </c>
      <c r="AH11" s="100" t="e">
        <f>future!AF11</f>
        <v>#DIV/0!</v>
      </c>
      <c r="AI11" s="92">
        <f>future!AG11</f>
        <v>0</v>
      </c>
      <c r="AJ11" s="135">
        <f>future!AH11</f>
        <v>0</v>
      </c>
      <c r="AK11" s="113">
        <f>future!AI11</f>
        <v>0</v>
      </c>
      <c r="AL11" s="366">
        <f>future!AJ11</f>
        <v>0</v>
      </c>
      <c r="AM11" s="95" t="e">
        <f>future!AK11</f>
        <v>#DIV/0!</v>
      </c>
      <c r="AN11" s="95" t="e">
        <f>future!AL11</f>
        <v>#DIV/0!</v>
      </c>
      <c r="AO11" s="96" t="e">
        <f>future!AM11</f>
        <v>#DIV/0!</v>
      </c>
      <c r="AP11" s="96" t="e">
        <f>future!AN11</f>
        <v>#DIV/0!</v>
      </c>
      <c r="AQ11" s="96" t="e">
        <f>future!AO11</f>
        <v>#DIV/0!</v>
      </c>
      <c r="AR11" s="323" t="e">
        <f t="shared" si="5"/>
        <v>#DIV/0!</v>
      </c>
      <c r="AS11" s="96" t="e">
        <f>future!AP11</f>
        <v>#DIV/0!</v>
      </c>
      <c r="AT11" s="97">
        <f>future!AQ11</f>
        <v>0</v>
      </c>
      <c r="AU11" s="97">
        <f>future!AR11</f>
        <v>0</v>
      </c>
      <c r="AV11" s="98" t="e">
        <f>future!AS11</f>
        <v>#DIV/0!</v>
      </c>
      <c r="AW11" s="100" t="e">
        <f>future!AT11</f>
        <v>#DIV/0!</v>
      </c>
      <c r="AX11" s="99" t="e">
        <f>future!AU11</f>
        <v>#DIV/0!</v>
      </c>
      <c r="AY11" s="100" t="e">
        <f>future!AV11</f>
        <v>#DIV/0!</v>
      </c>
      <c r="AZ11" s="322">
        <f>future!AW11</f>
        <v>0</v>
      </c>
      <c r="BA11" s="324">
        <f>future!AX11</f>
        <v>0</v>
      </c>
      <c r="BB11" s="324">
        <f>future!AY11</f>
        <v>0</v>
      </c>
      <c r="BC11" s="325">
        <f>future!AZ11</f>
        <v>0</v>
      </c>
      <c r="BD11" s="326" t="e">
        <f>future!BA11</f>
        <v>#DIV/0!</v>
      </c>
      <c r="BE11" s="323" t="e">
        <f>future!BB11</f>
        <v>#DIV/0!</v>
      </c>
      <c r="BF11" s="323" t="e">
        <f>future!BC11</f>
        <v>#DIV/0!</v>
      </c>
      <c r="BG11" s="323" t="e">
        <f>future!BD11</f>
        <v>#DIV/0!</v>
      </c>
      <c r="BH11" s="323" t="e">
        <f>future!BE11</f>
        <v>#DIV/0!</v>
      </c>
      <c r="BI11" s="323" t="e">
        <f t="shared" si="0"/>
        <v>#DIV/0!</v>
      </c>
      <c r="BJ11" s="323" t="e">
        <f>future!BF11</f>
        <v>#DIV/0!</v>
      </c>
      <c r="BK11" s="327">
        <f>future!BG11</f>
        <v>0</v>
      </c>
      <c r="BL11" s="328">
        <f>future!BH11</f>
        <v>0</v>
      </c>
      <c r="BM11" s="329" t="e">
        <f>future!BI11</f>
        <v>#DIV/0!</v>
      </c>
      <c r="BN11" s="330" t="e">
        <f>future!BJ11</f>
        <v>#DIV/0!</v>
      </c>
      <c r="BO11" s="329" t="e">
        <f>future!BK11</f>
        <v>#DIV/0!</v>
      </c>
      <c r="BP11" s="330" t="e">
        <f>future!BL11</f>
        <v>#DIV/0!</v>
      </c>
      <c r="BQ11" s="322">
        <f>future!BM11</f>
        <v>0</v>
      </c>
      <c r="BR11" s="324">
        <f>future!BN11</f>
        <v>0</v>
      </c>
      <c r="BS11" s="324">
        <f>future!BO11</f>
        <v>0</v>
      </c>
      <c r="BT11" s="325">
        <f>future!BP11</f>
        <v>0</v>
      </c>
      <c r="BU11" s="326" t="e">
        <f>future!BQ11</f>
        <v>#DIV/0!</v>
      </c>
      <c r="BV11" s="323" t="e">
        <f>future!BR11</f>
        <v>#DIV/0!</v>
      </c>
      <c r="BW11" s="323" t="e">
        <f>future!BS11</f>
        <v>#DIV/0!</v>
      </c>
      <c r="BX11" s="323" t="e">
        <f>future!BT11</f>
        <v>#DIV/0!</v>
      </c>
      <c r="BY11" s="323" t="e">
        <f>future!BU11</f>
        <v>#DIV/0!</v>
      </c>
      <c r="BZ11" s="323" t="e">
        <f t="shared" si="1"/>
        <v>#DIV/0!</v>
      </c>
      <c r="CA11" s="323" t="e">
        <f>future!BV11</f>
        <v>#DIV/0!</v>
      </c>
      <c r="CB11" s="327">
        <f>future!BW11</f>
        <v>0</v>
      </c>
      <c r="CC11" s="328">
        <f>future!BX11</f>
        <v>0</v>
      </c>
      <c r="CD11" s="329" t="e">
        <f>future!BY11</f>
        <v>#DIV/0!</v>
      </c>
      <c r="CE11" s="330" t="e">
        <f>future!BZ11</f>
        <v>#DIV/0!</v>
      </c>
      <c r="CF11" s="329" t="e">
        <f>future!CA11</f>
        <v>#DIV/0!</v>
      </c>
      <c r="CG11" s="330" t="e">
        <f>future!CB11</f>
        <v>#DIV/0!</v>
      </c>
      <c r="CH11" s="322">
        <f>option!A11</f>
        <v>0</v>
      </c>
      <c r="CI11" s="331">
        <f>option!B11</f>
        <v>0</v>
      </c>
      <c r="CJ11" s="113">
        <f>future!CF11</f>
        <v>0</v>
      </c>
      <c r="CK11" s="114">
        <f>option!C11</f>
        <v>0</v>
      </c>
      <c r="CL11" s="326" t="e">
        <f>option!D11</f>
        <v>#DIV/0!</v>
      </c>
      <c r="CM11" s="323" t="e">
        <f>option!E11</f>
        <v>#DIV/0!</v>
      </c>
      <c r="CN11" s="323" t="e">
        <f>option!F11</f>
        <v>#DIV/0!</v>
      </c>
      <c r="CO11" s="323" t="e">
        <f>option!G11</f>
        <v>#DIV/0!</v>
      </c>
      <c r="CP11" s="323" t="e">
        <f>option!H11</f>
        <v>#DIV/0!</v>
      </c>
      <c r="CQ11" s="323" t="e">
        <f t="shared" si="6"/>
        <v>#DIV/0!</v>
      </c>
      <c r="CR11" s="323" t="e">
        <f>option!I11</f>
        <v>#DIV/0!</v>
      </c>
      <c r="CS11" s="328">
        <f>option!J11</f>
        <v>0</v>
      </c>
      <c r="CT11" s="328">
        <f>option!K11</f>
        <v>0</v>
      </c>
      <c r="CU11" s="328" t="e">
        <f>option!L11</f>
        <v>#DIV/0!</v>
      </c>
      <c r="CV11" s="330" t="e">
        <f>option!M11</f>
        <v>#DIV/0!</v>
      </c>
      <c r="CW11" s="328" t="e">
        <f>option!N11</f>
        <v>#DIV/0!</v>
      </c>
      <c r="CX11" s="330" t="e">
        <f>option!O11</f>
        <v>#DIV/0!</v>
      </c>
      <c r="CY11" s="92">
        <f>option!P11</f>
        <v>0</v>
      </c>
      <c r="CZ11" s="331">
        <f>option!Q11</f>
        <v>6.18</v>
      </c>
      <c r="DA11" s="113">
        <f>future!CW11</f>
        <v>0</v>
      </c>
      <c r="DB11" s="114">
        <f>option!R11</f>
        <v>-0.40940000000000065</v>
      </c>
      <c r="DC11" s="326">
        <f>option!S11</f>
        <v>6.3E-2</v>
      </c>
      <c r="DD11" s="323">
        <f>option!T11</f>
        <v>3.2800000000000003E-2</v>
      </c>
      <c r="DE11" s="323">
        <f>option!U11</f>
        <v>2.3800000000000002E-2</v>
      </c>
      <c r="DF11" s="323">
        <f>option!V11</f>
        <v>1.9800000000000002E-2</v>
      </c>
      <c r="DG11" s="323" t="e">
        <f>option!W11</f>
        <v>#DIV/0!</v>
      </c>
      <c r="DH11" s="323" t="e">
        <f t="shared" si="7"/>
        <v>#DIV/0!</v>
      </c>
      <c r="DI11" s="323" t="e">
        <f>option!X11</f>
        <v>#DIV/0!</v>
      </c>
      <c r="DJ11" s="328">
        <f>option!Y11</f>
        <v>0</v>
      </c>
      <c r="DK11" s="328">
        <f>option!Z11</f>
        <v>0</v>
      </c>
      <c r="DL11" s="328" t="e">
        <f>option!AA11</f>
        <v>#DIV/0!</v>
      </c>
      <c r="DM11" s="330" t="e">
        <f>option!AB11</f>
        <v>#DIV/0!</v>
      </c>
      <c r="DN11" s="328" t="e">
        <f>option!AC11</f>
        <v>#DIV/0!</v>
      </c>
      <c r="DO11" s="330" t="e">
        <f>option!AD11</f>
        <v>#DIV/0!</v>
      </c>
      <c r="DP11" s="322">
        <f>option!AE11</f>
        <v>0</v>
      </c>
      <c r="DQ11" s="332">
        <f>option!AF11</f>
        <v>0</v>
      </c>
      <c r="DR11" s="333">
        <f>option!AG11</f>
        <v>0</v>
      </c>
      <c r="DS11" s="334" t="e">
        <f>option!AH11</f>
        <v>#DIV/0!</v>
      </c>
      <c r="DT11" s="335" t="e">
        <f>option!AI11</f>
        <v>#DIV/0!</v>
      </c>
      <c r="DU11" s="335" t="e">
        <f>option!AJ11</f>
        <v>#DIV/0!</v>
      </c>
      <c r="DV11" s="335" t="e">
        <f>option!AK11</f>
        <v>#DIV/0!</v>
      </c>
      <c r="DW11" s="335" t="e">
        <f>option!AL11</f>
        <v>#DIV/0!</v>
      </c>
      <c r="DX11" s="323" t="e">
        <f t="shared" si="2"/>
        <v>#DIV/0!</v>
      </c>
      <c r="DY11" s="335" t="e">
        <f>option!AM11</f>
        <v>#DIV/0!</v>
      </c>
      <c r="DZ11" s="336">
        <f>option!AN11</f>
        <v>0</v>
      </c>
      <c r="EA11" s="337">
        <f>option!AO11</f>
        <v>0</v>
      </c>
      <c r="EB11" s="338" t="e">
        <f>option!AP11</f>
        <v>#DIV/0!</v>
      </c>
      <c r="EC11" s="339" t="e">
        <f>option!AQ11</f>
        <v>#DIV/0!</v>
      </c>
      <c r="ED11" s="338" t="e">
        <f>option!AR11</f>
        <v>#DIV/0!</v>
      </c>
      <c r="EE11" s="339" t="e">
        <f>option!AS11</f>
        <v>#DIV/0!</v>
      </c>
    </row>
    <row r="12" spans="1:135" ht="18" customHeight="1">
      <c r="A12" s="322">
        <f>future!A12</f>
        <v>0</v>
      </c>
      <c r="B12" s="113">
        <f>future!B12</f>
        <v>0</v>
      </c>
      <c r="C12" s="113">
        <f>future!C12</f>
        <v>0</v>
      </c>
      <c r="D12" s="114">
        <f>future!D12</f>
        <v>0</v>
      </c>
      <c r="E12" s="95" t="e">
        <f>future!E12</f>
        <v>#DIV/0!</v>
      </c>
      <c r="F12" s="96" t="e">
        <f>future!F12</f>
        <v>#DIV/0!</v>
      </c>
      <c r="G12" s="96" t="e">
        <f>future!G12</f>
        <v>#DIV/0!</v>
      </c>
      <c r="H12" s="96" t="e">
        <f>future!H12</f>
        <v>#DIV/0!</v>
      </c>
      <c r="I12" s="96" t="e">
        <f>future!I12</f>
        <v>#DIV/0!</v>
      </c>
      <c r="J12" s="323" t="e">
        <f t="shared" si="3"/>
        <v>#DIV/0!</v>
      </c>
      <c r="K12" s="96" t="e">
        <f>future!J12</f>
        <v>#DIV/0!</v>
      </c>
      <c r="L12" s="97">
        <f>future!K12</f>
        <v>0</v>
      </c>
      <c r="M12" s="98">
        <f>future!L12</f>
        <v>0</v>
      </c>
      <c r="N12" s="99" t="e">
        <f>future!M12</f>
        <v>#DIV/0!</v>
      </c>
      <c r="O12" s="100" t="e">
        <f>future!N12</f>
        <v>#DIV/0!</v>
      </c>
      <c r="P12" s="99" t="e">
        <f>future!O12</f>
        <v>#DIV/0!</v>
      </c>
      <c r="Q12" s="100" t="e">
        <f>future!P12</f>
        <v>#DIV/0!</v>
      </c>
      <c r="R12" s="92">
        <f>future!Q12</f>
        <v>0</v>
      </c>
      <c r="S12" s="113">
        <f>future!R12</f>
        <v>0</v>
      </c>
      <c r="T12" s="113">
        <f>future!S12</f>
        <v>0</v>
      </c>
      <c r="U12" s="114">
        <f>future!T12</f>
        <v>0</v>
      </c>
      <c r="V12" s="95" t="e">
        <f>future!U12</f>
        <v>#DIV/0!</v>
      </c>
      <c r="W12" s="95" t="e">
        <f>future!V12</f>
        <v>#DIV/0!</v>
      </c>
      <c r="X12" s="96" t="e">
        <f>future!W12</f>
        <v>#DIV/0!</v>
      </c>
      <c r="Y12" s="96" t="e">
        <f>future!X12</f>
        <v>#DIV/0!</v>
      </c>
      <c r="Z12" s="96" t="e">
        <f>future!Y12</f>
        <v>#DIV/0!</v>
      </c>
      <c r="AA12" s="323" t="e">
        <f t="shared" si="4"/>
        <v>#DIV/0!</v>
      </c>
      <c r="AB12" s="96" t="e">
        <f>future!Z12</f>
        <v>#DIV/0!</v>
      </c>
      <c r="AC12" s="97">
        <f>future!AA12</f>
        <v>0</v>
      </c>
      <c r="AD12" s="97">
        <f>future!AB12</f>
        <v>0</v>
      </c>
      <c r="AE12" s="98" t="e">
        <f>future!AC12</f>
        <v>#DIV/0!</v>
      </c>
      <c r="AF12" s="100" t="e">
        <f>future!AD12</f>
        <v>#DIV/0!</v>
      </c>
      <c r="AG12" s="99" t="e">
        <f>future!AE12</f>
        <v>#DIV/0!</v>
      </c>
      <c r="AH12" s="100" t="e">
        <f>future!AF12</f>
        <v>#DIV/0!</v>
      </c>
      <c r="AI12" s="92">
        <f>future!AG12</f>
        <v>0</v>
      </c>
      <c r="AJ12" s="135">
        <f>future!AH12</f>
        <v>0</v>
      </c>
      <c r="AK12" s="113">
        <f>future!AI12</f>
        <v>0</v>
      </c>
      <c r="AL12" s="366">
        <f>future!AJ12</f>
        <v>0</v>
      </c>
      <c r="AM12" s="95" t="e">
        <f>future!AK12</f>
        <v>#DIV/0!</v>
      </c>
      <c r="AN12" s="95" t="e">
        <f>future!AL12</f>
        <v>#DIV/0!</v>
      </c>
      <c r="AO12" s="96" t="e">
        <f>future!AM12</f>
        <v>#DIV/0!</v>
      </c>
      <c r="AP12" s="96" t="e">
        <f>future!AN12</f>
        <v>#DIV/0!</v>
      </c>
      <c r="AQ12" s="96" t="e">
        <f>future!AO12</f>
        <v>#DIV/0!</v>
      </c>
      <c r="AR12" s="323" t="e">
        <f t="shared" si="5"/>
        <v>#DIV/0!</v>
      </c>
      <c r="AS12" s="96" t="e">
        <f>future!AP12</f>
        <v>#DIV/0!</v>
      </c>
      <c r="AT12" s="97">
        <f>future!AQ12</f>
        <v>0</v>
      </c>
      <c r="AU12" s="97">
        <f>future!AR12</f>
        <v>0</v>
      </c>
      <c r="AV12" s="98" t="e">
        <f>future!AS12</f>
        <v>#DIV/0!</v>
      </c>
      <c r="AW12" s="100" t="e">
        <f>future!AT12</f>
        <v>#DIV/0!</v>
      </c>
      <c r="AX12" s="99" t="e">
        <f>future!AU12</f>
        <v>#DIV/0!</v>
      </c>
      <c r="AY12" s="100" t="e">
        <f>future!AV12</f>
        <v>#DIV/0!</v>
      </c>
      <c r="AZ12" s="322">
        <f>future!AW12</f>
        <v>0</v>
      </c>
      <c r="BA12" s="324">
        <f>future!AX12</f>
        <v>0</v>
      </c>
      <c r="BB12" s="324">
        <f>future!AY12</f>
        <v>0</v>
      </c>
      <c r="BC12" s="325">
        <f>future!AZ12</f>
        <v>0</v>
      </c>
      <c r="BD12" s="326" t="e">
        <f>future!BA12</f>
        <v>#DIV/0!</v>
      </c>
      <c r="BE12" s="323" t="e">
        <f>future!BB12</f>
        <v>#DIV/0!</v>
      </c>
      <c r="BF12" s="323" t="e">
        <f>future!BC12</f>
        <v>#DIV/0!</v>
      </c>
      <c r="BG12" s="323" t="e">
        <f>future!BD12</f>
        <v>#DIV/0!</v>
      </c>
      <c r="BH12" s="323" t="e">
        <f>future!BE12</f>
        <v>#DIV/0!</v>
      </c>
      <c r="BI12" s="323" t="e">
        <f t="shared" si="0"/>
        <v>#DIV/0!</v>
      </c>
      <c r="BJ12" s="323" t="e">
        <f>future!BF12</f>
        <v>#DIV/0!</v>
      </c>
      <c r="BK12" s="327">
        <f>future!BG12</f>
        <v>0</v>
      </c>
      <c r="BL12" s="328">
        <f>future!BH12</f>
        <v>0</v>
      </c>
      <c r="BM12" s="329" t="e">
        <f>future!BI12</f>
        <v>#DIV/0!</v>
      </c>
      <c r="BN12" s="330" t="e">
        <f>future!BJ12</f>
        <v>#DIV/0!</v>
      </c>
      <c r="BO12" s="329" t="e">
        <f>future!BK12</f>
        <v>#DIV/0!</v>
      </c>
      <c r="BP12" s="330" t="e">
        <f>future!BL12</f>
        <v>#DIV/0!</v>
      </c>
      <c r="BQ12" s="322">
        <f>future!BM12</f>
        <v>0</v>
      </c>
      <c r="BR12" s="324">
        <f>future!BN12</f>
        <v>0</v>
      </c>
      <c r="BS12" s="324">
        <f>future!BO12</f>
        <v>0</v>
      </c>
      <c r="BT12" s="325">
        <f>future!BP12</f>
        <v>0</v>
      </c>
      <c r="BU12" s="326" t="e">
        <f>future!BQ12</f>
        <v>#DIV/0!</v>
      </c>
      <c r="BV12" s="323" t="e">
        <f>future!BR12</f>
        <v>#DIV/0!</v>
      </c>
      <c r="BW12" s="323" t="e">
        <f>future!BS12</f>
        <v>#DIV/0!</v>
      </c>
      <c r="BX12" s="323" t="e">
        <f>future!BT12</f>
        <v>#DIV/0!</v>
      </c>
      <c r="BY12" s="323" t="e">
        <f>future!BU12</f>
        <v>#DIV/0!</v>
      </c>
      <c r="BZ12" s="323" t="e">
        <f t="shared" si="1"/>
        <v>#DIV/0!</v>
      </c>
      <c r="CA12" s="323" t="e">
        <f>future!BV12</f>
        <v>#DIV/0!</v>
      </c>
      <c r="CB12" s="327">
        <f>future!BW12</f>
        <v>0</v>
      </c>
      <c r="CC12" s="328">
        <f>future!BX12</f>
        <v>0</v>
      </c>
      <c r="CD12" s="329" t="e">
        <f>future!BY12</f>
        <v>#DIV/0!</v>
      </c>
      <c r="CE12" s="330" t="e">
        <f>future!BZ12</f>
        <v>#DIV/0!</v>
      </c>
      <c r="CF12" s="329" t="e">
        <f>future!CA12</f>
        <v>#DIV/0!</v>
      </c>
      <c r="CG12" s="330" t="e">
        <f>future!CB12</f>
        <v>#DIV/0!</v>
      </c>
      <c r="CH12" s="322">
        <f>option!A12</f>
        <v>0</v>
      </c>
      <c r="CI12" s="331">
        <f>option!B12</f>
        <v>0</v>
      </c>
      <c r="CJ12" s="113">
        <f>future!CF12</f>
        <v>0</v>
      </c>
      <c r="CK12" s="114">
        <f>option!C12</f>
        <v>0</v>
      </c>
      <c r="CL12" s="326" t="e">
        <f>option!D12</f>
        <v>#DIV/0!</v>
      </c>
      <c r="CM12" s="323" t="e">
        <f>option!E12</f>
        <v>#DIV/0!</v>
      </c>
      <c r="CN12" s="323" t="e">
        <f>option!F12</f>
        <v>#DIV/0!</v>
      </c>
      <c r="CO12" s="323" t="e">
        <f>option!G12</f>
        <v>#DIV/0!</v>
      </c>
      <c r="CP12" s="323" t="e">
        <f>option!H12</f>
        <v>#DIV/0!</v>
      </c>
      <c r="CQ12" s="323" t="e">
        <f t="shared" si="6"/>
        <v>#DIV/0!</v>
      </c>
      <c r="CR12" s="323" t="e">
        <f>option!I12</f>
        <v>#DIV/0!</v>
      </c>
      <c r="CS12" s="328">
        <f>option!J12</f>
        <v>0</v>
      </c>
      <c r="CT12" s="328">
        <f>option!K12</f>
        <v>0</v>
      </c>
      <c r="CU12" s="328" t="e">
        <f>option!L12</f>
        <v>#DIV/0!</v>
      </c>
      <c r="CV12" s="330" t="e">
        <f>option!M12</f>
        <v>#DIV/0!</v>
      </c>
      <c r="CW12" s="328" t="e">
        <f>option!N12</f>
        <v>#DIV/0!</v>
      </c>
      <c r="CX12" s="330" t="e">
        <f>option!O12</f>
        <v>#DIV/0!</v>
      </c>
      <c r="CY12" s="92">
        <f>option!P12</f>
        <v>0</v>
      </c>
      <c r="CZ12" s="331">
        <f>option!Q12</f>
        <v>6.5894000000000004</v>
      </c>
      <c r="DA12" s="113">
        <f>future!CW12</f>
        <v>0</v>
      </c>
      <c r="DB12" s="114">
        <f>option!R12</f>
        <v>2.6000000000001577E-3</v>
      </c>
      <c r="DC12" s="326">
        <f>option!S12</f>
        <v>1E-3</v>
      </c>
      <c r="DD12" s="323">
        <f>option!T12</f>
        <v>5.3E-3</v>
      </c>
      <c r="DE12" s="323">
        <f>option!U12</f>
        <v>5.4999999999999997E-3</v>
      </c>
      <c r="DF12" s="323">
        <f>option!V12</f>
        <v>5.7000000000000002E-3</v>
      </c>
      <c r="DG12" s="323" t="e">
        <f>option!W12</f>
        <v>#DIV/0!</v>
      </c>
      <c r="DH12" s="323" t="e">
        <f t="shared" si="7"/>
        <v>#DIV/0!</v>
      </c>
      <c r="DI12" s="323" t="e">
        <f>option!X12</f>
        <v>#DIV/0!</v>
      </c>
      <c r="DJ12" s="328">
        <f>option!Y12</f>
        <v>0</v>
      </c>
      <c r="DK12" s="328">
        <f>option!Z12</f>
        <v>0</v>
      </c>
      <c r="DL12" s="328" t="e">
        <f>option!AA12</f>
        <v>#DIV/0!</v>
      </c>
      <c r="DM12" s="330" t="e">
        <f>option!AB12</f>
        <v>#DIV/0!</v>
      </c>
      <c r="DN12" s="328" t="e">
        <f>option!AC12</f>
        <v>#DIV/0!</v>
      </c>
      <c r="DO12" s="330" t="e">
        <f>option!AD12</f>
        <v>#DIV/0!</v>
      </c>
      <c r="DP12" s="322">
        <f>option!AE12</f>
        <v>0</v>
      </c>
      <c r="DQ12" s="332">
        <f>option!AF12</f>
        <v>0</v>
      </c>
      <c r="DR12" s="333">
        <f>option!AG12</f>
        <v>0</v>
      </c>
      <c r="DS12" s="334" t="e">
        <f>option!AH12</f>
        <v>#DIV/0!</v>
      </c>
      <c r="DT12" s="335" t="e">
        <f>option!AI12</f>
        <v>#DIV/0!</v>
      </c>
      <c r="DU12" s="335" t="e">
        <f>option!AJ12</f>
        <v>#DIV/0!</v>
      </c>
      <c r="DV12" s="335" t="e">
        <f>option!AK12</f>
        <v>#DIV/0!</v>
      </c>
      <c r="DW12" s="335" t="e">
        <f>option!AL12</f>
        <v>#DIV/0!</v>
      </c>
      <c r="DX12" s="323" t="e">
        <f t="shared" si="2"/>
        <v>#DIV/0!</v>
      </c>
      <c r="DY12" s="335" t="e">
        <f>option!AM12</f>
        <v>#DIV/0!</v>
      </c>
      <c r="DZ12" s="336">
        <f>option!AN12</f>
        <v>0</v>
      </c>
      <c r="EA12" s="337">
        <f>option!AO12</f>
        <v>0</v>
      </c>
      <c r="EB12" s="338" t="e">
        <f>option!AP12</f>
        <v>#DIV/0!</v>
      </c>
      <c r="EC12" s="339" t="e">
        <f>option!AQ12</f>
        <v>#DIV/0!</v>
      </c>
      <c r="ED12" s="338" t="e">
        <f>option!AR12</f>
        <v>#DIV/0!</v>
      </c>
      <c r="EE12" s="339" t="e">
        <f>option!AS12</f>
        <v>#DIV/0!</v>
      </c>
    </row>
    <row r="13" spans="1:135" ht="18" customHeight="1">
      <c r="A13" s="322">
        <f>future!A13</f>
        <v>0</v>
      </c>
      <c r="B13" s="113">
        <f>future!B13</f>
        <v>0</v>
      </c>
      <c r="C13" s="113">
        <f>future!C13</f>
        <v>0</v>
      </c>
      <c r="D13" s="114">
        <f>future!D13</f>
        <v>0</v>
      </c>
      <c r="E13" s="95" t="e">
        <f>future!E13</f>
        <v>#DIV/0!</v>
      </c>
      <c r="F13" s="96" t="e">
        <f>future!F13</f>
        <v>#DIV/0!</v>
      </c>
      <c r="G13" s="96" t="e">
        <f>future!G13</f>
        <v>#DIV/0!</v>
      </c>
      <c r="H13" s="96" t="e">
        <f>future!H13</f>
        <v>#DIV/0!</v>
      </c>
      <c r="I13" s="96" t="e">
        <f>future!I13</f>
        <v>#DIV/0!</v>
      </c>
      <c r="J13" s="323" t="e">
        <f t="shared" si="3"/>
        <v>#DIV/0!</v>
      </c>
      <c r="K13" s="96" t="e">
        <f>future!J13</f>
        <v>#DIV/0!</v>
      </c>
      <c r="L13" s="97">
        <f>future!K13</f>
        <v>0</v>
      </c>
      <c r="M13" s="98">
        <f>future!L13</f>
        <v>0</v>
      </c>
      <c r="N13" s="99" t="e">
        <f>future!M13</f>
        <v>#DIV/0!</v>
      </c>
      <c r="O13" s="100" t="e">
        <f>future!N13</f>
        <v>#DIV/0!</v>
      </c>
      <c r="P13" s="99" t="e">
        <f>future!O13</f>
        <v>#DIV/0!</v>
      </c>
      <c r="Q13" s="100" t="e">
        <f>future!P13</f>
        <v>#DIV/0!</v>
      </c>
      <c r="R13" s="92">
        <f>future!Q13</f>
        <v>0</v>
      </c>
      <c r="S13" s="113">
        <f>future!R13</f>
        <v>0</v>
      </c>
      <c r="T13" s="113">
        <f>future!S13</f>
        <v>0</v>
      </c>
      <c r="U13" s="114">
        <f>future!T13</f>
        <v>0</v>
      </c>
      <c r="V13" s="95" t="e">
        <f>future!U13</f>
        <v>#DIV/0!</v>
      </c>
      <c r="W13" s="95" t="e">
        <f>future!V13</f>
        <v>#DIV/0!</v>
      </c>
      <c r="X13" s="96" t="e">
        <f>future!W13</f>
        <v>#DIV/0!</v>
      </c>
      <c r="Y13" s="96" t="e">
        <f>future!X13</f>
        <v>#DIV/0!</v>
      </c>
      <c r="Z13" s="96" t="e">
        <f>future!Y13</f>
        <v>#DIV/0!</v>
      </c>
      <c r="AA13" s="323" t="e">
        <f t="shared" si="4"/>
        <v>#DIV/0!</v>
      </c>
      <c r="AB13" s="96" t="e">
        <f>future!Z13</f>
        <v>#DIV/0!</v>
      </c>
      <c r="AC13" s="97">
        <f>future!AA13</f>
        <v>0</v>
      </c>
      <c r="AD13" s="97">
        <f>future!AB13</f>
        <v>0</v>
      </c>
      <c r="AE13" s="98" t="e">
        <f>future!AC13</f>
        <v>#DIV/0!</v>
      </c>
      <c r="AF13" s="100" t="e">
        <f>future!AD13</f>
        <v>#DIV/0!</v>
      </c>
      <c r="AG13" s="99" t="e">
        <f>future!AE13</f>
        <v>#DIV/0!</v>
      </c>
      <c r="AH13" s="100" t="e">
        <f>future!AF13</f>
        <v>#DIV/0!</v>
      </c>
      <c r="AI13" s="92">
        <f>future!AG13</f>
        <v>0</v>
      </c>
      <c r="AJ13" s="135">
        <f>future!AH13</f>
        <v>0</v>
      </c>
      <c r="AK13" s="113">
        <f>future!AI13</f>
        <v>0</v>
      </c>
      <c r="AL13" s="366">
        <f>future!AJ13</f>
        <v>0</v>
      </c>
      <c r="AM13" s="95" t="e">
        <f>future!AK13</f>
        <v>#DIV/0!</v>
      </c>
      <c r="AN13" s="95" t="e">
        <f>future!AL13</f>
        <v>#DIV/0!</v>
      </c>
      <c r="AO13" s="96" t="e">
        <f>future!AM13</f>
        <v>#DIV/0!</v>
      </c>
      <c r="AP13" s="96" t="e">
        <f>future!AN13</f>
        <v>#DIV/0!</v>
      </c>
      <c r="AQ13" s="96" t="e">
        <f>future!AO13</f>
        <v>#DIV/0!</v>
      </c>
      <c r="AR13" s="323" t="e">
        <f t="shared" si="5"/>
        <v>#DIV/0!</v>
      </c>
      <c r="AS13" s="96" t="e">
        <f>future!AP13</f>
        <v>#DIV/0!</v>
      </c>
      <c r="AT13" s="97">
        <f>future!AQ13</f>
        <v>0</v>
      </c>
      <c r="AU13" s="97">
        <f>future!AR13</f>
        <v>0</v>
      </c>
      <c r="AV13" s="98" t="e">
        <f>future!AS13</f>
        <v>#DIV/0!</v>
      </c>
      <c r="AW13" s="100" t="e">
        <f>future!AT13</f>
        <v>#DIV/0!</v>
      </c>
      <c r="AX13" s="99" t="e">
        <f>future!AU13</f>
        <v>#DIV/0!</v>
      </c>
      <c r="AY13" s="100" t="e">
        <f>future!AV13</f>
        <v>#DIV/0!</v>
      </c>
      <c r="AZ13" s="322">
        <f>future!AW13</f>
        <v>0</v>
      </c>
      <c r="BA13" s="324">
        <f>future!AX13</f>
        <v>0</v>
      </c>
      <c r="BB13" s="324">
        <f>future!AY13</f>
        <v>0</v>
      </c>
      <c r="BC13" s="325">
        <f>future!AZ13</f>
        <v>0</v>
      </c>
      <c r="BD13" s="326" t="e">
        <f>future!BA13</f>
        <v>#DIV/0!</v>
      </c>
      <c r="BE13" s="323" t="e">
        <f>future!BB13</f>
        <v>#DIV/0!</v>
      </c>
      <c r="BF13" s="323" t="e">
        <f>future!BC13</f>
        <v>#DIV/0!</v>
      </c>
      <c r="BG13" s="323" t="e">
        <f>future!BD13</f>
        <v>#DIV/0!</v>
      </c>
      <c r="BH13" s="323" t="e">
        <f>future!BE13</f>
        <v>#DIV/0!</v>
      </c>
      <c r="BI13" s="323" t="e">
        <f t="shared" si="0"/>
        <v>#DIV/0!</v>
      </c>
      <c r="BJ13" s="323" t="e">
        <f>future!BF13</f>
        <v>#DIV/0!</v>
      </c>
      <c r="BK13" s="327">
        <f>future!BG13</f>
        <v>0</v>
      </c>
      <c r="BL13" s="328">
        <f>future!BH13</f>
        <v>0</v>
      </c>
      <c r="BM13" s="329" t="e">
        <f>future!BI13</f>
        <v>#DIV/0!</v>
      </c>
      <c r="BN13" s="330" t="e">
        <f>future!BJ13</f>
        <v>#DIV/0!</v>
      </c>
      <c r="BO13" s="329" t="e">
        <f>future!BK13</f>
        <v>#DIV/0!</v>
      </c>
      <c r="BP13" s="330" t="e">
        <f>future!BL13</f>
        <v>#DIV/0!</v>
      </c>
      <c r="BQ13" s="322">
        <f>future!BM13</f>
        <v>0</v>
      </c>
      <c r="BR13" s="324">
        <f>future!BN13</f>
        <v>0</v>
      </c>
      <c r="BS13" s="324">
        <f>future!BO13</f>
        <v>0</v>
      </c>
      <c r="BT13" s="325">
        <f>future!BP13</f>
        <v>0</v>
      </c>
      <c r="BU13" s="326" t="e">
        <f>future!BQ13</f>
        <v>#DIV/0!</v>
      </c>
      <c r="BV13" s="323" t="e">
        <f>future!BR13</f>
        <v>#DIV/0!</v>
      </c>
      <c r="BW13" s="323" t="e">
        <f>future!BS13</f>
        <v>#DIV/0!</v>
      </c>
      <c r="BX13" s="323" t="e">
        <f>future!BT13</f>
        <v>#DIV/0!</v>
      </c>
      <c r="BY13" s="323" t="e">
        <f>future!BU13</f>
        <v>#DIV/0!</v>
      </c>
      <c r="BZ13" s="323" t="e">
        <f t="shared" si="1"/>
        <v>#DIV/0!</v>
      </c>
      <c r="CA13" s="323" t="e">
        <f>future!BV13</f>
        <v>#DIV/0!</v>
      </c>
      <c r="CB13" s="327">
        <f>future!BW13</f>
        <v>0</v>
      </c>
      <c r="CC13" s="328">
        <f>future!BX13</f>
        <v>0</v>
      </c>
      <c r="CD13" s="329" t="e">
        <f>future!BY13</f>
        <v>#DIV/0!</v>
      </c>
      <c r="CE13" s="330" t="e">
        <f>future!BZ13</f>
        <v>#DIV/0!</v>
      </c>
      <c r="CF13" s="329" t="e">
        <f>future!CA13</f>
        <v>#DIV/0!</v>
      </c>
      <c r="CG13" s="330" t="e">
        <f>future!CB13</f>
        <v>#DIV/0!</v>
      </c>
      <c r="CH13" s="322">
        <f>option!A13</f>
        <v>0</v>
      </c>
      <c r="CI13" s="331">
        <f>option!B13</f>
        <v>0</v>
      </c>
      <c r="CJ13" s="113">
        <f>future!CF13</f>
        <v>0</v>
      </c>
      <c r="CK13" s="114">
        <f>option!C13</f>
        <v>0</v>
      </c>
      <c r="CL13" s="326" t="e">
        <f>option!D13</f>
        <v>#DIV/0!</v>
      </c>
      <c r="CM13" s="323" t="e">
        <f>option!E13</f>
        <v>#DIV/0!</v>
      </c>
      <c r="CN13" s="323" t="e">
        <f>option!F13</f>
        <v>#DIV/0!</v>
      </c>
      <c r="CO13" s="323" t="e">
        <f>option!G13</f>
        <v>#DIV/0!</v>
      </c>
      <c r="CP13" s="323" t="e">
        <f>option!H13</f>
        <v>#DIV/0!</v>
      </c>
      <c r="CQ13" s="323" t="e">
        <f t="shared" si="6"/>
        <v>#DIV/0!</v>
      </c>
      <c r="CR13" s="323" t="e">
        <f>option!I13</f>
        <v>#DIV/0!</v>
      </c>
      <c r="CS13" s="328">
        <f>option!J13</f>
        <v>0</v>
      </c>
      <c r="CT13" s="328">
        <f>option!K13</f>
        <v>0</v>
      </c>
      <c r="CU13" s="328" t="e">
        <f>option!L13</f>
        <v>#DIV/0!</v>
      </c>
      <c r="CV13" s="330" t="e">
        <f>option!M13</f>
        <v>#DIV/0!</v>
      </c>
      <c r="CW13" s="328" t="e">
        <f>option!N13</f>
        <v>#DIV/0!</v>
      </c>
      <c r="CX13" s="330" t="e">
        <f>option!O13</f>
        <v>#DIV/0!</v>
      </c>
      <c r="CY13" s="92">
        <f>option!P13</f>
        <v>0</v>
      </c>
      <c r="CZ13" s="331">
        <f>option!Q13</f>
        <v>6.5868000000000002</v>
      </c>
      <c r="DA13" s="113">
        <f>future!CW13</f>
        <v>0</v>
      </c>
      <c r="DB13" s="114">
        <f>option!R13</f>
        <v>2.1900000000000475E-2</v>
      </c>
      <c r="DC13" s="326">
        <f>option!S13</f>
        <v>4.0000000000000001E-3</v>
      </c>
      <c r="DD13" s="323">
        <f>option!T13</f>
        <v>5.3E-3</v>
      </c>
      <c r="DE13" s="323">
        <f>option!U13</f>
        <v>5.4999999999999997E-3</v>
      </c>
      <c r="DF13" s="323">
        <f>option!V13</f>
        <v>5.7000000000000002E-3</v>
      </c>
      <c r="DG13" s="323" t="e">
        <f>option!W13</f>
        <v>#DIV/0!</v>
      </c>
      <c r="DH13" s="323" t="e">
        <f t="shared" si="7"/>
        <v>#DIV/0!</v>
      </c>
      <c r="DI13" s="323" t="e">
        <f>option!X13</f>
        <v>#DIV/0!</v>
      </c>
      <c r="DJ13" s="328">
        <f>option!Y13</f>
        <v>0</v>
      </c>
      <c r="DK13" s="328">
        <f>option!Z13</f>
        <v>0</v>
      </c>
      <c r="DL13" s="328" t="e">
        <f>option!AA13</f>
        <v>#DIV/0!</v>
      </c>
      <c r="DM13" s="330" t="e">
        <f>option!AB13</f>
        <v>#DIV/0!</v>
      </c>
      <c r="DN13" s="328" t="e">
        <f>option!AC13</f>
        <v>#DIV/0!</v>
      </c>
      <c r="DO13" s="330" t="e">
        <f>option!AD13</f>
        <v>#DIV/0!</v>
      </c>
      <c r="DP13" s="322">
        <f>option!AE13</f>
        <v>0</v>
      </c>
      <c r="DQ13" s="332">
        <f>option!AF13</f>
        <v>0</v>
      </c>
      <c r="DR13" s="333">
        <f>option!AG13</f>
        <v>0</v>
      </c>
      <c r="DS13" s="334" t="e">
        <f>option!AH13</f>
        <v>#DIV/0!</v>
      </c>
      <c r="DT13" s="335" t="e">
        <f>option!AI13</f>
        <v>#DIV/0!</v>
      </c>
      <c r="DU13" s="335" t="e">
        <f>option!AJ13</f>
        <v>#DIV/0!</v>
      </c>
      <c r="DV13" s="335" t="e">
        <f>option!AK13</f>
        <v>#DIV/0!</v>
      </c>
      <c r="DW13" s="335" t="e">
        <f>option!AL13</f>
        <v>#DIV/0!</v>
      </c>
      <c r="DX13" s="323" t="e">
        <f t="shared" si="2"/>
        <v>#DIV/0!</v>
      </c>
      <c r="DY13" s="335" t="e">
        <f>option!AM13</f>
        <v>#DIV/0!</v>
      </c>
      <c r="DZ13" s="336">
        <f>option!AN13</f>
        <v>0</v>
      </c>
      <c r="EA13" s="337">
        <f>option!AO13</f>
        <v>0</v>
      </c>
      <c r="EB13" s="338" t="e">
        <f>option!AP13</f>
        <v>#DIV/0!</v>
      </c>
      <c r="EC13" s="339" t="e">
        <f>option!AQ13</f>
        <v>#DIV/0!</v>
      </c>
      <c r="ED13" s="338" t="e">
        <f>option!AR13</f>
        <v>#DIV/0!</v>
      </c>
      <c r="EE13" s="339" t="e">
        <f>option!AS13</f>
        <v>#DIV/0!</v>
      </c>
    </row>
    <row r="14" spans="1:135" ht="18" customHeight="1">
      <c r="A14" s="322">
        <f>future!A14</f>
        <v>0</v>
      </c>
      <c r="B14" s="113">
        <f>future!B14</f>
        <v>0</v>
      </c>
      <c r="C14" s="113">
        <f>future!C14</f>
        <v>0</v>
      </c>
      <c r="D14" s="114">
        <f>future!D14</f>
        <v>0</v>
      </c>
      <c r="E14" s="95" t="e">
        <f>future!E14</f>
        <v>#DIV/0!</v>
      </c>
      <c r="F14" s="96" t="e">
        <f>future!F14</f>
        <v>#DIV/0!</v>
      </c>
      <c r="G14" s="96" t="e">
        <f>future!G14</f>
        <v>#DIV/0!</v>
      </c>
      <c r="H14" s="96" t="e">
        <f>future!H14</f>
        <v>#DIV/0!</v>
      </c>
      <c r="I14" s="96" t="e">
        <f>future!I14</f>
        <v>#DIV/0!</v>
      </c>
      <c r="J14" s="323" t="e">
        <f t="shared" si="3"/>
        <v>#DIV/0!</v>
      </c>
      <c r="K14" s="96" t="e">
        <f>future!J14</f>
        <v>#DIV/0!</v>
      </c>
      <c r="L14" s="97">
        <f>future!K14</f>
        <v>0</v>
      </c>
      <c r="M14" s="98">
        <f>future!L14</f>
        <v>0</v>
      </c>
      <c r="N14" s="99" t="e">
        <f>future!M14</f>
        <v>#DIV/0!</v>
      </c>
      <c r="O14" s="100" t="e">
        <f>future!N14</f>
        <v>#DIV/0!</v>
      </c>
      <c r="P14" s="99" t="e">
        <f>future!O14</f>
        <v>#DIV/0!</v>
      </c>
      <c r="Q14" s="100" t="e">
        <f>future!P14</f>
        <v>#DIV/0!</v>
      </c>
      <c r="R14" s="92">
        <f>future!Q14</f>
        <v>0</v>
      </c>
      <c r="S14" s="113">
        <f>future!R14</f>
        <v>0</v>
      </c>
      <c r="T14" s="113">
        <f>future!S14</f>
        <v>0</v>
      </c>
      <c r="U14" s="114">
        <f>future!T14</f>
        <v>0</v>
      </c>
      <c r="V14" s="95" t="e">
        <f>future!U14</f>
        <v>#DIV/0!</v>
      </c>
      <c r="W14" s="95" t="e">
        <f>future!V14</f>
        <v>#DIV/0!</v>
      </c>
      <c r="X14" s="96" t="e">
        <f>future!W14</f>
        <v>#DIV/0!</v>
      </c>
      <c r="Y14" s="96" t="e">
        <f>future!X14</f>
        <v>#DIV/0!</v>
      </c>
      <c r="Z14" s="96" t="e">
        <f>future!Y14</f>
        <v>#DIV/0!</v>
      </c>
      <c r="AA14" s="323" t="e">
        <f t="shared" si="4"/>
        <v>#DIV/0!</v>
      </c>
      <c r="AB14" s="96" t="e">
        <f>future!Z14</f>
        <v>#DIV/0!</v>
      </c>
      <c r="AC14" s="97">
        <f>future!AA14</f>
        <v>0</v>
      </c>
      <c r="AD14" s="97">
        <f>future!AB14</f>
        <v>0</v>
      </c>
      <c r="AE14" s="98" t="e">
        <f>future!AC14</f>
        <v>#DIV/0!</v>
      </c>
      <c r="AF14" s="100" t="e">
        <f>future!AD14</f>
        <v>#DIV/0!</v>
      </c>
      <c r="AG14" s="99" t="e">
        <f>future!AE14</f>
        <v>#DIV/0!</v>
      </c>
      <c r="AH14" s="100" t="e">
        <f>future!AF14</f>
        <v>#DIV/0!</v>
      </c>
      <c r="AI14" s="92">
        <f>future!AG14</f>
        <v>0</v>
      </c>
      <c r="AJ14" s="135">
        <f>future!AH14</f>
        <v>0</v>
      </c>
      <c r="AK14" s="113">
        <f>future!AI14</f>
        <v>0</v>
      </c>
      <c r="AL14" s="366">
        <f>future!AJ14</f>
        <v>0</v>
      </c>
      <c r="AM14" s="95" t="e">
        <f>future!AK14</f>
        <v>#DIV/0!</v>
      </c>
      <c r="AN14" s="95" t="e">
        <f>future!AL14</f>
        <v>#DIV/0!</v>
      </c>
      <c r="AO14" s="96" t="e">
        <f>future!AM14</f>
        <v>#DIV/0!</v>
      </c>
      <c r="AP14" s="96" t="e">
        <f>future!AN14</f>
        <v>#DIV/0!</v>
      </c>
      <c r="AQ14" s="96" t="e">
        <f>future!AO14</f>
        <v>#DIV/0!</v>
      </c>
      <c r="AR14" s="323" t="e">
        <f t="shared" si="5"/>
        <v>#DIV/0!</v>
      </c>
      <c r="AS14" s="96" t="e">
        <f>future!AP14</f>
        <v>#DIV/0!</v>
      </c>
      <c r="AT14" s="97">
        <f>future!AQ14</f>
        <v>0</v>
      </c>
      <c r="AU14" s="97">
        <f>future!AR14</f>
        <v>0</v>
      </c>
      <c r="AV14" s="98" t="e">
        <f>future!AS14</f>
        <v>#DIV/0!</v>
      </c>
      <c r="AW14" s="100" t="e">
        <f>future!AT14</f>
        <v>#DIV/0!</v>
      </c>
      <c r="AX14" s="99" t="e">
        <f>future!AU14</f>
        <v>#DIV/0!</v>
      </c>
      <c r="AY14" s="100" t="e">
        <f>future!AV14</f>
        <v>#DIV/0!</v>
      </c>
      <c r="AZ14" s="322">
        <f>future!AW14</f>
        <v>0</v>
      </c>
      <c r="BA14" s="324">
        <f>future!AX14</f>
        <v>0</v>
      </c>
      <c r="BB14" s="324">
        <f>future!AY14</f>
        <v>0</v>
      </c>
      <c r="BC14" s="325">
        <f>future!AZ14</f>
        <v>0</v>
      </c>
      <c r="BD14" s="326" t="e">
        <f>future!BA14</f>
        <v>#DIV/0!</v>
      </c>
      <c r="BE14" s="323" t="e">
        <f>future!BB14</f>
        <v>#DIV/0!</v>
      </c>
      <c r="BF14" s="323" t="e">
        <f>future!BC14</f>
        <v>#DIV/0!</v>
      </c>
      <c r="BG14" s="323" t="e">
        <f>future!BD14</f>
        <v>#DIV/0!</v>
      </c>
      <c r="BH14" s="323" t="e">
        <f>future!BE14</f>
        <v>#DIV/0!</v>
      </c>
      <c r="BI14" s="323" t="e">
        <f t="shared" si="0"/>
        <v>#DIV/0!</v>
      </c>
      <c r="BJ14" s="323" t="e">
        <f>future!BF14</f>
        <v>#DIV/0!</v>
      </c>
      <c r="BK14" s="327">
        <f>future!BG14</f>
        <v>0</v>
      </c>
      <c r="BL14" s="328">
        <f>future!BH14</f>
        <v>0</v>
      </c>
      <c r="BM14" s="329" t="e">
        <f>future!BI14</f>
        <v>#DIV/0!</v>
      </c>
      <c r="BN14" s="330" t="e">
        <f>future!BJ14</f>
        <v>#DIV/0!</v>
      </c>
      <c r="BO14" s="329" t="e">
        <f>future!BK14</f>
        <v>#DIV/0!</v>
      </c>
      <c r="BP14" s="330" t="e">
        <f>future!BL14</f>
        <v>#DIV/0!</v>
      </c>
      <c r="BQ14" s="322">
        <f>future!BM14</f>
        <v>0</v>
      </c>
      <c r="BR14" s="324">
        <f>future!BN14</f>
        <v>0</v>
      </c>
      <c r="BS14" s="324">
        <f>future!BO14</f>
        <v>0</v>
      </c>
      <c r="BT14" s="325">
        <f>future!BP14</f>
        <v>0</v>
      </c>
      <c r="BU14" s="326" t="e">
        <f>future!BQ14</f>
        <v>#DIV/0!</v>
      </c>
      <c r="BV14" s="323" t="e">
        <f>future!BR14</f>
        <v>#DIV/0!</v>
      </c>
      <c r="BW14" s="323" t="e">
        <f>future!BS14</f>
        <v>#DIV/0!</v>
      </c>
      <c r="BX14" s="323" t="e">
        <f>future!BT14</f>
        <v>#DIV/0!</v>
      </c>
      <c r="BY14" s="323" t="e">
        <f>future!BU14</f>
        <v>#DIV/0!</v>
      </c>
      <c r="BZ14" s="323" t="e">
        <f t="shared" si="1"/>
        <v>#DIV/0!</v>
      </c>
      <c r="CA14" s="323" t="e">
        <f>future!BV14</f>
        <v>#DIV/0!</v>
      </c>
      <c r="CB14" s="327">
        <f>future!BW14</f>
        <v>0</v>
      </c>
      <c r="CC14" s="328">
        <f>future!BX14</f>
        <v>0</v>
      </c>
      <c r="CD14" s="329" t="e">
        <f>future!BY14</f>
        <v>#DIV/0!</v>
      </c>
      <c r="CE14" s="330" t="e">
        <f>future!BZ14</f>
        <v>#DIV/0!</v>
      </c>
      <c r="CF14" s="329" t="e">
        <f>future!CA14</f>
        <v>#DIV/0!</v>
      </c>
      <c r="CG14" s="330" t="e">
        <f>future!CB14</f>
        <v>#DIV/0!</v>
      </c>
      <c r="CH14" s="322">
        <f>option!A14</f>
        <v>0</v>
      </c>
      <c r="CI14" s="331">
        <f>option!B14</f>
        <v>0</v>
      </c>
      <c r="CJ14" s="113">
        <f>future!CF14</f>
        <v>0</v>
      </c>
      <c r="CK14" s="114">
        <f>option!C14</f>
        <v>0</v>
      </c>
      <c r="CL14" s="326" t="e">
        <f>option!D14</f>
        <v>#DIV/0!</v>
      </c>
      <c r="CM14" s="323" t="e">
        <f>option!E14</f>
        <v>#DIV/0!</v>
      </c>
      <c r="CN14" s="323" t="e">
        <f>option!F14</f>
        <v>#DIV/0!</v>
      </c>
      <c r="CO14" s="323" t="e">
        <f>option!G14</f>
        <v>#DIV/0!</v>
      </c>
      <c r="CP14" s="323" t="e">
        <f>option!H14</f>
        <v>#DIV/0!</v>
      </c>
      <c r="CQ14" s="323" t="e">
        <f t="shared" si="6"/>
        <v>#DIV/0!</v>
      </c>
      <c r="CR14" s="323" t="e">
        <f>option!I14</f>
        <v>#DIV/0!</v>
      </c>
      <c r="CS14" s="328">
        <f>option!J14</f>
        <v>0</v>
      </c>
      <c r="CT14" s="328">
        <f>option!K14</f>
        <v>0</v>
      </c>
      <c r="CU14" s="328" t="e">
        <f>option!L14</f>
        <v>#DIV/0!</v>
      </c>
      <c r="CV14" s="330" t="e">
        <f>option!M14</f>
        <v>#DIV/0!</v>
      </c>
      <c r="CW14" s="328" t="e">
        <f>option!N14</f>
        <v>#DIV/0!</v>
      </c>
      <c r="CX14" s="330" t="e">
        <f>option!O14</f>
        <v>#DIV/0!</v>
      </c>
      <c r="CY14" s="92">
        <f>option!P14</f>
        <v>0</v>
      </c>
      <c r="CZ14" s="331">
        <f>option!Q14</f>
        <v>6.5648999999999997</v>
      </c>
      <c r="DA14" s="113">
        <f>future!CW14</f>
        <v>0</v>
      </c>
      <c r="DB14" s="114">
        <f>option!R14</f>
        <v>4.5999999999999375E-3</v>
      </c>
      <c r="DC14" s="326">
        <f>option!S14</f>
        <v>1E-3</v>
      </c>
      <c r="DD14" s="323">
        <f>option!T14</f>
        <v>5.0000000000000001E-3</v>
      </c>
      <c r="DE14" s="323">
        <f>option!U14</f>
        <v>5.4000000000000003E-3</v>
      </c>
      <c r="DF14" s="323">
        <f>option!V14</f>
        <v>5.7000000000000002E-3</v>
      </c>
      <c r="DG14" s="323" t="e">
        <f>option!W14</f>
        <v>#DIV/0!</v>
      </c>
      <c r="DH14" s="323" t="e">
        <f t="shared" si="7"/>
        <v>#DIV/0!</v>
      </c>
      <c r="DI14" s="323" t="e">
        <f>option!X14</f>
        <v>#DIV/0!</v>
      </c>
      <c r="DJ14" s="328">
        <f>option!Y14</f>
        <v>0</v>
      </c>
      <c r="DK14" s="328">
        <f>option!Z14</f>
        <v>0</v>
      </c>
      <c r="DL14" s="328" t="e">
        <f>option!AA14</f>
        <v>#DIV/0!</v>
      </c>
      <c r="DM14" s="330" t="e">
        <f>option!AB14</f>
        <v>#DIV/0!</v>
      </c>
      <c r="DN14" s="328" t="e">
        <f>option!AC14</f>
        <v>#DIV/0!</v>
      </c>
      <c r="DO14" s="330" t="e">
        <f>option!AD14</f>
        <v>#DIV/0!</v>
      </c>
      <c r="DP14" s="322">
        <f>option!AE14</f>
        <v>0</v>
      </c>
      <c r="DQ14" s="332">
        <f>option!AF14</f>
        <v>0</v>
      </c>
      <c r="DR14" s="333">
        <f>option!AG14</f>
        <v>0</v>
      </c>
      <c r="DS14" s="334" t="e">
        <f>option!AH14</f>
        <v>#DIV/0!</v>
      </c>
      <c r="DT14" s="335" t="e">
        <f>option!AI14</f>
        <v>#DIV/0!</v>
      </c>
      <c r="DU14" s="335" t="e">
        <f>option!AJ14</f>
        <v>#DIV/0!</v>
      </c>
      <c r="DV14" s="335" t="e">
        <f>option!AK14</f>
        <v>#DIV/0!</v>
      </c>
      <c r="DW14" s="335" t="e">
        <f>option!AL14</f>
        <v>#DIV/0!</v>
      </c>
      <c r="DX14" s="323" t="e">
        <f t="shared" si="2"/>
        <v>#DIV/0!</v>
      </c>
      <c r="DY14" s="335" t="e">
        <f>option!AM14</f>
        <v>#DIV/0!</v>
      </c>
      <c r="DZ14" s="336">
        <f>option!AN14</f>
        <v>0</v>
      </c>
      <c r="EA14" s="337">
        <f>option!AO14</f>
        <v>0</v>
      </c>
      <c r="EB14" s="338" t="e">
        <f>option!AP14</f>
        <v>#DIV/0!</v>
      </c>
      <c r="EC14" s="339" t="e">
        <f>option!AQ14</f>
        <v>#DIV/0!</v>
      </c>
      <c r="ED14" s="338" t="e">
        <f>option!AR14</f>
        <v>#DIV/0!</v>
      </c>
      <c r="EE14" s="339" t="e">
        <f>option!AS14</f>
        <v>#DIV/0!</v>
      </c>
    </row>
    <row r="15" spans="1:135" ht="18" customHeight="1">
      <c r="A15" s="322">
        <f>future!A15</f>
        <v>0</v>
      </c>
      <c r="B15" s="113">
        <f>future!B15</f>
        <v>0</v>
      </c>
      <c r="C15" s="113">
        <f>future!C15</f>
        <v>0</v>
      </c>
      <c r="D15" s="114">
        <f>future!D15</f>
        <v>0</v>
      </c>
      <c r="E15" s="95" t="e">
        <f>future!E15</f>
        <v>#DIV/0!</v>
      </c>
      <c r="F15" s="96" t="e">
        <f>future!F15</f>
        <v>#DIV/0!</v>
      </c>
      <c r="G15" s="96" t="e">
        <f>future!G15</f>
        <v>#DIV/0!</v>
      </c>
      <c r="H15" s="96" t="e">
        <f>future!H15</f>
        <v>#DIV/0!</v>
      </c>
      <c r="I15" s="96" t="e">
        <f>future!I15</f>
        <v>#DIV/0!</v>
      </c>
      <c r="J15" s="323" t="e">
        <f t="shared" si="3"/>
        <v>#DIV/0!</v>
      </c>
      <c r="K15" s="96" t="e">
        <f>future!J15</f>
        <v>#DIV/0!</v>
      </c>
      <c r="L15" s="97">
        <f>future!K15</f>
        <v>0</v>
      </c>
      <c r="M15" s="98">
        <f>future!L15</f>
        <v>0</v>
      </c>
      <c r="N15" s="99" t="e">
        <f>future!M15</f>
        <v>#DIV/0!</v>
      </c>
      <c r="O15" s="100" t="e">
        <f>future!N15</f>
        <v>#DIV/0!</v>
      </c>
      <c r="P15" s="99" t="e">
        <f>future!O15</f>
        <v>#DIV/0!</v>
      </c>
      <c r="Q15" s="100" t="e">
        <f>future!P15</f>
        <v>#DIV/0!</v>
      </c>
      <c r="R15" s="92">
        <f>future!Q15</f>
        <v>0</v>
      </c>
      <c r="S15" s="113">
        <f>future!R15</f>
        <v>0</v>
      </c>
      <c r="T15" s="113">
        <f>future!S15</f>
        <v>0</v>
      </c>
      <c r="U15" s="114">
        <f>future!T15</f>
        <v>0</v>
      </c>
      <c r="V15" s="95" t="e">
        <f>future!U15</f>
        <v>#DIV/0!</v>
      </c>
      <c r="W15" s="95" t="e">
        <f>future!V15</f>
        <v>#DIV/0!</v>
      </c>
      <c r="X15" s="96" t="e">
        <f>future!W15</f>
        <v>#DIV/0!</v>
      </c>
      <c r="Y15" s="96" t="e">
        <f>future!X15</f>
        <v>#DIV/0!</v>
      </c>
      <c r="Z15" s="96" t="e">
        <f>future!Y15</f>
        <v>#DIV/0!</v>
      </c>
      <c r="AA15" s="323" t="e">
        <f t="shared" si="4"/>
        <v>#DIV/0!</v>
      </c>
      <c r="AB15" s="96" t="e">
        <f>future!Z15</f>
        <v>#DIV/0!</v>
      </c>
      <c r="AC15" s="97">
        <f>future!AA15</f>
        <v>0</v>
      </c>
      <c r="AD15" s="97">
        <f>future!AB15</f>
        <v>0</v>
      </c>
      <c r="AE15" s="98" t="e">
        <f>future!AC15</f>
        <v>#DIV/0!</v>
      </c>
      <c r="AF15" s="100" t="e">
        <f>future!AD15</f>
        <v>#DIV/0!</v>
      </c>
      <c r="AG15" s="99" t="e">
        <f>future!AE15</f>
        <v>#DIV/0!</v>
      </c>
      <c r="AH15" s="100" t="e">
        <f>future!AF15</f>
        <v>#DIV/0!</v>
      </c>
      <c r="AI15" s="92">
        <f>future!AG15</f>
        <v>0</v>
      </c>
      <c r="AJ15" s="135">
        <f>future!AH15</f>
        <v>0</v>
      </c>
      <c r="AK15" s="113">
        <f>future!AI15</f>
        <v>0</v>
      </c>
      <c r="AL15" s="366">
        <f>future!AJ15</f>
        <v>0</v>
      </c>
      <c r="AM15" s="95" t="e">
        <f>future!AK15</f>
        <v>#DIV/0!</v>
      </c>
      <c r="AN15" s="95" t="e">
        <f>future!AL15</f>
        <v>#DIV/0!</v>
      </c>
      <c r="AO15" s="96" t="e">
        <f>future!AM15</f>
        <v>#DIV/0!</v>
      </c>
      <c r="AP15" s="96" t="e">
        <f>future!AN15</f>
        <v>#DIV/0!</v>
      </c>
      <c r="AQ15" s="96" t="e">
        <f>future!AO15</f>
        <v>#DIV/0!</v>
      </c>
      <c r="AR15" s="323" t="e">
        <f t="shared" si="5"/>
        <v>#DIV/0!</v>
      </c>
      <c r="AS15" s="96" t="e">
        <f>future!AP15</f>
        <v>#DIV/0!</v>
      </c>
      <c r="AT15" s="97">
        <f>future!AQ15</f>
        <v>0</v>
      </c>
      <c r="AU15" s="97">
        <f>future!AR15</f>
        <v>0</v>
      </c>
      <c r="AV15" s="98" t="e">
        <f>future!AS15</f>
        <v>#DIV/0!</v>
      </c>
      <c r="AW15" s="100" t="e">
        <f>future!AT15</f>
        <v>#DIV/0!</v>
      </c>
      <c r="AX15" s="99" t="e">
        <f>future!AU15</f>
        <v>#DIV/0!</v>
      </c>
      <c r="AY15" s="100" t="e">
        <f>future!AV15</f>
        <v>#DIV/0!</v>
      </c>
      <c r="AZ15" s="322">
        <f>future!AW15</f>
        <v>0</v>
      </c>
      <c r="BA15" s="324">
        <f>future!AX15</f>
        <v>0</v>
      </c>
      <c r="BB15" s="324">
        <f>future!AY15</f>
        <v>0</v>
      </c>
      <c r="BC15" s="325">
        <f>future!AZ15</f>
        <v>0</v>
      </c>
      <c r="BD15" s="326" t="e">
        <f>future!BA15</f>
        <v>#DIV/0!</v>
      </c>
      <c r="BE15" s="323" t="e">
        <f>future!BB15</f>
        <v>#DIV/0!</v>
      </c>
      <c r="BF15" s="323" t="e">
        <f>future!BC15</f>
        <v>#DIV/0!</v>
      </c>
      <c r="BG15" s="323" t="e">
        <f>future!BD15</f>
        <v>#DIV/0!</v>
      </c>
      <c r="BH15" s="323" t="e">
        <f>future!BE15</f>
        <v>#DIV/0!</v>
      </c>
      <c r="BI15" s="323" t="e">
        <f t="shared" si="0"/>
        <v>#DIV/0!</v>
      </c>
      <c r="BJ15" s="323" t="e">
        <f>future!BF15</f>
        <v>#DIV/0!</v>
      </c>
      <c r="BK15" s="327">
        <f>future!BG15</f>
        <v>0</v>
      </c>
      <c r="BL15" s="328">
        <f>future!BH15</f>
        <v>0</v>
      </c>
      <c r="BM15" s="329" t="e">
        <f>future!BI15</f>
        <v>#DIV/0!</v>
      </c>
      <c r="BN15" s="330" t="e">
        <f>future!BJ15</f>
        <v>#DIV/0!</v>
      </c>
      <c r="BO15" s="329" t="e">
        <f>future!BK15</f>
        <v>#DIV/0!</v>
      </c>
      <c r="BP15" s="330" t="e">
        <f>future!BL15</f>
        <v>#DIV/0!</v>
      </c>
      <c r="BQ15" s="322">
        <f>future!BM15</f>
        <v>0</v>
      </c>
      <c r="BR15" s="324">
        <f>future!BN15</f>
        <v>0</v>
      </c>
      <c r="BS15" s="324">
        <f>future!BO15</f>
        <v>0</v>
      </c>
      <c r="BT15" s="325">
        <f>future!BP15</f>
        <v>0</v>
      </c>
      <c r="BU15" s="326" t="e">
        <f>future!BQ15</f>
        <v>#DIV/0!</v>
      </c>
      <c r="BV15" s="323" t="e">
        <f>future!BR15</f>
        <v>#DIV/0!</v>
      </c>
      <c r="BW15" s="323" t="e">
        <f>future!BS15</f>
        <v>#DIV/0!</v>
      </c>
      <c r="BX15" s="323" t="e">
        <f>future!BT15</f>
        <v>#DIV/0!</v>
      </c>
      <c r="BY15" s="323" t="e">
        <f>future!BU15</f>
        <v>#DIV/0!</v>
      </c>
      <c r="BZ15" s="323" t="e">
        <f t="shared" si="1"/>
        <v>#DIV/0!</v>
      </c>
      <c r="CA15" s="323" t="e">
        <f>future!BV15</f>
        <v>#DIV/0!</v>
      </c>
      <c r="CB15" s="327">
        <f>future!BW15</f>
        <v>0</v>
      </c>
      <c r="CC15" s="328">
        <f>future!BX15</f>
        <v>0</v>
      </c>
      <c r="CD15" s="329" t="e">
        <f>future!BY15</f>
        <v>#DIV/0!</v>
      </c>
      <c r="CE15" s="330" t="e">
        <f>future!BZ15</f>
        <v>#DIV/0!</v>
      </c>
      <c r="CF15" s="329" t="e">
        <f>future!CA15</f>
        <v>#DIV/0!</v>
      </c>
      <c r="CG15" s="330" t="e">
        <f>future!CB15</f>
        <v>#DIV/0!</v>
      </c>
      <c r="CH15" s="322">
        <f>option!A15</f>
        <v>0</v>
      </c>
      <c r="CI15" s="331">
        <f>option!B15</f>
        <v>0</v>
      </c>
      <c r="CJ15" s="113">
        <f>future!CF15</f>
        <v>0</v>
      </c>
      <c r="CK15" s="114">
        <f>option!C15</f>
        <v>0</v>
      </c>
      <c r="CL15" s="326" t="e">
        <f>option!D15</f>
        <v>#DIV/0!</v>
      </c>
      <c r="CM15" s="323" t="e">
        <f>option!E15</f>
        <v>#DIV/0!</v>
      </c>
      <c r="CN15" s="323" t="e">
        <f>option!F15</f>
        <v>#DIV/0!</v>
      </c>
      <c r="CO15" s="323" t="e">
        <f>option!G15</f>
        <v>#DIV/0!</v>
      </c>
      <c r="CP15" s="323" t="e">
        <f>option!H15</f>
        <v>#DIV/0!</v>
      </c>
      <c r="CQ15" s="323" t="e">
        <f t="shared" si="6"/>
        <v>#DIV/0!</v>
      </c>
      <c r="CR15" s="323" t="e">
        <f>option!I15</f>
        <v>#DIV/0!</v>
      </c>
      <c r="CS15" s="328">
        <f>option!J15</f>
        <v>0</v>
      </c>
      <c r="CT15" s="328">
        <f>option!K15</f>
        <v>0</v>
      </c>
      <c r="CU15" s="328" t="e">
        <f>option!L15</f>
        <v>#DIV/0!</v>
      </c>
      <c r="CV15" s="330" t="e">
        <f>option!M15</f>
        <v>#DIV/0!</v>
      </c>
      <c r="CW15" s="328" t="e">
        <f>option!N15</f>
        <v>#DIV/0!</v>
      </c>
      <c r="CX15" s="330" t="e">
        <f>option!O15</f>
        <v>#DIV/0!</v>
      </c>
      <c r="CY15" s="92">
        <f>option!P15</f>
        <v>0</v>
      </c>
      <c r="CZ15" s="331">
        <f>option!Q15</f>
        <v>6.5602999999999998</v>
      </c>
      <c r="DA15" s="113">
        <f>future!CW15</f>
        <v>0</v>
      </c>
      <c r="DB15" s="114">
        <f>option!R15</f>
        <v>-6.8999999999999062E-3</v>
      </c>
      <c r="DC15" s="326">
        <f>option!S15</f>
        <v>2E-3</v>
      </c>
      <c r="DD15" s="323">
        <f>option!T15</f>
        <v>5.3E-3</v>
      </c>
      <c r="DE15" s="323">
        <f>option!U15</f>
        <v>5.4000000000000003E-3</v>
      </c>
      <c r="DF15" s="323">
        <f>option!V15</f>
        <v>5.7000000000000002E-3</v>
      </c>
      <c r="DG15" s="323" t="e">
        <f>option!W15</f>
        <v>#DIV/0!</v>
      </c>
      <c r="DH15" s="323" t="e">
        <f t="shared" si="7"/>
        <v>#DIV/0!</v>
      </c>
      <c r="DI15" s="323" t="e">
        <f>option!X15</f>
        <v>#DIV/0!</v>
      </c>
      <c r="DJ15" s="328">
        <f>option!Y15</f>
        <v>0</v>
      </c>
      <c r="DK15" s="328">
        <f>option!Z15</f>
        <v>0</v>
      </c>
      <c r="DL15" s="328" t="e">
        <f>option!AA15</f>
        <v>#DIV/0!</v>
      </c>
      <c r="DM15" s="330" t="e">
        <f>option!AB15</f>
        <v>#DIV/0!</v>
      </c>
      <c r="DN15" s="328" t="e">
        <f>option!AC15</f>
        <v>#DIV/0!</v>
      </c>
      <c r="DO15" s="330" t="e">
        <f>option!AD15</f>
        <v>#DIV/0!</v>
      </c>
      <c r="DP15" s="322">
        <f>option!AE15</f>
        <v>0</v>
      </c>
      <c r="DQ15" s="332">
        <f>option!AF15</f>
        <v>0</v>
      </c>
      <c r="DR15" s="333">
        <f>option!AG15</f>
        <v>0</v>
      </c>
      <c r="DS15" s="334" t="e">
        <f>option!AH15</f>
        <v>#DIV/0!</v>
      </c>
      <c r="DT15" s="335" t="e">
        <f>option!AI15</f>
        <v>#DIV/0!</v>
      </c>
      <c r="DU15" s="335" t="e">
        <f>option!AJ15</f>
        <v>#DIV/0!</v>
      </c>
      <c r="DV15" s="335" t="e">
        <f>option!AK15</f>
        <v>#DIV/0!</v>
      </c>
      <c r="DW15" s="335" t="e">
        <f>option!AL15</f>
        <v>#DIV/0!</v>
      </c>
      <c r="DX15" s="323" t="e">
        <f t="shared" si="2"/>
        <v>#DIV/0!</v>
      </c>
      <c r="DY15" s="335" t="e">
        <f>option!AM15</f>
        <v>#DIV/0!</v>
      </c>
      <c r="DZ15" s="336">
        <f>option!AN15</f>
        <v>0</v>
      </c>
      <c r="EA15" s="337">
        <f>option!AO15</f>
        <v>0</v>
      </c>
      <c r="EB15" s="338" t="e">
        <f>option!AP15</f>
        <v>#DIV/0!</v>
      </c>
      <c r="EC15" s="339" t="e">
        <f>option!AQ15</f>
        <v>#DIV/0!</v>
      </c>
      <c r="ED15" s="338" t="e">
        <f>option!AR15</f>
        <v>#DIV/0!</v>
      </c>
      <c r="EE15" s="339" t="e">
        <f>option!AS15</f>
        <v>#DIV/0!</v>
      </c>
    </row>
    <row r="16" spans="1:135" ht="18" customHeight="1">
      <c r="A16" s="322">
        <f>future!A16</f>
        <v>0</v>
      </c>
      <c r="B16" s="113">
        <f>future!B16</f>
        <v>0</v>
      </c>
      <c r="C16" s="113">
        <f>future!C16</f>
        <v>0</v>
      </c>
      <c r="D16" s="114">
        <f>future!D16</f>
        <v>0</v>
      </c>
      <c r="E16" s="95" t="e">
        <f>future!E16</f>
        <v>#DIV/0!</v>
      </c>
      <c r="F16" s="96" t="e">
        <f>future!F16</f>
        <v>#DIV/0!</v>
      </c>
      <c r="G16" s="96" t="e">
        <f>future!G16</f>
        <v>#DIV/0!</v>
      </c>
      <c r="H16" s="96" t="e">
        <f>future!H16</f>
        <v>#DIV/0!</v>
      </c>
      <c r="I16" s="96" t="e">
        <f>future!I16</f>
        <v>#DIV/0!</v>
      </c>
      <c r="J16" s="323" t="e">
        <f t="shared" si="3"/>
        <v>#DIV/0!</v>
      </c>
      <c r="K16" s="96" t="e">
        <f>future!J16</f>
        <v>#DIV/0!</v>
      </c>
      <c r="L16" s="97">
        <f>future!K16</f>
        <v>0</v>
      </c>
      <c r="M16" s="98">
        <f>future!L16</f>
        <v>0</v>
      </c>
      <c r="N16" s="99" t="e">
        <f>future!M16</f>
        <v>#DIV/0!</v>
      </c>
      <c r="O16" s="100" t="e">
        <f>future!N16</f>
        <v>#DIV/0!</v>
      </c>
      <c r="P16" s="99" t="e">
        <f>future!O16</f>
        <v>#DIV/0!</v>
      </c>
      <c r="Q16" s="100" t="e">
        <f>future!P16</f>
        <v>#DIV/0!</v>
      </c>
      <c r="R16" s="92">
        <f>future!Q16</f>
        <v>0</v>
      </c>
      <c r="S16" s="113">
        <f>future!R16</f>
        <v>0</v>
      </c>
      <c r="T16" s="113">
        <f>future!S16</f>
        <v>0</v>
      </c>
      <c r="U16" s="114">
        <f>future!T16</f>
        <v>0</v>
      </c>
      <c r="V16" s="95" t="e">
        <f>future!U16</f>
        <v>#DIV/0!</v>
      </c>
      <c r="W16" s="95" t="e">
        <f>future!V16</f>
        <v>#DIV/0!</v>
      </c>
      <c r="X16" s="96" t="e">
        <f>future!W16</f>
        <v>#DIV/0!</v>
      </c>
      <c r="Y16" s="96" t="e">
        <f>future!X16</f>
        <v>#DIV/0!</v>
      </c>
      <c r="Z16" s="96" t="e">
        <f>future!Y16</f>
        <v>#DIV/0!</v>
      </c>
      <c r="AA16" s="323" t="e">
        <f t="shared" si="4"/>
        <v>#DIV/0!</v>
      </c>
      <c r="AB16" s="96" t="e">
        <f>future!Z16</f>
        <v>#DIV/0!</v>
      </c>
      <c r="AC16" s="97">
        <f>future!AA16</f>
        <v>0</v>
      </c>
      <c r="AD16" s="97">
        <f>future!AB16</f>
        <v>0</v>
      </c>
      <c r="AE16" s="98" t="e">
        <f>future!AC16</f>
        <v>#DIV/0!</v>
      </c>
      <c r="AF16" s="100" t="e">
        <f>future!AD16</f>
        <v>#DIV/0!</v>
      </c>
      <c r="AG16" s="99" t="e">
        <f>future!AE16</f>
        <v>#DIV/0!</v>
      </c>
      <c r="AH16" s="100" t="e">
        <f>future!AF16</f>
        <v>#DIV/0!</v>
      </c>
      <c r="AI16" s="92">
        <f>future!AG16</f>
        <v>0</v>
      </c>
      <c r="AJ16" s="135">
        <f>future!AH16</f>
        <v>0</v>
      </c>
      <c r="AK16" s="113">
        <f>future!AI16</f>
        <v>0</v>
      </c>
      <c r="AL16" s="366">
        <f>future!AJ16</f>
        <v>0</v>
      </c>
      <c r="AM16" s="95" t="e">
        <f>future!AK16</f>
        <v>#DIV/0!</v>
      </c>
      <c r="AN16" s="95" t="e">
        <f>future!AL16</f>
        <v>#DIV/0!</v>
      </c>
      <c r="AO16" s="96" t="e">
        <f>future!AM16</f>
        <v>#DIV/0!</v>
      </c>
      <c r="AP16" s="96" t="e">
        <f>future!AN16</f>
        <v>#DIV/0!</v>
      </c>
      <c r="AQ16" s="96" t="e">
        <f>future!AO16</f>
        <v>#DIV/0!</v>
      </c>
      <c r="AR16" s="323" t="e">
        <f t="shared" si="5"/>
        <v>#DIV/0!</v>
      </c>
      <c r="AS16" s="96" t="e">
        <f>future!AP16</f>
        <v>#DIV/0!</v>
      </c>
      <c r="AT16" s="97">
        <f>future!AQ16</f>
        <v>0</v>
      </c>
      <c r="AU16" s="97">
        <f>future!AR16</f>
        <v>0</v>
      </c>
      <c r="AV16" s="98" t="e">
        <f>future!AS16</f>
        <v>#DIV/0!</v>
      </c>
      <c r="AW16" s="100" t="e">
        <f>future!AT16</f>
        <v>#DIV/0!</v>
      </c>
      <c r="AX16" s="99" t="e">
        <f>future!AU16</f>
        <v>#DIV/0!</v>
      </c>
      <c r="AY16" s="100" t="e">
        <f>future!AV16</f>
        <v>#DIV/0!</v>
      </c>
      <c r="AZ16" s="322">
        <f>future!AW16</f>
        <v>0</v>
      </c>
      <c r="BA16" s="324">
        <f>future!AX16</f>
        <v>0</v>
      </c>
      <c r="BB16" s="324">
        <f>future!AY16</f>
        <v>0</v>
      </c>
      <c r="BC16" s="325">
        <f>future!AZ16</f>
        <v>0</v>
      </c>
      <c r="BD16" s="326" t="e">
        <f>future!BA16</f>
        <v>#DIV/0!</v>
      </c>
      <c r="BE16" s="323" t="e">
        <f>future!BB16</f>
        <v>#DIV/0!</v>
      </c>
      <c r="BF16" s="323" t="e">
        <f>future!BC16</f>
        <v>#DIV/0!</v>
      </c>
      <c r="BG16" s="323" t="e">
        <f>future!BD16</f>
        <v>#DIV/0!</v>
      </c>
      <c r="BH16" s="323" t="e">
        <f>future!BE16</f>
        <v>#DIV/0!</v>
      </c>
      <c r="BI16" s="323" t="e">
        <f t="shared" si="0"/>
        <v>#DIV/0!</v>
      </c>
      <c r="BJ16" s="323" t="e">
        <f>future!BF16</f>
        <v>#DIV/0!</v>
      </c>
      <c r="BK16" s="327">
        <f>future!BG16</f>
        <v>0</v>
      </c>
      <c r="BL16" s="328">
        <f>future!BH16</f>
        <v>0</v>
      </c>
      <c r="BM16" s="329" t="e">
        <f>future!BI16</f>
        <v>#DIV/0!</v>
      </c>
      <c r="BN16" s="330" t="e">
        <f>future!BJ16</f>
        <v>#DIV/0!</v>
      </c>
      <c r="BO16" s="329" t="e">
        <f>future!BK16</f>
        <v>#DIV/0!</v>
      </c>
      <c r="BP16" s="330" t="e">
        <f>future!BL16</f>
        <v>#DIV/0!</v>
      </c>
      <c r="BQ16" s="322">
        <f>future!BM16</f>
        <v>0</v>
      </c>
      <c r="BR16" s="324">
        <f>future!BN16</f>
        <v>0</v>
      </c>
      <c r="BS16" s="324">
        <f>future!BO16</f>
        <v>0</v>
      </c>
      <c r="BT16" s="325">
        <f>future!BP16</f>
        <v>0</v>
      </c>
      <c r="BU16" s="326" t="e">
        <f>future!BQ16</f>
        <v>#DIV/0!</v>
      </c>
      <c r="BV16" s="323" t="e">
        <f>future!BR16</f>
        <v>#DIV/0!</v>
      </c>
      <c r="BW16" s="323" t="e">
        <f>future!BS16</f>
        <v>#DIV/0!</v>
      </c>
      <c r="BX16" s="323" t="e">
        <f>future!BT16</f>
        <v>#DIV/0!</v>
      </c>
      <c r="BY16" s="323" t="e">
        <f>future!BU16</f>
        <v>#DIV/0!</v>
      </c>
      <c r="BZ16" s="323" t="e">
        <f t="shared" si="1"/>
        <v>#DIV/0!</v>
      </c>
      <c r="CA16" s="323" t="e">
        <f>future!BV16</f>
        <v>#DIV/0!</v>
      </c>
      <c r="CB16" s="327">
        <f>future!BW16</f>
        <v>0</v>
      </c>
      <c r="CC16" s="328">
        <f>future!BX16</f>
        <v>0</v>
      </c>
      <c r="CD16" s="329" t="e">
        <f>future!BY16</f>
        <v>#DIV/0!</v>
      </c>
      <c r="CE16" s="330" t="e">
        <f>future!BZ16</f>
        <v>#DIV/0!</v>
      </c>
      <c r="CF16" s="329" t="e">
        <f>future!CA16</f>
        <v>#DIV/0!</v>
      </c>
      <c r="CG16" s="330" t="e">
        <f>future!CB16</f>
        <v>#DIV/0!</v>
      </c>
      <c r="CH16" s="322">
        <f>option!A16</f>
        <v>0</v>
      </c>
      <c r="CI16" s="331">
        <f>option!B16</f>
        <v>0</v>
      </c>
      <c r="CJ16" s="113">
        <f>future!CF16</f>
        <v>0</v>
      </c>
      <c r="CK16" s="114">
        <f>option!C16</f>
        <v>0</v>
      </c>
      <c r="CL16" s="326" t="e">
        <f>option!D16</f>
        <v>#DIV/0!</v>
      </c>
      <c r="CM16" s="323" t="e">
        <f>option!E16</f>
        <v>#DIV/0!</v>
      </c>
      <c r="CN16" s="323" t="e">
        <f>option!F16</f>
        <v>#DIV/0!</v>
      </c>
      <c r="CO16" s="323" t="e">
        <f>option!G16</f>
        <v>#DIV/0!</v>
      </c>
      <c r="CP16" s="323" t="e">
        <f>option!H16</f>
        <v>#DIV/0!</v>
      </c>
      <c r="CQ16" s="323" t="e">
        <f t="shared" si="6"/>
        <v>#DIV/0!</v>
      </c>
      <c r="CR16" s="323" t="e">
        <f>option!I16</f>
        <v>#DIV/0!</v>
      </c>
      <c r="CS16" s="328">
        <f>option!J16</f>
        <v>0</v>
      </c>
      <c r="CT16" s="328">
        <f>option!K16</f>
        <v>0</v>
      </c>
      <c r="CU16" s="328" t="e">
        <f>option!L16</f>
        <v>#DIV/0!</v>
      </c>
      <c r="CV16" s="330" t="e">
        <f>option!M16</f>
        <v>#DIV/0!</v>
      </c>
      <c r="CW16" s="328" t="e">
        <f>option!N16</f>
        <v>#DIV/0!</v>
      </c>
      <c r="CX16" s="330" t="e">
        <f>option!O16</f>
        <v>#DIV/0!</v>
      </c>
      <c r="CY16" s="92">
        <f>option!P16</f>
        <v>0</v>
      </c>
      <c r="CZ16" s="331">
        <f>option!Q16</f>
        <v>6.5671999999999997</v>
      </c>
      <c r="DA16" s="113">
        <f>future!CW16</f>
        <v>0</v>
      </c>
      <c r="DB16" s="114">
        <f>option!R16</f>
        <v>4.2999999999997485E-3</v>
      </c>
      <c r="DC16" s="326">
        <f>option!S16</f>
        <v>1E-3</v>
      </c>
      <c r="DD16" s="323">
        <f>option!T16</f>
        <v>5.3E-3</v>
      </c>
      <c r="DE16" s="323">
        <f>option!U16</f>
        <v>5.4000000000000003E-3</v>
      </c>
      <c r="DF16" s="323">
        <f>option!V16</f>
        <v>5.7000000000000002E-3</v>
      </c>
      <c r="DG16" s="323" t="e">
        <f>option!W16</f>
        <v>#DIV/0!</v>
      </c>
      <c r="DH16" s="323" t="e">
        <f t="shared" si="7"/>
        <v>#DIV/0!</v>
      </c>
      <c r="DI16" s="323" t="e">
        <f>option!X16</f>
        <v>#DIV/0!</v>
      </c>
      <c r="DJ16" s="328">
        <f>option!Y16</f>
        <v>0</v>
      </c>
      <c r="DK16" s="328">
        <f>option!Z16</f>
        <v>0</v>
      </c>
      <c r="DL16" s="328" t="e">
        <f>option!AA16</f>
        <v>#DIV/0!</v>
      </c>
      <c r="DM16" s="330" t="e">
        <f>option!AB16</f>
        <v>#DIV/0!</v>
      </c>
      <c r="DN16" s="328" t="e">
        <f>option!AC16</f>
        <v>#DIV/0!</v>
      </c>
      <c r="DO16" s="330" t="e">
        <f>option!AD16</f>
        <v>#DIV/0!</v>
      </c>
      <c r="DP16" s="322">
        <f>option!AE16</f>
        <v>0</v>
      </c>
      <c r="DQ16" s="332">
        <f>option!AF16</f>
        <v>0</v>
      </c>
      <c r="DR16" s="333">
        <f>option!AG16</f>
        <v>0</v>
      </c>
      <c r="DS16" s="334" t="e">
        <f>option!AH16</f>
        <v>#DIV/0!</v>
      </c>
      <c r="DT16" s="335" t="e">
        <f>option!AI16</f>
        <v>#DIV/0!</v>
      </c>
      <c r="DU16" s="335" t="e">
        <f>option!AJ16</f>
        <v>#DIV/0!</v>
      </c>
      <c r="DV16" s="335" t="e">
        <f>option!AK16</f>
        <v>#DIV/0!</v>
      </c>
      <c r="DW16" s="335" t="e">
        <f>option!AL16</f>
        <v>#DIV/0!</v>
      </c>
      <c r="DX16" s="323" t="e">
        <f t="shared" si="2"/>
        <v>#DIV/0!</v>
      </c>
      <c r="DY16" s="335" t="e">
        <f>option!AM16</f>
        <v>#DIV/0!</v>
      </c>
      <c r="DZ16" s="336">
        <f>option!AN16</f>
        <v>0</v>
      </c>
      <c r="EA16" s="337">
        <f>option!AO16</f>
        <v>0</v>
      </c>
      <c r="EB16" s="338" t="e">
        <f>option!AP16</f>
        <v>#DIV/0!</v>
      </c>
      <c r="EC16" s="339" t="e">
        <f>option!AQ16</f>
        <v>#DIV/0!</v>
      </c>
      <c r="ED16" s="338" t="e">
        <f>option!AR16</f>
        <v>#DIV/0!</v>
      </c>
      <c r="EE16" s="339" t="e">
        <f>option!AS16</f>
        <v>#DIV/0!</v>
      </c>
    </row>
    <row r="17" spans="1:135" ht="18" customHeight="1">
      <c r="A17" s="322">
        <f>future!A17</f>
        <v>0</v>
      </c>
      <c r="B17" s="113">
        <f>future!B17</f>
        <v>0</v>
      </c>
      <c r="C17" s="113">
        <f>future!C17</f>
        <v>0</v>
      </c>
      <c r="D17" s="114">
        <f>future!D17</f>
        <v>0</v>
      </c>
      <c r="E17" s="95" t="e">
        <f>future!E17</f>
        <v>#DIV/0!</v>
      </c>
      <c r="F17" s="96" t="e">
        <f>future!F17</f>
        <v>#DIV/0!</v>
      </c>
      <c r="G17" s="96" t="e">
        <f>future!G17</f>
        <v>#DIV/0!</v>
      </c>
      <c r="H17" s="96" t="e">
        <f>future!H17</f>
        <v>#DIV/0!</v>
      </c>
      <c r="I17" s="96" t="e">
        <f>future!I17</f>
        <v>#DIV/0!</v>
      </c>
      <c r="J17" s="323" t="e">
        <f t="shared" si="3"/>
        <v>#DIV/0!</v>
      </c>
      <c r="K17" s="96" t="e">
        <f>future!J17</f>
        <v>#DIV/0!</v>
      </c>
      <c r="L17" s="97">
        <f>future!K17</f>
        <v>0</v>
      </c>
      <c r="M17" s="98">
        <f>future!L17</f>
        <v>0</v>
      </c>
      <c r="N17" s="99" t="e">
        <f>future!M17</f>
        <v>#DIV/0!</v>
      </c>
      <c r="O17" s="100" t="e">
        <f>future!N17</f>
        <v>#DIV/0!</v>
      </c>
      <c r="P17" s="99" t="e">
        <f>future!O17</f>
        <v>#DIV/0!</v>
      </c>
      <c r="Q17" s="100" t="e">
        <f>future!P17</f>
        <v>#DIV/0!</v>
      </c>
      <c r="R17" s="92">
        <f>future!Q17</f>
        <v>0</v>
      </c>
      <c r="S17" s="113">
        <f>future!R17</f>
        <v>0</v>
      </c>
      <c r="T17" s="113">
        <f>future!S17</f>
        <v>0</v>
      </c>
      <c r="U17" s="114">
        <f>future!T17</f>
        <v>0</v>
      </c>
      <c r="V17" s="95" t="e">
        <f>future!U17</f>
        <v>#DIV/0!</v>
      </c>
      <c r="W17" s="95" t="e">
        <f>future!V17</f>
        <v>#DIV/0!</v>
      </c>
      <c r="X17" s="96" t="e">
        <f>future!W17</f>
        <v>#DIV/0!</v>
      </c>
      <c r="Y17" s="96" t="e">
        <f>future!X17</f>
        <v>#DIV/0!</v>
      </c>
      <c r="Z17" s="96" t="e">
        <f>future!Y17</f>
        <v>#DIV/0!</v>
      </c>
      <c r="AA17" s="323" t="e">
        <f t="shared" si="4"/>
        <v>#DIV/0!</v>
      </c>
      <c r="AB17" s="96" t="e">
        <f>future!Z17</f>
        <v>#DIV/0!</v>
      </c>
      <c r="AC17" s="97">
        <f>future!AA17</f>
        <v>0</v>
      </c>
      <c r="AD17" s="97">
        <f>future!AB17</f>
        <v>0</v>
      </c>
      <c r="AE17" s="98" t="e">
        <f>future!AC17</f>
        <v>#DIV/0!</v>
      </c>
      <c r="AF17" s="100" t="e">
        <f>future!AD17</f>
        <v>#DIV/0!</v>
      </c>
      <c r="AG17" s="99" t="e">
        <f>future!AE17</f>
        <v>#DIV/0!</v>
      </c>
      <c r="AH17" s="100" t="e">
        <f>future!AF17</f>
        <v>#DIV/0!</v>
      </c>
      <c r="AI17" s="92">
        <f>future!AG17</f>
        <v>0</v>
      </c>
      <c r="AJ17" s="135">
        <f>future!AH17</f>
        <v>0</v>
      </c>
      <c r="AK17" s="113">
        <f>future!AI17</f>
        <v>0</v>
      </c>
      <c r="AL17" s="366">
        <f>future!AJ17</f>
        <v>0</v>
      </c>
      <c r="AM17" s="95" t="e">
        <f>future!AK17</f>
        <v>#DIV/0!</v>
      </c>
      <c r="AN17" s="95" t="e">
        <f>future!AL17</f>
        <v>#DIV/0!</v>
      </c>
      <c r="AO17" s="96" t="e">
        <f>future!AM17</f>
        <v>#DIV/0!</v>
      </c>
      <c r="AP17" s="96" t="e">
        <f>future!AN17</f>
        <v>#DIV/0!</v>
      </c>
      <c r="AQ17" s="96" t="e">
        <f>future!AO17</f>
        <v>#DIV/0!</v>
      </c>
      <c r="AR17" s="323" t="e">
        <f t="shared" si="5"/>
        <v>#DIV/0!</v>
      </c>
      <c r="AS17" s="96" t="e">
        <f>future!AP17</f>
        <v>#DIV/0!</v>
      </c>
      <c r="AT17" s="97">
        <f>future!AQ17</f>
        <v>0</v>
      </c>
      <c r="AU17" s="97">
        <f>future!AR17</f>
        <v>0</v>
      </c>
      <c r="AV17" s="98" t="e">
        <f>future!AS17</f>
        <v>#DIV/0!</v>
      </c>
      <c r="AW17" s="100" t="e">
        <f>future!AT17</f>
        <v>#DIV/0!</v>
      </c>
      <c r="AX17" s="99" t="e">
        <f>future!AU17</f>
        <v>#DIV/0!</v>
      </c>
      <c r="AY17" s="100" t="e">
        <f>future!AV17</f>
        <v>#DIV/0!</v>
      </c>
      <c r="AZ17" s="322">
        <f>future!AW17</f>
        <v>0</v>
      </c>
      <c r="BA17" s="324">
        <f>future!AX17</f>
        <v>0</v>
      </c>
      <c r="BB17" s="324">
        <f>future!AY17</f>
        <v>0</v>
      </c>
      <c r="BC17" s="325">
        <f>future!AZ17</f>
        <v>0</v>
      </c>
      <c r="BD17" s="326" t="e">
        <f>future!BA17</f>
        <v>#DIV/0!</v>
      </c>
      <c r="BE17" s="323" t="e">
        <f>future!BB17</f>
        <v>#DIV/0!</v>
      </c>
      <c r="BF17" s="323" t="e">
        <f>future!BC17</f>
        <v>#DIV/0!</v>
      </c>
      <c r="BG17" s="323" t="e">
        <f>future!BD17</f>
        <v>#DIV/0!</v>
      </c>
      <c r="BH17" s="323" t="e">
        <f>future!BE17</f>
        <v>#DIV/0!</v>
      </c>
      <c r="BI17" s="323" t="e">
        <f t="shared" si="0"/>
        <v>#DIV/0!</v>
      </c>
      <c r="BJ17" s="323" t="e">
        <f>future!BF17</f>
        <v>#DIV/0!</v>
      </c>
      <c r="BK17" s="327">
        <f>future!BG17</f>
        <v>0</v>
      </c>
      <c r="BL17" s="328">
        <f>future!BH17</f>
        <v>0</v>
      </c>
      <c r="BM17" s="329" t="e">
        <f>future!BI17</f>
        <v>#DIV/0!</v>
      </c>
      <c r="BN17" s="330" t="e">
        <f>future!BJ17</f>
        <v>#DIV/0!</v>
      </c>
      <c r="BO17" s="329" t="e">
        <f>future!BK17</f>
        <v>#DIV/0!</v>
      </c>
      <c r="BP17" s="330" t="e">
        <f>future!BL17</f>
        <v>#DIV/0!</v>
      </c>
      <c r="BQ17" s="322">
        <f>future!BM17</f>
        <v>0</v>
      </c>
      <c r="BR17" s="324">
        <f>future!BN17</f>
        <v>0</v>
      </c>
      <c r="BS17" s="324">
        <f>future!BO17</f>
        <v>0</v>
      </c>
      <c r="BT17" s="325">
        <f>future!BP17</f>
        <v>0</v>
      </c>
      <c r="BU17" s="326" t="e">
        <f>future!BQ17</f>
        <v>#DIV/0!</v>
      </c>
      <c r="BV17" s="323" t="e">
        <f>future!BR17</f>
        <v>#DIV/0!</v>
      </c>
      <c r="BW17" s="323" t="e">
        <f>future!BS17</f>
        <v>#DIV/0!</v>
      </c>
      <c r="BX17" s="323" t="e">
        <f>future!BT17</f>
        <v>#DIV/0!</v>
      </c>
      <c r="BY17" s="323" t="e">
        <f>future!BU17</f>
        <v>#DIV/0!</v>
      </c>
      <c r="BZ17" s="323" t="e">
        <f t="shared" si="1"/>
        <v>#DIV/0!</v>
      </c>
      <c r="CA17" s="323" t="e">
        <f>future!BV17</f>
        <v>#DIV/0!</v>
      </c>
      <c r="CB17" s="327">
        <f>future!BW17</f>
        <v>0</v>
      </c>
      <c r="CC17" s="328">
        <f>future!BX17</f>
        <v>0</v>
      </c>
      <c r="CD17" s="329" t="e">
        <f>future!BY17</f>
        <v>#DIV/0!</v>
      </c>
      <c r="CE17" s="330" t="e">
        <f>future!BZ17</f>
        <v>#DIV/0!</v>
      </c>
      <c r="CF17" s="329" t="e">
        <f>future!CA17</f>
        <v>#DIV/0!</v>
      </c>
      <c r="CG17" s="330" t="e">
        <f>future!CB17</f>
        <v>#DIV/0!</v>
      </c>
      <c r="CH17" s="322">
        <f>option!A17</f>
        <v>0</v>
      </c>
      <c r="CI17" s="331">
        <f>option!B17</f>
        <v>0</v>
      </c>
      <c r="CJ17" s="113">
        <f>future!CF17</f>
        <v>0</v>
      </c>
      <c r="CK17" s="114">
        <f>option!C17</f>
        <v>0</v>
      </c>
      <c r="CL17" s="326" t="e">
        <f>option!D17</f>
        <v>#DIV/0!</v>
      </c>
      <c r="CM17" s="323" t="e">
        <f>option!E17</f>
        <v>#DIV/0!</v>
      </c>
      <c r="CN17" s="323" t="e">
        <f>option!F17</f>
        <v>#DIV/0!</v>
      </c>
      <c r="CO17" s="323" t="e">
        <f>option!G17</f>
        <v>#DIV/0!</v>
      </c>
      <c r="CP17" s="323" t="e">
        <f>option!H17</f>
        <v>#DIV/0!</v>
      </c>
      <c r="CQ17" s="323" t="e">
        <f t="shared" si="6"/>
        <v>#DIV/0!</v>
      </c>
      <c r="CR17" s="323" t="e">
        <f>option!I17</f>
        <v>#DIV/0!</v>
      </c>
      <c r="CS17" s="328">
        <f>option!J17</f>
        <v>0</v>
      </c>
      <c r="CT17" s="328">
        <f>option!K17</f>
        <v>0</v>
      </c>
      <c r="CU17" s="328" t="e">
        <f>option!L17</f>
        <v>#DIV/0!</v>
      </c>
      <c r="CV17" s="330" t="e">
        <f>option!M17</f>
        <v>#DIV/0!</v>
      </c>
      <c r="CW17" s="328" t="e">
        <f>option!N17</f>
        <v>#DIV/0!</v>
      </c>
      <c r="CX17" s="330" t="e">
        <f>option!O17</f>
        <v>#DIV/0!</v>
      </c>
      <c r="CY17" s="92">
        <f>option!P17</f>
        <v>0</v>
      </c>
      <c r="CZ17" s="331">
        <f>option!Q17</f>
        <v>6.5629</v>
      </c>
      <c r="DA17" s="113">
        <f>future!CW17</f>
        <v>0</v>
      </c>
      <c r="DB17" s="114">
        <f>option!R17</f>
        <v>2.7999999999996916E-3</v>
      </c>
      <c r="DC17" s="326">
        <f>option!S17</f>
        <v>1E-3</v>
      </c>
      <c r="DD17" s="323">
        <f>option!T17</f>
        <v>5.3E-3</v>
      </c>
      <c r="DE17" s="323">
        <f>option!U17</f>
        <v>5.4000000000000003E-3</v>
      </c>
      <c r="DF17" s="323">
        <f>option!V17</f>
        <v>5.7000000000000002E-3</v>
      </c>
      <c r="DG17" s="323" t="e">
        <f>option!W17</f>
        <v>#DIV/0!</v>
      </c>
      <c r="DH17" s="323" t="e">
        <f t="shared" si="7"/>
        <v>#DIV/0!</v>
      </c>
      <c r="DI17" s="323" t="e">
        <f>option!X17</f>
        <v>#DIV/0!</v>
      </c>
      <c r="DJ17" s="328">
        <f>option!Y17</f>
        <v>0</v>
      </c>
      <c r="DK17" s="328">
        <f>option!Z17</f>
        <v>0</v>
      </c>
      <c r="DL17" s="328" t="e">
        <f>option!AA17</f>
        <v>#DIV/0!</v>
      </c>
      <c r="DM17" s="330" t="e">
        <f>option!AB17</f>
        <v>#DIV/0!</v>
      </c>
      <c r="DN17" s="328" t="e">
        <f>option!AC17</f>
        <v>#DIV/0!</v>
      </c>
      <c r="DO17" s="330" t="e">
        <f>option!AD17</f>
        <v>#DIV/0!</v>
      </c>
      <c r="DP17" s="322">
        <f>option!AE17</f>
        <v>0</v>
      </c>
      <c r="DQ17" s="332">
        <f>option!AF17</f>
        <v>0</v>
      </c>
      <c r="DR17" s="333">
        <f>option!AG17</f>
        <v>0</v>
      </c>
      <c r="DS17" s="334" t="e">
        <f>option!AH17</f>
        <v>#DIV/0!</v>
      </c>
      <c r="DT17" s="335" t="e">
        <f>option!AI17</f>
        <v>#DIV/0!</v>
      </c>
      <c r="DU17" s="335" t="e">
        <f>option!AJ17</f>
        <v>#DIV/0!</v>
      </c>
      <c r="DV17" s="335" t="e">
        <f>option!AK17</f>
        <v>#DIV/0!</v>
      </c>
      <c r="DW17" s="335" t="e">
        <f>option!AL17</f>
        <v>#DIV/0!</v>
      </c>
      <c r="DX17" s="323" t="e">
        <f t="shared" si="2"/>
        <v>#DIV/0!</v>
      </c>
      <c r="DY17" s="335" t="e">
        <f>option!AM17</f>
        <v>#DIV/0!</v>
      </c>
      <c r="DZ17" s="336">
        <f>option!AN17</f>
        <v>0</v>
      </c>
      <c r="EA17" s="337">
        <f>option!AO17</f>
        <v>0</v>
      </c>
      <c r="EB17" s="338" t="e">
        <f>option!AP17</f>
        <v>#DIV/0!</v>
      </c>
      <c r="EC17" s="339" t="e">
        <f>option!AQ17</f>
        <v>#DIV/0!</v>
      </c>
      <c r="ED17" s="338" t="e">
        <f>option!AR17</f>
        <v>#DIV/0!</v>
      </c>
      <c r="EE17" s="339" t="e">
        <f>option!AS17</f>
        <v>#DIV/0!</v>
      </c>
    </row>
    <row r="18" spans="1:135" ht="18" customHeight="1">
      <c r="A18" s="322">
        <f>future!A18</f>
        <v>0</v>
      </c>
      <c r="B18" s="113">
        <f>future!B18</f>
        <v>0</v>
      </c>
      <c r="C18" s="113">
        <f>future!C18</f>
        <v>0</v>
      </c>
      <c r="D18" s="114">
        <f>future!D18</f>
        <v>0</v>
      </c>
      <c r="E18" s="95" t="e">
        <f>future!E18</f>
        <v>#DIV/0!</v>
      </c>
      <c r="F18" s="96" t="e">
        <f>future!F18</f>
        <v>#DIV/0!</v>
      </c>
      <c r="G18" s="96" t="e">
        <f>future!G18</f>
        <v>#DIV/0!</v>
      </c>
      <c r="H18" s="96" t="e">
        <f>future!H18</f>
        <v>#DIV/0!</v>
      </c>
      <c r="I18" s="96" t="e">
        <f>future!I18</f>
        <v>#DIV/0!</v>
      </c>
      <c r="J18" s="323" t="e">
        <f t="shared" si="3"/>
        <v>#DIV/0!</v>
      </c>
      <c r="K18" s="96" t="e">
        <f>future!J18</f>
        <v>#DIV/0!</v>
      </c>
      <c r="L18" s="97">
        <f>future!K18</f>
        <v>0</v>
      </c>
      <c r="M18" s="98">
        <f>future!L18</f>
        <v>0</v>
      </c>
      <c r="N18" s="99" t="e">
        <f>future!M18</f>
        <v>#DIV/0!</v>
      </c>
      <c r="O18" s="100" t="e">
        <f>future!N18</f>
        <v>#DIV/0!</v>
      </c>
      <c r="P18" s="99" t="e">
        <f>future!O18</f>
        <v>#DIV/0!</v>
      </c>
      <c r="Q18" s="100" t="e">
        <f>future!P18</f>
        <v>#DIV/0!</v>
      </c>
      <c r="R18" s="92">
        <f>future!Q18</f>
        <v>0</v>
      </c>
      <c r="S18" s="113">
        <f>future!R18</f>
        <v>0</v>
      </c>
      <c r="T18" s="113">
        <f>future!S18</f>
        <v>0</v>
      </c>
      <c r="U18" s="114">
        <f>future!T18</f>
        <v>0</v>
      </c>
      <c r="V18" s="95" t="e">
        <f>future!U18</f>
        <v>#DIV/0!</v>
      </c>
      <c r="W18" s="95" t="e">
        <f>future!V18</f>
        <v>#DIV/0!</v>
      </c>
      <c r="X18" s="96" t="e">
        <f>future!W18</f>
        <v>#DIV/0!</v>
      </c>
      <c r="Y18" s="96" t="e">
        <f>future!X18</f>
        <v>#DIV/0!</v>
      </c>
      <c r="Z18" s="96" t="e">
        <f>future!Y18</f>
        <v>#DIV/0!</v>
      </c>
      <c r="AA18" s="323" t="e">
        <f t="shared" si="4"/>
        <v>#DIV/0!</v>
      </c>
      <c r="AB18" s="96" t="e">
        <f>future!Z18</f>
        <v>#DIV/0!</v>
      </c>
      <c r="AC18" s="97">
        <f>future!AA18</f>
        <v>0</v>
      </c>
      <c r="AD18" s="97">
        <f>future!AB18</f>
        <v>0</v>
      </c>
      <c r="AE18" s="98" t="e">
        <f>future!AC18</f>
        <v>#DIV/0!</v>
      </c>
      <c r="AF18" s="100" t="e">
        <f>future!AD18</f>
        <v>#DIV/0!</v>
      </c>
      <c r="AG18" s="99" t="e">
        <f>future!AE18</f>
        <v>#DIV/0!</v>
      </c>
      <c r="AH18" s="100" t="e">
        <f>future!AF18</f>
        <v>#DIV/0!</v>
      </c>
      <c r="AI18" s="92">
        <f>future!AG18</f>
        <v>0</v>
      </c>
      <c r="AJ18" s="135">
        <f>future!AH18</f>
        <v>0</v>
      </c>
      <c r="AK18" s="113">
        <f>future!AI18</f>
        <v>0</v>
      </c>
      <c r="AL18" s="366">
        <f>future!AJ18</f>
        <v>0</v>
      </c>
      <c r="AM18" s="95" t="e">
        <f>future!AK18</f>
        <v>#DIV/0!</v>
      </c>
      <c r="AN18" s="95" t="e">
        <f>future!AL18</f>
        <v>#DIV/0!</v>
      </c>
      <c r="AO18" s="96" t="e">
        <f>future!AM18</f>
        <v>#DIV/0!</v>
      </c>
      <c r="AP18" s="96" t="e">
        <f>future!AN18</f>
        <v>#DIV/0!</v>
      </c>
      <c r="AQ18" s="96" t="e">
        <f>future!AO18</f>
        <v>#DIV/0!</v>
      </c>
      <c r="AR18" s="323" t="e">
        <f t="shared" si="5"/>
        <v>#DIV/0!</v>
      </c>
      <c r="AS18" s="96" t="e">
        <f>future!AP18</f>
        <v>#DIV/0!</v>
      </c>
      <c r="AT18" s="97">
        <f>future!AQ18</f>
        <v>0</v>
      </c>
      <c r="AU18" s="97">
        <f>future!AR18</f>
        <v>0</v>
      </c>
      <c r="AV18" s="98" t="e">
        <f>future!AS18</f>
        <v>#DIV/0!</v>
      </c>
      <c r="AW18" s="100" t="e">
        <f>future!AT18</f>
        <v>#DIV/0!</v>
      </c>
      <c r="AX18" s="99" t="e">
        <f>future!AU18</f>
        <v>#DIV/0!</v>
      </c>
      <c r="AY18" s="100" t="e">
        <f>future!AV18</f>
        <v>#DIV/0!</v>
      </c>
      <c r="AZ18" s="322">
        <f>future!AW18</f>
        <v>0</v>
      </c>
      <c r="BA18" s="324">
        <f>future!AX18</f>
        <v>0</v>
      </c>
      <c r="BB18" s="324">
        <f>future!AY18</f>
        <v>0</v>
      </c>
      <c r="BC18" s="325">
        <f>future!AZ18</f>
        <v>0</v>
      </c>
      <c r="BD18" s="326" t="e">
        <f>future!BA18</f>
        <v>#DIV/0!</v>
      </c>
      <c r="BE18" s="323" t="e">
        <f>future!BB18</f>
        <v>#DIV/0!</v>
      </c>
      <c r="BF18" s="323" t="e">
        <f>future!BC18</f>
        <v>#DIV/0!</v>
      </c>
      <c r="BG18" s="323" t="e">
        <f>future!BD18</f>
        <v>#DIV/0!</v>
      </c>
      <c r="BH18" s="323" t="e">
        <f>future!BE18</f>
        <v>#DIV/0!</v>
      </c>
      <c r="BI18" s="323" t="e">
        <f t="shared" si="0"/>
        <v>#DIV/0!</v>
      </c>
      <c r="BJ18" s="323" t="e">
        <f>future!BF18</f>
        <v>#DIV/0!</v>
      </c>
      <c r="BK18" s="327">
        <f>future!BG18</f>
        <v>0</v>
      </c>
      <c r="BL18" s="328">
        <f>future!BH18</f>
        <v>0</v>
      </c>
      <c r="BM18" s="329" t="e">
        <f>future!BI18</f>
        <v>#DIV/0!</v>
      </c>
      <c r="BN18" s="330" t="e">
        <f>future!BJ18</f>
        <v>#DIV/0!</v>
      </c>
      <c r="BO18" s="329" t="e">
        <f>future!BK18</f>
        <v>#DIV/0!</v>
      </c>
      <c r="BP18" s="330" t="e">
        <f>future!BL18</f>
        <v>#DIV/0!</v>
      </c>
      <c r="BQ18" s="322">
        <f>future!BM18</f>
        <v>0</v>
      </c>
      <c r="BR18" s="324">
        <f>future!BN18</f>
        <v>0</v>
      </c>
      <c r="BS18" s="324">
        <f>future!BO18</f>
        <v>0</v>
      </c>
      <c r="BT18" s="325">
        <f>future!BP18</f>
        <v>0</v>
      </c>
      <c r="BU18" s="326" t="e">
        <f>future!BQ18</f>
        <v>#DIV/0!</v>
      </c>
      <c r="BV18" s="323" t="e">
        <f>future!BR18</f>
        <v>#DIV/0!</v>
      </c>
      <c r="BW18" s="323" t="e">
        <f>future!BS18</f>
        <v>#DIV/0!</v>
      </c>
      <c r="BX18" s="323" t="e">
        <f>future!BT18</f>
        <v>#DIV/0!</v>
      </c>
      <c r="BY18" s="323" t="e">
        <f>future!BU18</f>
        <v>#DIV/0!</v>
      </c>
      <c r="BZ18" s="323" t="e">
        <f t="shared" si="1"/>
        <v>#DIV/0!</v>
      </c>
      <c r="CA18" s="323" t="e">
        <f>future!BV18</f>
        <v>#DIV/0!</v>
      </c>
      <c r="CB18" s="327">
        <f>future!BW18</f>
        <v>0</v>
      </c>
      <c r="CC18" s="328">
        <f>future!BX18</f>
        <v>0</v>
      </c>
      <c r="CD18" s="329" t="e">
        <f>future!BY18</f>
        <v>#DIV/0!</v>
      </c>
      <c r="CE18" s="330" t="e">
        <f>future!BZ18</f>
        <v>#DIV/0!</v>
      </c>
      <c r="CF18" s="329" t="e">
        <f>future!CA18</f>
        <v>#DIV/0!</v>
      </c>
      <c r="CG18" s="330" t="e">
        <f>future!CB18</f>
        <v>#DIV/0!</v>
      </c>
      <c r="CH18" s="322">
        <f>option!A18</f>
        <v>0</v>
      </c>
      <c r="CI18" s="331">
        <f>option!B18</f>
        <v>0</v>
      </c>
      <c r="CJ18" s="113">
        <f>future!CF18</f>
        <v>0</v>
      </c>
      <c r="CK18" s="114">
        <f>option!C18</f>
        <v>0</v>
      </c>
      <c r="CL18" s="326" t="e">
        <f>option!D18</f>
        <v>#DIV/0!</v>
      </c>
      <c r="CM18" s="323" t="e">
        <f>option!E18</f>
        <v>#DIV/0!</v>
      </c>
      <c r="CN18" s="323" t="e">
        <f>option!F18</f>
        <v>#DIV/0!</v>
      </c>
      <c r="CO18" s="323" t="e">
        <f>option!G18</f>
        <v>#DIV/0!</v>
      </c>
      <c r="CP18" s="323" t="e">
        <f>option!H18</f>
        <v>#DIV/0!</v>
      </c>
      <c r="CQ18" s="323" t="e">
        <f t="shared" si="6"/>
        <v>#DIV/0!</v>
      </c>
      <c r="CR18" s="323" t="e">
        <f>option!I18</f>
        <v>#DIV/0!</v>
      </c>
      <c r="CS18" s="328">
        <f>option!J18</f>
        <v>0</v>
      </c>
      <c r="CT18" s="328">
        <f>option!K18</f>
        <v>0</v>
      </c>
      <c r="CU18" s="328" t="e">
        <f>option!L18</f>
        <v>#DIV/0!</v>
      </c>
      <c r="CV18" s="330" t="e">
        <f>option!M18</f>
        <v>#DIV/0!</v>
      </c>
      <c r="CW18" s="328" t="e">
        <f>option!N18</f>
        <v>#DIV/0!</v>
      </c>
      <c r="CX18" s="330" t="e">
        <f>option!O18</f>
        <v>#DIV/0!</v>
      </c>
      <c r="CY18" s="92">
        <f>option!P18</f>
        <v>0</v>
      </c>
      <c r="CZ18" s="331">
        <f>option!Q18</f>
        <v>6.5601000000000003</v>
      </c>
      <c r="DA18" s="113">
        <f>future!CW18</f>
        <v>0</v>
      </c>
      <c r="DB18" s="114">
        <f>option!R18</f>
        <v>-2.9999999999930083E-4</v>
      </c>
      <c r="DC18" s="326">
        <f>option!S18</f>
        <v>1E-3</v>
      </c>
      <c r="DD18" s="323">
        <f>option!T18</f>
        <v>5.3E-3</v>
      </c>
      <c r="DE18" s="323">
        <f>option!U18</f>
        <v>5.4000000000000003E-3</v>
      </c>
      <c r="DF18" s="323">
        <f>option!V18</f>
        <v>5.7000000000000002E-3</v>
      </c>
      <c r="DG18" s="323" t="e">
        <f>option!W18</f>
        <v>#DIV/0!</v>
      </c>
      <c r="DH18" s="323" t="e">
        <f t="shared" si="7"/>
        <v>#DIV/0!</v>
      </c>
      <c r="DI18" s="323" t="e">
        <f>option!X18</f>
        <v>#DIV/0!</v>
      </c>
      <c r="DJ18" s="328">
        <f>option!Y18</f>
        <v>0</v>
      </c>
      <c r="DK18" s="328">
        <f>option!Z18</f>
        <v>0</v>
      </c>
      <c r="DL18" s="328" t="e">
        <f>option!AA18</f>
        <v>#DIV/0!</v>
      </c>
      <c r="DM18" s="330" t="e">
        <f>option!AB18</f>
        <v>#DIV/0!</v>
      </c>
      <c r="DN18" s="328" t="e">
        <f>option!AC18</f>
        <v>#DIV/0!</v>
      </c>
      <c r="DO18" s="330" t="e">
        <f>option!AD18</f>
        <v>#DIV/0!</v>
      </c>
      <c r="DP18" s="322">
        <f>option!AE18</f>
        <v>0</v>
      </c>
      <c r="DQ18" s="332">
        <f>option!AF18</f>
        <v>0</v>
      </c>
      <c r="DR18" s="333">
        <f>option!AG18</f>
        <v>0</v>
      </c>
      <c r="DS18" s="334" t="e">
        <f>option!AH18</f>
        <v>#DIV/0!</v>
      </c>
      <c r="DT18" s="335" t="e">
        <f>option!AI18</f>
        <v>#DIV/0!</v>
      </c>
      <c r="DU18" s="335" t="e">
        <f>option!AJ18</f>
        <v>#DIV/0!</v>
      </c>
      <c r="DV18" s="335" t="e">
        <f>option!AK18</f>
        <v>#DIV/0!</v>
      </c>
      <c r="DW18" s="335" t="e">
        <f>option!AL18</f>
        <v>#DIV/0!</v>
      </c>
      <c r="DX18" s="323" t="e">
        <f t="shared" si="2"/>
        <v>#DIV/0!</v>
      </c>
      <c r="DY18" s="335" t="e">
        <f>option!AM18</f>
        <v>#DIV/0!</v>
      </c>
      <c r="DZ18" s="336">
        <f>option!AN18</f>
        <v>0</v>
      </c>
      <c r="EA18" s="337">
        <f>option!AO18</f>
        <v>0</v>
      </c>
      <c r="EB18" s="338" t="e">
        <f>option!AP18</f>
        <v>#DIV/0!</v>
      </c>
      <c r="EC18" s="339" t="e">
        <f>option!AQ18</f>
        <v>#DIV/0!</v>
      </c>
      <c r="ED18" s="338" t="e">
        <f>option!AR18</f>
        <v>#DIV/0!</v>
      </c>
      <c r="EE18" s="339" t="e">
        <f>option!AS18</f>
        <v>#DIV/0!</v>
      </c>
    </row>
    <row r="19" spans="1:135" ht="18" customHeight="1">
      <c r="A19" s="322">
        <f>future!A19</f>
        <v>0</v>
      </c>
      <c r="B19" s="113">
        <f>future!B19</f>
        <v>0</v>
      </c>
      <c r="C19" s="113">
        <f>future!C19</f>
        <v>0</v>
      </c>
      <c r="D19" s="114">
        <f>future!D19</f>
        <v>0</v>
      </c>
      <c r="E19" s="95" t="e">
        <f>future!E19</f>
        <v>#DIV/0!</v>
      </c>
      <c r="F19" s="96" t="e">
        <f>future!F19</f>
        <v>#DIV/0!</v>
      </c>
      <c r="G19" s="96" t="e">
        <f>future!G19</f>
        <v>#DIV/0!</v>
      </c>
      <c r="H19" s="96" t="e">
        <f>future!H19</f>
        <v>#DIV/0!</v>
      </c>
      <c r="I19" s="96" t="e">
        <f>future!I19</f>
        <v>#DIV/0!</v>
      </c>
      <c r="J19" s="323" t="e">
        <f t="shared" si="3"/>
        <v>#DIV/0!</v>
      </c>
      <c r="K19" s="96" t="e">
        <f>future!J19</f>
        <v>#DIV/0!</v>
      </c>
      <c r="L19" s="97">
        <f>future!K19</f>
        <v>0</v>
      </c>
      <c r="M19" s="98">
        <f>future!L19</f>
        <v>0</v>
      </c>
      <c r="N19" s="99" t="e">
        <f>future!M19</f>
        <v>#DIV/0!</v>
      </c>
      <c r="O19" s="100" t="e">
        <f>future!N19</f>
        <v>#DIV/0!</v>
      </c>
      <c r="P19" s="99" t="e">
        <f>future!O19</f>
        <v>#DIV/0!</v>
      </c>
      <c r="Q19" s="100" t="e">
        <f>future!P19</f>
        <v>#DIV/0!</v>
      </c>
      <c r="R19" s="92">
        <f>future!Q19</f>
        <v>0</v>
      </c>
      <c r="S19" s="113">
        <f>future!R19</f>
        <v>0</v>
      </c>
      <c r="T19" s="113">
        <f>future!S19</f>
        <v>0</v>
      </c>
      <c r="U19" s="114">
        <f>future!T19</f>
        <v>0</v>
      </c>
      <c r="V19" s="95" t="e">
        <f>future!U19</f>
        <v>#DIV/0!</v>
      </c>
      <c r="W19" s="95" t="e">
        <f>future!V19</f>
        <v>#DIV/0!</v>
      </c>
      <c r="X19" s="96" t="e">
        <f>future!W19</f>
        <v>#DIV/0!</v>
      </c>
      <c r="Y19" s="96" t="e">
        <f>future!X19</f>
        <v>#DIV/0!</v>
      </c>
      <c r="Z19" s="96" t="e">
        <f>future!Y19</f>
        <v>#DIV/0!</v>
      </c>
      <c r="AA19" s="323" t="e">
        <f t="shared" si="4"/>
        <v>#DIV/0!</v>
      </c>
      <c r="AB19" s="96" t="e">
        <f>future!Z19</f>
        <v>#DIV/0!</v>
      </c>
      <c r="AC19" s="97">
        <f>future!AA19</f>
        <v>0</v>
      </c>
      <c r="AD19" s="97">
        <f>future!AB19</f>
        <v>0</v>
      </c>
      <c r="AE19" s="98" t="e">
        <f>future!AC19</f>
        <v>#DIV/0!</v>
      </c>
      <c r="AF19" s="100" t="e">
        <f>future!AD19</f>
        <v>#DIV/0!</v>
      </c>
      <c r="AG19" s="99" t="e">
        <f>future!AE19</f>
        <v>#DIV/0!</v>
      </c>
      <c r="AH19" s="100" t="e">
        <f>future!AF19</f>
        <v>#DIV/0!</v>
      </c>
      <c r="AI19" s="92">
        <f>future!AG19</f>
        <v>0</v>
      </c>
      <c r="AJ19" s="135">
        <f>future!AH19</f>
        <v>0</v>
      </c>
      <c r="AK19" s="113">
        <f>future!AI19</f>
        <v>0</v>
      </c>
      <c r="AL19" s="366">
        <f>future!AJ19</f>
        <v>0</v>
      </c>
      <c r="AM19" s="95" t="e">
        <f>future!AK19</f>
        <v>#DIV/0!</v>
      </c>
      <c r="AN19" s="95" t="e">
        <f>future!AL19</f>
        <v>#DIV/0!</v>
      </c>
      <c r="AO19" s="96" t="e">
        <f>future!AM19</f>
        <v>#DIV/0!</v>
      </c>
      <c r="AP19" s="96" t="e">
        <f>future!AN19</f>
        <v>#DIV/0!</v>
      </c>
      <c r="AQ19" s="96" t="e">
        <f>future!AO19</f>
        <v>#DIV/0!</v>
      </c>
      <c r="AR19" s="323" t="e">
        <f t="shared" si="5"/>
        <v>#DIV/0!</v>
      </c>
      <c r="AS19" s="96" t="e">
        <f>future!AP19</f>
        <v>#DIV/0!</v>
      </c>
      <c r="AT19" s="97">
        <f>future!AQ19</f>
        <v>0</v>
      </c>
      <c r="AU19" s="97">
        <f>future!AR19</f>
        <v>0</v>
      </c>
      <c r="AV19" s="98" t="e">
        <f>future!AS19</f>
        <v>#DIV/0!</v>
      </c>
      <c r="AW19" s="100" t="e">
        <f>future!AT19</f>
        <v>#DIV/0!</v>
      </c>
      <c r="AX19" s="99" t="e">
        <f>future!AU19</f>
        <v>#DIV/0!</v>
      </c>
      <c r="AY19" s="100" t="e">
        <f>future!AV19</f>
        <v>#DIV/0!</v>
      </c>
      <c r="AZ19" s="322">
        <f>future!AW19</f>
        <v>0</v>
      </c>
      <c r="BA19" s="324">
        <f>future!AX19</f>
        <v>0</v>
      </c>
      <c r="BB19" s="324">
        <f>future!AY19</f>
        <v>0</v>
      </c>
      <c r="BC19" s="325">
        <f>future!AZ19</f>
        <v>0</v>
      </c>
      <c r="BD19" s="326" t="e">
        <f>future!BA19</f>
        <v>#DIV/0!</v>
      </c>
      <c r="BE19" s="323" t="e">
        <f>future!BB19</f>
        <v>#DIV/0!</v>
      </c>
      <c r="BF19" s="323" t="e">
        <f>future!BC19</f>
        <v>#DIV/0!</v>
      </c>
      <c r="BG19" s="323" t="e">
        <f>future!BD19</f>
        <v>#DIV/0!</v>
      </c>
      <c r="BH19" s="323" t="e">
        <f>future!BE19</f>
        <v>#DIV/0!</v>
      </c>
      <c r="BI19" s="323" t="e">
        <f t="shared" si="0"/>
        <v>#DIV/0!</v>
      </c>
      <c r="BJ19" s="323" t="e">
        <f>future!BF19</f>
        <v>#DIV/0!</v>
      </c>
      <c r="BK19" s="327">
        <f>future!BG19</f>
        <v>0</v>
      </c>
      <c r="BL19" s="328">
        <f>future!BH19</f>
        <v>0</v>
      </c>
      <c r="BM19" s="329" t="e">
        <f>future!BI19</f>
        <v>#DIV/0!</v>
      </c>
      <c r="BN19" s="330" t="e">
        <f>future!BJ19</f>
        <v>#DIV/0!</v>
      </c>
      <c r="BO19" s="329" t="e">
        <f>future!BK19</f>
        <v>#DIV/0!</v>
      </c>
      <c r="BP19" s="330" t="e">
        <f>future!BL19</f>
        <v>#DIV/0!</v>
      </c>
      <c r="BQ19" s="322">
        <f>future!BM19</f>
        <v>0</v>
      </c>
      <c r="BR19" s="324">
        <f>future!BN19</f>
        <v>0</v>
      </c>
      <c r="BS19" s="324">
        <f>future!BO19</f>
        <v>0</v>
      </c>
      <c r="BT19" s="325">
        <f>future!BP19</f>
        <v>0</v>
      </c>
      <c r="BU19" s="326" t="e">
        <f>future!BQ19</f>
        <v>#DIV/0!</v>
      </c>
      <c r="BV19" s="323" t="e">
        <f>future!BR19</f>
        <v>#DIV/0!</v>
      </c>
      <c r="BW19" s="323" t="e">
        <f>future!BS19</f>
        <v>#DIV/0!</v>
      </c>
      <c r="BX19" s="323" t="e">
        <f>future!BT19</f>
        <v>#DIV/0!</v>
      </c>
      <c r="BY19" s="323" t="e">
        <f>future!BU19</f>
        <v>#DIV/0!</v>
      </c>
      <c r="BZ19" s="323" t="e">
        <f t="shared" si="1"/>
        <v>#DIV/0!</v>
      </c>
      <c r="CA19" s="323" t="e">
        <f>future!BV19</f>
        <v>#DIV/0!</v>
      </c>
      <c r="CB19" s="327">
        <f>future!BW19</f>
        <v>0</v>
      </c>
      <c r="CC19" s="328">
        <f>future!BX19</f>
        <v>0</v>
      </c>
      <c r="CD19" s="329" t="e">
        <f>future!BY19</f>
        <v>#DIV/0!</v>
      </c>
      <c r="CE19" s="330" t="e">
        <f>future!BZ19</f>
        <v>#DIV/0!</v>
      </c>
      <c r="CF19" s="329" t="e">
        <f>future!CA19</f>
        <v>#DIV/0!</v>
      </c>
      <c r="CG19" s="330" t="e">
        <f>future!CB19</f>
        <v>#DIV/0!</v>
      </c>
      <c r="CH19" s="322">
        <f>option!A19</f>
        <v>0</v>
      </c>
      <c r="CI19" s="331">
        <f>option!B19</f>
        <v>0</v>
      </c>
      <c r="CJ19" s="113">
        <f>future!CF19</f>
        <v>0</v>
      </c>
      <c r="CK19" s="114">
        <f>option!C19</f>
        <v>0</v>
      </c>
      <c r="CL19" s="326" t="e">
        <f>option!D19</f>
        <v>#DIV/0!</v>
      </c>
      <c r="CM19" s="323" t="e">
        <f>option!E19</f>
        <v>#DIV/0!</v>
      </c>
      <c r="CN19" s="323" t="e">
        <f>option!F19</f>
        <v>#DIV/0!</v>
      </c>
      <c r="CO19" s="323" t="e">
        <f>option!G19</f>
        <v>#DIV/0!</v>
      </c>
      <c r="CP19" s="323" t="e">
        <f>option!H19</f>
        <v>#DIV/0!</v>
      </c>
      <c r="CQ19" s="323" t="e">
        <f t="shared" si="6"/>
        <v>#DIV/0!</v>
      </c>
      <c r="CR19" s="323" t="e">
        <f>option!I19</f>
        <v>#DIV/0!</v>
      </c>
      <c r="CS19" s="328">
        <f>option!J19</f>
        <v>0</v>
      </c>
      <c r="CT19" s="328">
        <f>option!K19</f>
        <v>0</v>
      </c>
      <c r="CU19" s="328" t="e">
        <f>option!L19</f>
        <v>#DIV/0!</v>
      </c>
      <c r="CV19" s="330" t="e">
        <f>option!M19</f>
        <v>#DIV/0!</v>
      </c>
      <c r="CW19" s="328" t="e">
        <f>option!N19</f>
        <v>#DIV/0!</v>
      </c>
      <c r="CX19" s="330" t="e">
        <f>option!O19</f>
        <v>#DIV/0!</v>
      </c>
      <c r="CY19" s="92">
        <f>option!P19</f>
        <v>0</v>
      </c>
      <c r="CZ19" s="331">
        <f>option!Q19</f>
        <v>6.5603999999999996</v>
      </c>
      <c r="DA19" s="113">
        <f>future!CW19</f>
        <v>0</v>
      </c>
      <c r="DB19" s="114">
        <f>option!R19</f>
        <v>-7.5000000000002842E-3</v>
      </c>
      <c r="DC19" s="326">
        <f>option!S19</f>
        <v>2E-3</v>
      </c>
      <c r="DD19" s="323">
        <f>option!T19</f>
        <v>5.3E-3</v>
      </c>
      <c r="DE19" s="323">
        <f>option!U19</f>
        <v>5.4000000000000003E-3</v>
      </c>
      <c r="DF19" s="323">
        <f>option!V19</f>
        <v>5.7000000000000002E-3</v>
      </c>
      <c r="DG19" s="323" t="e">
        <f>option!W19</f>
        <v>#DIV/0!</v>
      </c>
      <c r="DH19" s="323" t="e">
        <f t="shared" si="7"/>
        <v>#DIV/0!</v>
      </c>
      <c r="DI19" s="323" t="e">
        <f>option!X19</f>
        <v>#DIV/0!</v>
      </c>
      <c r="DJ19" s="328">
        <f>option!Y19</f>
        <v>0</v>
      </c>
      <c r="DK19" s="328">
        <f>option!Z19</f>
        <v>0</v>
      </c>
      <c r="DL19" s="328" t="e">
        <f>option!AA19</f>
        <v>#DIV/0!</v>
      </c>
      <c r="DM19" s="330" t="e">
        <f>option!AB19</f>
        <v>#DIV/0!</v>
      </c>
      <c r="DN19" s="328" t="e">
        <f>option!AC19</f>
        <v>#DIV/0!</v>
      </c>
      <c r="DO19" s="330" t="e">
        <f>option!AD19</f>
        <v>#DIV/0!</v>
      </c>
      <c r="DP19" s="322">
        <f>option!AE19</f>
        <v>0</v>
      </c>
      <c r="DQ19" s="332">
        <f>option!AF19</f>
        <v>0</v>
      </c>
      <c r="DR19" s="333">
        <f>option!AG19</f>
        <v>0</v>
      </c>
      <c r="DS19" s="334" t="e">
        <f>option!AH19</f>
        <v>#DIV/0!</v>
      </c>
      <c r="DT19" s="335" t="e">
        <f>option!AI19</f>
        <v>#DIV/0!</v>
      </c>
      <c r="DU19" s="335" t="e">
        <f>option!AJ19</f>
        <v>#DIV/0!</v>
      </c>
      <c r="DV19" s="335" t="e">
        <f>option!AK19</f>
        <v>#DIV/0!</v>
      </c>
      <c r="DW19" s="335" t="e">
        <f>option!AL19</f>
        <v>#DIV/0!</v>
      </c>
      <c r="DX19" s="323" t="e">
        <f t="shared" si="2"/>
        <v>#DIV/0!</v>
      </c>
      <c r="DY19" s="335" t="e">
        <f>option!AM19</f>
        <v>#DIV/0!</v>
      </c>
      <c r="DZ19" s="336">
        <f>option!AN19</f>
        <v>0</v>
      </c>
      <c r="EA19" s="337">
        <f>option!AO19</f>
        <v>0</v>
      </c>
      <c r="EB19" s="338" t="e">
        <f>option!AP19</f>
        <v>#DIV/0!</v>
      </c>
      <c r="EC19" s="339" t="e">
        <f>option!AQ19</f>
        <v>#DIV/0!</v>
      </c>
      <c r="ED19" s="338" t="e">
        <f>option!AR19</f>
        <v>#DIV/0!</v>
      </c>
      <c r="EE19" s="339" t="e">
        <f>option!AS19</f>
        <v>#DIV/0!</v>
      </c>
    </row>
    <row r="20" spans="1:135" ht="18" customHeight="1">
      <c r="A20" s="322">
        <f>future!A20</f>
        <v>0</v>
      </c>
      <c r="B20" s="113">
        <f>future!B20</f>
        <v>0</v>
      </c>
      <c r="C20" s="113">
        <f>future!C20</f>
        <v>0</v>
      </c>
      <c r="D20" s="114">
        <f>future!D20</f>
        <v>0</v>
      </c>
      <c r="E20" s="95" t="e">
        <f>future!E20</f>
        <v>#DIV/0!</v>
      </c>
      <c r="F20" s="96" t="e">
        <f>future!F20</f>
        <v>#DIV/0!</v>
      </c>
      <c r="G20" s="96" t="e">
        <f>future!G20</f>
        <v>#DIV/0!</v>
      </c>
      <c r="H20" s="96" t="e">
        <f>future!H20</f>
        <v>#DIV/0!</v>
      </c>
      <c r="I20" s="96" t="e">
        <f>future!I20</f>
        <v>#DIV/0!</v>
      </c>
      <c r="J20" s="323" t="e">
        <f t="shared" si="3"/>
        <v>#DIV/0!</v>
      </c>
      <c r="K20" s="96" t="e">
        <f>future!J20</f>
        <v>#DIV/0!</v>
      </c>
      <c r="L20" s="97">
        <f>future!K20</f>
        <v>0</v>
      </c>
      <c r="M20" s="98">
        <f>future!L20</f>
        <v>0</v>
      </c>
      <c r="N20" s="99" t="e">
        <f>future!M20</f>
        <v>#DIV/0!</v>
      </c>
      <c r="O20" s="100" t="e">
        <f>future!N20</f>
        <v>#DIV/0!</v>
      </c>
      <c r="P20" s="99" t="e">
        <f>future!O20</f>
        <v>#DIV/0!</v>
      </c>
      <c r="Q20" s="100" t="e">
        <f>future!P20</f>
        <v>#DIV/0!</v>
      </c>
      <c r="R20" s="92">
        <f>future!Q20</f>
        <v>0</v>
      </c>
      <c r="S20" s="113">
        <f>future!R20</f>
        <v>0</v>
      </c>
      <c r="T20" s="113">
        <f>future!S20</f>
        <v>0</v>
      </c>
      <c r="U20" s="114">
        <f>future!T20</f>
        <v>0</v>
      </c>
      <c r="V20" s="95" t="e">
        <f>future!U20</f>
        <v>#DIV/0!</v>
      </c>
      <c r="W20" s="95" t="e">
        <f>future!V20</f>
        <v>#DIV/0!</v>
      </c>
      <c r="X20" s="96" t="e">
        <f>future!W20</f>
        <v>#DIV/0!</v>
      </c>
      <c r="Y20" s="96" t="e">
        <f>future!X20</f>
        <v>#DIV/0!</v>
      </c>
      <c r="Z20" s="96" t="e">
        <f>future!Y20</f>
        <v>#DIV/0!</v>
      </c>
      <c r="AA20" s="323" t="e">
        <f t="shared" si="4"/>
        <v>#DIV/0!</v>
      </c>
      <c r="AB20" s="96" t="e">
        <f>future!Z20</f>
        <v>#DIV/0!</v>
      </c>
      <c r="AC20" s="97">
        <f>future!AA20</f>
        <v>0</v>
      </c>
      <c r="AD20" s="97">
        <f>future!AB20</f>
        <v>0</v>
      </c>
      <c r="AE20" s="98" t="e">
        <f>future!AC20</f>
        <v>#DIV/0!</v>
      </c>
      <c r="AF20" s="100" t="e">
        <f>future!AD20</f>
        <v>#DIV/0!</v>
      </c>
      <c r="AG20" s="99" t="e">
        <f>future!AE20</f>
        <v>#DIV/0!</v>
      </c>
      <c r="AH20" s="100" t="e">
        <f>future!AF20</f>
        <v>#DIV/0!</v>
      </c>
      <c r="AI20" s="92">
        <f>future!AG20</f>
        <v>0</v>
      </c>
      <c r="AJ20" s="135">
        <f>future!AH20</f>
        <v>0</v>
      </c>
      <c r="AK20" s="113">
        <f>future!AI20</f>
        <v>0</v>
      </c>
      <c r="AL20" s="366">
        <f>future!AJ20</f>
        <v>0</v>
      </c>
      <c r="AM20" s="95" t="e">
        <f>future!AK20</f>
        <v>#DIV/0!</v>
      </c>
      <c r="AN20" s="95" t="e">
        <f>future!AL20</f>
        <v>#DIV/0!</v>
      </c>
      <c r="AO20" s="96" t="e">
        <f>future!AM20</f>
        <v>#DIV/0!</v>
      </c>
      <c r="AP20" s="96" t="e">
        <f>future!AN20</f>
        <v>#DIV/0!</v>
      </c>
      <c r="AQ20" s="96" t="e">
        <f>future!AO20</f>
        <v>#DIV/0!</v>
      </c>
      <c r="AR20" s="323" t="e">
        <f t="shared" si="5"/>
        <v>#DIV/0!</v>
      </c>
      <c r="AS20" s="96" t="e">
        <f>future!AP20</f>
        <v>#DIV/0!</v>
      </c>
      <c r="AT20" s="97">
        <f>future!AQ20</f>
        <v>0</v>
      </c>
      <c r="AU20" s="97">
        <f>future!AR20</f>
        <v>0</v>
      </c>
      <c r="AV20" s="98" t="e">
        <f>future!AS20</f>
        <v>#DIV/0!</v>
      </c>
      <c r="AW20" s="100" t="e">
        <f>future!AT20</f>
        <v>#DIV/0!</v>
      </c>
      <c r="AX20" s="99" t="e">
        <f>future!AU20</f>
        <v>#DIV/0!</v>
      </c>
      <c r="AY20" s="100" t="e">
        <f>future!AV20</f>
        <v>#DIV/0!</v>
      </c>
      <c r="AZ20" s="322">
        <f>future!AW20</f>
        <v>0</v>
      </c>
      <c r="BA20" s="324">
        <f>future!AX20</f>
        <v>0</v>
      </c>
      <c r="BB20" s="324">
        <f>future!AY20</f>
        <v>0</v>
      </c>
      <c r="BC20" s="325">
        <f>future!AZ20</f>
        <v>0</v>
      </c>
      <c r="BD20" s="326" t="e">
        <f>future!BA20</f>
        <v>#DIV/0!</v>
      </c>
      <c r="BE20" s="323" t="e">
        <f>future!BB20</f>
        <v>#DIV/0!</v>
      </c>
      <c r="BF20" s="323" t="e">
        <f>future!BC20</f>
        <v>#DIV/0!</v>
      </c>
      <c r="BG20" s="323" t="e">
        <f>future!BD20</f>
        <v>#DIV/0!</v>
      </c>
      <c r="BH20" s="323" t="e">
        <f>future!BE20</f>
        <v>#DIV/0!</v>
      </c>
      <c r="BI20" s="323" t="e">
        <f t="shared" si="0"/>
        <v>#DIV/0!</v>
      </c>
      <c r="BJ20" s="323" t="e">
        <f>future!BF20</f>
        <v>#DIV/0!</v>
      </c>
      <c r="BK20" s="327">
        <f>future!BG20</f>
        <v>0</v>
      </c>
      <c r="BL20" s="328">
        <f>future!BH20</f>
        <v>0</v>
      </c>
      <c r="BM20" s="329" t="e">
        <f>future!BI20</f>
        <v>#DIV/0!</v>
      </c>
      <c r="BN20" s="330" t="e">
        <f>future!BJ20</f>
        <v>#DIV/0!</v>
      </c>
      <c r="BO20" s="329" t="e">
        <f>future!BK20</f>
        <v>#DIV/0!</v>
      </c>
      <c r="BP20" s="330" t="e">
        <f>future!BL20</f>
        <v>#DIV/0!</v>
      </c>
      <c r="BQ20" s="322">
        <f>future!BM20</f>
        <v>0</v>
      </c>
      <c r="BR20" s="324">
        <f>future!BN20</f>
        <v>0</v>
      </c>
      <c r="BS20" s="324">
        <f>future!BO20</f>
        <v>0</v>
      </c>
      <c r="BT20" s="325">
        <f>future!BP20</f>
        <v>0</v>
      </c>
      <c r="BU20" s="326" t="e">
        <f>future!BQ20</f>
        <v>#DIV/0!</v>
      </c>
      <c r="BV20" s="323" t="e">
        <f>future!BR20</f>
        <v>#DIV/0!</v>
      </c>
      <c r="BW20" s="323" t="e">
        <f>future!BS20</f>
        <v>#DIV/0!</v>
      </c>
      <c r="BX20" s="323" t="e">
        <f>future!BT20</f>
        <v>#DIV/0!</v>
      </c>
      <c r="BY20" s="323" t="e">
        <f>future!BU20</f>
        <v>#DIV/0!</v>
      </c>
      <c r="BZ20" s="323" t="e">
        <f t="shared" si="1"/>
        <v>#DIV/0!</v>
      </c>
      <c r="CA20" s="323" t="e">
        <f>future!BV20</f>
        <v>#DIV/0!</v>
      </c>
      <c r="CB20" s="327">
        <f>future!BW20</f>
        <v>0</v>
      </c>
      <c r="CC20" s="328">
        <f>future!BX20</f>
        <v>0</v>
      </c>
      <c r="CD20" s="329" t="e">
        <f>future!BY20</f>
        <v>#DIV/0!</v>
      </c>
      <c r="CE20" s="330" t="e">
        <f>future!BZ20</f>
        <v>#DIV/0!</v>
      </c>
      <c r="CF20" s="329" t="e">
        <f>future!CA20</f>
        <v>#DIV/0!</v>
      </c>
      <c r="CG20" s="330" t="e">
        <f>future!CB20</f>
        <v>#DIV/0!</v>
      </c>
      <c r="CH20" s="322">
        <f>option!A20</f>
        <v>0</v>
      </c>
      <c r="CI20" s="331">
        <f>option!B20</f>
        <v>0</v>
      </c>
      <c r="CJ20" s="113">
        <f>future!CF20</f>
        <v>0</v>
      </c>
      <c r="CK20" s="114">
        <f>option!C20</f>
        <v>0</v>
      </c>
      <c r="CL20" s="326" t="e">
        <f>option!D20</f>
        <v>#DIV/0!</v>
      </c>
      <c r="CM20" s="323" t="e">
        <f>option!E20</f>
        <v>#DIV/0!</v>
      </c>
      <c r="CN20" s="323" t="e">
        <f>option!F20</f>
        <v>#DIV/0!</v>
      </c>
      <c r="CO20" s="323" t="e">
        <f>option!G20</f>
        <v>#DIV/0!</v>
      </c>
      <c r="CP20" s="323" t="e">
        <f>option!H20</f>
        <v>#DIV/0!</v>
      </c>
      <c r="CQ20" s="323" t="e">
        <f t="shared" si="6"/>
        <v>#DIV/0!</v>
      </c>
      <c r="CR20" s="323" t="e">
        <f>option!I20</f>
        <v>#DIV/0!</v>
      </c>
      <c r="CS20" s="328">
        <f>option!J20</f>
        <v>0</v>
      </c>
      <c r="CT20" s="328">
        <f>option!K20</f>
        <v>0</v>
      </c>
      <c r="CU20" s="328" t="e">
        <f>option!L20</f>
        <v>#DIV/0!</v>
      </c>
      <c r="CV20" s="330" t="e">
        <f>option!M20</f>
        <v>#DIV/0!</v>
      </c>
      <c r="CW20" s="328" t="e">
        <f>option!N20</f>
        <v>#DIV/0!</v>
      </c>
      <c r="CX20" s="330" t="e">
        <f>option!O20</f>
        <v>#DIV/0!</v>
      </c>
      <c r="CY20" s="92">
        <f>option!P20</f>
        <v>0</v>
      </c>
      <c r="CZ20" s="331">
        <f>option!Q20</f>
        <v>6.5678999999999998</v>
      </c>
      <c r="DA20" s="113">
        <f>future!CW20</f>
        <v>0</v>
      </c>
      <c r="DB20" s="114">
        <f>option!R20</f>
        <v>1.6599999999999504E-2</v>
      </c>
      <c r="DC20" s="326">
        <f>option!S20</f>
        <v>3.0000000000000001E-3</v>
      </c>
      <c r="DD20" s="323">
        <f>option!T20</f>
        <v>5.3E-3</v>
      </c>
      <c r="DE20" s="323">
        <f>option!U20</f>
        <v>5.4000000000000003E-3</v>
      </c>
      <c r="DF20" s="323">
        <f>option!V20</f>
        <v>5.7000000000000002E-3</v>
      </c>
      <c r="DG20" s="323" t="e">
        <f>option!W20</f>
        <v>#DIV/0!</v>
      </c>
      <c r="DH20" s="323" t="e">
        <f t="shared" si="7"/>
        <v>#DIV/0!</v>
      </c>
      <c r="DI20" s="323" t="e">
        <f>option!X20</f>
        <v>#DIV/0!</v>
      </c>
      <c r="DJ20" s="328">
        <f>option!Y20</f>
        <v>0</v>
      </c>
      <c r="DK20" s="328">
        <f>option!Z20</f>
        <v>0</v>
      </c>
      <c r="DL20" s="328" t="e">
        <f>option!AA20</f>
        <v>#DIV/0!</v>
      </c>
      <c r="DM20" s="330" t="e">
        <f>option!AB20</f>
        <v>#DIV/0!</v>
      </c>
      <c r="DN20" s="328" t="e">
        <f>option!AC20</f>
        <v>#DIV/0!</v>
      </c>
      <c r="DO20" s="330" t="e">
        <f>option!AD20</f>
        <v>#DIV/0!</v>
      </c>
      <c r="DP20" s="322">
        <f>option!AE20</f>
        <v>0</v>
      </c>
      <c r="DQ20" s="332">
        <f>option!AF20</f>
        <v>0</v>
      </c>
      <c r="DR20" s="333">
        <f>option!AG20</f>
        <v>0</v>
      </c>
      <c r="DS20" s="334" t="e">
        <f>option!AH20</f>
        <v>#DIV/0!</v>
      </c>
      <c r="DT20" s="335" t="e">
        <f>option!AI20</f>
        <v>#DIV/0!</v>
      </c>
      <c r="DU20" s="335" t="e">
        <f>option!AJ20</f>
        <v>#DIV/0!</v>
      </c>
      <c r="DV20" s="335" t="e">
        <f>option!AK20</f>
        <v>#DIV/0!</v>
      </c>
      <c r="DW20" s="335" t="e">
        <f>option!AL20</f>
        <v>#DIV/0!</v>
      </c>
      <c r="DX20" s="323" t="e">
        <f t="shared" si="2"/>
        <v>#DIV/0!</v>
      </c>
      <c r="DY20" s="335" t="e">
        <f>option!AM20</f>
        <v>#DIV/0!</v>
      </c>
      <c r="DZ20" s="336">
        <f>option!AN20</f>
        <v>0</v>
      </c>
      <c r="EA20" s="337">
        <f>option!AO20</f>
        <v>0</v>
      </c>
      <c r="EB20" s="338" t="e">
        <f>option!AP20</f>
        <v>#DIV/0!</v>
      </c>
      <c r="EC20" s="339" t="e">
        <f>option!AQ20</f>
        <v>#DIV/0!</v>
      </c>
      <c r="ED20" s="338" t="e">
        <f>option!AR20</f>
        <v>#DIV/0!</v>
      </c>
      <c r="EE20" s="339" t="e">
        <f>option!AS20</f>
        <v>#DIV/0!</v>
      </c>
    </row>
    <row r="21" spans="1:135" ht="18" customHeight="1">
      <c r="A21" s="322">
        <f>future!A21</f>
        <v>0</v>
      </c>
      <c r="B21" s="113">
        <f>future!B21</f>
        <v>0</v>
      </c>
      <c r="C21" s="113">
        <f>future!C21</f>
        <v>0</v>
      </c>
      <c r="D21" s="114">
        <f>future!D21</f>
        <v>0</v>
      </c>
      <c r="E21" s="95" t="e">
        <f>future!E21</f>
        <v>#DIV/0!</v>
      </c>
      <c r="F21" s="96" t="e">
        <f>future!F21</f>
        <v>#DIV/0!</v>
      </c>
      <c r="G21" s="96" t="e">
        <f>future!G21</f>
        <v>#DIV/0!</v>
      </c>
      <c r="H21" s="96" t="e">
        <f>future!H21</f>
        <v>#DIV/0!</v>
      </c>
      <c r="I21" s="96" t="e">
        <f>future!I21</f>
        <v>#DIV/0!</v>
      </c>
      <c r="J21" s="323" t="e">
        <f t="shared" si="3"/>
        <v>#DIV/0!</v>
      </c>
      <c r="K21" s="96" t="e">
        <f>future!J21</f>
        <v>#DIV/0!</v>
      </c>
      <c r="L21" s="97">
        <f>future!K21</f>
        <v>0</v>
      </c>
      <c r="M21" s="98">
        <f>future!L21</f>
        <v>0</v>
      </c>
      <c r="N21" s="99" t="e">
        <f>future!M21</f>
        <v>#DIV/0!</v>
      </c>
      <c r="O21" s="100" t="e">
        <f>future!N21</f>
        <v>#DIV/0!</v>
      </c>
      <c r="P21" s="99" t="e">
        <f>future!O21</f>
        <v>#DIV/0!</v>
      </c>
      <c r="Q21" s="100" t="e">
        <f>future!P21</f>
        <v>#DIV/0!</v>
      </c>
      <c r="R21" s="92">
        <f>future!Q21</f>
        <v>0</v>
      </c>
      <c r="S21" s="113">
        <f>future!R21</f>
        <v>0</v>
      </c>
      <c r="T21" s="113">
        <f>future!S21</f>
        <v>0</v>
      </c>
      <c r="U21" s="114">
        <f>future!T21</f>
        <v>0</v>
      </c>
      <c r="V21" s="95" t="e">
        <f>future!U21</f>
        <v>#DIV/0!</v>
      </c>
      <c r="W21" s="95" t="e">
        <f>future!V21</f>
        <v>#DIV/0!</v>
      </c>
      <c r="X21" s="96" t="e">
        <f>future!W21</f>
        <v>#DIV/0!</v>
      </c>
      <c r="Y21" s="96" t="e">
        <f>future!X21</f>
        <v>#DIV/0!</v>
      </c>
      <c r="Z21" s="96" t="e">
        <f>future!Y21</f>
        <v>#DIV/0!</v>
      </c>
      <c r="AA21" s="323" t="e">
        <f t="shared" si="4"/>
        <v>#DIV/0!</v>
      </c>
      <c r="AB21" s="96" t="e">
        <f>future!Z21</f>
        <v>#DIV/0!</v>
      </c>
      <c r="AC21" s="97">
        <f>future!AA21</f>
        <v>0</v>
      </c>
      <c r="AD21" s="97">
        <f>future!AB21</f>
        <v>0</v>
      </c>
      <c r="AE21" s="98" t="e">
        <f>future!AC21</f>
        <v>#DIV/0!</v>
      </c>
      <c r="AF21" s="100" t="e">
        <f>future!AD21</f>
        <v>#DIV/0!</v>
      </c>
      <c r="AG21" s="99" t="e">
        <f>future!AE21</f>
        <v>#DIV/0!</v>
      </c>
      <c r="AH21" s="100" t="e">
        <f>future!AF21</f>
        <v>#DIV/0!</v>
      </c>
      <c r="AI21" s="92">
        <f>future!AG21</f>
        <v>0</v>
      </c>
      <c r="AJ21" s="135">
        <f>future!AH21</f>
        <v>0</v>
      </c>
      <c r="AK21" s="113">
        <f>future!AI21</f>
        <v>0</v>
      </c>
      <c r="AL21" s="366">
        <f>future!AJ21</f>
        <v>0</v>
      </c>
      <c r="AM21" s="95" t="e">
        <f>future!AK21</f>
        <v>#DIV/0!</v>
      </c>
      <c r="AN21" s="95" t="e">
        <f>future!AL21</f>
        <v>#DIV/0!</v>
      </c>
      <c r="AO21" s="96" t="e">
        <f>future!AM21</f>
        <v>#DIV/0!</v>
      </c>
      <c r="AP21" s="96" t="e">
        <f>future!AN21</f>
        <v>#DIV/0!</v>
      </c>
      <c r="AQ21" s="96" t="e">
        <f>future!AO21</f>
        <v>#DIV/0!</v>
      </c>
      <c r="AR21" s="323" t="e">
        <f t="shared" si="5"/>
        <v>#DIV/0!</v>
      </c>
      <c r="AS21" s="96" t="e">
        <f>future!AP21</f>
        <v>#DIV/0!</v>
      </c>
      <c r="AT21" s="97">
        <f>future!AQ21</f>
        <v>0</v>
      </c>
      <c r="AU21" s="97">
        <f>future!AR21</f>
        <v>0</v>
      </c>
      <c r="AV21" s="98" t="e">
        <f>future!AS21</f>
        <v>#DIV/0!</v>
      </c>
      <c r="AW21" s="100" t="e">
        <f>future!AT21</f>
        <v>#DIV/0!</v>
      </c>
      <c r="AX21" s="99" t="e">
        <f>future!AU21</f>
        <v>#DIV/0!</v>
      </c>
      <c r="AY21" s="100" t="e">
        <f>future!AV21</f>
        <v>#DIV/0!</v>
      </c>
      <c r="AZ21" s="322">
        <f>future!AW21</f>
        <v>0</v>
      </c>
      <c r="BA21" s="324">
        <f>future!AX21</f>
        <v>0</v>
      </c>
      <c r="BB21" s="324">
        <f>future!AY21</f>
        <v>0</v>
      </c>
      <c r="BC21" s="325">
        <f>future!AZ21</f>
        <v>0</v>
      </c>
      <c r="BD21" s="326" t="e">
        <f>future!BA21</f>
        <v>#DIV/0!</v>
      </c>
      <c r="BE21" s="323" t="e">
        <f>future!BB21</f>
        <v>#DIV/0!</v>
      </c>
      <c r="BF21" s="323" t="e">
        <f>future!BC21</f>
        <v>#DIV/0!</v>
      </c>
      <c r="BG21" s="323" t="e">
        <f>future!BD21</f>
        <v>#DIV/0!</v>
      </c>
      <c r="BH21" s="323" t="e">
        <f>future!BE21</f>
        <v>#DIV/0!</v>
      </c>
      <c r="BI21" s="323" t="e">
        <f t="shared" si="0"/>
        <v>#DIV/0!</v>
      </c>
      <c r="BJ21" s="323" t="e">
        <f>future!BF21</f>
        <v>#DIV/0!</v>
      </c>
      <c r="BK21" s="327">
        <f>future!BG21</f>
        <v>0</v>
      </c>
      <c r="BL21" s="328">
        <f>future!BH21</f>
        <v>0</v>
      </c>
      <c r="BM21" s="329" t="e">
        <f>future!BI21</f>
        <v>#DIV/0!</v>
      </c>
      <c r="BN21" s="330" t="e">
        <f>future!BJ21</f>
        <v>#DIV/0!</v>
      </c>
      <c r="BO21" s="329" t="e">
        <f>future!BK21</f>
        <v>#DIV/0!</v>
      </c>
      <c r="BP21" s="330" t="e">
        <f>future!BL21</f>
        <v>#DIV/0!</v>
      </c>
      <c r="BQ21" s="322">
        <f>future!BM21</f>
        <v>0</v>
      </c>
      <c r="BR21" s="324">
        <f>future!BN21</f>
        <v>0</v>
      </c>
      <c r="BS21" s="324">
        <f>future!BO21</f>
        <v>0</v>
      </c>
      <c r="BT21" s="325">
        <f>future!BP21</f>
        <v>0</v>
      </c>
      <c r="BU21" s="326" t="e">
        <f>future!BQ21</f>
        <v>#DIV/0!</v>
      </c>
      <c r="BV21" s="323" t="e">
        <f>future!BR21</f>
        <v>#DIV/0!</v>
      </c>
      <c r="BW21" s="323" t="e">
        <f>future!BS21</f>
        <v>#DIV/0!</v>
      </c>
      <c r="BX21" s="323" t="e">
        <f>future!BT21</f>
        <v>#DIV/0!</v>
      </c>
      <c r="BY21" s="323" t="e">
        <f>future!BU21</f>
        <v>#DIV/0!</v>
      </c>
      <c r="BZ21" s="323" t="e">
        <f t="shared" si="1"/>
        <v>#DIV/0!</v>
      </c>
      <c r="CA21" s="323" t="e">
        <f>future!BV21</f>
        <v>#DIV/0!</v>
      </c>
      <c r="CB21" s="327">
        <f>future!BW21</f>
        <v>0</v>
      </c>
      <c r="CC21" s="328">
        <f>future!BX21</f>
        <v>0</v>
      </c>
      <c r="CD21" s="329" t="e">
        <f>future!BY21</f>
        <v>#DIV/0!</v>
      </c>
      <c r="CE21" s="330" t="e">
        <f>future!BZ21</f>
        <v>#DIV/0!</v>
      </c>
      <c r="CF21" s="329" t="e">
        <f>future!CA21</f>
        <v>#DIV/0!</v>
      </c>
      <c r="CG21" s="330" t="e">
        <f>future!CB21</f>
        <v>#DIV/0!</v>
      </c>
      <c r="CH21" s="322">
        <f>option!A21</f>
        <v>0</v>
      </c>
      <c r="CI21" s="331">
        <f>option!B21</f>
        <v>0</v>
      </c>
      <c r="CJ21" s="113">
        <f>future!CF21</f>
        <v>0</v>
      </c>
      <c r="CK21" s="114">
        <f>option!C21</f>
        <v>0</v>
      </c>
      <c r="CL21" s="326" t="e">
        <f>option!D21</f>
        <v>#DIV/0!</v>
      </c>
      <c r="CM21" s="323" t="e">
        <f>option!E21</f>
        <v>#DIV/0!</v>
      </c>
      <c r="CN21" s="323" t="e">
        <f>option!F21</f>
        <v>#DIV/0!</v>
      </c>
      <c r="CO21" s="323" t="e">
        <f>option!G21</f>
        <v>#DIV/0!</v>
      </c>
      <c r="CP21" s="323" t="e">
        <f>option!H21</f>
        <v>#DIV/0!</v>
      </c>
      <c r="CQ21" s="323" t="e">
        <f t="shared" si="6"/>
        <v>#DIV/0!</v>
      </c>
      <c r="CR21" s="323" t="e">
        <f>option!I21</f>
        <v>#DIV/0!</v>
      </c>
      <c r="CS21" s="328">
        <f>option!J21</f>
        <v>0</v>
      </c>
      <c r="CT21" s="328">
        <f>option!K21</f>
        <v>0</v>
      </c>
      <c r="CU21" s="328" t="e">
        <f>option!L21</f>
        <v>#DIV/0!</v>
      </c>
      <c r="CV21" s="330" t="e">
        <f>option!M21</f>
        <v>#DIV/0!</v>
      </c>
      <c r="CW21" s="328" t="e">
        <f>option!N21</f>
        <v>#DIV/0!</v>
      </c>
      <c r="CX21" s="330" t="e">
        <f>option!O21</f>
        <v>#DIV/0!</v>
      </c>
      <c r="CY21" s="92">
        <f>option!P21</f>
        <v>0</v>
      </c>
      <c r="CZ21" s="331">
        <f>option!Q21</f>
        <v>6.5513000000000003</v>
      </c>
      <c r="DA21" s="113">
        <f>future!CW21</f>
        <v>0</v>
      </c>
      <c r="DB21" s="114">
        <f>option!R21</f>
        <v>1.1600000000000499E-2</v>
      </c>
      <c r="DC21" s="326">
        <f>option!S21</f>
        <v>2E-3</v>
      </c>
      <c r="DD21" s="323">
        <f>option!T21</f>
        <v>5.3E-3</v>
      </c>
      <c r="DE21" s="323">
        <f>option!U21</f>
        <v>5.4000000000000003E-3</v>
      </c>
      <c r="DF21" s="323">
        <f>option!V21</f>
        <v>5.7000000000000002E-3</v>
      </c>
      <c r="DG21" s="323" t="e">
        <f>option!W21</f>
        <v>#DIV/0!</v>
      </c>
      <c r="DH21" s="323" t="e">
        <f t="shared" si="7"/>
        <v>#DIV/0!</v>
      </c>
      <c r="DI21" s="323" t="e">
        <f>option!X21</f>
        <v>#DIV/0!</v>
      </c>
      <c r="DJ21" s="328">
        <f>option!Y21</f>
        <v>0</v>
      </c>
      <c r="DK21" s="328">
        <f>option!Z21</f>
        <v>0</v>
      </c>
      <c r="DL21" s="328" t="e">
        <f>option!AA21</f>
        <v>#DIV/0!</v>
      </c>
      <c r="DM21" s="330" t="e">
        <f>option!AB21</f>
        <v>#DIV/0!</v>
      </c>
      <c r="DN21" s="328" t="e">
        <f>option!AC21</f>
        <v>#DIV/0!</v>
      </c>
      <c r="DO21" s="330" t="e">
        <f>option!AD21</f>
        <v>#DIV/0!</v>
      </c>
      <c r="DP21" s="322">
        <f>option!AE21</f>
        <v>0</v>
      </c>
      <c r="DQ21" s="341">
        <f>option!AF21</f>
        <v>0</v>
      </c>
      <c r="DR21" s="342">
        <f>option!AG21</f>
        <v>0</v>
      </c>
      <c r="DS21" s="343" t="e">
        <f>option!AH21</f>
        <v>#DIV/0!</v>
      </c>
      <c r="DT21" s="344" t="e">
        <f>option!AI21</f>
        <v>#DIV/0!</v>
      </c>
      <c r="DU21" s="344" t="e">
        <f>option!AJ21</f>
        <v>#DIV/0!</v>
      </c>
      <c r="DV21" s="344" t="e">
        <f>option!AK21</f>
        <v>#DIV/0!</v>
      </c>
      <c r="DW21" s="344" t="e">
        <f>option!AL21</f>
        <v>#DIV/0!</v>
      </c>
      <c r="DX21" s="323" t="e">
        <f t="shared" si="2"/>
        <v>#DIV/0!</v>
      </c>
      <c r="DY21" s="344" t="e">
        <f>option!AM21</f>
        <v>#DIV/0!</v>
      </c>
      <c r="DZ21" s="345">
        <f>option!AN21</f>
        <v>0</v>
      </c>
      <c r="EA21" s="346">
        <f>option!AO21</f>
        <v>0</v>
      </c>
      <c r="EB21" s="347" t="e">
        <f>option!AP21</f>
        <v>#DIV/0!</v>
      </c>
      <c r="EC21" s="339" t="e">
        <f>option!AQ21</f>
        <v>#DIV/0!</v>
      </c>
      <c r="ED21" s="338" t="e">
        <f>option!AR21</f>
        <v>#DIV/0!</v>
      </c>
      <c r="EE21" s="339" t="e">
        <f>option!AS21</f>
        <v>#DIV/0!</v>
      </c>
    </row>
    <row r="22" spans="1:135" s="348" customFormat="1" ht="18" customHeight="1">
      <c r="A22" s="322">
        <f>future!A22</f>
        <v>0</v>
      </c>
      <c r="B22" s="113">
        <f>future!B22</f>
        <v>0</v>
      </c>
      <c r="C22" s="113">
        <f>future!C22</f>
        <v>0</v>
      </c>
      <c r="D22" s="114">
        <f>future!D22</f>
        <v>0</v>
      </c>
      <c r="E22" s="95" t="e">
        <f>future!E22</f>
        <v>#DIV/0!</v>
      </c>
      <c r="F22" s="96" t="e">
        <f>future!F22</f>
        <v>#DIV/0!</v>
      </c>
      <c r="G22" s="96" t="e">
        <f>future!G22</f>
        <v>#DIV/0!</v>
      </c>
      <c r="H22" s="96" t="e">
        <f>future!H22</f>
        <v>#DIV/0!</v>
      </c>
      <c r="I22" s="96" t="e">
        <f>future!I22</f>
        <v>#DIV/0!</v>
      </c>
      <c r="J22" s="323" t="e">
        <f t="shared" si="3"/>
        <v>#DIV/0!</v>
      </c>
      <c r="K22" s="96" t="e">
        <f>future!J22</f>
        <v>#DIV/0!</v>
      </c>
      <c r="L22" s="97">
        <f>future!K22</f>
        <v>0</v>
      </c>
      <c r="M22" s="98">
        <f>future!L22</f>
        <v>0</v>
      </c>
      <c r="N22" s="99" t="e">
        <f>future!M22</f>
        <v>#DIV/0!</v>
      </c>
      <c r="O22" s="100" t="e">
        <f>future!N22</f>
        <v>#DIV/0!</v>
      </c>
      <c r="P22" s="99" t="e">
        <f>future!O22</f>
        <v>#DIV/0!</v>
      </c>
      <c r="Q22" s="100" t="e">
        <f>future!P22</f>
        <v>#DIV/0!</v>
      </c>
      <c r="R22" s="92">
        <f>future!Q22</f>
        <v>0</v>
      </c>
      <c r="S22" s="113">
        <f>future!R22</f>
        <v>0</v>
      </c>
      <c r="T22" s="113">
        <f>future!S22</f>
        <v>0</v>
      </c>
      <c r="U22" s="114">
        <f>future!T22</f>
        <v>0</v>
      </c>
      <c r="V22" s="95" t="e">
        <f>future!U22</f>
        <v>#DIV/0!</v>
      </c>
      <c r="W22" s="95" t="e">
        <f>future!V22</f>
        <v>#DIV/0!</v>
      </c>
      <c r="X22" s="96" t="e">
        <f>future!W22</f>
        <v>#DIV/0!</v>
      </c>
      <c r="Y22" s="96" t="e">
        <f>future!X22</f>
        <v>#DIV/0!</v>
      </c>
      <c r="Z22" s="96" t="e">
        <f>future!Y22</f>
        <v>#DIV/0!</v>
      </c>
      <c r="AA22" s="323" t="e">
        <f t="shared" si="4"/>
        <v>#DIV/0!</v>
      </c>
      <c r="AB22" s="96" t="e">
        <f>future!Z22</f>
        <v>#DIV/0!</v>
      </c>
      <c r="AC22" s="97">
        <f>future!AA22</f>
        <v>0</v>
      </c>
      <c r="AD22" s="97">
        <f>future!AB22</f>
        <v>0</v>
      </c>
      <c r="AE22" s="98" t="e">
        <f>future!AC22</f>
        <v>#DIV/0!</v>
      </c>
      <c r="AF22" s="100" t="e">
        <f>future!AD22</f>
        <v>#DIV/0!</v>
      </c>
      <c r="AG22" s="99" t="e">
        <f>future!AE22</f>
        <v>#DIV/0!</v>
      </c>
      <c r="AH22" s="100" t="e">
        <f>future!AF22</f>
        <v>#DIV/0!</v>
      </c>
      <c r="AI22" s="92">
        <f>future!AG22</f>
        <v>0</v>
      </c>
      <c r="AJ22" s="135">
        <f>future!AH22</f>
        <v>0</v>
      </c>
      <c r="AK22" s="113">
        <f>future!AI22</f>
        <v>0</v>
      </c>
      <c r="AL22" s="366">
        <f>future!AJ22</f>
        <v>0</v>
      </c>
      <c r="AM22" s="95" t="e">
        <f>future!AK22</f>
        <v>#DIV/0!</v>
      </c>
      <c r="AN22" s="95" t="e">
        <f>future!AL22</f>
        <v>#DIV/0!</v>
      </c>
      <c r="AO22" s="96" t="e">
        <f>future!AM22</f>
        <v>#DIV/0!</v>
      </c>
      <c r="AP22" s="96" t="e">
        <f>future!AN22</f>
        <v>#DIV/0!</v>
      </c>
      <c r="AQ22" s="96" t="e">
        <f>future!AO22</f>
        <v>#DIV/0!</v>
      </c>
      <c r="AR22" s="323" t="e">
        <f t="shared" si="5"/>
        <v>#DIV/0!</v>
      </c>
      <c r="AS22" s="96" t="e">
        <f>future!AP22</f>
        <v>#DIV/0!</v>
      </c>
      <c r="AT22" s="97">
        <f>future!AQ22</f>
        <v>0</v>
      </c>
      <c r="AU22" s="97">
        <f>future!AR22</f>
        <v>0</v>
      </c>
      <c r="AV22" s="98" t="e">
        <f>future!AS22</f>
        <v>#DIV/0!</v>
      </c>
      <c r="AW22" s="100" t="e">
        <f>future!AT22</f>
        <v>#DIV/0!</v>
      </c>
      <c r="AX22" s="99" t="e">
        <f>future!AU22</f>
        <v>#DIV/0!</v>
      </c>
      <c r="AY22" s="100" t="e">
        <f>future!AV22</f>
        <v>#DIV/0!</v>
      </c>
      <c r="AZ22" s="322">
        <f>future!AW22</f>
        <v>0</v>
      </c>
      <c r="BA22" s="324">
        <f>future!AX22</f>
        <v>0</v>
      </c>
      <c r="BB22" s="324">
        <f>future!AY22</f>
        <v>0</v>
      </c>
      <c r="BC22" s="325">
        <f>future!AZ22</f>
        <v>0</v>
      </c>
      <c r="BD22" s="326" t="e">
        <f>future!BA22</f>
        <v>#DIV/0!</v>
      </c>
      <c r="BE22" s="323" t="e">
        <f>future!BB22</f>
        <v>#DIV/0!</v>
      </c>
      <c r="BF22" s="323" t="e">
        <f>future!BC22</f>
        <v>#DIV/0!</v>
      </c>
      <c r="BG22" s="323" t="e">
        <f>future!BD22</f>
        <v>#DIV/0!</v>
      </c>
      <c r="BH22" s="323" t="e">
        <f>future!BE22</f>
        <v>#DIV/0!</v>
      </c>
      <c r="BI22" s="323" t="e">
        <f t="shared" si="0"/>
        <v>#DIV/0!</v>
      </c>
      <c r="BJ22" s="323" t="e">
        <f>future!BF22</f>
        <v>#DIV/0!</v>
      </c>
      <c r="BK22" s="327">
        <f>future!BG22</f>
        <v>0</v>
      </c>
      <c r="BL22" s="328">
        <f>future!BH22</f>
        <v>0</v>
      </c>
      <c r="BM22" s="329" t="e">
        <f>future!BI22</f>
        <v>#DIV/0!</v>
      </c>
      <c r="BN22" s="330" t="e">
        <f>future!BJ22</f>
        <v>#DIV/0!</v>
      </c>
      <c r="BO22" s="329" t="e">
        <f>future!BK22</f>
        <v>#DIV/0!</v>
      </c>
      <c r="BP22" s="330" t="e">
        <f>future!BL22</f>
        <v>#DIV/0!</v>
      </c>
      <c r="BQ22" s="322">
        <f>future!BM22</f>
        <v>0</v>
      </c>
      <c r="BR22" s="324">
        <f>future!BN22</f>
        <v>0</v>
      </c>
      <c r="BS22" s="324">
        <f>future!BO22</f>
        <v>0</v>
      </c>
      <c r="BT22" s="325">
        <f>future!BP22</f>
        <v>0</v>
      </c>
      <c r="BU22" s="326" t="e">
        <f>future!BQ22</f>
        <v>#DIV/0!</v>
      </c>
      <c r="BV22" s="323" t="e">
        <f>future!BR22</f>
        <v>#DIV/0!</v>
      </c>
      <c r="BW22" s="323" t="e">
        <f>future!BS22</f>
        <v>#DIV/0!</v>
      </c>
      <c r="BX22" s="323" t="e">
        <f>future!BT22</f>
        <v>#DIV/0!</v>
      </c>
      <c r="BY22" s="323" t="e">
        <f>future!BU22</f>
        <v>#DIV/0!</v>
      </c>
      <c r="BZ22" s="323" t="e">
        <f t="shared" si="1"/>
        <v>#DIV/0!</v>
      </c>
      <c r="CA22" s="323" t="e">
        <f>future!BV22</f>
        <v>#DIV/0!</v>
      </c>
      <c r="CB22" s="327">
        <f>future!BW22</f>
        <v>0</v>
      </c>
      <c r="CC22" s="328">
        <f>future!BX22</f>
        <v>0</v>
      </c>
      <c r="CD22" s="329" t="e">
        <f>future!BY22</f>
        <v>#DIV/0!</v>
      </c>
      <c r="CE22" s="330" t="e">
        <f>future!BZ22</f>
        <v>#DIV/0!</v>
      </c>
      <c r="CF22" s="329" t="e">
        <f>future!CA22</f>
        <v>#DIV/0!</v>
      </c>
      <c r="CG22" s="330" t="e">
        <f>future!CB22</f>
        <v>#DIV/0!</v>
      </c>
      <c r="CH22" s="322">
        <f>option!A22</f>
        <v>0</v>
      </c>
      <c r="CI22" s="331">
        <f>option!B22</f>
        <v>0</v>
      </c>
      <c r="CJ22" s="113">
        <f>future!CF22</f>
        <v>0</v>
      </c>
      <c r="CK22" s="114">
        <f>option!C22</f>
        <v>0</v>
      </c>
      <c r="CL22" s="326" t="e">
        <f>option!D22</f>
        <v>#DIV/0!</v>
      </c>
      <c r="CM22" s="323" t="e">
        <f>option!E22</f>
        <v>#DIV/0!</v>
      </c>
      <c r="CN22" s="323" t="e">
        <f>option!F22</f>
        <v>#DIV/0!</v>
      </c>
      <c r="CO22" s="323" t="e">
        <f>option!G22</f>
        <v>#DIV/0!</v>
      </c>
      <c r="CP22" s="323" t="e">
        <f>option!H22</f>
        <v>#DIV/0!</v>
      </c>
      <c r="CQ22" s="323" t="e">
        <f t="shared" si="6"/>
        <v>#DIV/0!</v>
      </c>
      <c r="CR22" s="323" t="e">
        <f>option!I22</f>
        <v>#DIV/0!</v>
      </c>
      <c r="CS22" s="328">
        <f>option!J22</f>
        <v>0</v>
      </c>
      <c r="CT22" s="328">
        <f>option!K22</f>
        <v>0</v>
      </c>
      <c r="CU22" s="328" t="e">
        <f>option!L22</f>
        <v>#DIV/0!</v>
      </c>
      <c r="CV22" s="330" t="e">
        <f>option!M22</f>
        <v>#DIV/0!</v>
      </c>
      <c r="CW22" s="328" t="e">
        <f>option!N22</f>
        <v>#DIV/0!</v>
      </c>
      <c r="CX22" s="330" t="e">
        <f>option!O22</f>
        <v>#DIV/0!</v>
      </c>
      <c r="CY22" s="92">
        <f>option!P22</f>
        <v>0</v>
      </c>
      <c r="CZ22" s="331">
        <f>option!Q22</f>
        <v>6.5396999999999998</v>
      </c>
      <c r="DA22" s="113">
        <f>future!CW22</f>
        <v>0</v>
      </c>
      <c r="DB22" s="114">
        <f>option!R22</f>
        <v>-1.130000000000031E-2</v>
      </c>
      <c r="DC22" s="326">
        <f>option!S22</f>
        <v>2E-3</v>
      </c>
      <c r="DD22" s="323">
        <f>option!T22</f>
        <v>5.1999999999999998E-3</v>
      </c>
      <c r="DE22" s="323">
        <f>option!U22</f>
        <v>5.4000000000000003E-3</v>
      </c>
      <c r="DF22" s="323">
        <f>option!V22</f>
        <v>5.7000000000000002E-3</v>
      </c>
      <c r="DG22" s="323" t="e">
        <f>option!W22</f>
        <v>#DIV/0!</v>
      </c>
      <c r="DH22" s="323" t="e">
        <f t="shared" si="7"/>
        <v>#DIV/0!</v>
      </c>
      <c r="DI22" s="323" t="e">
        <f>option!X22</f>
        <v>#DIV/0!</v>
      </c>
      <c r="DJ22" s="328">
        <f>option!Y22</f>
        <v>0</v>
      </c>
      <c r="DK22" s="328">
        <f>option!Z22</f>
        <v>0</v>
      </c>
      <c r="DL22" s="328" t="e">
        <f>option!AA22</f>
        <v>#DIV/0!</v>
      </c>
      <c r="DM22" s="330" t="e">
        <f>option!AB22</f>
        <v>#DIV/0!</v>
      </c>
      <c r="DN22" s="328" t="e">
        <f>option!AC22</f>
        <v>#DIV/0!</v>
      </c>
      <c r="DO22" s="330" t="e">
        <f>option!AD22</f>
        <v>#DIV/0!</v>
      </c>
      <c r="DP22" s="322">
        <f>option!AE22</f>
        <v>0</v>
      </c>
      <c r="DQ22" s="332">
        <f>option!AF22</f>
        <v>0</v>
      </c>
      <c r="DR22" s="333">
        <f>option!AG22</f>
        <v>0</v>
      </c>
      <c r="DS22" s="334" t="e">
        <f>option!AH22</f>
        <v>#DIV/0!</v>
      </c>
      <c r="DT22" s="335" t="e">
        <f>option!AI22</f>
        <v>#DIV/0!</v>
      </c>
      <c r="DU22" s="335" t="e">
        <f>option!AJ22</f>
        <v>#DIV/0!</v>
      </c>
      <c r="DV22" s="335" t="e">
        <f>option!AK22</f>
        <v>#DIV/0!</v>
      </c>
      <c r="DW22" s="335" t="e">
        <f>option!AL22</f>
        <v>#DIV/0!</v>
      </c>
      <c r="DX22" s="323" t="e">
        <f t="shared" si="2"/>
        <v>#DIV/0!</v>
      </c>
      <c r="DY22" s="335" t="e">
        <f>option!AM22</f>
        <v>#DIV/0!</v>
      </c>
      <c r="DZ22" s="336">
        <f>option!AN22</f>
        <v>0</v>
      </c>
      <c r="EA22" s="337">
        <f>option!AO22</f>
        <v>0</v>
      </c>
      <c r="EB22" s="338" t="e">
        <f>option!AP22</f>
        <v>#DIV/0!</v>
      </c>
      <c r="EC22" s="339" t="e">
        <f>option!AQ22</f>
        <v>#DIV/0!</v>
      </c>
      <c r="ED22" s="338" t="e">
        <f>option!AR22</f>
        <v>#DIV/0!</v>
      </c>
      <c r="EE22" s="339" t="e">
        <f>option!AS22</f>
        <v>#DIV/0!</v>
      </c>
    </row>
    <row r="23" spans="1:135" ht="18" customHeight="1">
      <c r="A23" s="322">
        <f>future!A23</f>
        <v>0</v>
      </c>
      <c r="B23" s="113">
        <f>future!B23</f>
        <v>0</v>
      </c>
      <c r="C23" s="113">
        <f>future!C23</f>
        <v>0</v>
      </c>
      <c r="D23" s="114">
        <f>future!D23</f>
        <v>0</v>
      </c>
      <c r="E23" s="95" t="e">
        <f>future!E23</f>
        <v>#DIV/0!</v>
      </c>
      <c r="F23" s="96" t="e">
        <f>future!F23</f>
        <v>#DIV/0!</v>
      </c>
      <c r="G23" s="96" t="e">
        <f>future!G23</f>
        <v>#DIV/0!</v>
      </c>
      <c r="H23" s="96" t="e">
        <f>future!H23</f>
        <v>#DIV/0!</v>
      </c>
      <c r="I23" s="96" t="e">
        <f>future!I23</f>
        <v>#DIV/0!</v>
      </c>
      <c r="J23" s="323" t="e">
        <f t="shared" si="3"/>
        <v>#DIV/0!</v>
      </c>
      <c r="K23" s="96" t="e">
        <f>future!J23</f>
        <v>#DIV/0!</v>
      </c>
      <c r="L23" s="97">
        <f>future!K23</f>
        <v>0</v>
      </c>
      <c r="M23" s="98">
        <f>future!L23</f>
        <v>0</v>
      </c>
      <c r="N23" s="99" t="e">
        <f>future!M23</f>
        <v>#DIV/0!</v>
      </c>
      <c r="O23" s="100" t="e">
        <f>future!N23</f>
        <v>#DIV/0!</v>
      </c>
      <c r="P23" s="99" t="e">
        <f>future!O23</f>
        <v>#DIV/0!</v>
      </c>
      <c r="Q23" s="100" t="e">
        <f>future!P23</f>
        <v>#DIV/0!</v>
      </c>
      <c r="R23" s="92">
        <f>future!Q23</f>
        <v>0</v>
      </c>
      <c r="S23" s="113">
        <f>future!R23</f>
        <v>0</v>
      </c>
      <c r="T23" s="113">
        <f>future!S23</f>
        <v>0</v>
      </c>
      <c r="U23" s="114">
        <f>future!T23</f>
        <v>0</v>
      </c>
      <c r="V23" s="95" t="e">
        <f>future!U23</f>
        <v>#DIV/0!</v>
      </c>
      <c r="W23" s="95" t="e">
        <f>future!V23</f>
        <v>#DIV/0!</v>
      </c>
      <c r="X23" s="96" t="e">
        <f>future!W23</f>
        <v>#DIV/0!</v>
      </c>
      <c r="Y23" s="96" t="e">
        <f>future!X23</f>
        <v>#DIV/0!</v>
      </c>
      <c r="Z23" s="96" t="e">
        <f>future!Y23</f>
        <v>#DIV/0!</v>
      </c>
      <c r="AA23" s="323" t="e">
        <f t="shared" si="4"/>
        <v>#DIV/0!</v>
      </c>
      <c r="AB23" s="96" t="e">
        <f>future!Z23</f>
        <v>#DIV/0!</v>
      </c>
      <c r="AC23" s="97">
        <f>future!AA23</f>
        <v>0</v>
      </c>
      <c r="AD23" s="97">
        <f>future!AB23</f>
        <v>0</v>
      </c>
      <c r="AE23" s="98" t="e">
        <f>future!AC23</f>
        <v>#DIV/0!</v>
      </c>
      <c r="AF23" s="100" t="e">
        <f>future!AD23</f>
        <v>#DIV/0!</v>
      </c>
      <c r="AG23" s="99" t="e">
        <f>future!AE23</f>
        <v>#DIV/0!</v>
      </c>
      <c r="AH23" s="100" t="e">
        <f>future!AF23</f>
        <v>#DIV/0!</v>
      </c>
      <c r="AI23" s="92">
        <f>future!AG23</f>
        <v>0</v>
      </c>
      <c r="AJ23" s="135">
        <f>future!AH23</f>
        <v>0</v>
      </c>
      <c r="AK23" s="113">
        <f>future!AI23</f>
        <v>0</v>
      </c>
      <c r="AL23" s="366">
        <f>future!AJ23</f>
        <v>0</v>
      </c>
      <c r="AM23" s="95" t="e">
        <f>future!AK23</f>
        <v>#DIV/0!</v>
      </c>
      <c r="AN23" s="95" t="e">
        <f>future!AL23</f>
        <v>#DIV/0!</v>
      </c>
      <c r="AO23" s="96" t="e">
        <f>future!AM23</f>
        <v>#DIV/0!</v>
      </c>
      <c r="AP23" s="96" t="e">
        <f>future!AN23</f>
        <v>#DIV/0!</v>
      </c>
      <c r="AQ23" s="96" t="e">
        <f>future!AO23</f>
        <v>#DIV/0!</v>
      </c>
      <c r="AR23" s="323" t="e">
        <f t="shared" si="5"/>
        <v>#DIV/0!</v>
      </c>
      <c r="AS23" s="96" t="e">
        <f>future!AP23</f>
        <v>#DIV/0!</v>
      </c>
      <c r="AT23" s="97">
        <f>future!AQ23</f>
        <v>0</v>
      </c>
      <c r="AU23" s="97">
        <f>future!AR23</f>
        <v>0</v>
      </c>
      <c r="AV23" s="98" t="e">
        <f>future!AS23</f>
        <v>#DIV/0!</v>
      </c>
      <c r="AW23" s="100" t="e">
        <f>future!AT23</f>
        <v>#DIV/0!</v>
      </c>
      <c r="AX23" s="99" t="e">
        <f>future!AU23</f>
        <v>#DIV/0!</v>
      </c>
      <c r="AY23" s="100" t="e">
        <f>future!AV23</f>
        <v>#DIV/0!</v>
      </c>
      <c r="AZ23" s="322">
        <f>future!AW23</f>
        <v>0</v>
      </c>
      <c r="BA23" s="324">
        <f>future!AX23</f>
        <v>0</v>
      </c>
      <c r="BB23" s="324">
        <f>future!AY23</f>
        <v>0</v>
      </c>
      <c r="BC23" s="325">
        <f>future!AZ23</f>
        <v>0</v>
      </c>
      <c r="BD23" s="326" t="e">
        <f>future!BA23</f>
        <v>#DIV/0!</v>
      </c>
      <c r="BE23" s="323" t="e">
        <f>future!BB23</f>
        <v>#DIV/0!</v>
      </c>
      <c r="BF23" s="323" t="e">
        <f>future!BC23</f>
        <v>#DIV/0!</v>
      </c>
      <c r="BG23" s="323" t="e">
        <f>future!BD23</f>
        <v>#DIV/0!</v>
      </c>
      <c r="BH23" s="323" t="e">
        <f>future!BE23</f>
        <v>#DIV/0!</v>
      </c>
      <c r="BI23" s="323" t="e">
        <f t="shared" si="0"/>
        <v>#DIV/0!</v>
      </c>
      <c r="BJ23" s="323" t="e">
        <f>future!BF23</f>
        <v>#DIV/0!</v>
      </c>
      <c r="BK23" s="327">
        <f>future!BG23</f>
        <v>0</v>
      </c>
      <c r="BL23" s="328">
        <f>future!BH23</f>
        <v>0</v>
      </c>
      <c r="BM23" s="329" t="e">
        <f>future!BI23</f>
        <v>#DIV/0!</v>
      </c>
      <c r="BN23" s="330" t="e">
        <f>future!BJ23</f>
        <v>#DIV/0!</v>
      </c>
      <c r="BO23" s="329" t="e">
        <f>future!BK23</f>
        <v>#DIV/0!</v>
      </c>
      <c r="BP23" s="330" t="e">
        <f>future!BL23</f>
        <v>#DIV/0!</v>
      </c>
      <c r="BQ23" s="322">
        <f>future!BM23</f>
        <v>0</v>
      </c>
      <c r="BR23" s="324">
        <f>future!BN23</f>
        <v>0</v>
      </c>
      <c r="BS23" s="324">
        <f>future!BO23</f>
        <v>0</v>
      </c>
      <c r="BT23" s="325">
        <f>future!BP23</f>
        <v>0</v>
      </c>
      <c r="BU23" s="326" t="e">
        <f>future!BQ23</f>
        <v>#DIV/0!</v>
      </c>
      <c r="BV23" s="323" t="e">
        <f>future!BR23</f>
        <v>#DIV/0!</v>
      </c>
      <c r="BW23" s="323" t="e">
        <f>future!BS23</f>
        <v>#DIV/0!</v>
      </c>
      <c r="BX23" s="323" t="e">
        <f>future!BT23</f>
        <v>#DIV/0!</v>
      </c>
      <c r="BY23" s="323" t="e">
        <f>future!BU23</f>
        <v>#DIV/0!</v>
      </c>
      <c r="BZ23" s="323" t="e">
        <f t="shared" si="1"/>
        <v>#DIV/0!</v>
      </c>
      <c r="CA23" s="323" t="e">
        <f>future!BV23</f>
        <v>#DIV/0!</v>
      </c>
      <c r="CB23" s="327">
        <f>future!BW23</f>
        <v>0</v>
      </c>
      <c r="CC23" s="328">
        <f>future!BX23</f>
        <v>0</v>
      </c>
      <c r="CD23" s="329" t="e">
        <f>future!BY23</f>
        <v>#DIV/0!</v>
      </c>
      <c r="CE23" s="330" t="e">
        <f>future!BZ23</f>
        <v>#DIV/0!</v>
      </c>
      <c r="CF23" s="329" t="e">
        <f>future!CA23</f>
        <v>#DIV/0!</v>
      </c>
      <c r="CG23" s="330" t="e">
        <f>future!CB23</f>
        <v>#DIV/0!</v>
      </c>
      <c r="CH23" s="322">
        <f>option!A23</f>
        <v>0</v>
      </c>
      <c r="CI23" s="331">
        <f>option!B23</f>
        <v>0</v>
      </c>
      <c r="CJ23" s="113">
        <f>future!CF23</f>
        <v>0</v>
      </c>
      <c r="CK23" s="114">
        <f>option!C23</f>
        <v>0</v>
      </c>
      <c r="CL23" s="326" t="e">
        <f>option!D23</f>
        <v>#DIV/0!</v>
      </c>
      <c r="CM23" s="323" t="e">
        <f>option!E23</f>
        <v>#DIV/0!</v>
      </c>
      <c r="CN23" s="323" t="e">
        <f>option!F23</f>
        <v>#DIV/0!</v>
      </c>
      <c r="CO23" s="323" t="e">
        <f>option!G23</f>
        <v>#DIV/0!</v>
      </c>
      <c r="CP23" s="323" t="e">
        <f>option!H23</f>
        <v>#DIV/0!</v>
      </c>
      <c r="CQ23" s="323" t="e">
        <f t="shared" si="6"/>
        <v>#DIV/0!</v>
      </c>
      <c r="CR23" s="323" t="e">
        <f>option!I23</f>
        <v>#DIV/0!</v>
      </c>
      <c r="CS23" s="328">
        <f>option!J23</f>
        <v>0</v>
      </c>
      <c r="CT23" s="328">
        <f>option!K23</f>
        <v>0</v>
      </c>
      <c r="CU23" s="328" t="e">
        <f>option!L23</f>
        <v>#DIV/0!</v>
      </c>
      <c r="CV23" s="330" t="e">
        <f>option!M23</f>
        <v>#DIV/0!</v>
      </c>
      <c r="CW23" s="328" t="e">
        <f>option!N23</f>
        <v>#DIV/0!</v>
      </c>
      <c r="CX23" s="330" t="e">
        <f>option!O23</f>
        <v>#DIV/0!</v>
      </c>
      <c r="CY23" s="92">
        <f>option!P23</f>
        <v>0</v>
      </c>
      <c r="CZ23" s="331">
        <f>option!Q23</f>
        <v>6.5510000000000002</v>
      </c>
      <c r="DA23" s="113">
        <f>future!CW23</f>
        <v>0</v>
      </c>
      <c r="DB23" s="114">
        <f>option!R23</f>
        <v>5.2000000000003155E-3</v>
      </c>
      <c r="DC23" s="326">
        <f>option!S23</f>
        <v>1E-3</v>
      </c>
      <c r="DD23" s="323">
        <f>option!T23</f>
        <v>5.1999999999999998E-3</v>
      </c>
      <c r="DE23" s="323">
        <f>option!U23</f>
        <v>5.4000000000000003E-3</v>
      </c>
      <c r="DF23" s="323">
        <f>option!V23</f>
        <v>5.7000000000000002E-3</v>
      </c>
      <c r="DG23" s="323" t="e">
        <f>option!W23</f>
        <v>#DIV/0!</v>
      </c>
      <c r="DH23" s="323" t="e">
        <f t="shared" si="7"/>
        <v>#DIV/0!</v>
      </c>
      <c r="DI23" s="323" t="e">
        <f>option!X23</f>
        <v>#DIV/0!</v>
      </c>
      <c r="DJ23" s="328">
        <f>option!Y23</f>
        <v>0</v>
      </c>
      <c r="DK23" s="328">
        <f>option!Z23</f>
        <v>0</v>
      </c>
      <c r="DL23" s="328" t="e">
        <f>option!AA23</f>
        <v>#DIV/0!</v>
      </c>
      <c r="DM23" s="330" t="e">
        <f>option!AB23</f>
        <v>#DIV/0!</v>
      </c>
      <c r="DN23" s="328" t="e">
        <f>option!AC23</f>
        <v>#DIV/0!</v>
      </c>
      <c r="DO23" s="330" t="e">
        <f>option!AD23</f>
        <v>#DIV/0!</v>
      </c>
      <c r="DP23" s="322">
        <f>option!AE23</f>
        <v>0</v>
      </c>
      <c r="DQ23" s="349">
        <f>option!AF23</f>
        <v>0</v>
      </c>
      <c r="DR23" s="350">
        <f>option!AG23</f>
        <v>0</v>
      </c>
      <c r="DS23" s="351" t="e">
        <f>option!AH23</f>
        <v>#DIV/0!</v>
      </c>
      <c r="DT23" s="352" t="e">
        <f>option!AI23</f>
        <v>#DIV/0!</v>
      </c>
      <c r="DU23" s="352" t="e">
        <f>option!AJ23</f>
        <v>#DIV/0!</v>
      </c>
      <c r="DV23" s="352" t="e">
        <f>option!AK23</f>
        <v>#DIV/0!</v>
      </c>
      <c r="DW23" s="352" t="e">
        <f>option!AL23</f>
        <v>#DIV/0!</v>
      </c>
      <c r="DX23" s="323" t="e">
        <f t="shared" si="2"/>
        <v>#DIV/0!</v>
      </c>
      <c r="DY23" s="352" t="e">
        <f>option!AM23</f>
        <v>#DIV/0!</v>
      </c>
      <c r="DZ23" s="353">
        <f>option!AN23</f>
        <v>0</v>
      </c>
      <c r="EA23" s="354">
        <f>option!AO23</f>
        <v>0</v>
      </c>
      <c r="EB23" s="355" t="e">
        <f>option!AP23</f>
        <v>#DIV/0!</v>
      </c>
      <c r="EC23" s="339" t="e">
        <f>option!AQ23</f>
        <v>#DIV/0!</v>
      </c>
      <c r="ED23" s="338" t="e">
        <f>option!AR23</f>
        <v>#DIV/0!</v>
      </c>
      <c r="EE23" s="339" t="e">
        <f>option!AS23</f>
        <v>#DIV/0!</v>
      </c>
    </row>
    <row r="24" spans="1:135" ht="18" customHeight="1">
      <c r="A24" s="322">
        <f>future!A24</f>
        <v>0</v>
      </c>
      <c r="B24" s="113">
        <f>future!B24</f>
        <v>0</v>
      </c>
      <c r="C24" s="113">
        <f>future!C24</f>
        <v>0</v>
      </c>
      <c r="D24" s="114">
        <f>future!D24</f>
        <v>0</v>
      </c>
      <c r="E24" s="95" t="e">
        <f>future!E24</f>
        <v>#DIV/0!</v>
      </c>
      <c r="F24" s="96" t="e">
        <f>future!F24</f>
        <v>#DIV/0!</v>
      </c>
      <c r="G24" s="96" t="e">
        <f>future!G24</f>
        <v>#DIV/0!</v>
      </c>
      <c r="H24" s="96" t="e">
        <f>future!H24</f>
        <v>#DIV/0!</v>
      </c>
      <c r="I24" s="96" t="e">
        <f>future!I24</f>
        <v>#DIV/0!</v>
      </c>
      <c r="J24" s="323" t="e">
        <f t="shared" si="3"/>
        <v>#DIV/0!</v>
      </c>
      <c r="K24" s="96" t="e">
        <f>future!J24</f>
        <v>#DIV/0!</v>
      </c>
      <c r="L24" s="97">
        <f>future!K24</f>
        <v>0</v>
      </c>
      <c r="M24" s="98">
        <f>future!L24</f>
        <v>0</v>
      </c>
      <c r="N24" s="99" t="e">
        <f>future!M24</f>
        <v>#DIV/0!</v>
      </c>
      <c r="O24" s="100" t="e">
        <f>future!N24</f>
        <v>#DIV/0!</v>
      </c>
      <c r="P24" s="99" t="e">
        <f>future!O24</f>
        <v>#DIV/0!</v>
      </c>
      <c r="Q24" s="100" t="e">
        <f>future!P24</f>
        <v>#DIV/0!</v>
      </c>
      <c r="R24" s="92">
        <f>future!Q24</f>
        <v>0</v>
      </c>
      <c r="S24" s="113">
        <f>future!R24</f>
        <v>0</v>
      </c>
      <c r="T24" s="113">
        <f>future!S24</f>
        <v>0</v>
      </c>
      <c r="U24" s="114">
        <f>future!T24</f>
        <v>0</v>
      </c>
      <c r="V24" s="95" t="e">
        <f>future!U24</f>
        <v>#DIV/0!</v>
      </c>
      <c r="W24" s="95" t="e">
        <f>future!V24</f>
        <v>#DIV/0!</v>
      </c>
      <c r="X24" s="96" t="e">
        <f>future!W24</f>
        <v>#DIV/0!</v>
      </c>
      <c r="Y24" s="96" t="e">
        <f>future!X24</f>
        <v>#DIV/0!</v>
      </c>
      <c r="Z24" s="96" t="e">
        <f>future!Y24</f>
        <v>#DIV/0!</v>
      </c>
      <c r="AA24" s="323" t="e">
        <f t="shared" si="4"/>
        <v>#DIV/0!</v>
      </c>
      <c r="AB24" s="96" t="e">
        <f>future!Z24</f>
        <v>#DIV/0!</v>
      </c>
      <c r="AC24" s="97">
        <f>future!AA24</f>
        <v>0</v>
      </c>
      <c r="AD24" s="97">
        <f>future!AB24</f>
        <v>0</v>
      </c>
      <c r="AE24" s="98" t="e">
        <f>future!AC24</f>
        <v>#DIV/0!</v>
      </c>
      <c r="AF24" s="100" t="e">
        <f>future!AD24</f>
        <v>#DIV/0!</v>
      </c>
      <c r="AG24" s="99" t="e">
        <f>future!AE24</f>
        <v>#DIV/0!</v>
      </c>
      <c r="AH24" s="100" t="e">
        <f>future!AF24</f>
        <v>#DIV/0!</v>
      </c>
      <c r="AI24" s="92">
        <f>future!AG24</f>
        <v>0</v>
      </c>
      <c r="AJ24" s="135">
        <f>future!AH24</f>
        <v>0</v>
      </c>
      <c r="AK24" s="113">
        <f>future!AI24</f>
        <v>0</v>
      </c>
      <c r="AL24" s="366">
        <f>future!AJ24</f>
        <v>0</v>
      </c>
      <c r="AM24" s="95" t="e">
        <f>future!AK24</f>
        <v>#DIV/0!</v>
      </c>
      <c r="AN24" s="95" t="e">
        <f>future!AL24</f>
        <v>#DIV/0!</v>
      </c>
      <c r="AO24" s="96" t="e">
        <f>future!AM24</f>
        <v>#DIV/0!</v>
      </c>
      <c r="AP24" s="96" t="e">
        <f>future!AN24</f>
        <v>#DIV/0!</v>
      </c>
      <c r="AQ24" s="96" t="e">
        <f>future!AO24</f>
        <v>#DIV/0!</v>
      </c>
      <c r="AR24" s="323" t="e">
        <f t="shared" si="5"/>
        <v>#DIV/0!</v>
      </c>
      <c r="AS24" s="96" t="e">
        <f>future!AP24</f>
        <v>#DIV/0!</v>
      </c>
      <c r="AT24" s="97">
        <f>future!AQ24</f>
        <v>0</v>
      </c>
      <c r="AU24" s="97">
        <f>future!AR24</f>
        <v>0</v>
      </c>
      <c r="AV24" s="98" t="e">
        <f>future!AS24</f>
        <v>#DIV/0!</v>
      </c>
      <c r="AW24" s="100" t="e">
        <f>future!AT24</f>
        <v>#DIV/0!</v>
      </c>
      <c r="AX24" s="99" t="e">
        <f>future!AU24</f>
        <v>#DIV/0!</v>
      </c>
      <c r="AY24" s="100" t="e">
        <f>future!AV24</f>
        <v>#DIV/0!</v>
      </c>
      <c r="AZ24" s="322">
        <f>future!AW24</f>
        <v>0</v>
      </c>
      <c r="BA24" s="324">
        <f>future!AX24</f>
        <v>0</v>
      </c>
      <c r="BB24" s="324">
        <f>future!AY24</f>
        <v>0</v>
      </c>
      <c r="BC24" s="325">
        <f>future!AZ24</f>
        <v>0</v>
      </c>
      <c r="BD24" s="326" t="e">
        <f>future!BA24</f>
        <v>#DIV/0!</v>
      </c>
      <c r="BE24" s="323" t="e">
        <f>future!BB24</f>
        <v>#DIV/0!</v>
      </c>
      <c r="BF24" s="323" t="e">
        <f>future!BC24</f>
        <v>#DIV/0!</v>
      </c>
      <c r="BG24" s="323" t="e">
        <f>future!BD24</f>
        <v>#DIV/0!</v>
      </c>
      <c r="BH24" s="323" t="e">
        <f>future!BE24</f>
        <v>#DIV/0!</v>
      </c>
      <c r="BI24" s="323" t="e">
        <f t="shared" si="0"/>
        <v>#DIV/0!</v>
      </c>
      <c r="BJ24" s="323" t="e">
        <f>future!BF24</f>
        <v>#DIV/0!</v>
      </c>
      <c r="BK24" s="327">
        <f>future!BG24</f>
        <v>0</v>
      </c>
      <c r="BL24" s="328">
        <f>future!BH24</f>
        <v>0</v>
      </c>
      <c r="BM24" s="329" t="e">
        <f>future!BI24</f>
        <v>#DIV/0!</v>
      </c>
      <c r="BN24" s="330" t="e">
        <f>future!BJ24</f>
        <v>#DIV/0!</v>
      </c>
      <c r="BO24" s="329" t="e">
        <f>future!BK24</f>
        <v>#DIV/0!</v>
      </c>
      <c r="BP24" s="330" t="e">
        <f>future!BL24</f>
        <v>#DIV/0!</v>
      </c>
      <c r="BQ24" s="322">
        <f>future!BM24</f>
        <v>0</v>
      </c>
      <c r="BR24" s="324">
        <f>future!BN24</f>
        <v>0</v>
      </c>
      <c r="BS24" s="324">
        <f>future!BO24</f>
        <v>0</v>
      </c>
      <c r="BT24" s="325">
        <f>future!BP24</f>
        <v>0</v>
      </c>
      <c r="BU24" s="326" t="e">
        <f>future!BQ24</f>
        <v>#DIV/0!</v>
      </c>
      <c r="BV24" s="323" t="e">
        <f>future!BR24</f>
        <v>#DIV/0!</v>
      </c>
      <c r="BW24" s="323" t="e">
        <f>future!BS24</f>
        <v>#DIV/0!</v>
      </c>
      <c r="BX24" s="323" t="e">
        <f>future!BT24</f>
        <v>#DIV/0!</v>
      </c>
      <c r="BY24" s="323" t="e">
        <f>future!BU24</f>
        <v>#DIV/0!</v>
      </c>
      <c r="BZ24" s="323" t="e">
        <f t="shared" si="1"/>
        <v>#DIV/0!</v>
      </c>
      <c r="CA24" s="323" t="e">
        <f>future!BV24</f>
        <v>#DIV/0!</v>
      </c>
      <c r="CB24" s="327">
        <f>future!BW24</f>
        <v>0</v>
      </c>
      <c r="CC24" s="328">
        <f>future!BX24</f>
        <v>0</v>
      </c>
      <c r="CD24" s="329" t="e">
        <f>future!BY24</f>
        <v>#DIV/0!</v>
      </c>
      <c r="CE24" s="330" t="e">
        <f>future!BZ24</f>
        <v>#DIV/0!</v>
      </c>
      <c r="CF24" s="329" t="e">
        <f>future!CA24</f>
        <v>#DIV/0!</v>
      </c>
      <c r="CG24" s="330" t="e">
        <f>future!CB24</f>
        <v>#DIV/0!</v>
      </c>
      <c r="CH24" s="322">
        <f>option!A24</f>
        <v>0</v>
      </c>
      <c r="CI24" s="331">
        <f>option!B24</f>
        <v>0</v>
      </c>
      <c r="CJ24" s="113">
        <f>future!CF24</f>
        <v>0</v>
      </c>
      <c r="CK24" s="114">
        <f>option!C24</f>
        <v>0</v>
      </c>
      <c r="CL24" s="326" t="e">
        <f>option!D24</f>
        <v>#DIV/0!</v>
      </c>
      <c r="CM24" s="323" t="e">
        <f>option!E24</f>
        <v>#DIV/0!</v>
      </c>
      <c r="CN24" s="323" t="e">
        <f>option!F24</f>
        <v>#DIV/0!</v>
      </c>
      <c r="CO24" s="323" t="e">
        <f>option!G24</f>
        <v>#DIV/0!</v>
      </c>
      <c r="CP24" s="323" t="e">
        <f>option!H24</f>
        <v>#DIV/0!</v>
      </c>
      <c r="CQ24" s="323" t="e">
        <f t="shared" si="6"/>
        <v>#DIV/0!</v>
      </c>
      <c r="CR24" s="323" t="e">
        <f>option!I24</f>
        <v>#DIV/0!</v>
      </c>
      <c r="CS24" s="328">
        <f>option!J24</f>
        <v>0</v>
      </c>
      <c r="CT24" s="328">
        <f>option!K24</f>
        <v>0</v>
      </c>
      <c r="CU24" s="328" t="e">
        <f>option!L24</f>
        <v>#DIV/0!</v>
      </c>
      <c r="CV24" s="330" t="e">
        <f>option!M24</f>
        <v>#DIV/0!</v>
      </c>
      <c r="CW24" s="328" t="e">
        <f>option!N24</f>
        <v>#DIV/0!</v>
      </c>
      <c r="CX24" s="330" t="e">
        <f>option!O24</f>
        <v>#DIV/0!</v>
      </c>
      <c r="CY24" s="92">
        <f>option!P24</f>
        <v>0</v>
      </c>
      <c r="CZ24" s="331">
        <f>option!Q24</f>
        <v>6.5457999999999998</v>
      </c>
      <c r="DA24" s="113">
        <f>future!CW24</f>
        <v>0</v>
      </c>
      <c r="DB24" s="114">
        <f>option!R24</f>
        <v>1.440000000000019E-2</v>
      </c>
      <c r="DC24" s="326">
        <f>option!S24</f>
        <v>3.0000000000000001E-3</v>
      </c>
      <c r="DD24" s="323">
        <f>option!T24</f>
        <v>5.3E-3</v>
      </c>
      <c r="DE24" s="323">
        <f>option!U24</f>
        <v>5.4000000000000003E-3</v>
      </c>
      <c r="DF24" s="323">
        <f>option!V24</f>
        <v>5.7000000000000002E-3</v>
      </c>
      <c r="DG24" s="323" t="e">
        <f>option!W24</f>
        <v>#DIV/0!</v>
      </c>
      <c r="DH24" s="323" t="e">
        <f t="shared" si="7"/>
        <v>#DIV/0!</v>
      </c>
      <c r="DI24" s="323" t="e">
        <f>option!X24</f>
        <v>#DIV/0!</v>
      </c>
      <c r="DJ24" s="328">
        <f>option!Y24</f>
        <v>0</v>
      </c>
      <c r="DK24" s="328">
        <f>option!Z24</f>
        <v>0</v>
      </c>
      <c r="DL24" s="328" t="e">
        <f>option!AA24</f>
        <v>#DIV/0!</v>
      </c>
      <c r="DM24" s="330" t="e">
        <f>option!AB24</f>
        <v>#DIV/0!</v>
      </c>
      <c r="DN24" s="328" t="e">
        <f>option!AC24</f>
        <v>#DIV/0!</v>
      </c>
      <c r="DO24" s="330" t="e">
        <f>option!AD24</f>
        <v>#DIV/0!</v>
      </c>
      <c r="DP24" s="322">
        <f>option!AE24</f>
        <v>0</v>
      </c>
      <c r="DQ24" s="332">
        <f>option!AF24</f>
        <v>0</v>
      </c>
      <c r="DR24" s="333">
        <f>option!AG24</f>
        <v>0</v>
      </c>
      <c r="DS24" s="334" t="e">
        <f>option!AH24</f>
        <v>#DIV/0!</v>
      </c>
      <c r="DT24" s="335" t="e">
        <f>option!AI24</f>
        <v>#DIV/0!</v>
      </c>
      <c r="DU24" s="335" t="e">
        <f>option!AJ24</f>
        <v>#DIV/0!</v>
      </c>
      <c r="DV24" s="335" t="e">
        <f>option!AK24</f>
        <v>#DIV/0!</v>
      </c>
      <c r="DW24" s="335" t="e">
        <f>option!AL24</f>
        <v>#DIV/0!</v>
      </c>
      <c r="DX24" s="323" t="e">
        <f t="shared" si="2"/>
        <v>#DIV/0!</v>
      </c>
      <c r="DY24" s="335" t="e">
        <f>option!AM24</f>
        <v>#DIV/0!</v>
      </c>
      <c r="DZ24" s="336">
        <f>option!AN24</f>
        <v>0</v>
      </c>
      <c r="EA24" s="337">
        <f>option!AO24</f>
        <v>0</v>
      </c>
      <c r="EB24" s="338" t="e">
        <f>option!AP24</f>
        <v>#DIV/0!</v>
      </c>
      <c r="EC24" s="339" t="e">
        <f>option!AQ24</f>
        <v>#DIV/0!</v>
      </c>
      <c r="ED24" s="338" t="e">
        <f>option!AR24</f>
        <v>#DIV/0!</v>
      </c>
      <c r="EE24" s="339" t="e">
        <f>option!AS24</f>
        <v>#DIV/0!</v>
      </c>
    </row>
    <row r="25" spans="1:135" ht="18" customHeight="1">
      <c r="A25" s="322">
        <f>future!A25</f>
        <v>0</v>
      </c>
      <c r="B25" s="113">
        <f>future!B25</f>
        <v>0</v>
      </c>
      <c r="C25" s="113">
        <f>future!C25</f>
        <v>0</v>
      </c>
      <c r="D25" s="114">
        <f>future!D25</f>
        <v>0</v>
      </c>
      <c r="E25" s="95" t="e">
        <f>future!E25</f>
        <v>#DIV/0!</v>
      </c>
      <c r="F25" s="96" t="e">
        <f>future!F25</f>
        <v>#DIV/0!</v>
      </c>
      <c r="G25" s="96" t="e">
        <f>future!G25</f>
        <v>#DIV/0!</v>
      </c>
      <c r="H25" s="96" t="e">
        <f>future!H25</f>
        <v>#DIV/0!</v>
      </c>
      <c r="I25" s="96" t="e">
        <f>future!I25</f>
        <v>#DIV/0!</v>
      </c>
      <c r="J25" s="323" t="e">
        <f t="shared" si="3"/>
        <v>#DIV/0!</v>
      </c>
      <c r="K25" s="96" t="e">
        <f>future!J25</f>
        <v>#DIV/0!</v>
      </c>
      <c r="L25" s="97">
        <f>future!K25</f>
        <v>0</v>
      </c>
      <c r="M25" s="98">
        <f>future!L25</f>
        <v>0</v>
      </c>
      <c r="N25" s="99" t="e">
        <f>future!M25</f>
        <v>#DIV/0!</v>
      </c>
      <c r="O25" s="100" t="e">
        <f>future!N25</f>
        <v>#DIV/0!</v>
      </c>
      <c r="P25" s="99" t="e">
        <f>future!O25</f>
        <v>#DIV/0!</v>
      </c>
      <c r="Q25" s="100" t="e">
        <f>future!P25</f>
        <v>#DIV/0!</v>
      </c>
      <c r="R25" s="92">
        <f>future!Q25</f>
        <v>0</v>
      </c>
      <c r="S25" s="113">
        <f>future!R25</f>
        <v>0</v>
      </c>
      <c r="T25" s="113">
        <f>future!S25</f>
        <v>0</v>
      </c>
      <c r="U25" s="114">
        <f>future!T25</f>
        <v>0</v>
      </c>
      <c r="V25" s="95" t="e">
        <f>future!U25</f>
        <v>#DIV/0!</v>
      </c>
      <c r="W25" s="95" t="e">
        <f>future!V25</f>
        <v>#DIV/0!</v>
      </c>
      <c r="X25" s="96" t="e">
        <f>future!W25</f>
        <v>#DIV/0!</v>
      </c>
      <c r="Y25" s="96" t="e">
        <f>future!X25</f>
        <v>#DIV/0!</v>
      </c>
      <c r="Z25" s="96" t="e">
        <f>future!Y25</f>
        <v>#DIV/0!</v>
      </c>
      <c r="AA25" s="323" t="e">
        <f t="shared" si="4"/>
        <v>#DIV/0!</v>
      </c>
      <c r="AB25" s="96" t="e">
        <f>future!Z25</f>
        <v>#DIV/0!</v>
      </c>
      <c r="AC25" s="97">
        <f>future!AA25</f>
        <v>0</v>
      </c>
      <c r="AD25" s="97">
        <f>future!AB25</f>
        <v>0</v>
      </c>
      <c r="AE25" s="98" t="e">
        <f>future!AC25</f>
        <v>#DIV/0!</v>
      </c>
      <c r="AF25" s="100" t="e">
        <f>future!AD25</f>
        <v>#DIV/0!</v>
      </c>
      <c r="AG25" s="99" t="e">
        <f>future!AE25</f>
        <v>#DIV/0!</v>
      </c>
      <c r="AH25" s="100" t="e">
        <f>future!AF25</f>
        <v>#DIV/0!</v>
      </c>
      <c r="AI25" s="92">
        <f>future!AG25</f>
        <v>0</v>
      </c>
      <c r="AJ25" s="135">
        <f>future!AH25</f>
        <v>0</v>
      </c>
      <c r="AK25" s="113">
        <f>future!AI25</f>
        <v>0</v>
      </c>
      <c r="AL25" s="366">
        <f>future!AJ25</f>
        <v>0</v>
      </c>
      <c r="AM25" s="95" t="e">
        <f>future!AK25</f>
        <v>#DIV/0!</v>
      </c>
      <c r="AN25" s="95" t="e">
        <f>future!AL25</f>
        <v>#DIV/0!</v>
      </c>
      <c r="AO25" s="96" t="e">
        <f>future!AM25</f>
        <v>#DIV/0!</v>
      </c>
      <c r="AP25" s="96" t="e">
        <f>future!AN25</f>
        <v>#DIV/0!</v>
      </c>
      <c r="AQ25" s="96" t="e">
        <f>future!AO25</f>
        <v>#DIV/0!</v>
      </c>
      <c r="AR25" s="323" t="e">
        <f t="shared" si="5"/>
        <v>#DIV/0!</v>
      </c>
      <c r="AS25" s="96" t="e">
        <f>future!AP25</f>
        <v>#DIV/0!</v>
      </c>
      <c r="AT25" s="97">
        <f>future!AQ25</f>
        <v>0</v>
      </c>
      <c r="AU25" s="97">
        <f>future!AR25</f>
        <v>0</v>
      </c>
      <c r="AV25" s="98" t="e">
        <f>future!AS25</f>
        <v>#DIV/0!</v>
      </c>
      <c r="AW25" s="100" t="e">
        <f>future!AT25</f>
        <v>#DIV/0!</v>
      </c>
      <c r="AX25" s="99" t="e">
        <f>future!AU25</f>
        <v>#DIV/0!</v>
      </c>
      <c r="AY25" s="100" t="e">
        <f>future!AV25</f>
        <v>#DIV/0!</v>
      </c>
      <c r="AZ25" s="322">
        <f>future!AW25</f>
        <v>0</v>
      </c>
      <c r="BA25" s="324">
        <f>future!AX25</f>
        <v>0</v>
      </c>
      <c r="BB25" s="324">
        <f>future!AY25</f>
        <v>0</v>
      </c>
      <c r="BC25" s="325">
        <f>future!AZ25</f>
        <v>0</v>
      </c>
      <c r="BD25" s="326" t="e">
        <f>future!BA25</f>
        <v>#DIV/0!</v>
      </c>
      <c r="BE25" s="323" t="e">
        <f>future!BB25</f>
        <v>#DIV/0!</v>
      </c>
      <c r="BF25" s="323" t="e">
        <f>future!BC25</f>
        <v>#DIV/0!</v>
      </c>
      <c r="BG25" s="323" t="e">
        <f>future!BD25</f>
        <v>#DIV/0!</v>
      </c>
      <c r="BH25" s="323" t="e">
        <f>future!BE25</f>
        <v>#DIV/0!</v>
      </c>
      <c r="BI25" s="323" t="e">
        <f t="shared" si="0"/>
        <v>#DIV/0!</v>
      </c>
      <c r="BJ25" s="323" t="e">
        <f>future!BF25</f>
        <v>#DIV/0!</v>
      </c>
      <c r="BK25" s="327">
        <f>future!BG25</f>
        <v>0</v>
      </c>
      <c r="BL25" s="328">
        <f>future!BH25</f>
        <v>0</v>
      </c>
      <c r="BM25" s="329" t="e">
        <f>future!BI25</f>
        <v>#DIV/0!</v>
      </c>
      <c r="BN25" s="330" t="e">
        <f>future!BJ25</f>
        <v>#DIV/0!</v>
      </c>
      <c r="BO25" s="329" t="e">
        <f>future!BK25</f>
        <v>#DIV/0!</v>
      </c>
      <c r="BP25" s="330" t="e">
        <f>future!BL25</f>
        <v>#DIV/0!</v>
      </c>
      <c r="BQ25" s="322">
        <f>future!BM25</f>
        <v>0</v>
      </c>
      <c r="BR25" s="324">
        <f>future!BN25</f>
        <v>0</v>
      </c>
      <c r="BS25" s="324">
        <f>future!BO25</f>
        <v>0</v>
      </c>
      <c r="BT25" s="325">
        <f>future!BP25</f>
        <v>0</v>
      </c>
      <c r="BU25" s="326" t="e">
        <f>future!BQ25</f>
        <v>#DIV/0!</v>
      </c>
      <c r="BV25" s="323" t="e">
        <f>future!BR25</f>
        <v>#DIV/0!</v>
      </c>
      <c r="BW25" s="323" t="e">
        <f>future!BS25</f>
        <v>#DIV/0!</v>
      </c>
      <c r="BX25" s="323" t="e">
        <f>future!BT25</f>
        <v>#DIV/0!</v>
      </c>
      <c r="BY25" s="323" t="e">
        <f>future!BU25</f>
        <v>#DIV/0!</v>
      </c>
      <c r="BZ25" s="323" t="e">
        <f t="shared" si="1"/>
        <v>#DIV/0!</v>
      </c>
      <c r="CA25" s="323" t="e">
        <f>future!BV25</f>
        <v>#DIV/0!</v>
      </c>
      <c r="CB25" s="327">
        <f>future!BW25</f>
        <v>0</v>
      </c>
      <c r="CC25" s="328">
        <f>future!BX25</f>
        <v>0</v>
      </c>
      <c r="CD25" s="329" t="e">
        <f>future!BY25</f>
        <v>#DIV/0!</v>
      </c>
      <c r="CE25" s="330" t="e">
        <f>future!BZ25</f>
        <v>#DIV/0!</v>
      </c>
      <c r="CF25" s="329" t="e">
        <f>future!CA25</f>
        <v>#DIV/0!</v>
      </c>
      <c r="CG25" s="330" t="e">
        <f>future!CB25</f>
        <v>#DIV/0!</v>
      </c>
      <c r="CH25" s="322">
        <f>option!A25</f>
        <v>0</v>
      </c>
      <c r="CI25" s="331">
        <f>option!B25</f>
        <v>0</v>
      </c>
      <c r="CJ25" s="113">
        <f>future!CF25</f>
        <v>0</v>
      </c>
      <c r="CK25" s="114">
        <f>option!C25</f>
        <v>0</v>
      </c>
      <c r="CL25" s="326" t="e">
        <f>option!D25</f>
        <v>#DIV/0!</v>
      </c>
      <c r="CM25" s="323" t="e">
        <f>option!E25</f>
        <v>#DIV/0!</v>
      </c>
      <c r="CN25" s="323" t="e">
        <f>option!F25</f>
        <v>#DIV/0!</v>
      </c>
      <c r="CO25" s="323" t="e">
        <f>option!G25</f>
        <v>#DIV/0!</v>
      </c>
      <c r="CP25" s="323" t="e">
        <f>option!H25</f>
        <v>#DIV/0!</v>
      </c>
      <c r="CQ25" s="323" t="e">
        <f t="shared" si="6"/>
        <v>#DIV/0!</v>
      </c>
      <c r="CR25" s="323" t="e">
        <f>option!I25</f>
        <v>#DIV/0!</v>
      </c>
      <c r="CS25" s="328">
        <f>option!J25</f>
        <v>0</v>
      </c>
      <c r="CT25" s="328">
        <f>option!K25</f>
        <v>0</v>
      </c>
      <c r="CU25" s="328" t="e">
        <f>option!L25</f>
        <v>#DIV/0!</v>
      </c>
      <c r="CV25" s="330" t="e">
        <f>option!M25</f>
        <v>#DIV/0!</v>
      </c>
      <c r="CW25" s="328" t="e">
        <f>option!N25</f>
        <v>#DIV/0!</v>
      </c>
      <c r="CX25" s="330" t="e">
        <f>option!O25</f>
        <v>#DIV/0!</v>
      </c>
      <c r="CY25" s="92">
        <f>option!P25</f>
        <v>0</v>
      </c>
      <c r="CZ25" s="331">
        <f>option!Q25</f>
        <v>6.5313999999999997</v>
      </c>
      <c r="DA25" s="113">
        <f>future!CW25</f>
        <v>0</v>
      </c>
      <c r="DB25" s="114">
        <f>option!R25</f>
        <v>-4.5000000000001705E-3</v>
      </c>
      <c r="DC25" s="326">
        <f>option!S25</f>
        <v>1E-3</v>
      </c>
      <c r="DD25" s="323">
        <f>option!T25</f>
        <v>5.3E-3</v>
      </c>
      <c r="DE25" s="323">
        <f>option!U25</f>
        <v>5.7000000000000002E-3</v>
      </c>
      <c r="DF25" s="323">
        <f>option!V25</f>
        <v>5.7000000000000002E-3</v>
      </c>
      <c r="DG25" s="323" t="e">
        <f>option!W25</f>
        <v>#DIV/0!</v>
      </c>
      <c r="DH25" s="323" t="e">
        <f t="shared" si="7"/>
        <v>#DIV/0!</v>
      </c>
      <c r="DI25" s="323" t="e">
        <f>option!X25</f>
        <v>#DIV/0!</v>
      </c>
      <c r="DJ25" s="328">
        <f>option!Y25</f>
        <v>0</v>
      </c>
      <c r="DK25" s="328">
        <f>option!Z25</f>
        <v>0</v>
      </c>
      <c r="DL25" s="328" t="e">
        <f>option!AA25</f>
        <v>#DIV/0!</v>
      </c>
      <c r="DM25" s="330" t="e">
        <f>option!AB25</f>
        <v>#DIV/0!</v>
      </c>
      <c r="DN25" s="328" t="e">
        <f>option!AC25</f>
        <v>#DIV/0!</v>
      </c>
      <c r="DO25" s="330" t="e">
        <f>option!AD25</f>
        <v>#DIV/0!</v>
      </c>
      <c r="DP25" s="322">
        <f>option!AE25</f>
        <v>0</v>
      </c>
      <c r="DQ25" s="332">
        <f>option!AF25</f>
        <v>0</v>
      </c>
      <c r="DR25" s="333">
        <f>option!AG25</f>
        <v>0</v>
      </c>
      <c r="DS25" s="334" t="e">
        <f>option!AH25</f>
        <v>#DIV/0!</v>
      </c>
      <c r="DT25" s="335" t="e">
        <f>option!AI25</f>
        <v>#DIV/0!</v>
      </c>
      <c r="DU25" s="335" t="e">
        <f>option!AJ25</f>
        <v>#DIV/0!</v>
      </c>
      <c r="DV25" s="335" t="e">
        <f>option!AK25</f>
        <v>#DIV/0!</v>
      </c>
      <c r="DW25" s="335" t="e">
        <f>option!AL25</f>
        <v>#DIV/0!</v>
      </c>
      <c r="DX25" s="323" t="e">
        <f t="shared" si="2"/>
        <v>#DIV/0!</v>
      </c>
      <c r="DY25" s="335" t="e">
        <f>option!AM25</f>
        <v>#DIV/0!</v>
      </c>
      <c r="DZ25" s="336">
        <f>option!AN25</f>
        <v>0</v>
      </c>
      <c r="EA25" s="337">
        <f>option!AO25</f>
        <v>0</v>
      </c>
      <c r="EB25" s="338" t="e">
        <f>option!AP25</f>
        <v>#DIV/0!</v>
      </c>
      <c r="EC25" s="339" t="e">
        <f>option!AQ25</f>
        <v>#DIV/0!</v>
      </c>
      <c r="ED25" s="338" t="e">
        <f>option!AR25</f>
        <v>#DIV/0!</v>
      </c>
      <c r="EE25" s="339" t="e">
        <f>option!AS25</f>
        <v>#DIV/0!</v>
      </c>
    </row>
    <row r="26" spans="1:135" ht="18" customHeight="1">
      <c r="A26" s="322">
        <f>future!A26</f>
        <v>0</v>
      </c>
      <c r="B26" s="113">
        <f>future!B26</f>
        <v>0</v>
      </c>
      <c r="C26" s="113">
        <f>future!C26</f>
        <v>0</v>
      </c>
      <c r="D26" s="114">
        <f>future!D26</f>
        <v>0</v>
      </c>
      <c r="E26" s="95" t="e">
        <f>future!E26</f>
        <v>#DIV/0!</v>
      </c>
      <c r="F26" s="96" t="e">
        <f>future!F26</f>
        <v>#DIV/0!</v>
      </c>
      <c r="G26" s="96" t="e">
        <f>future!G26</f>
        <v>#DIV/0!</v>
      </c>
      <c r="H26" s="96" t="e">
        <f>future!H26</f>
        <v>#DIV/0!</v>
      </c>
      <c r="I26" s="96" t="e">
        <f>future!I26</f>
        <v>#DIV/0!</v>
      </c>
      <c r="J26" s="323" t="e">
        <f t="shared" si="3"/>
        <v>#DIV/0!</v>
      </c>
      <c r="K26" s="96" t="e">
        <f>future!J26</f>
        <v>#DIV/0!</v>
      </c>
      <c r="L26" s="97">
        <f>future!K26</f>
        <v>0</v>
      </c>
      <c r="M26" s="98">
        <f>future!L26</f>
        <v>0</v>
      </c>
      <c r="N26" s="99" t="e">
        <f>future!M26</f>
        <v>#DIV/0!</v>
      </c>
      <c r="O26" s="100" t="e">
        <f>future!N26</f>
        <v>#DIV/0!</v>
      </c>
      <c r="P26" s="99" t="e">
        <f>future!O26</f>
        <v>#DIV/0!</v>
      </c>
      <c r="Q26" s="100" t="e">
        <f>future!P26</f>
        <v>#DIV/0!</v>
      </c>
      <c r="R26" s="92">
        <f>future!Q26</f>
        <v>0</v>
      </c>
      <c r="S26" s="113">
        <f>future!R26</f>
        <v>0</v>
      </c>
      <c r="T26" s="113">
        <f>future!S26</f>
        <v>0</v>
      </c>
      <c r="U26" s="114">
        <f>future!T26</f>
        <v>0</v>
      </c>
      <c r="V26" s="95" t="e">
        <f>future!U26</f>
        <v>#DIV/0!</v>
      </c>
      <c r="W26" s="95" t="e">
        <f>future!V26</f>
        <v>#DIV/0!</v>
      </c>
      <c r="X26" s="96" t="e">
        <f>future!W26</f>
        <v>#DIV/0!</v>
      </c>
      <c r="Y26" s="96" t="e">
        <f>future!X26</f>
        <v>#DIV/0!</v>
      </c>
      <c r="Z26" s="96" t="e">
        <f>future!Y26</f>
        <v>#DIV/0!</v>
      </c>
      <c r="AA26" s="323" t="e">
        <f t="shared" si="4"/>
        <v>#DIV/0!</v>
      </c>
      <c r="AB26" s="96" t="e">
        <f>future!Z26</f>
        <v>#DIV/0!</v>
      </c>
      <c r="AC26" s="97">
        <f>future!AA26</f>
        <v>0</v>
      </c>
      <c r="AD26" s="97">
        <f>future!AB26</f>
        <v>0</v>
      </c>
      <c r="AE26" s="98" t="e">
        <f>future!AC26</f>
        <v>#DIV/0!</v>
      </c>
      <c r="AF26" s="100" t="e">
        <f>future!AD26</f>
        <v>#DIV/0!</v>
      </c>
      <c r="AG26" s="99" t="e">
        <f>future!AE26</f>
        <v>#DIV/0!</v>
      </c>
      <c r="AH26" s="100" t="e">
        <f>future!AF26</f>
        <v>#DIV/0!</v>
      </c>
      <c r="AI26" s="92">
        <f>future!AG26</f>
        <v>0</v>
      </c>
      <c r="AJ26" s="135">
        <f>future!AH26</f>
        <v>0</v>
      </c>
      <c r="AK26" s="113">
        <f>future!AI26</f>
        <v>0</v>
      </c>
      <c r="AL26" s="366">
        <f>future!AJ26</f>
        <v>0</v>
      </c>
      <c r="AM26" s="95" t="e">
        <f>future!AK26</f>
        <v>#DIV/0!</v>
      </c>
      <c r="AN26" s="95" t="e">
        <f>future!AL26</f>
        <v>#DIV/0!</v>
      </c>
      <c r="AO26" s="96" t="e">
        <f>future!AM26</f>
        <v>#DIV/0!</v>
      </c>
      <c r="AP26" s="96" t="e">
        <f>future!AN26</f>
        <v>#DIV/0!</v>
      </c>
      <c r="AQ26" s="96" t="e">
        <f>future!AO26</f>
        <v>#DIV/0!</v>
      </c>
      <c r="AR26" s="323" t="e">
        <f t="shared" si="5"/>
        <v>#DIV/0!</v>
      </c>
      <c r="AS26" s="96" t="e">
        <f>future!AP26</f>
        <v>#DIV/0!</v>
      </c>
      <c r="AT26" s="97">
        <f>future!AQ26</f>
        <v>0</v>
      </c>
      <c r="AU26" s="97">
        <f>future!AR26</f>
        <v>0</v>
      </c>
      <c r="AV26" s="98" t="e">
        <f>future!AS26</f>
        <v>#DIV/0!</v>
      </c>
      <c r="AW26" s="100" t="e">
        <f>future!AT26</f>
        <v>#DIV/0!</v>
      </c>
      <c r="AX26" s="99" t="e">
        <f>future!AU26</f>
        <v>#DIV/0!</v>
      </c>
      <c r="AY26" s="100" t="e">
        <f>future!AV26</f>
        <v>#DIV/0!</v>
      </c>
      <c r="AZ26" s="322">
        <f>future!AW26</f>
        <v>0</v>
      </c>
      <c r="BA26" s="324">
        <f>future!AX26</f>
        <v>0</v>
      </c>
      <c r="BB26" s="324">
        <f>future!AY26</f>
        <v>0</v>
      </c>
      <c r="BC26" s="325">
        <f>future!AZ26</f>
        <v>0</v>
      </c>
      <c r="BD26" s="326" t="e">
        <f>future!BA26</f>
        <v>#DIV/0!</v>
      </c>
      <c r="BE26" s="323" t="e">
        <f>future!BB26</f>
        <v>#DIV/0!</v>
      </c>
      <c r="BF26" s="323" t="e">
        <f>future!BC26</f>
        <v>#DIV/0!</v>
      </c>
      <c r="BG26" s="323" t="e">
        <f>future!BD26</f>
        <v>#DIV/0!</v>
      </c>
      <c r="BH26" s="323" t="e">
        <f>future!BE26</f>
        <v>#DIV/0!</v>
      </c>
      <c r="BI26" s="323" t="e">
        <f t="shared" si="0"/>
        <v>#DIV/0!</v>
      </c>
      <c r="BJ26" s="323" t="e">
        <f>future!BF26</f>
        <v>#DIV/0!</v>
      </c>
      <c r="BK26" s="327">
        <f>future!BG26</f>
        <v>0</v>
      </c>
      <c r="BL26" s="328">
        <f>future!BH26</f>
        <v>0</v>
      </c>
      <c r="BM26" s="329" t="e">
        <f>future!BI26</f>
        <v>#DIV/0!</v>
      </c>
      <c r="BN26" s="330" t="e">
        <f>future!BJ26</f>
        <v>#DIV/0!</v>
      </c>
      <c r="BO26" s="329" t="e">
        <f>future!BK26</f>
        <v>#DIV/0!</v>
      </c>
      <c r="BP26" s="330" t="e">
        <f>future!BL26</f>
        <v>#DIV/0!</v>
      </c>
      <c r="BQ26" s="322">
        <f>future!BM26</f>
        <v>0</v>
      </c>
      <c r="BR26" s="324">
        <f>future!BN26</f>
        <v>0</v>
      </c>
      <c r="BS26" s="324">
        <f>future!BO26</f>
        <v>0</v>
      </c>
      <c r="BT26" s="325">
        <f>future!BP26</f>
        <v>0</v>
      </c>
      <c r="BU26" s="326" t="e">
        <f>future!BQ26</f>
        <v>#DIV/0!</v>
      </c>
      <c r="BV26" s="323" t="e">
        <f>future!BR26</f>
        <v>#DIV/0!</v>
      </c>
      <c r="BW26" s="323" t="e">
        <f>future!BS26</f>
        <v>#DIV/0!</v>
      </c>
      <c r="BX26" s="323" t="e">
        <f>future!BT26</f>
        <v>#DIV/0!</v>
      </c>
      <c r="BY26" s="323" t="e">
        <f>future!BU26</f>
        <v>#DIV/0!</v>
      </c>
      <c r="BZ26" s="323" t="e">
        <f t="shared" si="1"/>
        <v>#DIV/0!</v>
      </c>
      <c r="CA26" s="323" t="e">
        <f>future!BV26</f>
        <v>#DIV/0!</v>
      </c>
      <c r="CB26" s="327">
        <f>future!BW26</f>
        <v>0</v>
      </c>
      <c r="CC26" s="328">
        <f>future!BX26</f>
        <v>0</v>
      </c>
      <c r="CD26" s="329" t="e">
        <f>future!BY26</f>
        <v>#DIV/0!</v>
      </c>
      <c r="CE26" s="330" t="e">
        <f>future!BZ26</f>
        <v>#DIV/0!</v>
      </c>
      <c r="CF26" s="329" t="e">
        <f>future!CA26</f>
        <v>#DIV/0!</v>
      </c>
      <c r="CG26" s="330" t="e">
        <f>future!CB26</f>
        <v>#DIV/0!</v>
      </c>
      <c r="CH26" s="322">
        <f>option!A26</f>
        <v>0</v>
      </c>
      <c r="CI26" s="331">
        <f>option!B26</f>
        <v>0</v>
      </c>
      <c r="CJ26" s="113">
        <f>future!CF26</f>
        <v>0</v>
      </c>
      <c r="CK26" s="114">
        <f>option!C26</f>
        <v>0</v>
      </c>
      <c r="CL26" s="326" t="e">
        <f>option!D26</f>
        <v>#DIV/0!</v>
      </c>
      <c r="CM26" s="323" t="e">
        <f>option!E26</f>
        <v>#DIV/0!</v>
      </c>
      <c r="CN26" s="323" t="e">
        <f>option!F26</f>
        <v>#DIV/0!</v>
      </c>
      <c r="CO26" s="323" t="e">
        <f>option!G26</f>
        <v>#DIV/0!</v>
      </c>
      <c r="CP26" s="323" t="e">
        <f>option!H26</f>
        <v>#DIV/0!</v>
      </c>
      <c r="CQ26" s="323" t="e">
        <f t="shared" si="6"/>
        <v>#DIV/0!</v>
      </c>
      <c r="CR26" s="323" t="e">
        <f>option!I26</f>
        <v>#DIV/0!</v>
      </c>
      <c r="CS26" s="328">
        <f>option!J26</f>
        <v>0</v>
      </c>
      <c r="CT26" s="328">
        <f>option!K26</f>
        <v>0</v>
      </c>
      <c r="CU26" s="328" t="e">
        <f>option!L26</f>
        <v>#DIV/0!</v>
      </c>
      <c r="CV26" s="330" t="e">
        <f>option!M26</f>
        <v>#DIV/0!</v>
      </c>
      <c r="CW26" s="328" t="e">
        <f>option!N26</f>
        <v>#DIV/0!</v>
      </c>
      <c r="CX26" s="330" t="e">
        <f>option!O26</f>
        <v>#DIV/0!</v>
      </c>
      <c r="CY26" s="92">
        <f>option!P26</f>
        <v>0</v>
      </c>
      <c r="CZ26" s="331">
        <f>option!Q26</f>
        <v>6.5358999999999998</v>
      </c>
      <c r="DA26" s="113">
        <f>future!CW26</f>
        <v>0</v>
      </c>
      <c r="DB26" s="114">
        <f>option!R26</f>
        <v>-2.8000000000005798E-3</v>
      </c>
      <c r="DC26" s="326">
        <f>option!S26</f>
        <v>1E-3</v>
      </c>
      <c r="DD26" s="323">
        <f>option!T26</f>
        <v>5.3E-3</v>
      </c>
      <c r="DE26" s="323">
        <f>option!U26</f>
        <v>5.7000000000000002E-3</v>
      </c>
      <c r="DF26" s="323">
        <f>option!V26</f>
        <v>5.7000000000000002E-3</v>
      </c>
      <c r="DG26" s="323" t="e">
        <f>option!W26</f>
        <v>#DIV/0!</v>
      </c>
      <c r="DH26" s="323" t="e">
        <f t="shared" si="7"/>
        <v>#DIV/0!</v>
      </c>
      <c r="DI26" s="323" t="e">
        <f>option!X26</f>
        <v>#DIV/0!</v>
      </c>
      <c r="DJ26" s="328">
        <f>option!Y26</f>
        <v>0</v>
      </c>
      <c r="DK26" s="328">
        <f>option!Z26</f>
        <v>0</v>
      </c>
      <c r="DL26" s="328" t="e">
        <f>option!AA26</f>
        <v>#DIV/0!</v>
      </c>
      <c r="DM26" s="330" t="e">
        <f>option!AB26</f>
        <v>#DIV/0!</v>
      </c>
      <c r="DN26" s="328" t="e">
        <f>option!AC26</f>
        <v>#DIV/0!</v>
      </c>
      <c r="DO26" s="330" t="e">
        <f>option!AD26</f>
        <v>#DIV/0!</v>
      </c>
      <c r="DP26" s="322">
        <f>option!AE26</f>
        <v>0</v>
      </c>
      <c r="DQ26" s="332">
        <f>option!AF26</f>
        <v>0</v>
      </c>
      <c r="DR26" s="333">
        <f>option!AG26</f>
        <v>0</v>
      </c>
      <c r="DS26" s="334" t="e">
        <f>option!AH26</f>
        <v>#DIV/0!</v>
      </c>
      <c r="DT26" s="335" t="e">
        <f>option!AI26</f>
        <v>#DIV/0!</v>
      </c>
      <c r="DU26" s="335" t="e">
        <f>option!AJ26</f>
        <v>#DIV/0!</v>
      </c>
      <c r="DV26" s="335" t="e">
        <f>option!AK26</f>
        <v>#DIV/0!</v>
      </c>
      <c r="DW26" s="335" t="e">
        <f>option!AL26</f>
        <v>#DIV/0!</v>
      </c>
      <c r="DX26" s="323" t="e">
        <f t="shared" si="2"/>
        <v>#DIV/0!</v>
      </c>
      <c r="DY26" s="335" t="e">
        <f>option!AM26</f>
        <v>#DIV/0!</v>
      </c>
      <c r="DZ26" s="336">
        <f>option!AN26</f>
        <v>0</v>
      </c>
      <c r="EA26" s="337">
        <f>option!AO26</f>
        <v>0</v>
      </c>
      <c r="EB26" s="338" t="e">
        <f>option!AP26</f>
        <v>#DIV/0!</v>
      </c>
      <c r="EC26" s="339" t="e">
        <f>option!AQ26</f>
        <v>#DIV/0!</v>
      </c>
      <c r="ED26" s="338" t="e">
        <f>option!AR26</f>
        <v>#DIV/0!</v>
      </c>
      <c r="EE26" s="339" t="e">
        <f>option!AS26</f>
        <v>#DIV/0!</v>
      </c>
    </row>
    <row r="27" spans="1:135" ht="18" customHeight="1">
      <c r="A27" s="322">
        <f>future!A27</f>
        <v>0</v>
      </c>
      <c r="B27" s="113">
        <f>future!B27</f>
        <v>0</v>
      </c>
      <c r="C27" s="113">
        <f>future!C27</f>
        <v>0</v>
      </c>
      <c r="D27" s="114">
        <f>future!D27</f>
        <v>0</v>
      </c>
      <c r="E27" s="95" t="e">
        <f>future!E27</f>
        <v>#DIV/0!</v>
      </c>
      <c r="F27" s="96" t="e">
        <f>future!F27</f>
        <v>#DIV/0!</v>
      </c>
      <c r="G27" s="96" t="e">
        <f>future!G27</f>
        <v>#DIV/0!</v>
      </c>
      <c r="H27" s="96" t="e">
        <f>future!H27</f>
        <v>#DIV/0!</v>
      </c>
      <c r="I27" s="96" t="e">
        <f>future!I27</f>
        <v>#DIV/0!</v>
      </c>
      <c r="J27" s="323" t="e">
        <f t="shared" si="3"/>
        <v>#DIV/0!</v>
      </c>
      <c r="K27" s="96" t="e">
        <f>future!J27</f>
        <v>#DIV/0!</v>
      </c>
      <c r="L27" s="97">
        <f>future!K27</f>
        <v>0</v>
      </c>
      <c r="M27" s="98">
        <f>future!L27</f>
        <v>0</v>
      </c>
      <c r="N27" s="99" t="e">
        <f>future!M27</f>
        <v>#DIV/0!</v>
      </c>
      <c r="O27" s="100" t="e">
        <f>future!N27</f>
        <v>#DIV/0!</v>
      </c>
      <c r="P27" s="99" t="e">
        <f>future!O27</f>
        <v>#DIV/0!</v>
      </c>
      <c r="Q27" s="100" t="e">
        <f>future!P27</f>
        <v>#DIV/0!</v>
      </c>
      <c r="R27" s="92">
        <f>future!Q27</f>
        <v>0</v>
      </c>
      <c r="S27" s="113">
        <f>future!R27</f>
        <v>0</v>
      </c>
      <c r="T27" s="113">
        <f>future!S27</f>
        <v>0</v>
      </c>
      <c r="U27" s="114">
        <f>future!T27</f>
        <v>0</v>
      </c>
      <c r="V27" s="95" t="e">
        <f>future!U27</f>
        <v>#DIV/0!</v>
      </c>
      <c r="W27" s="95" t="e">
        <f>future!V27</f>
        <v>#DIV/0!</v>
      </c>
      <c r="X27" s="96" t="e">
        <f>future!W27</f>
        <v>#DIV/0!</v>
      </c>
      <c r="Y27" s="96" t="e">
        <f>future!X27</f>
        <v>#DIV/0!</v>
      </c>
      <c r="Z27" s="96" t="e">
        <f>future!Y27</f>
        <v>#DIV/0!</v>
      </c>
      <c r="AA27" s="323" t="e">
        <f t="shared" si="4"/>
        <v>#DIV/0!</v>
      </c>
      <c r="AB27" s="96" t="e">
        <f>future!Z27</f>
        <v>#DIV/0!</v>
      </c>
      <c r="AC27" s="97">
        <f>future!AA27</f>
        <v>0</v>
      </c>
      <c r="AD27" s="97">
        <f>future!AB27</f>
        <v>0</v>
      </c>
      <c r="AE27" s="98" t="e">
        <f>future!AC27</f>
        <v>#DIV/0!</v>
      </c>
      <c r="AF27" s="100" t="e">
        <f>future!AD27</f>
        <v>#DIV/0!</v>
      </c>
      <c r="AG27" s="99" t="e">
        <f>future!AE27</f>
        <v>#DIV/0!</v>
      </c>
      <c r="AH27" s="100" t="e">
        <f>future!AF27</f>
        <v>#DIV/0!</v>
      </c>
      <c r="AI27" s="92">
        <f>future!AG27</f>
        <v>0</v>
      </c>
      <c r="AJ27" s="135">
        <f>future!AH27</f>
        <v>0</v>
      </c>
      <c r="AK27" s="113">
        <f>future!AI27</f>
        <v>0</v>
      </c>
      <c r="AL27" s="366">
        <f>future!AJ27</f>
        <v>0</v>
      </c>
      <c r="AM27" s="95" t="e">
        <f>future!AK27</f>
        <v>#DIV/0!</v>
      </c>
      <c r="AN27" s="95" t="e">
        <f>future!AL27</f>
        <v>#DIV/0!</v>
      </c>
      <c r="AO27" s="96" t="e">
        <f>future!AM27</f>
        <v>#DIV/0!</v>
      </c>
      <c r="AP27" s="96" t="e">
        <f>future!AN27</f>
        <v>#DIV/0!</v>
      </c>
      <c r="AQ27" s="96" t="e">
        <f>future!AO27</f>
        <v>#DIV/0!</v>
      </c>
      <c r="AR27" s="323" t="e">
        <f t="shared" si="5"/>
        <v>#DIV/0!</v>
      </c>
      <c r="AS27" s="96" t="e">
        <f>future!AP27</f>
        <v>#DIV/0!</v>
      </c>
      <c r="AT27" s="97">
        <f>future!AQ27</f>
        <v>0</v>
      </c>
      <c r="AU27" s="97">
        <f>future!AR27</f>
        <v>0</v>
      </c>
      <c r="AV27" s="98" t="e">
        <f>future!AS27</f>
        <v>#DIV/0!</v>
      </c>
      <c r="AW27" s="100" t="e">
        <f>future!AT27</f>
        <v>#DIV/0!</v>
      </c>
      <c r="AX27" s="99" t="e">
        <f>future!AU27</f>
        <v>#DIV/0!</v>
      </c>
      <c r="AY27" s="100" t="e">
        <f>future!AV27</f>
        <v>#DIV/0!</v>
      </c>
      <c r="AZ27" s="322">
        <f>future!AW27</f>
        <v>0</v>
      </c>
      <c r="BA27" s="324">
        <f>future!AX27</f>
        <v>0</v>
      </c>
      <c r="BB27" s="324">
        <f>future!AY27</f>
        <v>0</v>
      </c>
      <c r="BC27" s="325">
        <f>future!AZ27</f>
        <v>0</v>
      </c>
      <c r="BD27" s="326" t="e">
        <f>future!BA27</f>
        <v>#DIV/0!</v>
      </c>
      <c r="BE27" s="323" t="e">
        <f>future!BB27</f>
        <v>#DIV/0!</v>
      </c>
      <c r="BF27" s="323" t="e">
        <f>future!BC27</f>
        <v>#DIV/0!</v>
      </c>
      <c r="BG27" s="323" t="e">
        <f>future!BD27</f>
        <v>#DIV/0!</v>
      </c>
      <c r="BH27" s="323" t="e">
        <f>future!BE27</f>
        <v>#DIV/0!</v>
      </c>
      <c r="BI27" s="323" t="e">
        <f t="shared" si="0"/>
        <v>#DIV/0!</v>
      </c>
      <c r="BJ27" s="323" t="e">
        <f>future!BF27</f>
        <v>#DIV/0!</v>
      </c>
      <c r="BK27" s="327">
        <f>future!BG27</f>
        <v>0</v>
      </c>
      <c r="BL27" s="328">
        <f>future!BH27</f>
        <v>0</v>
      </c>
      <c r="BM27" s="329" t="e">
        <f>future!BI27</f>
        <v>#DIV/0!</v>
      </c>
      <c r="BN27" s="330" t="e">
        <f>future!BJ27</f>
        <v>#DIV/0!</v>
      </c>
      <c r="BO27" s="329" t="e">
        <f>future!BK27</f>
        <v>#DIV/0!</v>
      </c>
      <c r="BP27" s="330" t="e">
        <f>future!BL27</f>
        <v>#DIV/0!</v>
      </c>
      <c r="BQ27" s="322">
        <f>future!BM27</f>
        <v>0</v>
      </c>
      <c r="BR27" s="324">
        <f>future!BN27</f>
        <v>0</v>
      </c>
      <c r="BS27" s="324">
        <f>future!BO27</f>
        <v>0</v>
      </c>
      <c r="BT27" s="325">
        <f>future!BP27</f>
        <v>0</v>
      </c>
      <c r="BU27" s="326" t="e">
        <f>future!BQ27</f>
        <v>#DIV/0!</v>
      </c>
      <c r="BV27" s="323" t="e">
        <f>future!BR27</f>
        <v>#DIV/0!</v>
      </c>
      <c r="BW27" s="323" t="e">
        <f>future!BS27</f>
        <v>#DIV/0!</v>
      </c>
      <c r="BX27" s="323" t="e">
        <f>future!BT27</f>
        <v>#DIV/0!</v>
      </c>
      <c r="BY27" s="323" t="e">
        <f>future!BU27</f>
        <v>#DIV/0!</v>
      </c>
      <c r="BZ27" s="323" t="e">
        <f t="shared" si="1"/>
        <v>#DIV/0!</v>
      </c>
      <c r="CA27" s="323" t="e">
        <f>future!BV27</f>
        <v>#DIV/0!</v>
      </c>
      <c r="CB27" s="327">
        <f>future!BW27</f>
        <v>0</v>
      </c>
      <c r="CC27" s="328">
        <f>future!BX27</f>
        <v>0</v>
      </c>
      <c r="CD27" s="329" t="e">
        <f>future!BY27</f>
        <v>#DIV/0!</v>
      </c>
      <c r="CE27" s="330" t="e">
        <f>future!BZ27</f>
        <v>#DIV/0!</v>
      </c>
      <c r="CF27" s="329" t="e">
        <f>future!CA27</f>
        <v>#DIV/0!</v>
      </c>
      <c r="CG27" s="330" t="e">
        <f>future!CB27</f>
        <v>#DIV/0!</v>
      </c>
      <c r="CH27" s="322">
        <f>option!A27</f>
        <v>0</v>
      </c>
      <c r="CI27" s="331">
        <f>option!B27</f>
        <v>0</v>
      </c>
      <c r="CJ27" s="113">
        <f>future!CF27</f>
        <v>0</v>
      </c>
      <c r="CK27" s="114">
        <f>option!C27</f>
        <v>0</v>
      </c>
      <c r="CL27" s="326" t="e">
        <f>option!D27</f>
        <v>#DIV/0!</v>
      </c>
      <c r="CM27" s="323" t="e">
        <f>option!E27</f>
        <v>#DIV/0!</v>
      </c>
      <c r="CN27" s="323" t="e">
        <f>option!F27</f>
        <v>#DIV/0!</v>
      </c>
      <c r="CO27" s="323" t="e">
        <f>option!G27</f>
        <v>#DIV/0!</v>
      </c>
      <c r="CP27" s="323" t="e">
        <f>option!H27</f>
        <v>#DIV/0!</v>
      </c>
      <c r="CQ27" s="323" t="e">
        <f t="shared" si="6"/>
        <v>#DIV/0!</v>
      </c>
      <c r="CR27" s="323" t="e">
        <f>option!I27</f>
        <v>#DIV/0!</v>
      </c>
      <c r="CS27" s="328">
        <f>option!J27</f>
        <v>0</v>
      </c>
      <c r="CT27" s="328">
        <f>option!K27</f>
        <v>0</v>
      </c>
      <c r="CU27" s="328" t="e">
        <f>option!L27</f>
        <v>#DIV/0!</v>
      </c>
      <c r="CV27" s="330" t="e">
        <f>option!M27</f>
        <v>#DIV/0!</v>
      </c>
      <c r="CW27" s="328" t="e">
        <f>option!N27</f>
        <v>#DIV/0!</v>
      </c>
      <c r="CX27" s="330" t="e">
        <f>option!O27</f>
        <v>#DIV/0!</v>
      </c>
      <c r="CY27" s="92">
        <f>option!P27</f>
        <v>0</v>
      </c>
      <c r="CZ27" s="331">
        <f>option!Q27</f>
        <v>6.5387000000000004</v>
      </c>
      <c r="DA27" s="113">
        <f>future!CW27</f>
        <v>0</v>
      </c>
      <c r="DB27" s="114">
        <f>option!R27</f>
        <v>2.289999999999992E-2</v>
      </c>
      <c r="DC27" s="326">
        <f>option!S27</f>
        <v>4.0000000000000001E-3</v>
      </c>
      <c r="DD27" s="323">
        <f>option!T27</f>
        <v>5.7000000000000002E-3</v>
      </c>
      <c r="DE27" s="323">
        <f>option!U27</f>
        <v>6.1000000000000004E-3</v>
      </c>
      <c r="DF27" s="323">
        <f>option!V27</f>
        <v>5.7000000000000002E-3</v>
      </c>
      <c r="DG27" s="323" t="e">
        <f>option!W27</f>
        <v>#DIV/0!</v>
      </c>
      <c r="DH27" s="323" t="e">
        <f t="shared" si="7"/>
        <v>#DIV/0!</v>
      </c>
      <c r="DI27" s="323" t="e">
        <f>option!X27</f>
        <v>#DIV/0!</v>
      </c>
      <c r="DJ27" s="328">
        <f>option!Y27</f>
        <v>0</v>
      </c>
      <c r="DK27" s="328">
        <f>option!Z27</f>
        <v>0</v>
      </c>
      <c r="DL27" s="328" t="e">
        <f>option!AA27</f>
        <v>#DIV/0!</v>
      </c>
      <c r="DM27" s="330" t="e">
        <f>option!AB27</f>
        <v>#DIV/0!</v>
      </c>
      <c r="DN27" s="328" t="e">
        <f>option!AC27</f>
        <v>#DIV/0!</v>
      </c>
      <c r="DO27" s="330" t="e">
        <f>option!AD27</f>
        <v>#DIV/0!</v>
      </c>
      <c r="DP27" s="322">
        <f>option!AE27</f>
        <v>0</v>
      </c>
      <c r="DQ27" s="332">
        <f>option!AF27</f>
        <v>0</v>
      </c>
      <c r="DR27" s="333">
        <f>option!AG27</f>
        <v>0</v>
      </c>
      <c r="DS27" s="334" t="e">
        <f>option!AH27</f>
        <v>#DIV/0!</v>
      </c>
      <c r="DT27" s="335" t="e">
        <f>option!AI27</f>
        <v>#DIV/0!</v>
      </c>
      <c r="DU27" s="335" t="e">
        <f>option!AJ27</f>
        <v>#DIV/0!</v>
      </c>
      <c r="DV27" s="335" t="e">
        <f>option!AK27</f>
        <v>#DIV/0!</v>
      </c>
      <c r="DW27" s="335" t="e">
        <f>option!AL27</f>
        <v>#DIV/0!</v>
      </c>
      <c r="DX27" s="323" t="e">
        <f t="shared" si="2"/>
        <v>#DIV/0!</v>
      </c>
      <c r="DY27" s="335" t="e">
        <f>option!AM27</f>
        <v>#DIV/0!</v>
      </c>
      <c r="DZ27" s="336">
        <f>option!AN27</f>
        <v>0</v>
      </c>
      <c r="EA27" s="337">
        <f>option!AO27</f>
        <v>0</v>
      </c>
      <c r="EB27" s="338" t="e">
        <f>option!AP27</f>
        <v>#DIV/0!</v>
      </c>
      <c r="EC27" s="339" t="e">
        <f>option!AQ27</f>
        <v>#DIV/0!</v>
      </c>
      <c r="ED27" s="338" t="e">
        <f>option!AR27</f>
        <v>#DIV/0!</v>
      </c>
      <c r="EE27" s="339" t="e">
        <f>option!AS27</f>
        <v>#DIV/0!</v>
      </c>
    </row>
    <row r="28" spans="1:135" s="348" customFormat="1" ht="18" customHeight="1">
      <c r="A28" s="322">
        <f>future!A28</f>
        <v>0</v>
      </c>
      <c r="B28" s="113">
        <f>future!B28</f>
        <v>0</v>
      </c>
      <c r="C28" s="113">
        <f>future!C28</f>
        <v>0</v>
      </c>
      <c r="D28" s="114">
        <f>future!D28</f>
        <v>0</v>
      </c>
      <c r="E28" s="95" t="e">
        <f>future!E28</f>
        <v>#DIV/0!</v>
      </c>
      <c r="F28" s="96" t="e">
        <f>future!F28</f>
        <v>#DIV/0!</v>
      </c>
      <c r="G28" s="96" t="e">
        <f>future!G28</f>
        <v>#DIV/0!</v>
      </c>
      <c r="H28" s="96" t="e">
        <f>future!H28</f>
        <v>#DIV/0!</v>
      </c>
      <c r="I28" s="96" t="e">
        <f>future!I28</f>
        <v>#DIV/0!</v>
      </c>
      <c r="J28" s="323" t="e">
        <f t="shared" si="3"/>
        <v>#DIV/0!</v>
      </c>
      <c r="K28" s="96" t="e">
        <f>future!J28</f>
        <v>#DIV/0!</v>
      </c>
      <c r="L28" s="97">
        <f>future!K28</f>
        <v>0</v>
      </c>
      <c r="M28" s="98">
        <f>future!L28</f>
        <v>0</v>
      </c>
      <c r="N28" s="99" t="e">
        <f>future!M28</f>
        <v>#DIV/0!</v>
      </c>
      <c r="O28" s="100" t="e">
        <f>future!N28</f>
        <v>#DIV/0!</v>
      </c>
      <c r="P28" s="99" t="e">
        <f>future!O28</f>
        <v>#DIV/0!</v>
      </c>
      <c r="Q28" s="100" t="e">
        <f>future!P28</f>
        <v>#DIV/0!</v>
      </c>
      <c r="R28" s="92">
        <f>future!Q28</f>
        <v>0</v>
      </c>
      <c r="S28" s="113">
        <f>future!R28</f>
        <v>0</v>
      </c>
      <c r="T28" s="113">
        <f>future!S28</f>
        <v>0</v>
      </c>
      <c r="U28" s="114">
        <f>future!T28</f>
        <v>0</v>
      </c>
      <c r="V28" s="95" t="e">
        <f>future!U28</f>
        <v>#DIV/0!</v>
      </c>
      <c r="W28" s="95" t="e">
        <f>future!V28</f>
        <v>#DIV/0!</v>
      </c>
      <c r="X28" s="96" t="e">
        <f>future!W28</f>
        <v>#DIV/0!</v>
      </c>
      <c r="Y28" s="96" t="e">
        <f>future!X28</f>
        <v>#DIV/0!</v>
      </c>
      <c r="Z28" s="96" t="e">
        <f>future!Y28</f>
        <v>#DIV/0!</v>
      </c>
      <c r="AA28" s="323" t="e">
        <f t="shared" si="4"/>
        <v>#DIV/0!</v>
      </c>
      <c r="AB28" s="96" t="e">
        <f>future!Z28</f>
        <v>#DIV/0!</v>
      </c>
      <c r="AC28" s="97">
        <f>future!AA28</f>
        <v>0</v>
      </c>
      <c r="AD28" s="97">
        <f>future!AB28</f>
        <v>0</v>
      </c>
      <c r="AE28" s="98" t="e">
        <f>future!AC28</f>
        <v>#DIV/0!</v>
      </c>
      <c r="AF28" s="100" t="e">
        <f>future!AD28</f>
        <v>#DIV/0!</v>
      </c>
      <c r="AG28" s="99" t="e">
        <f>future!AE28</f>
        <v>#DIV/0!</v>
      </c>
      <c r="AH28" s="100" t="e">
        <f>future!AF28</f>
        <v>#DIV/0!</v>
      </c>
      <c r="AI28" s="92">
        <f>future!AG28</f>
        <v>0</v>
      </c>
      <c r="AJ28" s="135">
        <f>future!AH28</f>
        <v>0</v>
      </c>
      <c r="AK28" s="113">
        <f>future!AI28</f>
        <v>0</v>
      </c>
      <c r="AL28" s="366">
        <f>future!AJ28</f>
        <v>0</v>
      </c>
      <c r="AM28" s="95" t="e">
        <f>future!AK28</f>
        <v>#DIV/0!</v>
      </c>
      <c r="AN28" s="95" t="e">
        <f>future!AL28</f>
        <v>#DIV/0!</v>
      </c>
      <c r="AO28" s="96" t="e">
        <f>future!AM28</f>
        <v>#DIV/0!</v>
      </c>
      <c r="AP28" s="96" t="e">
        <f>future!AN28</f>
        <v>#DIV/0!</v>
      </c>
      <c r="AQ28" s="96" t="e">
        <f>future!AO28</f>
        <v>#DIV/0!</v>
      </c>
      <c r="AR28" s="323" t="e">
        <f t="shared" si="5"/>
        <v>#DIV/0!</v>
      </c>
      <c r="AS28" s="96" t="e">
        <f>future!AP28</f>
        <v>#DIV/0!</v>
      </c>
      <c r="AT28" s="97">
        <f>future!AQ28</f>
        <v>0</v>
      </c>
      <c r="AU28" s="97">
        <f>future!AR28</f>
        <v>0</v>
      </c>
      <c r="AV28" s="98" t="e">
        <f>future!AS28</f>
        <v>#DIV/0!</v>
      </c>
      <c r="AW28" s="100" t="e">
        <f>future!AT28</f>
        <v>#DIV/0!</v>
      </c>
      <c r="AX28" s="99" t="e">
        <f>future!AU28</f>
        <v>#DIV/0!</v>
      </c>
      <c r="AY28" s="100" t="e">
        <f>future!AV28</f>
        <v>#DIV/0!</v>
      </c>
      <c r="AZ28" s="322">
        <f>future!AW28</f>
        <v>0</v>
      </c>
      <c r="BA28" s="324">
        <f>future!AX28</f>
        <v>0</v>
      </c>
      <c r="BB28" s="324">
        <f>future!AY28</f>
        <v>0</v>
      </c>
      <c r="BC28" s="325">
        <f>future!AZ28</f>
        <v>0</v>
      </c>
      <c r="BD28" s="326" t="e">
        <f>future!BA28</f>
        <v>#DIV/0!</v>
      </c>
      <c r="BE28" s="323" t="e">
        <f>future!BB28</f>
        <v>#DIV/0!</v>
      </c>
      <c r="BF28" s="323" t="e">
        <f>future!BC28</f>
        <v>#DIV/0!</v>
      </c>
      <c r="BG28" s="323" t="e">
        <f>future!BD28</f>
        <v>#DIV/0!</v>
      </c>
      <c r="BH28" s="323" t="e">
        <f>future!BE28</f>
        <v>#DIV/0!</v>
      </c>
      <c r="BI28" s="323" t="e">
        <f t="shared" si="0"/>
        <v>#DIV/0!</v>
      </c>
      <c r="BJ28" s="323" t="e">
        <f>future!BF28</f>
        <v>#DIV/0!</v>
      </c>
      <c r="BK28" s="327">
        <f>future!BG28</f>
        <v>0</v>
      </c>
      <c r="BL28" s="328">
        <f>future!BH28</f>
        <v>0</v>
      </c>
      <c r="BM28" s="329" t="e">
        <f>future!BI28</f>
        <v>#DIV/0!</v>
      </c>
      <c r="BN28" s="330" t="e">
        <f>future!BJ28</f>
        <v>#DIV/0!</v>
      </c>
      <c r="BO28" s="329" t="e">
        <f>future!BK28</f>
        <v>#DIV/0!</v>
      </c>
      <c r="BP28" s="330" t="e">
        <f>future!BL28</f>
        <v>#DIV/0!</v>
      </c>
      <c r="BQ28" s="322">
        <f>future!BM28</f>
        <v>0</v>
      </c>
      <c r="BR28" s="324">
        <f>future!BN28</f>
        <v>0</v>
      </c>
      <c r="BS28" s="324">
        <f>future!BO28</f>
        <v>0</v>
      </c>
      <c r="BT28" s="325">
        <f>future!BP28</f>
        <v>0</v>
      </c>
      <c r="BU28" s="326" t="e">
        <f>future!BQ28</f>
        <v>#DIV/0!</v>
      </c>
      <c r="BV28" s="323" t="e">
        <f>future!BR28</f>
        <v>#DIV/0!</v>
      </c>
      <c r="BW28" s="323" t="e">
        <f>future!BS28</f>
        <v>#DIV/0!</v>
      </c>
      <c r="BX28" s="323" t="e">
        <f>future!BT28</f>
        <v>#DIV/0!</v>
      </c>
      <c r="BY28" s="323" t="e">
        <f>future!BU28</f>
        <v>#DIV/0!</v>
      </c>
      <c r="BZ28" s="323" t="e">
        <f t="shared" si="1"/>
        <v>#DIV/0!</v>
      </c>
      <c r="CA28" s="323" t="e">
        <f>future!BV28</f>
        <v>#DIV/0!</v>
      </c>
      <c r="CB28" s="327">
        <f>future!BW28</f>
        <v>0</v>
      </c>
      <c r="CC28" s="328">
        <f>future!BX28</f>
        <v>0</v>
      </c>
      <c r="CD28" s="329" t="e">
        <f>future!BY28</f>
        <v>#DIV/0!</v>
      </c>
      <c r="CE28" s="330" t="e">
        <f>future!BZ28</f>
        <v>#DIV/0!</v>
      </c>
      <c r="CF28" s="329" t="e">
        <f>future!CA28</f>
        <v>#DIV/0!</v>
      </c>
      <c r="CG28" s="330" t="e">
        <f>future!CB28</f>
        <v>#DIV/0!</v>
      </c>
      <c r="CH28" s="322">
        <f>option!A28</f>
        <v>0</v>
      </c>
      <c r="CI28" s="331">
        <f>option!B28</f>
        <v>0</v>
      </c>
      <c r="CJ28" s="113">
        <f>future!CF28</f>
        <v>0</v>
      </c>
      <c r="CK28" s="114">
        <f>option!C28</f>
        <v>0</v>
      </c>
      <c r="CL28" s="326" t="e">
        <f>option!D28</f>
        <v>#DIV/0!</v>
      </c>
      <c r="CM28" s="323" t="e">
        <f>option!E28</f>
        <v>#DIV/0!</v>
      </c>
      <c r="CN28" s="323" t="e">
        <f>option!F28</f>
        <v>#DIV/0!</v>
      </c>
      <c r="CO28" s="323" t="e">
        <f>option!G28</f>
        <v>#DIV/0!</v>
      </c>
      <c r="CP28" s="323" t="e">
        <f>option!H28</f>
        <v>#DIV/0!</v>
      </c>
      <c r="CQ28" s="323" t="e">
        <f t="shared" si="6"/>
        <v>#DIV/0!</v>
      </c>
      <c r="CR28" s="323" t="e">
        <f>option!I28</f>
        <v>#DIV/0!</v>
      </c>
      <c r="CS28" s="328">
        <f>option!J28</f>
        <v>0</v>
      </c>
      <c r="CT28" s="328">
        <f>option!K28</f>
        <v>0</v>
      </c>
      <c r="CU28" s="328" t="e">
        <f>option!L28</f>
        <v>#DIV/0!</v>
      </c>
      <c r="CV28" s="330" t="e">
        <f>option!M28</f>
        <v>#DIV/0!</v>
      </c>
      <c r="CW28" s="328" t="e">
        <f>option!N28</f>
        <v>#DIV/0!</v>
      </c>
      <c r="CX28" s="330" t="e">
        <f>option!O28</f>
        <v>#DIV/0!</v>
      </c>
      <c r="CY28" s="92">
        <f>option!P28</f>
        <v>0</v>
      </c>
      <c r="CZ28" s="331">
        <f>option!Q28</f>
        <v>6.5158000000000005</v>
      </c>
      <c r="DA28" s="113">
        <f>future!CW28</f>
        <v>0</v>
      </c>
      <c r="DB28" s="114">
        <f>option!R28</f>
        <v>-1.1999999999998678E-3</v>
      </c>
      <c r="DC28" s="326">
        <f>option!S28</f>
        <v>1E-3</v>
      </c>
      <c r="DD28" s="323">
        <f>option!T28</f>
        <v>5.3E-3</v>
      </c>
      <c r="DE28" s="323">
        <f>option!U28</f>
        <v>6.1999999999999998E-3</v>
      </c>
      <c r="DF28" s="323">
        <f>option!V28</f>
        <v>5.7000000000000002E-3</v>
      </c>
      <c r="DG28" s="323" t="e">
        <f>option!W28</f>
        <v>#DIV/0!</v>
      </c>
      <c r="DH28" s="323" t="e">
        <f t="shared" si="7"/>
        <v>#DIV/0!</v>
      </c>
      <c r="DI28" s="323" t="e">
        <f>option!X28</f>
        <v>#DIV/0!</v>
      </c>
      <c r="DJ28" s="328">
        <f>option!Y28</f>
        <v>0</v>
      </c>
      <c r="DK28" s="328">
        <f>option!Z28</f>
        <v>0</v>
      </c>
      <c r="DL28" s="328" t="e">
        <f>option!AA28</f>
        <v>#DIV/0!</v>
      </c>
      <c r="DM28" s="330" t="e">
        <f>option!AB28</f>
        <v>#DIV/0!</v>
      </c>
      <c r="DN28" s="328" t="e">
        <f>option!AC28</f>
        <v>#DIV/0!</v>
      </c>
      <c r="DO28" s="330" t="e">
        <f>option!AD28</f>
        <v>#DIV/0!</v>
      </c>
      <c r="DP28" s="322">
        <f>option!AE28</f>
        <v>0</v>
      </c>
      <c r="DQ28" s="349">
        <f>option!AF28</f>
        <v>0</v>
      </c>
      <c r="DR28" s="350">
        <f>option!AG28</f>
        <v>0</v>
      </c>
      <c r="DS28" s="351" t="e">
        <f>option!AH28</f>
        <v>#DIV/0!</v>
      </c>
      <c r="DT28" s="352" t="e">
        <f>option!AI28</f>
        <v>#DIV/0!</v>
      </c>
      <c r="DU28" s="352" t="e">
        <f>option!AJ28</f>
        <v>#DIV/0!</v>
      </c>
      <c r="DV28" s="352" t="e">
        <f>option!AK28</f>
        <v>#DIV/0!</v>
      </c>
      <c r="DW28" s="352" t="e">
        <f>option!AL28</f>
        <v>#DIV/0!</v>
      </c>
      <c r="DX28" s="323" t="e">
        <f t="shared" si="2"/>
        <v>#DIV/0!</v>
      </c>
      <c r="DY28" s="352" t="e">
        <f>option!AM28</f>
        <v>#DIV/0!</v>
      </c>
      <c r="DZ28" s="353">
        <f>option!AN28</f>
        <v>0</v>
      </c>
      <c r="EA28" s="354">
        <f>option!AO28</f>
        <v>0</v>
      </c>
      <c r="EB28" s="355" t="e">
        <f>option!AP28</f>
        <v>#DIV/0!</v>
      </c>
      <c r="EC28" s="339" t="e">
        <f>option!AQ28</f>
        <v>#DIV/0!</v>
      </c>
      <c r="ED28" s="338" t="e">
        <f>option!AR28</f>
        <v>#DIV/0!</v>
      </c>
      <c r="EE28" s="339" t="e">
        <f>option!AS28</f>
        <v>#DIV/0!</v>
      </c>
    </row>
    <row r="29" spans="1:135" s="348" customFormat="1" ht="18" customHeight="1">
      <c r="A29" s="322">
        <f>future!A29</f>
        <v>0</v>
      </c>
      <c r="B29" s="113">
        <f>future!B29</f>
        <v>0</v>
      </c>
      <c r="C29" s="113">
        <f>future!C29</f>
        <v>0</v>
      </c>
      <c r="D29" s="114">
        <f>future!D29</f>
        <v>0</v>
      </c>
      <c r="E29" s="95" t="e">
        <f>future!E29</f>
        <v>#DIV/0!</v>
      </c>
      <c r="F29" s="96" t="e">
        <f>future!F29</f>
        <v>#DIV/0!</v>
      </c>
      <c r="G29" s="96" t="e">
        <f>future!G29</f>
        <v>#DIV/0!</v>
      </c>
      <c r="H29" s="96" t="e">
        <f>future!H29</f>
        <v>#DIV/0!</v>
      </c>
      <c r="I29" s="96" t="e">
        <f>future!I29</f>
        <v>#DIV/0!</v>
      </c>
      <c r="J29" s="323" t="e">
        <f t="shared" si="3"/>
        <v>#DIV/0!</v>
      </c>
      <c r="K29" s="96" t="e">
        <f>future!J29</f>
        <v>#DIV/0!</v>
      </c>
      <c r="L29" s="97">
        <f>future!K29</f>
        <v>0</v>
      </c>
      <c r="M29" s="98">
        <f>future!L29</f>
        <v>0</v>
      </c>
      <c r="N29" s="99" t="e">
        <f>future!M29</f>
        <v>#DIV/0!</v>
      </c>
      <c r="O29" s="100" t="e">
        <f>future!N29</f>
        <v>#DIV/0!</v>
      </c>
      <c r="P29" s="99" t="e">
        <f>future!O29</f>
        <v>#DIV/0!</v>
      </c>
      <c r="Q29" s="100" t="e">
        <f>future!P29</f>
        <v>#DIV/0!</v>
      </c>
      <c r="R29" s="92">
        <f>future!Q29</f>
        <v>0</v>
      </c>
      <c r="S29" s="113">
        <f>future!R29</f>
        <v>0</v>
      </c>
      <c r="T29" s="113">
        <f>future!S29</f>
        <v>0</v>
      </c>
      <c r="U29" s="114">
        <f>future!T29</f>
        <v>0</v>
      </c>
      <c r="V29" s="95" t="e">
        <f>future!U29</f>
        <v>#DIV/0!</v>
      </c>
      <c r="W29" s="95" t="e">
        <f>future!V29</f>
        <v>#DIV/0!</v>
      </c>
      <c r="X29" s="96" t="e">
        <f>future!W29</f>
        <v>#DIV/0!</v>
      </c>
      <c r="Y29" s="96" t="e">
        <f>future!X29</f>
        <v>#DIV/0!</v>
      </c>
      <c r="Z29" s="96" t="e">
        <f>future!Y29</f>
        <v>#DIV/0!</v>
      </c>
      <c r="AA29" s="323" t="e">
        <f t="shared" si="4"/>
        <v>#DIV/0!</v>
      </c>
      <c r="AB29" s="96" t="e">
        <f>future!Z29</f>
        <v>#DIV/0!</v>
      </c>
      <c r="AC29" s="97">
        <f>future!AA29</f>
        <v>0</v>
      </c>
      <c r="AD29" s="97">
        <f>future!AB29</f>
        <v>0</v>
      </c>
      <c r="AE29" s="98" t="e">
        <f>future!AC29</f>
        <v>#DIV/0!</v>
      </c>
      <c r="AF29" s="100" t="e">
        <f>future!AD29</f>
        <v>#DIV/0!</v>
      </c>
      <c r="AG29" s="99" t="e">
        <f>future!AE29</f>
        <v>#DIV/0!</v>
      </c>
      <c r="AH29" s="100" t="e">
        <f>future!AF29</f>
        <v>#DIV/0!</v>
      </c>
      <c r="AI29" s="92">
        <f>future!AG29</f>
        <v>0</v>
      </c>
      <c r="AJ29" s="135">
        <f>future!AH29</f>
        <v>0</v>
      </c>
      <c r="AK29" s="113">
        <f>future!AI29</f>
        <v>0</v>
      </c>
      <c r="AL29" s="366">
        <f>future!AJ29</f>
        <v>0</v>
      </c>
      <c r="AM29" s="95" t="e">
        <f>future!AK29</f>
        <v>#DIV/0!</v>
      </c>
      <c r="AN29" s="95" t="e">
        <f>future!AL29</f>
        <v>#DIV/0!</v>
      </c>
      <c r="AO29" s="96" t="e">
        <f>future!AM29</f>
        <v>#DIV/0!</v>
      </c>
      <c r="AP29" s="96" t="e">
        <f>future!AN29</f>
        <v>#DIV/0!</v>
      </c>
      <c r="AQ29" s="96" t="e">
        <f>future!AO29</f>
        <v>#DIV/0!</v>
      </c>
      <c r="AR29" s="323" t="e">
        <f t="shared" si="5"/>
        <v>#DIV/0!</v>
      </c>
      <c r="AS29" s="96" t="e">
        <f>future!AP29</f>
        <v>#DIV/0!</v>
      </c>
      <c r="AT29" s="97">
        <f>future!AQ29</f>
        <v>0</v>
      </c>
      <c r="AU29" s="97">
        <f>future!AR29</f>
        <v>0</v>
      </c>
      <c r="AV29" s="98" t="e">
        <f>future!AS29</f>
        <v>#DIV/0!</v>
      </c>
      <c r="AW29" s="100" t="e">
        <f>future!AT29</f>
        <v>#DIV/0!</v>
      </c>
      <c r="AX29" s="99" t="e">
        <f>future!AU29</f>
        <v>#DIV/0!</v>
      </c>
      <c r="AY29" s="100" t="e">
        <f>future!AV29</f>
        <v>#DIV/0!</v>
      </c>
      <c r="AZ29" s="322">
        <f>future!AW29</f>
        <v>0</v>
      </c>
      <c r="BA29" s="324">
        <f>future!AX29</f>
        <v>0</v>
      </c>
      <c r="BB29" s="324">
        <f>future!AY29</f>
        <v>0</v>
      </c>
      <c r="BC29" s="325">
        <f>future!AZ29</f>
        <v>0</v>
      </c>
      <c r="BD29" s="326" t="e">
        <f>future!BA29</f>
        <v>#DIV/0!</v>
      </c>
      <c r="BE29" s="323" t="e">
        <f>future!BB29</f>
        <v>#DIV/0!</v>
      </c>
      <c r="BF29" s="323" t="e">
        <f>future!BC29</f>
        <v>#DIV/0!</v>
      </c>
      <c r="BG29" s="323" t="e">
        <f>future!BD29</f>
        <v>#DIV/0!</v>
      </c>
      <c r="BH29" s="323" t="e">
        <f>future!BE29</f>
        <v>#DIV/0!</v>
      </c>
      <c r="BI29" s="323" t="e">
        <f t="shared" si="0"/>
        <v>#DIV/0!</v>
      </c>
      <c r="BJ29" s="323" t="e">
        <f>future!BF29</f>
        <v>#DIV/0!</v>
      </c>
      <c r="BK29" s="327">
        <f>future!BG29</f>
        <v>0</v>
      </c>
      <c r="BL29" s="328">
        <f>future!BH29</f>
        <v>0</v>
      </c>
      <c r="BM29" s="329" t="e">
        <f>future!BI29</f>
        <v>#DIV/0!</v>
      </c>
      <c r="BN29" s="330" t="e">
        <f>future!BJ29</f>
        <v>#DIV/0!</v>
      </c>
      <c r="BO29" s="329" t="e">
        <f>future!BK29</f>
        <v>#DIV/0!</v>
      </c>
      <c r="BP29" s="330" t="e">
        <f>future!BL29</f>
        <v>#DIV/0!</v>
      </c>
      <c r="BQ29" s="322">
        <f>future!BM29</f>
        <v>0</v>
      </c>
      <c r="BR29" s="324">
        <f>future!BN29</f>
        <v>0</v>
      </c>
      <c r="BS29" s="324">
        <f>future!BO29</f>
        <v>0</v>
      </c>
      <c r="BT29" s="325">
        <f>future!BP29</f>
        <v>0</v>
      </c>
      <c r="BU29" s="326" t="e">
        <f>future!BQ29</f>
        <v>#DIV/0!</v>
      </c>
      <c r="BV29" s="323" t="e">
        <f>future!BR29</f>
        <v>#DIV/0!</v>
      </c>
      <c r="BW29" s="323" t="e">
        <f>future!BS29</f>
        <v>#DIV/0!</v>
      </c>
      <c r="BX29" s="323" t="e">
        <f>future!BT29</f>
        <v>#DIV/0!</v>
      </c>
      <c r="BY29" s="323" t="e">
        <f>future!BU29</f>
        <v>#DIV/0!</v>
      </c>
      <c r="BZ29" s="323" t="e">
        <f t="shared" si="1"/>
        <v>#DIV/0!</v>
      </c>
      <c r="CA29" s="323" t="e">
        <f>future!BV29</f>
        <v>#DIV/0!</v>
      </c>
      <c r="CB29" s="327">
        <f>future!BW29</f>
        <v>0</v>
      </c>
      <c r="CC29" s="328">
        <f>future!BX29</f>
        <v>0</v>
      </c>
      <c r="CD29" s="329" t="e">
        <f>future!BY29</f>
        <v>#DIV/0!</v>
      </c>
      <c r="CE29" s="330" t="e">
        <f>future!BZ29</f>
        <v>#DIV/0!</v>
      </c>
      <c r="CF29" s="329" t="e">
        <f>future!CA29</f>
        <v>#DIV/0!</v>
      </c>
      <c r="CG29" s="330" t="e">
        <f>future!CB29</f>
        <v>#DIV/0!</v>
      </c>
      <c r="CH29" s="322">
        <f>option!A29</f>
        <v>0</v>
      </c>
      <c r="CI29" s="331">
        <f>option!B29</f>
        <v>0</v>
      </c>
      <c r="CJ29" s="113">
        <f>future!CF29</f>
        <v>0</v>
      </c>
      <c r="CK29" s="114">
        <f>option!C29</f>
        <v>0</v>
      </c>
      <c r="CL29" s="326" t="e">
        <f>option!D29</f>
        <v>#DIV/0!</v>
      </c>
      <c r="CM29" s="323" t="e">
        <f>option!E29</f>
        <v>#DIV/0!</v>
      </c>
      <c r="CN29" s="323" t="e">
        <f>option!F29</f>
        <v>#DIV/0!</v>
      </c>
      <c r="CO29" s="323" t="e">
        <f>option!G29</f>
        <v>#DIV/0!</v>
      </c>
      <c r="CP29" s="323" t="e">
        <f>option!H29</f>
        <v>#DIV/0!</v>
      </c>
      <c r="CQ29" s="323" t="e">
        <f t="shared" si="6"/>
        <v>#DIV/0!</v>
      </c>
      <c r="CR29" s="323" t="e">
        <f>option!I29</f>
        <v>#DIV/0!</v>
      </c>
      <c r="CS29" s="328">
        <f>option!J29</f>
        <v>0</v>
      </c>
      <c r="CT29" s="328">
        <f>option!K29</f>
        <v>0</v>
      </c>
      <c r="CU29" s="328" t="e">
        <f>option!L29</f>
        <v>#DIV/0!</v>
      </c>
      <c r="CV29" s="330" t="e">
        <f>option!M29</f>
        <v>#DIV/0!</v>
      </c>
      <c r="CW29" s="328" t="e">
        <f>option!N29</f>
        <v>#DIV/0!</v>
      </c>
      <c r="CX29" s="330" t="e">
        <f>option!O29</f>
        <v>#DIV/0!</v>
      </c>
      <c r="CY29" s="92">
        <f>option!P29</f>
        <v>0</v>
      </c>
      <c r="CZ29" s="331">
        <f>option!Q29</f>
        <v>6.5170000000000003</v>
      </c>
      <c r="DA29" s="113">
        <f>future!CW29</f>
        <v>0</v>
      </c>
      <c r="DB29" s="114">
        <f>option!R29</f>
        <v>4.1999999999999815E-3</v>
      </c>
      <c r="DC29" s="326">
        <f>option!S29</f>
        <v>1E-3</v>
      </c>
      <c r="DD29" s="323">
        <f>option!T29</f>
        <v>5.4000000000000003E-3</v>
      </c>
      <c r="DE29" s="323">
        <f>option!U29</f>
        <v>6.1999999999999998E-3</v>
      </c>
      <c r="DF29" s="323">
        <f>option!V29</f>
        <v>5.7000000000000002E-3</v>
      </c>
      <c r="DG29" s="323" t="e">
        <f>option!W29</f>
        <v>#DIV/0!</v>
      </c>
      <c r="DH29" s="323" t="e">
        <f t="shared" si="7"/>
        <v>#DIV/0!</v>
      </c>
      <c r="DI29" s="323" t="e">
        <f>option!X29</f>
        <v>#DIV/0!</v>
      </c>
      <c r="DJ29" s="328">
        <f>option!Y29</f>
        <v>0</v>
      </c>
      <c r="DK29" s="328">
        <f>option!Z29</f>
        <v>0</v>
      </c>
      <c r="DL29" s="328" t="e">
        <f>option!AA29</f>
        <v>#DIV/0!</v>
      </c>
      <c r="DM29" s="330" t="e">
        <f>option!AB29</f>
        <v>#DIV/0!</v>
      </c>
      <c r="DN29" s="328" t="e">
        <f>option!AC29</f>
        <v>#DIV/0!</v>
      </c>
      <c r="DO29" s="330" t="e">
        <f>option!AD29</f>
        <v>#DIV/0!</v>
      </c>
      <c r="DP29" s="322">
        <f>option!AE29</f>
        <v>0</v>
      </c>
      <c r="DQ29" s="332">
        <f>option!AF29</f>
        <v>0</v>
      </c>
      <c r="DR29" s="333">
        <f>option!AG29</f>
        <v>0</v>
      </c>
      <c r="DS29" s="334" t="e">
        <f>option!AH29</f>
        <v>#DIV/0!</v>
      </c>
      <c r="DT29" s="335" t="e">
        <f>option!AI29</f>
        <v>#DIV/0!</v>
      </c>
      <c r="DU29" s="335" t="e">
        <f>option!AJ29</f>
        <v>#DIV/0!</v>
      </c>
      <c r="DV29" s="335" t="e">
        <f>option!AK29</f>
        <v>#DIV/0!</v>
      </c>
      <c r="DW29" s="335" t="e">
        <f>option!AL29</f>
        <v>#DIV/0!</v>
      </c>
      <c r="DX29" s="323" t="e">
        <f t="shared" si="2"/>
        <v>#DIV/0!</v>
      </c>
      <c r="DY29" s="335" t="e">
        <f>option!AM29</f>
        <v>#DIV/0!</v>
      </c>
      <c r="DZ29" s="336">
        <f>option!AN29</f>
        <v>0</v>
      </c>
      <c r="EA29" s="337">
        <f>option!AO29</f>
        <v>0</v>
      </c>
      <c r="EB29" s="338" t="e">
        <f>option!AP29</f>
        <v>#DIV/0!</v>
      </c>
      <c r="EC29" s="339" t="e">
        <f>option!AQ29</f>
        <v>#DIV/0!</v>
      </c>
      <c r="ED29" s="338" t="e">
        <f>option!AR29</f>
        <v>#DIV/0!</v>
      </c>
      <c r="EE29" s="339" t="e">
        <f>option!AS29</f>
        <v>#DIV/0!</v>
      </c>
    </row>
    <row r="30" spans="1:135" s="348" customFormat="1" ht="18" customHeight="1">
      <c r="A30" s="322">
        <f>future!A30</f>
        <v>0</v>
      </c>
      <c r="B30" s="113">
        <f>future!B30</f>
        <v>0</v>
      </c>
      <c r="C30" s="113">
        <f>future!C30</f>
        <v>0</v>
      </c>
      <c r="D30" s="114">
        <f>future!D30</f>
        <v>0</v>
      </c>
      <c r="E30" s="95" t="e">
        <f>future!E30</f>
        <v>#DIV/0!</v>
      </c>
      <c r="F30" s="96" t="e">
        <f>future!F30</f>
        <v>#DIV/0!</v>
      </c>
      <c r="G30" s="96" t="e">
        <f>future!G30</f>
        <v>#DIV/0!</v>
      </c>
      <c r="H30" s="96" t="e">
        <f>future!H30</f>
        <v>#DIV/0!</v>
      </c>
      <c r="I30" s="96" t="e">
        <f>future!I30</f>
        <v>#DIV/0!</v>
      </c>
      <c r="J30" s="323" t="e">
        <f t="shared" si="3"/>
        <v>#DIV/0!</v>
      </c>
      <c r="K30" s="96" t="e">
        <f>future!J30</f>
        <v>#DIV/0!</v>
      </c>
      <c r="L30" s="97">
        <f>future!K30</f>
        <v>0</v>
      </c>
      <c r="M30" s="98">
        <f>future!L30</f>
        <v>0</v>
      </c>
      <c r="N30" s="99" t="e">
        <f>future!M30</f>
        <v>#DIV/0!</v>
      </c>
      <c r="O30" s="100" t="e">
        <f>future!N30</f>
        <v>#DIV/0!</v>
      </c>
      <c r="P30" s="99" t="e">
        <f>future!O30</f>
        <v>#DIV/0!</v>
      </c>
      <c r="Q30" s="100" t="e">
        <f>future!P30</f>
        <v>#DIV/0!</v>
      </c>
      <c r="R30" s="92">
        <f>future!Q30</f>
        <v>0</v>
      </c>
      <c r="S30" s="113">
        <f>future!R30</f>
        <v>0</v>
      </c>
      <c r="T30" s="113">
        <f>future!S30</f>
        <v>0</v>
      </c>
      <c r="U30" s="114">
        <f>future!T30</f>
        <v>0</v>
      </c>
      <c r="V30" s="95" t="e">
        <f>future!U30</f>
        <v>#DIV/0!</v>
      </c>
      <c r="W30" s="95" t="e">
        <f>future!V30</f>
        <v>#DIV/0!</v>
      </c>
      <c r="X30" s="96" t="e">
        <f>future!W30</f>
        <v>#DIV/0!</v>
      </c>
      <c r="Y30" s="96" t="e">
        <f>future!X30</f>
        <v>#DIV/0!</v>
      </c>
      <c r="Z30" s="96" t="e">
        <f>future!Y30</f>
        <v>#DIV/0!</v>
      </c>
      <c r="AA30" s="323" t="e">
        <f t="shared" si="4"/>
        <v>#DIV/0!</v>
      </c>
      <c r="AB30" s="96" t="e">
        <f>future!Z30</f>
        <v>#DIV/0!</v>
      </c>
      <c r="AC30" s="97">
        <f>future!AA30</f>
        <v>0</v>
      </c>
      <c r="AD30" s="97">
        <f>future!AB30</f>
        <v>0</v>
      </c>
      <c r="AE30" s="98" t="e">
        <f>future!AC30</f>
        <v>#DIV/0!</v>
      </c>
      <c r="AF30" s="100" t="e">
        <f>future!AD30</f>
        <v>#DIV/0!</v>
      </c>
      <c r="AG30" s="99" t="e">
        <f>future!AE30</f>
        <v>#DIV/0!</v>
      </c>
      <c r="AH30" s="100" t="e">
        <f>future!AF30</f>
        <v>#DIV/0!</v>
      </c>
      <c r="AI30" s="92">
        <f>future!AG30</f>
        <v>0</v>
      </c>
      <c r="AJ30" s="135">
        <f>future!AH30</f>
        <v>0</v>
      </c>
      <c r="AK30" s="113">
        <f>future!AI30</f>
        <v>0</v>
      </c>
      <c r="AL30" s="366">
        <f>future!AJ30</f>
        <v>0</v>
      </c>
      <c r="AM30" s="95" t="e">
        <f>future!AK30</f>
        <v>#DIV/0!</v>
      </c>
      <c r="AN30" s="95" t="e">
        <f>future!AL30</f>
        <v>#DIV/0!</v>
      </c>
      <c r="AO30" s="96" t="e">
        <f>future!AM30</f>
        <v>#DIV/0!</v>
      </c>
      <c r="AP30" s="96" t="e">
        <f>future!AN30</f>
        <v>#DIV/0!</v>
      </c>
      <c r="AQ30" s="96" t="e">
        <f>future!AO30</f>
        <v>#DIV/0!</v>
      </c>
      <c r="AR30" s="323" t="e">
        <f t="shared" si="5"/>
        <v>#DIV/0!</v>
      </c>
      <c r="AS30" s="96" t="e">
        <f>future!AP30</f>
        <v>#DIV/0!</v>
      </c>
      <c r="AT30" s="97">
        <f>future!AQ30</f>
        <v>0</v>
      </c>
      <c r="AU30" s="97">
        <f>future!AR30</f>
        <v>0</v>
      </c>
      <c r="AV30" s="98" t="e">
        <f>future!AS30</f>
        <v>#DIV/0!</v>
      </c>
      <c r="AW30" s="100" t="e">
        <f>future!AT30</f>
        <v>#DIV/0!</v>
      </c>
      <c r="AX30" s="99" t="e">
        <f>future!AU30</f>
        <v>#DIV/0!</v>
      </c>
      <c r="AY30" s="100" t="e">
        <f>future!AV30</f>
        <v>#DIV/0!</v>
      </c>
      <c r="AZ30" s="322">
        <f>future!AW30</f>
        <v>0</v>
      </c>
      <c r="BA30" s="324">
        <f>future!AX30</f>
        <v>0</v>
      </c>
      <c r="BB30" s="324">
        <f>future!AY30</f>
        <v>0</v>
      </c>
      <c r="BC30" s="325">
        <f>future!AZ30</f>
        <v>0</v>
      </c>
      <c r="BD30" s="326" t="e">
        <f>future!BA30</f>
        <v>#DIV/0!</v>
      </c>
      <c r="BE30" s="323" t="e">
        <f>future!BB30</f>
        <v>#DIV/0!</v>
      </c>
      <c r="BF30" s="323" t="e">
        <f>future!BC30</f>
        <v>#DIV/0!</v>
      </c>
      <c r="BG30" s="323" t="e">
        <f>future!BD30</f>
        <v>#DIV/0!</v>
      </c>
      <c r="BH30" s="323" t="e">
        <f>future!BE30</f>
        <v>#DIV/0!</v>
      </c>
      <c r="BI30" s="323" t="e">
        <f t="shared" si="0"/>
        <v>#DIV/0!</v>
      </c>
      <c r="BJ30" s="323" t="e">
        <f>future!BF30</f>
        <v>#DIV/0!</v>
      </c>
      <c r="BK30" s="327">
        <f>future!BG30</f>
        <v>0</v>
      </c>
      <c r="BL30" s="328">
        <f>future!BH30</f>
        <v>0</v>
      </c>
      <c r="BM30" s="329" t="e">
        <f>future!BI30</f>
        <v>#DIV/0!</v>
      </c>
      <c r="BN30" s="330" t="e">
        <f>future!BJ30</f>
        <v>#DIV/0!</v>
      </c>
      <c r="BO30" s="329" t="e">
        <f>future!BK30</f>
        <v>#DIV/0!</v>
      </c>
      <c r="BP30" s="330" t="e">
        <f>future!BL30</f>
        <v>#DIV/0!</v>
      </c>
      <c r="BQ30" s="322">
        <f>future!BM30</f>
        <v>0</v>
      </c>
      <c r="BR30" s="324">
        <f>future!BN30</f>
        <v>0</v>
      </c>
      <c r="BS30" s="324">
        <f>future!BO30</f>
        <v>0</v>
      </c>
      <c r="BT30" s="325">
        <f>future!BP30</f>
        <v>0</v>
      </c>
      <c r="BU30" s="326" t="e">
        <f>future!BQ30</f>
        <v>#DIV/0!</v>
      </c>
      <c r="BV30" s="323" t="e">
        <f>future!BR30</f>
        <v>#DIV/0!</v>
      </c>
      <c r="BW30" s="323" t="e">
        <f>future!BS30</f>
        <v>#DIV/0!</v>
      </c>
      <c r="BX30" s="323" t="e">
        <f>future!BT30</f>
        <v>#DIV/0!</v>
      </c>
      <c r="BY30" s="323" t="e">
        <f>future!BU30</f>
        <v>#DIV/0!</v>
      </c>
      <c r="BZ30" s="323" t="e">
        <f t="shared" si="1"/>
        <v>#DIV/0!</v>
      </c>
      <c r="CA30" s="323" t="e">
        <f>future!BV30</f>
        <v>#DIV/0!</v>
      </c>
      <c r="CB30" s="327">
        <f>future!BW30</f>
        <v>0</v>
      </c>
      <c r="CC30" s="328">
        <f>future!BX30</f>
        <v>0</v>
      </c>
      <c r="CD30" s="329" t="e">
        <f>future!BY30</f>
        <v>#DIV/0!</v>
      </c>
      <c r="CE30" s="330" t="e">
        <f>future!BZ30</f>
        <v>#DIV/0!</v>
      </c>
      <c r="CF30" s="329" t="e">
        <f>future!CA30</f>
        <v>#DIV/0!</v>
      </c>
      <c r="CG30" s="330" t="e">
        <f>future!CB30</f>
        <v>#DIV/0!</v>
      </c>
      <c r="CH30" s="322">
        <f>option!A30</f>
        <v>0</v>
      </c>
      <c r="CI30" s="331">
        <f>option!B30</f>
        <v>0</v>
      </c>
      <c r="CJ30" s="113">
        <f>future!CF30</f>
        <v>0</v>
      </c>
      <c r="CK30" s="114">
        <f>option!C30</f>
        <v>0</v>
      </c>
      <c r="CL30" s="326" t="e">
        <f>option!D30</f>
        <v>#DIV/0!</v>
      </c>
      <c r="CM30" s="323" t="e">
        <f>option!E30</f>
        <v>#DIV/0!</v>
      </c>
      <c r="CN30" s="323" t="e">
        <f>option!F30</f>
        <v>#DIV/0!</v>
      </c>
      <c r="CO30" s="323" t="e">
        <f>option!G30</f>
        <v>#DIV/0!</v>
      </c>
      <c r="CP30" s="323" t="e">
        <f>option!H30</f>
        <v>#DIV/0!</v>
      </c>
      <c r="CQ30" s="323" t="e">
        <f t="shared" si="6"/>
        <v>#DIV/0!</v>
      </c>
      <c r="CR30" s="323" t="e">
        <f>option!I30</f>
        <v>#DIV/0!</v>
      </c>
      <c r="CS30" s="328">
        <f>option!J30</f>
        <v>0</v>
      </c>
      <c r="CT30" s="328">
        <f>option!K30</f>
        <v>0</v>
      </c>
      <c r="CU30" s="328" t="e">
        <f>option!L30</f>
        <v>#DIV/0!</v>
      </c>
      <c r="CV30" s="330" t="e">
        <f>option!M30</f>
        <v>#DIV/0!</v>
      </c>
      <c r="CW30" s="328" t="e">
        <f>option!N30</f>
        <v>#DIV/0!</v>
      </c>
      <c r="CX30" s="330" t="e">
        <f>option!O30</f>
        <v>#DIV/0!</v>
      </c>
      <c r="CY30" s="92">
        <f>option!P30</f>
        <v>0</v>
      </c>
      <c r="CZ30" s="331">
        <f>option!Q30</f>
        <v>6.5128000000000004</v>
      </c>
      <c r="DA30" s="113">
        <f>future!CW30</f>
        <v>0</v>
      </c>
      <c r="DB30" s="114">
        <f>option!R30</f>
        <v>5.7000000000000384E-3</v>
      </c>
      <c r="DC30" s="326">
        <f>option!S30</f>
        <v>1E-3</v>
      </c>
      <c r="DD30" s="323">
        <f>option!T30</f>
        <v>5.4000000000000003E-3</v>
      </c>
      <c r="DE30" s="323">
        <f>option!U30</f>
        <v>6.1999999999999998E-3</v>
      </c>
      <c r="DF30" s="323">
        <f>option!V30</f>
        <v>5.7000000000000002E-3</v>
      </c>
      <c r="DG30" s="323" t="e">
        <f>option!W30</f>
        <v>#DIV/0!</v>
      </c>
      <c r="DH30" s="323" t="e">
        <f t="shared" si="7"/>
        <v>#DIV/0!</v>
      </c>
      <c r="DI30" s="323" t="e">
        <f>option!X30</f>
        <v>#DIV/0!</v>
      </c>
      <c r="DJ30" s="328">
        <f>option!Y30</f>
        <v>0</v>
      </c>
      <c r="DK30" s="328">
        <f>option!Z30</f>
        <v>0</v>
      </c>
      <c r="DL30" s="328" t="e">
        <f>option!AA30</f>
        <v>#DIV/0!</v>
      </c>
      <c r="DM30" s="330" t="e">
        <f>option!AB30</f>
        <v>#DIV/0!</v>
      </c>
      <c r="DN30" s="328" t="e">
        <f>option!AC30</f>
        <v>#DIV/0!</v>
      </c>
      <c r="DO30" s="330" t="e">
        <f>option!AD30</f>
        <v>#DIV/0!</v>
      </c>
      <c r="DP30" s="322">
        <f>option!AE30</f>
        <v>0</v>
      </c>
      <c r="DQ30" s="332">
        <f>option!AF30</f>
        <v>0</v>
      </c>
      <c r="DR30" s="333">
        <f>option!AG30</f>
        <v>0</v>
      </c>
      <c r="DS30" s="334" t="e">
        <f>option!AH30</f>
        <v>#DIV/0!</v>
      </c>
      <c r="DT30" s="335" t="e">
        <f>option!AI30</f>
        <v>#DIV/0!</v>
      </c>
      <c r="DU30" s="335" t="e">
        <f>option!AJ30</f>
        <v>#DIV/0!</v>
      </c>
      <c r="DV30" s="335" t="e">
        <f>option!AK30</f>
        <v>#DIV/0!</v>
      </c>
      <c r="DW30" s="335" t="e">
        <f>option!AL30</f>
        <v>#DIV/0!</v>
      </c>
      <c r="DX30" s="323" t="e">
        <f t="shared" si="2"/>
        <v>#DIV/0!</v>
      </c>
      <c r="DY30" s="335" t="e">
        <f>option!AM30</f>
        <v>#DIV/0!</v>
      </c>
      <c r="DZ30" s="336">
        <f>option!AN30</f>
        <v>0</v>
      </c>
      <c r="EA30" s="337">
        <f>option!AO30</f>
        <v>0</v>
      </c>
      <c r="EB30" s="338" t="e">
        <f>option!AP30</f>
        <v>#DIV/0!</v>
      </c>
      <c r="EC30" s="339" t="e">
        <f>option!AQ30</f>
        <v>#DIV/0!</v>
      </c>
      <c r="ED30" s="338" t="e">
        <f>option!AR30</f>
        <v>#DIV/0!</v>
      </c>
      <c r="EE30" s="339" t="e">
        <f>option!AS30</f>
        <v>#DIV/0!</v>
      </c>
    </row>
    <row r="31" spans="1:135" s="348" customFormat="1" ht="18" customHeight="1">
      <c r="A31" s="322">
        <f>future!A31</f>
        <v>0</v>
      </c>
      <c r="B31" s="113">
        <f>future!B31</f>
        <v>0</v>
      </c>
      <c r="C31" s="113">
        <f>future!C31</f>
        <v>0</v>
      </c>
      <c r="D31" s="114">
        <f>future!D31</f>
        <v>0</v>
      </c>
      <c r="E31" s="95" t="e">
        <f>future!E31</f>
        <v>#DIV/0!</v>
      </c>
      <c r="F31" s="96" t="e">
        <f>future!F31</f>
        <v>#DIV/0!</v>
      </c>
      <c r="G31" s="96" t="e">
        <f>future!G31</f>
        <v>#DIV/0!</v>
      </c>
      <c r="H31" s="96" t="e">
        <f>future!H31</f>
        <v>#DIV/0!</v>
      </c>
      <c r="I31" s="96" t="e">
        <f>future!I31</f>
        <v>#DIV/0!</v>
      </c>
      <c r="J31" s="323" t="e">
        <f t="shared" si="3"/>
        <v>#DIV/0!</v>
      </c>
      <c r="K31" s="96" t="e">
        <f>future!J31</f>
        <v>#DIV/0!</v>
      </c>
      <c r="L31" s="97">
        <f>future!K31</f>
        <v>0</v>
      </c>
      <c r="M31" s="98">
        <f>future!L31</f>
        <v>0</v>
      </c>
      <c r="N31" s="99" t="e">
        <f>future!M31</f>
        <v>#DIV/0!</v>
      </c>
      <c r="O31" s="100" t="e">
        <f>future!N31</f>
        <v>#DIV/0!</v>
      </c>
      <c r="P31" s="99" t="e">
        <f>future!O31</f>
        <v>#DIV/0!</v>
      </c>
      <c r="Q31" s="100" t="e">
        <f>future!P31</f>
        <v>#DIV/0!</v>
      </c>
      <c r="R31" s="92">
        <f>future!Q31</f>
        <v>0</v>
      </c>
      <c r="S31" s="113">
        <f>future!R31</f>
        <v>0</v>
      </c>
      <c r="T31" s="113">
        <f>future!S31</f>
        <v>0</v>
      </c>
      <c r="U31" s="114">
        <f>future!T31</f>
        <v>0</v>
      </c>
      <c r="V31" s="95" t="e">
        <f>future!U31</f>
        <v>#DIV/0!</v>
      </c>
      <c r="W31" s="95" t="e">
        <f>future!V31</f>
        <v>#DIV/0!</v>
      </c>
      <c r="X31" s="96" t="e">
        <f>future!W31</f>
        <v>#DIV/0!</v>
      </c>
      <c r="Y31" s="96" t="e">
        <f>future!X31</f>
        <v>#DIV/0!</v>
      </c>
      <c r="Z31" s="96" t="e">
        <f>future!Y31</f>
        <v>#DIV/0!</v>
      </c>
      <c r="AA31" s="323" t="e">
        <f t="shared" si="4"/>
        <v>#DIV/0!</v>
      </c>
      <c r="AB31" s="96" t="e">
        <f>future!Z31</f>
        <v>#DIV/0!</v>
      </c>
      <c r="AC31" s="97">
        <f>future!AA31</f>
        <v>0</v>
      </c>
      <c r="AD31" s="97">
        <f>future!AB31</f>
        <v>0</v>
      </c>
      <c r="AE31" s="98" t="e">
        <f>future!AC31</f>
        <v>#DIV/0!</v>
      </c>
      <c r="AF31" s="100" t="e">
        <f>future!AD31</f>
        <v>#DIV/0!</v>
      </c>
      <c r="AG31" s="99" t="e">
        <f>future!AE31</f>
        <v>#DIV/0!</v>
      </c>
      <c r="AH31" s="100" t="e">
        <f>future!AF31</f>
        <v>#DIV/0!</v>
      </c>
      <c r="AI31" s="92">
        <f>future!AG31</f>
        <v>0</v>
      </c>
      <c r="AJ31" s="135">
        <f>future!AH31</f>
        <v>0</v>
      </c>
      <c r="AK31" s="113">
        <f>future!AI31</f>
        <v>0</v>
      </c>
      <c r="AL31" s="366">
        <f>future!AJ31</f>
        <v>0</v>
      </c>
      <c r="AM31" s="95" t="e">
        <f>future!AK31</f>
        <v>#DIV/0!</v>
      </c>
      <c r="AN31" s="95" t="e">
        <f>future!AL31</f>
        <v>#DIV/0!</v>
      </c>
      <c r="AO31" s="96" t="e">
        <f>future!AM31</f>
        <v>#DIV/0!</v>
      </c>
      <c r="AP31" s="96" t="e">
        <f>future!AN31</f>
        <v>#DIV/0!</v>
      </c>
      <c r="AQ31" s="96" t="e">
        <f>future!AO31</f>
        <v>#DIV/0!</v>
      </c>
      <c r="AR31" s="323" t="e">
        <f t="shared" si="5"/>
        <v>#DIV/0!</v>
      </c>
      <c r="AS31" s="96" t="e">
        <f>future!AP31</f>
        <v>#DIV/0!</v>
      </c>
      <c r="AT31" s="97">
        <f>future!AQ31</f>
        <v>0</v>
      </c>
      <c r="AU31" s="97">
        <f>future!AR31</f>
        <v>0</v>
      </c>
      <c r="AV31" s="98" t="e">
        <f>future!AS31</f>
        <v>#DIV/0!</v>
      </c>
      <c r="AW31" s="100" t="e">
        <f>future!AT31</f>
        <v>#DIV/0!</v>
      </c>
      <c r="AX31" s="99" t="e">
        <f>future!AU31</f>
        <v>#DIV/0!</v>
      </c>
      <c r="AY31" s="100" t="e">
        <f>future!AV31</f>
        <v>#DIV/0!</v>
      </c>
      <c r="AZ31" s="322">
        <f>future!AW31</f>
        <v>0</v>
      </c>
      <c r="BA31" s="324">
        <f>future!AX31</f>
        <v>0</v>
      </c>
      <c r="BB31" s="324">
        <f>future!AY31</f>
        <v>0</v>
      </c>
      <c r="BC31" s="325">
        <f>future!AZ31</f>
        <v>0</v>
      </c>
      <c r="BD31" s="326" t="e">
        <f>future!BA31</f>
        <v>#DIV/0!</v>
      </c>
      <c r="BE31" s="323" t="e">
        <f>future!BB31</f>
        <v>#DIV/0!</v>
      </c>
      <c r="BF31" s="323" t="e">
        <f>future!BC31</f>
        <v>#DIV/0!</v>
      </c>
      <c r="BG31" s="323" t="e">
        <f>future!BD31</f>
        <v>#DIV/0!</v>
      </c>
      <c r="BH31" s="323" t="e">
        <f>future!BE31</f>
        <v>#DIV/0!</v>
      </c>
      <c r="BI31" s="323" t="e">
        <f t="shared" si="0"/>
        <v>#DIV/0!</v>
      </c>
      <c r="BJ31" s="323" t="e">
        <f>future!BF31</f>
        <v>#DIV/0!</v>
      </c>
      <c r="BK31" s="327">
        <f>future!BG31</f>
        <v>0</v>
      </c>
      <c r="BL31" s="328">
        <f>future!BH31</f>
        <v>0</v>
      </c>
      <c r="BM31" s="329" t="e">
        <f>future!BI31</f>
        <v>#DIV/0!</v>
      </c>
      <c r="BN31" s="330" t="e">
        <f>future!BJ31</f>
        <v>#DIV/0!</v>
      </c>
      <c r="BO31" s="329" t="e">
        <f>future!BK31</f>
        <v>#DIV/0!</v>
      </c>
      <c r="BP31" s="330" t="e">
        <f>future!BL31</f>
        <v>#DIV/0!</v>
      </c>
      <c r="BQ31" s="322">
        <f>future!BM31</f>
        <v>0</v>
      </c>
      <c r="BR31" s="324">
        <f>future!BN31</f>
        <v>0</v>
      </c>
      <c r="BS31" s="324">
        <f>future!BO31</f>
        <v>0</v>
      </c>
      <c r="BT31" s="325">
        <f>future!BP31</f>
        <v>0</v>
      </c>
      <c r="BU31" s="326" t="e">
        <f>future!BQ31</f>
        <v>#DIV/0!</v>
      </c>
      <c r="BV31" s="323" t="e">
        <f>future!BR31</f>
        <v>#DIV/0!</v>
      </c>
      <c r="BW31" s="323" t="e">
        <f>future!BS31</f>
        <v>#DIV/0!</v>
      </c>
      <c r="BX31" s="323" t="e">
        <f>future!BT31</f>
        <v>#DIV/0!</v>
      </c>
      <c r="BY31" s="323" t="e">
        <f>future!BU31</f>
        <v>#DIV/0!</v>
      </c>
      <c r="BZ31" s="323" t="e">
        <f t="shared" si="1"/>
        <v>#DIV/0!</v>
      </c>
      <c r="CA31" s="323" t="e">
        <f>future!BV31</f>
        <v>#DIV/0!</v>
      </c>
      <c r="CB31" s="327">
        <f>future!BW31</f>
        <v>0</v>
      </c>
      <c r="CC31" s="328">
        <f>future!BX31</f>
        <v>0</v>
      </c>
      <c r="CD31" s="329" t="e">
        <f>future!BY31</f>
        <v>#DIV/0!</v>
      </c>
      <c r="CE31" s="330" t="e">
        <f>future!BZ31</f>
        <v>#DIV/0!</v>
      </c>
      <c r="CF31" s="329" t="e">
        <f>future!CA31</f>
        <v>#DIV/0!</v>
      </c>
      <c r="CG31" s="330" t="e">
        <f>future!CB31</f>
        <v>#DIV/0!</v>
      </c>
      <c r="CH31" s="322">
        <f>option!A31</f>
        <v>0</v>
      </c>
      <c r="CI31" s="331">
        <f>option!B31</f>
        <v>0</v>
      </c>
      <c r="CJ31" s="113">
        <f>future!CF31</f>
        <v>0</v>
      </c>
      <c r="CK31" s="114">
        <f>option!C31</f>
        <v>0</v>
      </c>
      <c r="CL31" s="326" t="e">
        <f>option!D31</f>
        <v>#DIV/0!</v>
      </c>
      <c r="CM31" s="323" t="e">
        <f>option!E31</f>
        <v>#DIV/0!</v>
      </c>
      <c r="CN31" s="323" t="e">
        <f>option!F31</f>
        <v>#DIV/0!</v>
      </c>
      <c r="CO31" s="323" t="e">
        <f>option!G31</f>
        <v>#DIV/0!</v>
      </c>
      <c r="CP31" s="323" t="e">
        <f>option!H31</f>
        <v>#DIV/0!</v>
      </c>
      <c r="CQ31" s="323" t="e">
        <f t="shared" si="6"/>
        <v>#DIV/0!</v>
      </c>
      <c r="CR31" s="323" t="e">
        <f>option!I31</f>
        <v>#DIV/0!</v>
      </c>
      <c r="CS31" s="328">
        <f>option!J31</f>
        <v>0</v>
      </c>
      <c r="CT31" s="328">
        <f>option!K31</f>
        <v>0</v>
      </c>
      <c r="CU31" s="328" t="e">
        <f>option!L31</f>
        <v>#DIV/0!</v>
      </c>
      <c r="CV31" s="330" t="e">
        <f>option!M31</f>
        <v>#DIV/0!</v>
      </c>
      <c r="CW31" s="328" t="e">
        <f>option!N31</f>
        <v>#DIV/0!</v>
      </c>
      <c r="CX31" s="330" t="e">
        <f>option!O31</f>
        <v>#DIV/0!</v>
      </c>
      <c r="CY31" s="92">
        <f>option!P31</f>
        <v>0</v>
      </c>
      <c r="CZ31" s="331">
        <f>option!Q31</f>
        <v>6.5071000000000003</v>
      </c>
      <c r="DA31" s="113">
        <f>future!CW31</f>
        <v>0</v>
      </c>
      <c r="DB31" s="114">
        <f>option!R31</f>
        <v>2.6600000000000179E-2</v>
      </c>
      <c r="DC31" s="326">
        <f>option!S31</f>
        <v>5.0000000000000001E-3</v>
      </c>
      <c r="DD31" s="323">
        <f>option!T31</f>
        <v>6.1999999999999998E-3</v>
      </c>
      <c r="DE31" s="323">
        <f>option!U31</f>
        <v>6.1999999999999998E-3</v>
      </c>
      <c r="DF31" s="323">
        <f>option!V31</f>
        <v>5.7000000000000002E-3</v>
      </c>
      <c r="DG31" s="323" t="e">
        <f>option!W31</f>
        <v>#DIV/0!</v>
      </c>
      <c r="DH31" s="323" t="e">
        <f t="shared" si="7"/>
        <v>#DIV/0!</v>
      </c>
      <c r="DI31" s="323" t="e">
        <f>option!X31</f>
        <v>#DIV/0!</v>
      </c>
      <c r="DJ31" s="328">
        <f>option!Y31</f>
        <v>0</v>
      </c>
      <c r="DK31" s="328">
        <f>option!Z31</f>
        <v>0</v>
      </c>
      <c r="DL31" s="328" t="e">
        <f>option!AA31</f>
        <v>#DIV/0!</v>
      </c>
      <c r="DM31" s="330" t="e">
        <f>option!AB31</f>
        <v>#DIV/0!</v>
      </c>
      <c r="DN31" s="328" t="e">
        <f>option!AC31</f>
        <v>#DIV/0!</v>
      </c>
      <c r="DO31" s="330" t="e">
        <f>option!AD31</f>
        <v>#DIV/0!</v>
      </c>
      <c r="DP31" s="322">
        <f>option!AE31</f>
        <v>0</v>
      </c>
      <c r="DQ31" s="332">
        <f>option!AF31</f>
        <v>0</v>
      </c>
      <c r="DR31" s="333">
        <f>option!AG31</f>
        <v>0</v>
      </c>
      <c r="DS31" s="334" t="e">
        <f>option!AH31</f>
        <v>#DIV/0!</v>
      </c>
      <c r="DT31" s="335" t="e">
        <f>option!AI31</f>
        <v>#DIV/0!</v>
      </c>
      <c r="DU31" s="335" t="e">
        <f>option!AJ31</f>
        <v>#DIV/0!</v>
      </c>
      <c r="DV31" s="335" t="e">
        <f>option!AK31</f>
        <v>#DIV/0!</v>
      </c>
      <c r="DW31" s="335" t="e">
        <f>option!AL31</f>
        <v>#DIV/0!</v>
      </c>
      <c r="DX31" s="323" t="e">
        <f t="shared" si="2"/>
        <v>#DIV/0!</v>
      </c>
      <c r="DY31" s="335" t="e">
        <f>option!AM31</f>
        <v>#DIV/0!</v>
      </c>
      <c r="DZ31" s="336">
        <f>option!AN31</f>
        <v>0</v>
      </c>
      <c r="EA31" s="337">
        <f>option!AO31</f>
        <v>0</v>
      </c>
      <c r="EB31" s="338" t="e">
        <f>option!AP31</f>
        <v>#DIV/0!</v>
      </c>
      <c r="EC31" s="339" t="e">
        <f>option!AQ31</f>
        <v>#DIV/0!</v>
      </c>
      <c r="ED31" s="338" t="e">
        <f>option!AR31</f>
        <v>#DIV/0!</v>
      </c>
      <c r="EE31" s="339" t="e">
        <f>option!AS31</f>
        <v>#DIV/0!</v>
      </c>
    </row>
    <row r="32" spans="1:135" s="348" customFormat="1" ht="18" customHeight="1">
      <c r="A32" s="322">
        <f>future!A32</f>
        <v>0</v>
      </c>
      <c r="B32" s="113">
        <f>future!B32</f>
        <v>0</v>
      </c>
      <c r="C32" s="113">
        <f>future!C32</f>
        <v>0</v>
      </c>
      <c r="D32" s="114">
        <f>future!D32</f>
        <v>0</v>
      </c>
      <c r="E32" s="95" t="e">
        <f>future!E32</f>
        <v>#DIV/0!</v>
      </c>
      <c r="F32" s="96" t="e">
        <f>future!F32</f>
        <v>#DIV/0!</v>
      </c>
      <c r="G32" s="96" t="e">
        <f>future!G32</f>
        <v>#DIV/0!</v>
      </c>
      <c r="H32" s="96" t="e">
        <f>future!H32</f>
        <v>#DIV/0!</v>
      </c>
      <c r="I32" s="96" t="e">
        <f>future!I32</f>
        <v>#DIV/0!</v>
      </c>
      <c r="J32" s="323" t="e">
        <f t="shared" si="3"/>
        <v>#DIV/0!</v>
      </c>
      <c r="K32" s="96" t="e">
        <f>future!J32</f>
        <v>#DIV/0!</v>
      </c>
      <c r="L32" s="97">
        <f>future!K32</f>
        <v>0</v>
      </c>
      <c r="M32" s="98">
        <f>future!L32</f>
        <v>0</v>
      </c>
      <c r="N32" s="99" t="e">
        <f>future!M32</f>
        <v>#DIV/0!</v>
      </c>
      <c r="O32" s="100" t="e">
        <f>future!N32</f>
        <v>#DIV/0!</v>
      </c>
      <c r="P32" s="99" t="e">
        <f>future!O32</f>
        <v>#DIV/0!</v>
      </c>
      <c r="Q32" s="100" t="e">
        <f>future!P32</f>
        <v>#DIV/0!</v>
      </c>
      <c r="R32" s="92">
        <f>future!Q32</f>
        <v>0</v>
      </c>
      <c r="S32" s="113">
        <f>future!R32</f>
        <v>0</v>
      </c>
      <c r="T32" s="113">
        <f>future!S32</f>
        <v>0</v>
      </c>
      <c r="U32" s="114">
        <f>future!T32</f>
        <v>0</v>
      </c>
      <c r="V32" s="95" t="e">
        <f>future!U32</f>
        <v>#DIV/0!</v>
      </c>
      <c r="W32" s="95" t="e">
        <f>future!V32</f>
        <v>#DIV/0!</v>
      </c>
      <c r="X32" s="96" t="e">
        <f>future!W32</f>
        <v>#DIV/0!</v>
      </c>
      <c r="Y32" s="96" t="e">
        <f>future!X32</f>
        <v>#DIV/0!</v>
      </c>
      <c r="Z32" s="96" t="e">
        <f>future!Y32</f>
        <v>#DIV/0!</v>
      </c>
      <c r="AA32" s="323" t="e">
        <f t="shared" si="4"/>
        <v>#DIV/0!</v>
      </c>
      <c r="AB32" s="96" t="e">
        <f>future!Z32</f>
        <v>#DIV/0!</v>
      </c>
      <c r="AC32" s="97">
        <f>future!AA32</f>
        <v>0</v>
      </c>
      <c r="AD32" s="97">
        <f>future!AB32</f>
        <v>0</v>
      </c>
      <c r="AE32" s="98" t="e">
        <f>future!AC32</f>
        <v>#DIV/0!</v>
      </c>
      <c r="AF32" s="100" t="e">
        <f>future!AD32</f>
        <v>#DIV/0!</v>
      </c>
      <c r="AG32" s="99" t="e">
        <f>future!AE32</f>
        <v>#DIV/0!</v>
      </c>
      <c r="AH32" s="100" t="e">
        <f>future!AF32</f>
        <v>#DIV/0!</v>
      </c>
      <c r="AI32" s="92">
        <f>future!AG32</f>
        <v>0</v>
      </c>
      <c r="AJ32" s="135">
        <f>future!AH32</f>
        <v>0</v>
      </c>
      <c r="AK32" s="113">
        <f>future!AI32</f>
        <v>0</v>
      </c>
      <c r="AL32" s="366">
        <f>future!AJ32</f>
        <v>0</v>
      </c>
      <c r="AM32" s="95" t="e">
        <f>future!AK32</f>
        <v>#DIV/0!</v>
      </c>
      <c r="AN32" s="95" t="e">
        <f>future!AL32</f>
        <v>#DIV/0!</v>
      </c>
      <c r="AO32" s="96" t="e">
        <f>future!AM32</f>
        <v>#DIV/0!</v>
      </c>
      <c r="AP32" s="96" t="e">
        <f>future!AN32</f>
        <v>#DIV/0!</v>
      </c>
      <c r="AQ32" s="96" t="e">
        <f>future!AO32</f>
        <v>#DIV/0!</v>
      </c>
      <c r="AR32" s="323" t="e">
        <f t="shared" si="5"/>
        <v>#DIV/0!</v>
      </c>
      <c r="AS32" s="96" t="e">
        <f>future!AP32</f>
        <v>#DIV/0!</v>
      </c>
      <c r="AT32" s="97">
        <f>future!AQ32</f>
        <v>0</v>
      </c>
      <c r="AU32" s="97">
        <f>future!AR32</f>
        <v>0</v>
      </c>
      <c r="AV32" s="98" t="e">
        <f>future!AS32</f>
        <v>#DIV/0!</v>
      </c>
      <c r="AW32" s="100" t="e">
        <f>future!AT32</f>
        <v>#DIV/0!</v>
      </c>
      <c r="AX32" s="99" t="e">
        <f>future!AU32</f>
        <v>#DIV/0!</v>
      </c>
      <c r="AY32" s="100" t="e">
        <f>future!AV32</f>
        <v>#DIV/0!</v>
      </c>
      <c r="AZ32" s="322">
        <f>future!AW32</f>
        <v>0</v>
      </c>
      <c r="BA32" s="324">
        <f>future!AX32</f>
        <v>0</v>
      </c>
      <c r="BB32" s="324">
        <f>future!AY32</f>
        <v>0</v>
      </c>
      <c r="BC32" s="325">
        <f>future!AZ32</f>
        <v>0</v>
      </c>
      <c r="BD32" s="326" t="e">
        <f>future!BA32</f>
        <v>#DIV/0!</v>
      </c>
      <c r="BE32" s="323" t="e">
        <f>future!BB32</f>
        <v>#DIV/0!</v>
      </c>
      <c r="BF32" s="323" t="e">
        <f>future!BC32</f>
        <v>#DIV/0!</v>
      </c>
      <c r="BG32" s="323" t="e">
        <f>future!BD32</f>
        <v>#DIV/0!</v>
      </c>
      <c r="BH32" s="323" t="e">
        <f>future!BE32</f>
        <v>#DIV/0!</v>
      </c>
      <c r="BI32" s="323" t="e">
        <f t="shared" si="0"/>
        <v>#DIV/0!</v>
      </c>
      <c r="BJ32" s="323" t="e">
        <f>future!BF32</f>
        <v>#DIV/0!</v>
      </c>
      <c r="BK32" s="327">
        <f>future!BG32</f>
        <v>0</v>
      </c>
      <c r="BL32" s="328">
        <f>future!BH32</f>
        <v>0</v>
      </c>
      <c r="BM32" s="329" t="e">
        <f>future!BI32</f>
        <v>#DIV/0!</v>
      </c>
      <c r="BN32" s="330" t="e">
        <f>future!BJ32</f>
        <v>#DIV/0!</v>
      </c>
      <c r="BO32" s="329" t="e">
        <f>future!BK32</f>
        <v>#DIV/0!</v>
      </c>
      <c r="BP32" s="330" t="e">
        <f>future!BL32</f>
        <v>#DIV/0!</v>
      </c>
      <c r="BQ32" s="322">
        <f>future!BM32</f>
        <v>0</v>
      </c>
      <c r="BR32" s="324">
        <f>future!BN32</f>
        <v>0</v>
      </c>
      <c r="BS32" s="324">
        <f>future!BO32</f>
        <v>0</v>
      </c>
      <c r="BT32" s="325">
        <f>future!BP32</f>
        <v>0</v>
      </c>
      <c r="BU32" s="326" t="e">
        <f>future!BQ32</f>
        <v>#DIV/0!</v>
      </c>
      <c r="BV32" s="323" t="e">
        <f>future!BR32</f>
        <v>#DIV/0!</v>
      </c>
      <c r="BW32" s="323" t="e">
        <f>future!BS32</f>
        <v>#DIV/0!</v>
      </c>
      <c r="BX32" s="323" t="e">
        <f>future!BT32</f>
        <v>#DIV/0!</v>
      </c>
      <c r="BY32" s="323" t="e">
        <f>future!BU32</f>
        <v>#DIV/0!</v>
      </c>
      <c r="BZ32" s="323" t="e">
        <f t="shared" si="1"/>
        <v>#DIV/0!</v>
      </c>
      <c r="CA32" s="323" t="e">
        <f>future!BV32</f>
        <v>#DIV/0!</v>
      </c>
      <c r="CB32" s="327">
        <f>future!BW32</f>
        <v>0</v>
      </c>
      <c r="CC32" s="328">
        <f>future!BX32</f>
        <v>0</v>
      </c>
      <c r="CD32" s="329" t="e">
        <f>future!BY32</f>
        <v>#DIV/0!</v>
      </c>
      <c r="CE32" s="330" t="e">
        <f>future!BZ32</f>
        <v>#DIV/0!</v>
      </c>
      <c r="CF32" s="329" t="e">
        <f>future!CA32</f>
        <v>#DIV/0!</v>
      </c>
      <c r="CG32" s="330" t="e">
        <f>future!CB32</f>
        <v>#DIV/0!</v>
      </c>
      <c r="CH32" s="322">
        <f>option!A32</f>
        <v>0</v>
      </c>
      <c r="CI32" s="331">
        <f>option!B32</f>
        <v>0</v>
      </c>
      <c r="CJ32" s="113">
        <f>future!CF32</f>
        <v>0</v>
      </c>
      <c r="CK32" s="114">
        <f>option!C32</f>
        <v>0</v>
      </c>
      <c r="CL32" s="326" t="e">
        <f>option!D32</f>
        <v>#DIV/0!</v>
      </c>
      <c r="CM32" s="323" t="e">
        <f>option!E32</f>
        <v>#DIV/0!</v>
      </c>
      <c r="CN32" s="323" t="e">
        <f>option!F32</f>
        <v>#DIV/0!</v>
      </c>
      <c r="CO32" s="323" t="e">
        <f>option!G32</f>
        <v>#DIV/0!</v>
      </c>
      <c r="CP32" s="323" t="e">
        <f>option!H32</f>
        <v>#DIV/0!</v>
      </c>
      <c r="CQ32" s="323" t="e">
        <f t="shared" si="6"/>
        <v>#DIV/0!</v>
      </c>
      <c r="CR32" s="323" t="e">
        <f>option!I32</f>
        <v>#DIV/0!</v>
      </c>
      <c r="CS32" s="328">
        <f>option!J32</f>
        <v>0</v>
      </c>
      <c r="CT32" s="328">
        <f>option!K32</f>
        <v>0</v>
      </c>
      <c r="CU32" s="328" t="e">
        <f>option!L32</f>
        <v>#DIV/0!</v>
      </c>
      <c r="CV32" s="330" t="e">
        <f>option!M32</f>
        <v>#DIV/0!</v>
      </c>
      <c r="CW32" s="328" t="e">
        <f>option!N32</f>
        <v>#DIV/0!</v>
      </c>
      <c r="CX32" s="330" t="e">
        <f>option!O32</f>
        <v>#DIV/0!</v>
      </c>
      <c r="CY32" s="92">
        <f>option!P32</f>
        <v>0</v>
      </c>
      <c r="CZ32" s="331">
        <f>option!Q32</f>
        <v>6.4805000000000001</v>
      </c>
      <c r="DA32" s="113">
        <f>future!CW32</f>
        <v>0</v>
      </c>
      <c r="DB32" s="114">
        <f>option!R32</f>
        <v>-1.2999999999996348E-3</v>
      </c>
      <c r="DC32" s="326">
        <f>option!S32</f>
        <v>1E-3</v>
      </c>
      <c r="DD32" s="323">
        <f>option!T32</f>
        <v>5.8999999999999999E-3</v>
      </c>
      <c r="DE32" s="323">
        <f>option!U32</f>
        <v>6.1999999999999998E-3</v>
      </c>
      <c r="DF32" s="323">
        <f>option!V32</f>
        <v>5.7000000000000002E-3</v>
      </c>
      <c r="DG32" s="323" t="e">
        <f>option!W32</f>
        <v>#DIV/0!</v>
      </c>
      <c r="DH32" s="323" t="e">
        <f t="shared" si="7"/>
        <v>#DIV/0!</v>
      </c>
      <c r="DI32" s="323" t="e">
        <f>option!X32</f>
        <v>#DIV/0!</v>
      </c>
      <c r="DJ32" s="328">
        <f>option!Y32</f>
        <v>0</v>
      </c>
      <c r="DK32" s="328">
        <f>option!Z32</f>
        <v>0</v>
      </c>
      <c r="DL32" s="328" t="e">
        <f>option!AA32</f>
        <v>#DIV/0!</v>
      </c>
      <c r="DM32" s="330" t="e">
        <f>option!AB32</f>
        <v>#DIV/0!</v>
      </c>
      <c r="DN32" s="328" t="e">
        <f>option!AC32</f>
        <v>#DIV/0!</v>
      </c>
      <c r="DO32" s="330" t="e">
        <f>option!AD32</f>
        <v>#DIV/0!</v>
      </c>
      <c r="DP32" s="322">
        <f>option!AE32</f>
        <v>0</v>
      </c>
      <c r="DQ32" s="332">
        <f>option!AF32</f>
        <v>0</v>
      </c>
      <c r="DR32" s="333">
        <f>option!AG32</f>
        <v>0</v>
      </c>
      <c r="DS32" s="334" t="e">
        <f>option!AH32</f>
        <v>#DIV/0!</v>
      </c>
      <c r="DT32" s="335" t="e">
        <f>option!AI32</f>
        <v>#DIV/0!</v>
      </c>
      <c r="DU32" s="335" t="e">
        <f>option!AJ32</f>
        <v>#DIV/0!</v>
      </c>
      <c r="DV32" s="335" t="e">
        <f>option!AK32</f>
        <v>#DIV/0!</v>
      </c>
      <c r="DW32" s="335" t="e">
        <f>option!AL32</f>
        <v>#DIV/0!</v>
      </c>
      <c r="DX32" s="323" t="e">
        <f t="shared" si="2"/>
        <v>#DIV/0!</v>
      </c>
      <c r="DY32" s="335" t="e">
        <f>option!AM32</f>
        <v>#DIV/0!</v>
      </c>
      <c r="DZ32" s="336">
        <f>option!AN32</f>
        <v>0</v>
      </c>
      <c r="EA32" s="337">
        <f>option!AO32</f>
        <v>0</v>
      </c>
      <c r="EB32" s="338" t="e">
        <f>option!AP32</f>
        <v>#DIV/0!</v>
      </c>
      <c r="EC32" s="339" t="e">
        <f>option!AQ32</f>
        <v>#DIV/0!</v>
      </c>
      <c r="ED32" s="338" t="e">
        <f>option!AR32</f>
        <v>#DIV/0!</v>
      </c>
      <c r="EE32" s="339" t="e">
        <f>option!AS32</f>
        <v>#DIV/0!</v>
      </c>
    </row>
    <row r="33" spans="2:135" s="348" customFormat="1" ht="23.25" customHeight="1">
      <c r="B33" s="356" t="str">
        <f>IF(ISBLANK(future!K1),"註:"&amp;LEFT(B2,3)&amp;"上市日起至今最小風險價格係數均為"&amp;future!J1*100&amp;"%","註:"&amp;LEFT(B2,3)&amp;"最小風險價格係數自"&amp;TEXT(future!I1,"yyyy/mm/dd")&amp;"起由"&amp;future!K1*100&amp;"%調整為"&amp;future!J1*100&amp;"%")</f>
        <v>註:RHF上市日起至今最小風險價格係數均為1.5%</v>
      </c>
      <c r="C33" s="91"/>
      <c r="D33" s="357"/>
      <c r="E33" s="358"/>
      <c r="F33" s="359"/>
      <c r="G33" s="359"/>
      <c r="H33" s="359"/>
      <c r="I33" s="359"/>
      <c r="J33" s="359"/>
      <c r="K33" s="359"/>
      <c r="L33" s="91"/>
      <c r="M33" s="360"/>
      <c r="N33" s="360"/>
      <c r="O33" s="358"/>
      <c r="P33" s="360"/>
      <c r="Q33" s="358"/>
      <c r="S33" s="356" t="str">
        <f>IF(ISBLANK(future!AA1),"註:"&amp;LEFT(S2,3)&amp;"上市日起至今最小風險價格係數均為"&amp;future!Z1*100&amp;"%","註:"&amp;LEFT(S2,3)&amp;"最小風險價格係數自"&amp;TEXT(future!Y1,"yyyy/mm/dd")&amp;"起由"&amp;future!AA1*100&amp;"%調整為"&amp;future!Z1*100&amp;"%")</f>
        <v>註:RTF上市日起至今最小風險價格係數均為1.5%</v>
      </c>
      <c r="T33" s="356" t="str">
        <f>IF(ISBLANK(future!AB1),"註:"&amp;LEFT(T2,3)&amp;"上市日起至今最小風險價格係數均為"&amp;future!AA1*100&amp;"%","註:"&amp;LEFT(T2,3)&amp;"最小風險價格係數自"&amp;TEXT(future!Z1,"yyyy/mm/dd")&amp;"起由"&amp;future!AB1*100&amp;"%調整為"&amp;future!AA1*100&amp;"%")</f>
        <v>註:RTF上市日起至今最小風險價格係數均為0%</v>
      </c>
      <c r="U33" s="91"/>
      <c r="V33" s="357"/>
      <c r="W33" s="358"/>
      <c r="X33" s="359"/>
      <c r="Y33" s="359"/>
      <c r="Z33" s="359"/>
      <c r="AA33" s="359"/>
      <c r="AB33" s="359"/>
      <c r="AC33" s="359"/>
      <c r="AD33" s="91"/>
      <c r="AE33" s="360"/>
      <c r="AF33" s="360"/>
      <c r="AG33" s="358"/>
      <c r="AH33" s="360"/>
      <c r="AJ33" s="356" t="str">
        <f>IF(ISBLANK(future!AQ1),"註:"&amp;LEFT(AJ2,3)&amp;"上市日起至今最小風險價格係數均為"&amp;future!AP1*100&amp;"%","註:"&amp;LEFT(AJ2,3)&amp;"最小風險價格係數自"&amp;TEXT(future!AO1,"yyyy/mm/dd")&amp;"起由"&amp;future!AQ1*100&amp;"%調整為"&amp;future!AP1*100&amp;"%")</f>
        <v>註:TJF上市日起至今最小風險價格係數均為2.5%</v>
      </c>
      <c r="AK33" s="356" t="str">
        <f>IF(ISBLANK(future!AR1),"註:"&amp;LEFT(AK2,3)&amp;"上市日起至今最小風險價格係數均為"&amp;future!AQ1*100&amp;"%","註:"&amp;LEFT(AK2,3)&amp;"最小風險價格係數自"&amp;TEXT(future!AP1,"yyyy/mm/dd")&amp;"起由"&amp;future!AR1*100&amp;"%調整為"&amp;future!AQ1*100&amp;"%")</f>
        <v>註:TJF上市日起至今最小風險價格係數均為0%</v>
      </c>
      <c r="AL33" s="361"/>
      <c r="AM33" s="357"/>
      <c r="AN33" s="358"/>
      <c r="AO33" s="359"/>
      <c r="AP33" s="359"/>
      <c r="AQ33" s="359"/>
      <c r="AR33" s="359"/>
      <c r="AS33" s="359"/>
      <c r="AT33" s="359"/>
      <c r="AU33" s="91"/>
      <c r="AV33" s="360"/>
      <c r="AW33" s="360"/>
      <c r="AX33" s="358"/>
      <c r="AY33" s="360"/>
      <c r="BA33" s="356" t="str">
        <f>IF(ISBLANK(future!BG1),"註:"&amp;LEFT(BA2,3)&amp;"上市日起至今最小風險價格係數均為"&amp;future!BF1*100&amp;"%","註:"&amp;LEFT(BA2,3)&amp;"最小風險價格係數自"&amp;TEXT(future!BE1,"yyyy/mm/dd")&amp;"起由"&amp;future!BG1*100&amp;"%調整為"&amp;future!BF1*100&amp;"%")</f>
        <v>註:GDF上市日起至今最小風險價格係數均為2%</v>
      </c>
      <c r="BB33" s="91"/>
      <c r="BC33" s="357"/>
      <c r="BD33" s="358"/>
      <c r="BE33" s="359"/>
      <c r="BF33" s="359"/>
      <c r="BG33" s="359"/>
      <c r="BH33" s="359"/>
      <c r="BI33" s="359"/>
      <c r="BJ33" s="359"/>
      <c r="BK33" s="91"/>
      <c r="BL33" s="360"/>
      <c r="BM33" s="360"/>
      <c r="BN33" s="358"/>
      <c r="BO33" s="360"/>
      <c r="BP33" s="358"/>
      <c r="BR33" s="356" t="str">
        <f>IF(ISBLANK(future!BW1),"註:"&amp;LEFT(BR2,3)&amp;"上市日起至今最小風險價格係數均為"&amp;future!BV1*100&amp;"%","註:"&amp;LEFT(BR2,3)&amp;"最小風險價格係數自"&amp;TEXT(future!BU1,"yyyy/mm/dd")&amp;"起由"&amp;future!BW1*100&amp;"%調整為"&amp;future!BV1*100&amp;"%")</f>
        <v>註:TGF上市日起至今最小風險價格係數均為2%</v>
      </c>
      <c r="BS33" s="91"/>
      <c r="BT33" s="357"/>
      <c r="BU33" s="358"/>
      <c r="BV33" s="359"/>
      <c r="BW33" s="359"/>
      <c r="BX33" s="359"/>
      <c r="BY33" s="359"/>
      <c r="BZ33" s="359"/>
      <c r="CA33" s="359"/>
      <c r="CB33" s="91"/>
      <c r="CC33" s="360"/>
      <c r="CD33" s="360"/>
      <c r="CE33" s="358"/>
      <c r="CF33" s="360"/>
      <c r="CG33" s="358"/>
      <c r="CI33" s="356" t="str">
        <f>IF(ISBLANK(future!CN1),"註:"&amp;LEFT(CI2,3)&amp;"上市日起至今最小風險價格係數均為"&amp;future!CM1*100&amp;"%","註:"&amp;LEFT(CI2,3)&amp;"最小風險價格係數自"&amp;TEXT(future!CL1,"yyyy/mm/dd")&amp;"起由"&amp;future!CN1*100&amp;"%調整為"&amp;future!CM1*100&amp;"%")</f>
        <v>註:RHO上市日起至今最小風險價格係數均為0%</v>
      </c>
      <c r="CJ33" s="356" t="str">
        <f>IF(ISBLANK(future!CO1),"註:"&amp;LEFT(CJ2,3)&amp;"上市日起至今最小風險價格係數均為"&amp;future!CN1*100&amp;"%","註:"&amp;LEFT(CJ2,3)&amp;"最小風險價格係數自"&amp;TEXT(future!CM1,"yyyy/mm/dd")&amp;"起由"&amp;future!CO1*100&amp;"%調整為"&amp;future!CN1*100&amp;"%")</f>
        <v>註:0上市日起至今最小風險價格係數均為0%</v>
      </c>
      <c r="CK33" s="361"/>
      <c r="CL33" s="357"/>
      <c r="CM33" s="358"/>
      <c r="CN33" s="359"/>
      <c r="CO33" s="359"/>
      <c r="CP33" s="359"/>
      <c r="CQ33" s="359"/>
      <c r="CR33" s="359"/>
      <c r="CS33" s="359"/>
      <c r="CT33" s="91"/>
      <c r="CU33" s="360"/>
      <c r="CV33" s="360"/>
      <c r="CW33" s="358"/>
      <c r="CX33" s="360"/>
      <c r="CZ33" s="356" t="str">
        <f>IF(ISBLANK(future!DE1),"註:"&amp;LEFT(CZ2,3)&amp;"上市日起至今最小風險價格係數均為"&amp;future!DD1*100&amp;"%","註:"&amp;LEFT(CZ2,3)&amp;"最小風險價格係數自"&amp;TEXT(future!DC1,"yyyy/mm/dd")&amp;"起由"&amp;future!DE1*100&amp;"%調整為"&amp;future!DD1*100&amp;"%")</f>
        <v>註:RTO上市日起至今最小風險價格係數均為0%</v>
      </c>
      <c r="DA33" s="356" t="str">
        <f>IF(ISBLANK(future!DF1),"註:"&amp;LEFT(DA2,3)&amp;"上市日起至今最小風險價格係數均為"&amp;future!DE1*100&amp;"%","註:"&amp;LEFT(DA2,3)&amp;"最小風險價格係數自"&amp;TEXT(future!DD1,"yyyy/mm/dd")&amp;"起由"&amp;future!DF1*100&amp;"%調整為"&amp;future!DE1*100&amp;"%")</f>
        <v>註:0上市日起至今最小風險價格係數均為0%</v>
      </c>
      <c r="DB33" s="361"/>
      <c r="DC33" s="357"/>
      <c r="DD33" s="358"/>
      <c r="DE33" s="359"/>
      <c r="DF33" s="359"/>
      <c r="DG33" s="359"/>
      <c r="DH33" s="359"/>
      <c r="DI33" s="359"/>
      <c r="DJ33" s="359"/>
      <c r="DK33" s="91"/>
      <c r="DL33" s="360"/>
      <c r="DM33" s="360"/>
      <c r="DN33" s="358"/>
      <c r="DO33" s="360"/>
      <c r="DQ33" s="356" t="str">
        <f>IF(ISBLANK(option!AN1),"註:"&amp;LEFT(DQ2,3)&amp;"上市日起至今最小風險價格係數均為"&amp;option!AM1*100&amp;"%","註:"&amp;LEFT(DQ2,3)&amp;"最小風險價格係數自"&amp;TEXT(option!AL1,"yyyy/mm/dd")&amp;"起由"&amp;option!AN1*100&amp;"%調整為"&amp;option!AM1*100&amp;"%")</f>
        <v>註:TGO上市日起至今最小風險價格係數均為2%</v>
      </c>
      <c r="DR33" s="357"/>
      <c r="DS33" s="358"/>
      <c r="DT33" s="359"/>
      <c r="DU33" s="359"/>
      <c r="DV33" s="359"/>
      <c r="DW33" s="359"/>
      <c r="DX33" s="359"/>
      <c r="DY33" s="359"/>
      <c r="EA33" s="360"/>
      <c r="EB33" s="360"/>
      <c r="EC33" s="358"/>
      <c r="ED33" s="360"/>
      <c r="EE33" s="358"/>
    </row>
    <row r="34" spans="2:135" s="348" customFormat="1">
      <c r="B34" s="91"/>
      <c r="C34" s="91"/>
      <c r="D34" s="357"/>
      <c r="E34" s="358"/>
      <c r="F34" s="359"/>
      <c r="G34" s="359"/>
      <c r="H34" s="359"/>
      <c r="I34" s="359"/>
      <c r="J34" s="359"/>
      <c r="K34" s="359"/>
      <c r="L34" s="91"/>
      <c r="M34" s="360"/>
      <c r="N34" s="360"/>
      <c r="O34" s="358"/>
      <c r="P34" s="360"/>
      <c r="Q34" s="358"/>
      <c r="T34" s="91"/>
      <c r="U34" s="91"/>
      <c r="V34" s="357"/>
      <c r="W34" s="358"/>
      <c r="X34" s="359"/>
      <c r="Y34" s="359"/>
      <c r="Z34" s="359"/>
      <c r="AA34" s="359"/>
      <c r="AB34" s="359"/>
      <c r="AC34" s="359"/>
      <c r="AD34" s="91"/>
      <c r="AE34" s="360"/>
      <c r="AF34" s="360"/>
      <c r="AG34" s="358"/>
      <c r="AH34" s="360"/>
      <c r="AK34" s="91"/>
      <c r="AL34" s="361"/>
      <c r="AM34" s="357"/>
      <c r="AN34" s="358"/>
      <c r="AO34" s="359"/>
      <c r="AP34" s="359"/>
      <c r="AQ34" s="359"/>
      <c r="AR34" s="359"/>
      <c r="AS34" s="359"/>
      <c r="AT34" s="359"/>
      <c r="AU34" s="91"/>
      <c r="AV34" s="360"/>
      <c r="AW34" s="360"/>
      <c r="AX34" s="358"/>
      <c r="AY34" s="360"/>
      <c r="BA34" s="91"/>
      <c r="BB34" s="91"/>
      <c r="BC34" s="357"/>
      <c r="BD34" s="358"/>
      <c r="BE34" s="359"/>
      <c r="BF34" s="359"/>
      <c r="BG34" s="359"/>
      <c r="BH34" s="359"/>
      <c r="BI34" s="359"/>
      <c r="BJ34" s="359"/>
      <c r="BK34" s="91"/>
      <c r="BL34" s="360"/>
      <c r="BM34" s="360"/>
      <c r="BN34" s="358"/>
      <c r="BO34" s="360"/>
      <c r="BP34" s="358"/>
      <c r="BR34" s="91"/>
      <c r="BS34" s="91"/>
      <c r="BT34" s="357"/>
      <c r="BU34" s="358"/>
      <c r="BV34" s="359"/>
      <c r="BW34" s="359"/>
      <c r="BX34" s="359"/>
      <c r="BY34" s="359"/>
      <c r="BZ34" s="359"/>
      <c r="CA34" s="359"/>
      <c r="CB34" s="91"/>
      <c r="CC34" s="360"/>
      <c r="CD34" s="360"/>
      <c r="CE34" s="358"/>
      <c r="CF34" s="360"/>
      <c r="CG34" s="358"/>
      <c r="CJ34" s="91"/>
      <c r="CK34" s="361"/>
      <c r="CL34" s="357"/>
      <c r="CM34" s="358"/>
      <c r="CN34" s="359"/>
      <c r="CO34" s="359"/>
      <c r="CP34" s="359"/>
      <c r="CQ34" s="359"/>
      <c r="CR34" s="359"/>
      <c r="CS34" s="359"/>
      <c r="CT34" s="91"/>
      <c r="CU34" s="360"/>
      <c r="CV34" s="360"/>
      <c r="CW34" s="358"/>
      <c r="CX34" s="360"/>
      <c r="DA34" s="91"/>
      <c r="DB34" s="361"/>
      <c r="DC34" s="357"/>
      <c r="DD34" s="358"/>
      <c r="DE34" s="359"/>
      <c r="DF34" s="359"/>
      <c r="DG34" s="359"/>
      <c r="DH34" s="359"/>
      <c r="DI34" s="359"/>
      <c r="DJ34" s="359"/>
      <c r="DK34" s="91"/>
      <c r="DL34" s="360"/>
      <c r="DM34" s="360"/>
      <c r="DN34" s="358"/>
      <c r="DO34" s="360"/>
      <c r="DQ34" s="357"/>
      <c r="DR34" s="357"/>
      <c r="DS34" s="358"/>
      <c r="DT34" s="359"/>
      <c r="DU34" s="359"/>
      <c r="DV34" s="359"/>
      <c r="DW34" s="359"/>
      <c r="DX34" s="359"/>
      <c r="DY34" s="359"/>
      <c r="EA34" s="360"/>
      <c r="EB34" s="360"/>
      <c r="EC34" s="358"/>
      <c r="ED34" s="360"/>
      <c r="EE34" s="358"/>
    </row>
    <row r="35" spans="2:135" s="348" customFormat="1">
      <c r="B35" s="91"/>
      <c r="C35" s="91"/>
      <c r="D35" s="357"/>
      <c r="E35" s="358"/>
      <c r="F35" s="359"/>
      <c r="G35" s="359"/>
      <c r="H35" s="359"/>
      <c r="I35" s="359"/>
      <c r="J35" s="359"/>
      <c r="K35" s="359"/>
      <c r="L35" s="91"/>
      <c r="M35" s="360"/>
      <c r="N35" s="360"/>
      <c r="O35" s="358"/>
      <c r="P35" s="360"/>
      <c r="Q35" s="358"/>
      <c r="T35" s="91"/>
      <c r="U35" s="91"/>
      <c r="V35" s="357"/>
      <c r="W35" s="358"/>
      <c r="X35" s="359"/>
      <c r="Y35" s="359"/>
      <c r="Z35" s="359"/>
      <c r="AA35" s="359"/>
      <c r="AB35" s="359"/>
      <c r="AC35" s="359"/>
      <c r="AD35" s="91"/>
      <c r="AE35" s="360"/>
      <c r="AF35" s="360"/>
      <c r="AG35" s="358"/>
      <c r="AH35" s="360"/>
      <c r="AK35" s="91"/>
      <c r="AL35" s="361"/>
      <c r="AM35" s="357"/>
      <c r="AN35" s="358"/>
      <c r="AO35" s="359"/>
      <c r="AP35" s="359"/>
      <c r="AQ35" s="359"/>
      <c r="AR35" s="359"/>
      <c r="AS35" s="359"/>
      <c r="AT35" s="359"/>
      <c r="AU35" s="91"/>
      <c r="AV35" s="360"/>
      <c r="AW35" s="360"/>
      <c r="AX35" s="358"/>
      <c r="AY35" s="360"/>
      <c r="BA35" s="91"/>
      <c r="BB35" s="91"/>
      <c r="BC35" s="357"/>
      <c r="BD35" s="358"/>
      <c r="BE35" s="359"/>
      <c r="BF35" s="359"/>
      <c r="BG35" s="359"/>
      <c r="BH35" s="359"/>
      <c r="BI35" s="359"/>
      <c r="BJ35" s="359"/>
      <c r="BK35" s="91"/>
      <c r="BL35" s="360"/>
      <c r="BM35" s="360"/>
      <c r="BN35" s="358"/>
      <c r="BO35" s="360"/>
      <c r="BP35" s="358"/>
      <c r="BR35" s="91"/>
      <c r="BS35" s="91"/>
      <c r="BT35" s="357"/>
      <c r="BU35" s="358"/>
      <c r="BV35" s="359"/>
      <c r="BW35" s="359"/>
      <c r="BX35" s="359"/>
      <c r="BY35" s="359"/>
      <c r="BZ35" s="359"/>
      <c r="CA35" s="359"/>
      <c r="CB35" s="91"/>
      <c r="CC35" s="360"/>
      <c r="CD35" s="360"/>
      <c r="CE35" s="358"/>
      <c r="CF35" s="360"/>
      <c r="CG35" s="358"/>
      <c r="CJ35" s="91"/>
      <c r="CK35" s="361"/>
      <c r="CL35" s="357"/>
      <c r="CM35" s="358"/>
      <c r="CN35" s="359"/>
      <c r="CO35" s="359"/>
      <c r="CP35" s="359"/>
      <c r="CQ35" s="359"/>
      <c r="CR35" s="359"/>
      <c r="CS35" s="359"/>
      <c r="CT35" s="91"/>
      <c r="CU35" s="360"/>
      <c r="CV35" s="360"/>
      <c r="CW35" s="358"/>
      <c r="CX35" s="360"/>
      <c r="DA35" s="91"/>
      <c r="DB35" s="361"/>
      <c r="DC35" s="357"/>
      <c r="DD35" s="358"/>
      <c r="DE35" s="359"/>
      <c r="DF35" s="359"/>
      <c r="DG35" s="359"/>
      <c r="DH35" s="359"/>
      <c r="DI35" s="359"/>
      <c r="DJ35" s="359"/>
      <c r="DK35" s="91"/>
      <c r="DL35" s="360"/>
      <c r="DM35" s="360"/>
      <c r="DN35" s="358"/>
      <c r="DO35" s="360"/>
      <c r="DQ35" s="357"/>
      <c r="DR35" s="357"/>
      <c r="DS35" s="358"/>
      <c r="DT35" s="359"/>
      <c r="DU35" s="359"/>
      <c r="DV35" s="359"/>
      <c r="DW35" s="359"/>
      <c r="DX35" s="359"/>
      <c r="DY35" s="359"/>
      <c r="EA35" s="360"/>
      <c r="EB35" s="360"/>
      <c r="EC35" s="358"/>
      <c r="ED35" s="360"/>
      <c r="EE35" s="358"/>
    </row>
    <row r="36" spans="2:135" s="348" customFormat="1">
      <c r="B36" s="91"/>
      <c r="C36" s="91"/>
      <c r="D36" s="357"/>
      <c r="E36" s="358"/>
      <c r="F36" s="359"/>
      <c r="G36" s="359"/>
      <c r="H36" s="359"/>
      <c r="I36" s="359"/>
      <c r="J36" s="359"/>
      <c r="K36" s="359"/>
      <c r="L36" s="91"/>
      <c r="M36" s="360"/>
      <c r="N36" s="360"/>
      <c r="O36" s="358"/>
      <c r="P36" s="360"/>
      <c r="Q36" s="358"/>
      <c r="T36" s="91"/>
      <c r="U36" s="91"/>
      <c r="V36" s="357"/>
      <c r="W36" s="358"/>
      <c r="X36" s="359"/>
      <c r="Y36" s="359"/>
      <c r="Z36" s="359"/>
      <c r="AA36" s="359"/>
      <c r="AB36" s="359"/>
      <c r="AC36" s="359"/>
      <c r="AD36" s="91"/>
      <c r="AE36" s="360"/>
      <c r="AF36" s="360"/>
      <c r="AG36" s="358"/>
      <c r="AH36" s="360"/>
      <c r="AK36" s="91"/>
      <c r="AL36" s="361"/>
      <c r="AM36" s="357"/>
      <c r="AN36" s="358"/>
      <c r="AO36" s="359"/>
      <c r="AP36" s="359"/>
      <c r="AQ36" s="359"/>
      <c r="AR36" s="359"/>
      <c r="AS36" s="359"/>
      <c r="AT36" s="359"/>
      <c r="AU36" s="91"/>
      <c r="AV36" s="360"/>
      <c r="AW36" s="360"/>
      <c r="AX36" s="358"/>
      <c r="AY36" s="360"/>
      <c r="BA36" s="91"/>
      <c r="BB36" s="91"/>
      <c r="BC36" s="357"/>
      <c r="BD36" s="358"/>
      <c r="BE36" s="359"/>
      <c r="BF36" s="359"/>
      <c r="BG36" s="359"/>
      <c r="BH36" s="359"/>
      <c r="BI36" s="359"/>
      <c r="BJ36" s="359"/>
      <c r="BK36" s="91"/>
      <c r="BL36" s="360"/>
      <c r="BM36" s="360"/>
      <c r="BN36" s="358"/>
      <c r="BO36" s="360"/>
      <c r="BP36" s="358"/>
      <c r="BR36" s="91"/>
      <c r="BS36" s="91"/>
      <c r="BT36" s="357"/>
      <c r="BU36" s="358"/>
      <c r="BV36" s="359"/>
      <c r="BW36" s="359"/>
      <c r="BX36" s="359"/>
      <c r="BY36" s="359"/>
      <c r="BZ36" s="359"/>
      <c r="CA36" s="359"/>
      <c r="CB36" s="91"/>
      <c r="CC36" s="360"/>
      <c r="CD36" s="360"/>
      <c r="CE36" s="358"/>
      <c r="CF36" s="360"/>
      <c r="CG36" s="358"/>
      <c r="CJ36" s="91"/>
      <c r="CK36" s="361"/>
      <c r="CL36" s="357"/>
      <c r="CM36" s="358"/>
      <c r="CN36" s="359"/>
      <c r="CO36" s="359"/>
      <c r="CP36" s="359"/>
      <c r="CQ36" s="359"/>
      <c r="CR36" s="359"/>
      <c r="CS36" s="359"/>
      <c r="CT36" s="91"/>
      <c r="CU36" s="360"/>
      <c r="CV36" s="360"/>
      <c r="CW36" s="358"/>
      <c r="CX36" s="360"/>
      <c r="DA36" s="91"/>
      <c r="DB36" s="361"/>
      <c r="DC36" s="357"/>
      <c r="DD36" s="358"/>
      <c r="DE36" s="359"/>
      <c r="DF36" s="359"/>
      <c r="DG36" s="359"/>
      <c r="DH36" s="359"/>
      <c r="DI36" s="359"/>
      <c r="DJ36" s="359"/>
      <c r="DK36" s="91"/>
      <c r="DL36" s="360"/>
      <c r="DM36" s="360"/>
      <c r="DN36" s="358"/>
      <c r="DO36" s="360"/>
      <c r="DQ36" s="357"/>
      <c r="DR36" s="357"/>
      <c r="DS36" s="358"/>
      <c r="DT36" s="359"/>
      <c r="DU36" s="359"/>
      <c r="DV36" s="359"/>
      <c r="DW36" s="359"/>
      <c r="DX36" s="359"/>
      <c r="DY36" s="359"/>
      <c r="EA36" s="360"/>
      <c r="EB36" s="360"/>
      <c r="EC36" s="358"/>
      <c r="ED36" s="360"/>
      <c r="EE36" s="358"/>
    </row>
    <row r="37" spans="2:135" s="348" customFormat="1">
      <c r="B37" s="91"/>
      <c r="C37" s="91"/>
      <c r="D37" s="357"/>
      <c r="E37" s="358"/>
      <c r="F37" s="359"/>
      <c r="G37" s="359"/>
      <c r="H37" s="359"/>
      <c r="I37" s="359"/>
      <c r="J37" s="359"/>
      <c r="K37" s="359"/>
      <c r="L37" s="91"/>
      <c r="M37" s="360"/>
      <c r="N37" s="360"/>
      <c r="O37" s="358"/>
      <c r="P37" s="360"/>
      <c r="Q37" s="358"/>
      <c r="T37" s="91"/>
      <c r="U37" s="91"/>
      <c r="V37" s="357"/>
      <c r="W37" s="358"/>
      <c r="X37" s="359"/>
      <c r="Y37" s="359"/>
      <c r="Z37" s="359"/>
      <c r="AA37" s="359"/>
      <c r="AB37" s="359"/>
      <c r="AC37" s="359"/>
      <c r="AD37" s="91"/>
      <c r="AE37" s="360"/>
      <c r="AF37" s="360"/>
      <c r="AG37" s="358"/>
      <c r="AH37" s="360"/>
      <c r="AK37" s="91"/>
      <c r="AL37" s="361"/>
      <c r="AM37" s="357"/>
      <c r="AN37" s="358"/>
      <c r="AO37" s="359"/>
      <c r="AP37" s="359"/>
      <c r="AQ37" s="359"/>
      <c r="AR37" s="359"/>
      <c r="AS37" s="359"/>
      <c r="AT37" s="359"/>
      <c r="AU37" s="91"/>
      <c r="AV37" s="360"/>
      <c r="AW37" s="360"/>
      <c r="AX37" s="358"/>
      <c r="AY37" s="360"/>
      <c r="BA37" s="91"/>
      <c r="BB37" s="91"/>
      <c r="BC37" s="357"/>
      <c r="BD37" s="358"/>
      <c r="BE37" s="359"/>
      <c r="BF37" s="359"/>
      <c r="BG37" s="359"/>
      <c r="BH37" s="359"/>
      <c r="BI37" s="359"/>
      <c r="BJ37" s="359"/>
      <c r="BK37" s="91"/>
      <c r="BL37" s="360"/>
      <c r="BM37" s="360"/>
      <c r="BN37" s="358"/>
      <c r="BO37" s="360"/>
      <c r="BP37" s="358"/>
      <c r="BR37" s="91"/>
      <c r="BS37" s="91"/>
      <c r="BT37" s="357"/>
      <c r="BU37" s="358"/>
      <c r="BV37" s="359"/>
      <c r="BW37" s="359"/>
      <c r="BX37" s="359"/>
      <c r="BY37" s="359"/>
      <c r="BZ37" s="359"/>
      <c r="CA37" s="359"/>
      <c r="CB37" s="91"/>
      <c r="CC37" s="360"/>
      <c r="CD37" s="360"/>
      <c r="CE37" s="358"/>
      <c r="CF37" s="360"/>
      <c r="CG37" s="358"/>
      <c r="CJ37" s="91"/>
      <c r="CK37" s="361"/>
      <c r="CL37" s="357"/>
      <c r="CM37" s="358"/>
      <c r="CN37" s="359"/>
      <c r="CO37" s="359"/>
      <c r="CP37" s="359"/>
      <c r="CQ37" s="359"/>
      <c r="CR37" s="359"/>
      <c r="CS37" s="359"/>
      <c r="CT37" s="91"/>
      <c r="CU37" s="360"/>
      <c r="CV37" s="360"/>
      <c r="CW37" s="358"/>
      <c r="CX37" s="360"/>
      <c r="DA37" s="91"/>
      <c r="DB37" s="361"/>
      <c r="DC37" s="357"/>
      <c r="DD37" s="358"/>
      <c r="DE37" s="359"/>
      <c r="DF37" s="359"/>
      <c r="DG37" s="359"/>
      <c r="DH37" s="359"/>
      <c r="DI37" s="359"/>
      <c r="DJ37" s="359"/>
      <c r="DK37" s="91"/>
      <c r="DL37" s="360"/>
      <c r="DM37" s="360"/>
      <c r="DN37" s="358"/>
      <c r="DO37" s="360"/>
      <c r="DQ37" s="357"/>
      <c r="DR37" s="357"/>
      <c r="DS37" s="358"/>
      <c r="DT37" s="359"/>
      <c r="DU37" s="359"/>
      <c r="DV37" s="359"/>
      <c r="DW37" s="359"/>
      <c r="DX37" s="359"/>
      <c r="DY37" s="359"/>
      <c r="EA37" s="360"/>
      <c r="EB37" s="360"/>
      <c r="EC37" s="358"/>
      <c r="ED37" s="360"/>
      <c r="EE37" s="358"/>
    </row>
    <row r="38" spans="2:135" s="348" customFormat="1">
      <c r="B38" s="91"/>
      <c r="C38" s="91"/>
      <c r="D38" s="357"/>
      <c r="E38" s="358"/>
      <c r="F38" s="359"/>
      <c r="G38" s="359"/>
      <c r="H38" s="359"/>
      <c r="I38" s="359"/>
      <c r="J38" s="359"/>
      <c r="K38" s="359"/>
      <c r="L38" s="91"/>
      <c r="M38" s="360"/>
      <c r="N38" s="360"/>
      <c r="O38" s="358"/>
      <c r="P38" s="360"/>
      <c r="Q38" s="358"/>
      <c r="T38" s="91"/>
      <c r="U38" s="91"/>
      <c r="V38" s="357"/>
      <c r="W38" s="358"/>
      <c r="X38" s="359"/>
      <c r="Y38" s="359"/>
      <c r="Z38" s="359"/>
      <c r="AA38" s="359"/>
      <c r="AB38" s="359"/>
      <c r="AC38" s="359"/>
      <c r="AD38" s="91"/>
      <c r="AE38" s="360"/>
      <c r="AF38" s="360"/>
      <c r="AG38" s="358"/>
      <c r="AH38" s="360"/>
      <c r="AK38" s="91"/>
      <c r="AL38" s="361"/>
      <c r="AM38" s="357"/>
      <c r="AN38" s="358"/>
      <c r="AO38" s="359"/>
      <c r="AP38" s="359"/>
      <c r="AQ38" s="359"/>
      <c r="AR38" s="359"/>
      <c r="AS38" s="359"/>
      <c r="AT38" s="359"/>
      <c r="AU38" s="91"/>
      <c r="AV38" s="360"/>
      <c r="AW38" s="360"/>
      <c r="AX38" s="358"/>
      <c r="AY38" s="360"/>
      <c r="BA38" s="91"/>
      <c r="BB38" s="91"/>
      <c r="BC38" s="357"/>
      <c r="BD38" s="358"/>
      <c r="BE38" s="359"/>
      <c r="BF38" s="359"/>
      <c r="BG38" s="359"/>
      <c r="BH38" s="359"/>
      <c r="BI38" s="359"/>
      <c r="BJ38" s="359"/>
      <c r="BK38" s="91"/>
      <c r="BL38" s="360"/>
      <c r="BM38" s="360"/>
      <c r="BN38" s="358"/>
      <c r="BO38" s="360"/>
      <c r="BP38" s="358"/>
      <c r="BR38" s="91"/>
      <c r="BS38" s="91"/>
      <c r="BT38" s="357"/>
      <c r="BU38" s="358"/>
      <c r="BV38" s="359"/>
      <c r="BW38" s="359"/>
      <c r="BX38" s="359"/>
      <c r="BY38" s="359"/>
      <c r="BZ38" s="359"/>
      <c r="CA38" s="359"/>
      <c r="CB38" s="91"/>
      <c r="CC38" s="360"/>
      <c r="CD38" s="360"/>
      <c r="CE38" s="358"/>
      <c r="CF38" s="360"/>
      <c r="CG38" s="358"/>
      <c r="CJ38" s="91"/>
      <c r="CK38" s="361"/>
      <c r="CL38" s="357"/>
      <c r="CM38" s="358"/>
      <c r="CN38" s="359"/>
      <c r="CO38" s="359"/>
      <c r="CP38" s="359"/>
      <c r="CQ38" s="359"/>
      <c r="CR38" s="359"/>
      <c r="CS38" s="359"/>
      <c r="CT38" s="91"/>
      <c r="CU38" s="360"/>
      <c r="CV38" s="360"/>
      <c r="CW38" s="358"/>
      <c r="CX38" s="360"/>
      <c r="DA38" s="91"/>
      <c r="DB38" s="361"/>
      <c r="DC38" s="357"/>
      <c r="DD38" s="358"/>
      <c r="DE38" s="359"/>
      <c r="DF38" s="359"/>
      <c r="DG38" s="359"/>
      <c r="DH38" s="359"/>
      <c r="DI38" s="359"/>
      <c r="DJ38" s="359"/>
      <c r="DK38" s="91"/>
      <c r="DL38" s="360"/>
      <c r="DM38" s="360"/>
      <c r="DN38" s="358"/>
      <c r="DO38" s="360"/>
      <c r="DQ38" s="357"/>
      <c r="DR38" s="357"/>
      <c r="DS38" s="358"/>
      <c r="DT38" s="359"/>
      <c r="DU38" s="359"/>
      <c r="DV38" s="359"/>
      <c r="DW38" s="359"/>
      <c r="DX38" s="359"/>
      <c r="DY38" s="359"/>
      <c r="EA38" s="360"/>
      <c r="EB38" s="360"/>
      <c r="EC38" s="358"/>
      <c r="ED38" s="360"/>
      <c r="EE38" s="358"/>
    </row>
    <row r="39" spans="2:135" s="348" customFormat="1">
      <c r="B39" s="91"/>
      <c r="C39" s="91"/>
      <c r="D39" s="357"/>
      <c r="E39" s="358"/>
      <c r="F39" s="359"/>
      <c r="G39" s="359"/>
      <c r="H39" s="359"/>
      <c r="I39" s="359"/>
      <c r="J39" s="359"/>
      <c r="K39" s="359"/>
      <c r="L39" s="91"/>
      <c r="M39" s="360"/>
      <c r="N39" s="360"/>
      <c r="O39" s="358"/>
      <c r="P39" s="360"/>
      <c r="Q39" s="358"/>
      <c r="T39" s="91"/>
      <c r="U39" s="91"/>
      <c r="V39" s="357"/>
      <c r="W39" s="358"/>
      <c r="X39" s="359"/>
      <c r="Y39" s="359"/>
      <c r="Z39" s="359"/>
      <c r="AA39" s="359"/>
      <c r="AB39" s="359"/>
      <c r="AC39" s="359"/>
      <c r="AD39" s="91"/>
      <c r="AE39" s="360"/>
      <c r="AF39" s="360"/>
      <c r="AG39" s="358"/>
      <c r="AH39" s="360"/>
      <c r="AK39" s="91"/>
      <c r="AL39" s="361"/>
      <c r="AM39" s="357"/>
      <c r="AN39" s="358"/>
      <c r="AO39" s="359"/>
      <c r="AP39" s="359"/>
      <c r="AQ39" s="359"/>
      <c r="AR39" s="359"/>
      <c r="AS39" s="359"/>
      <c r="AT39" s="359"/>
      <c r="AU39" s="91"/>
      <c r="AV39" s="360"/>
      <c r="AW39" s="360"/>
      <c r="AX39" s="358"/>
      <c r="AY39" s="360"/>
      <c r="BA39" s="91"/>
      <c r="BB39" s="91"/>
      <c r="BC39" s="357"/>
      <c r="BD39" s="358"/>
      <c r="BE39" s="359"/>
      <c r="BF39" s="359"/>
      <c r="BG39" s="359"/>
      <c r="BH39" s="359"/>
      <c r="BI39" s="359"/>
      <c r="BJ39" s="359"/>
      <c r="BK39" s="91"/>
      <c r="BL39" s="360"/>
      <c r="BM39" s="360"/>
      <c r="BN39" s="358"/>
      <c r="BO39" s="360"/>
      <c r="BP39" s="358"/>
      <c r="BR39" s="91"/>
      <c r="BS39" s="91"/>
      <c r="BT39" s="357"/>
      <c r="BU39" s="358"/>
      <c r="BV39" s="359"/>
      <c r="BW39" s="359"/>
      <c r="BX39" s="359"/>
      <c r="BY39" s="359"/>
      <c r="BZ39" s="359"/>
      <c r="CA39" s="359"/>
      <c r="CB39" s="91"/>
      <c r="CC39" s="360"/>
      <c r="CD39" s="360"/>
      <c r="CE39" s="358"/>
      <c r="CF39" s="360"/>
      <c r="CG39" s="358"/>
      <c r="CJ39" s="91"/>
      <c r="CK39" s="361"/>
      <c r="CL39" s="357"/>
      <c r="CM39" s="358"/>
      <c r="CN39" s="359"/>
      <c r="CO39" s="359"/>
      <c r="CP39" s="359"/>
      <c r="CQ39" s="359"/>
      <c r="CR39" s="359"/>
      <c r="CS39" s="359"/>
      <c r="CT39" s="91"/>
      <c r="CU39" s="360"/>
      <c r="CV39" s="360"/>
      <c r="CW39" s="358"/>
      <c r="CX39" s="360"/>
      <c r="DA39" s="91"/>
      <c r="DB39" s="361"/>
      <c r="DC39" s="357"/>
      <c r="DD39" s="358"/>
      <c r="DE39" s="359"/>
      <c r="DF39" s="359"/>
      <c r="DG39" s="359"/>
      <c r="DH39" s="359"/>
      <c r="DI39" s="359"/>
      <c r="DJ39" s="359"/>
      <c r="DK39" s="91"/>
      <c r="DL39" s="360"/>
      <c r="DM39" s="360"/>
      <c r="DN39" s="358"/>
      <c r="DO39" s="360"/>
      <c r="DQ39" s="357"/>
      <c r="DR39" s="357"/>
      <c r="DS39" s="358"/>
      <c r="DT39" s="359"/>
      <c r="DU39" s="359"/>
      <c r="DV39" s="359"/>
      <c r="DW39" s="359"/>
      <c r="DX39" s="359"/>
      <c r="DY39" s="359"/>
      <c r="EA39" s="360"/>
      <c r="EB39" s="360"/>
      <c r="EC39" s="358"/>
      <c r="ED39" s="360"/>
      <c r="EE39" s="358"/>
    </row>
    <row r="40" spans="2:135" s="348" customFormat="1">
      <c r="B40" s="91"/>
      <c r="C40" s="91"/>
      <c r="D40" s="357"/>
      <c r="E40" s="358"/>
      <c r="F40" s="359"/>
      <c r="G40" s="359"/>
      <c r="H40" s="359"/>
      <c r="I40" s="359"/>
      <c r="J40" s="359"/>
      <c r="K40" s="359"/>
      <c r="L40" s="91"/>
      <c r="M40" s="360"/>
      <c r="N40" s="360"/>
      <c r="O40" s="358"/>
      <c r="P40" s="360"/>
      <c r="Q40" s="358"/>
      <c r="T40" s="91"/>
      <c r="U40" s="91"/>
      <c r="V40" s="357"/>
      <c r="W40" s="358"/>
      <c r="X40" s="359"/>
      <c r="Y40" s="359"/>
      <c r="Z40" s="359"/>
      <c r="AA40" s="359"/>
      <c r="AB40" s="359"/>
      <c r="AC40" s="359"/>
      <c r="AD40" s="91"/>
      <c r="AE40" s="360"/>
      <c r="AF40" s="360"/>
      <c r="AG40" s="358"/>
      <c r="AH40" s="360"/>
      <c r="AK40" s="91"/>
      <c r="AL40" s="361"/>
      <c r="AM40" s="357"/>
      <c r="AN40" s="358"/>
      <c r="AO40" s="359"/>
      <c r="AP40" s="359"/>
      <c r="AQ40" s="359"/>
      <c r="AR40" s="359"/>
      <c r="AS40" s="359"/>
      <c r="AT40" s="359"/>
      <c r="AU40" s="91"/>
      <c r="AV40" s="360"/>
      <c r="AW40" s="360"/>
      <c r="AX40" s="358"/>
      <c r="AY40" s="360"/>
      <c r="BA40" s="91"/>
      <c r="BB40" s="91"/>
      <c r="BC40" s="357"/>
      <c r="BD40" s="358"/>
      <c r="BE40" s="359"/>
      <c r="BF40" s="359"/>
      <c r="BG40" s="359"/>
      <c r="BH40" s="359"/>
      <c r="BI40" s="359"/>
      <c r="BJ40" s="359"/>
      <c r="BK40" s="91"/>
      <c r="BL40" s="360"/>
      <c r="BM40" s="360"/>
      <c r="BN40" s="358"/>
      <c r="BO40" s="360"/>
      <c r="BP40" s="358"/>
      <c r="BR40" s="91"/>
      <c r="BS40" s="91"/>
      <c r="BT40" s="357"/>
      <c r="BU40" s="358"/>
      <c r="BV40" s="359"/>
      <c r="BW40" s="359"/>
      <c r="BX40" s="359"/>
      <c r="BY40" s="359"/>
      <c r="BZ40" s="359"/>
      <c r="CA40" s="359"/>
      <c r="CB40" s="91"/>
      <c r="CC40" s="360"/>
      <c r="CD40" s="360"/>
      <c r="CE40" s="358"/>
      <c r="CF40" s="360"/>
      <c r="CG40" s="358"/>
      <c r="CJ40" s="91"/>
      <c r="CK40" s="361"/>
      <c r="CL40" s="357"/>
      <c r="CM40" s="358"/>
      <c r="CN40" s="359"/>
      <c r="CO40" s="359"/>
      <c r="CP40" s="359"/>
      <c r="CQ40" s="359"/>
      <c r="CR40" s="359"/>
      <c r="CS40" s="359"/>
      <c r="CT40" s="91"/>
      <c r="CU40" s="360"/>
      <c r="CV40" s="360"/>
      <c r="CW40" s="358"/>
      <c r="CX40" s="360"/>
      <c r="DA40" s="91"/>
      <c r="DB40" s="361"/>
      <c r="DC40" s="357"/>
      <c r="DD40" s="358"/>
      <c r="DE40" s="359"/>
      <c r="DF40" s="359"/>
      <c r="DG40" s="359"/>
      <c r="DH40" s="359"/>
      <c r="DI40" s="359"/>
      <c r="DJ40" s="359"/>
      <c r="DK40" s="91"/>
      <c r="DL40" s="360"/>
      <c r="DM40" s="360"/>
      <c r="DN40" s="358"/>
      <c r="DO40" s="360"/>
      <c r="DQ40" s="357"/>
      <c r="DR40" s="357"/>
      <c r="DS40" s="358"/>
      <c r="DT40" s="359"/>
      <c r="DU40" s="359"/>
      <c r="DV40" s="359"/>
      <c r="DW40" s="359"/>
      <c r="DX40" s="359"/>
      <c r="DY40" s="359"/>
      <c r="EA40" s="360"/>
      <c r="EB40" s="360"/>
      <c r="EC40" s="358"/>
      <c r="ED40" s="360"/>
      <c r="EE40" s="358"/>
    </row>
    <row r="41" spans="2:135" s="348" customFormat="1">
      <c r="B41" s="91"/>
      <c r="C41" s="91"/>
      <c r="D41" s="357"/>
      <c r="E41" s="358"/>
      <c r="F41" s="359"/>
      <c r="G41" s="359"/>
      <c r="H41" s="359"/>
      <c r="I41" s="359"/>
      <c r="J41" s="359"/>
      <c r="K41" s="359"/>
      <c r="L41" s="91"/>
      <c r="M41" s="360"/>
      <c r="N41" s="360"/>
      <c r="O41" s="358"/>
      <c r="P41" s="360"/>
      <c r="Q41" s="358"/>
      <c r="T41" s="91"/>
      <c r="U41" s="91"/>
      <c r="V41" s="357"/>
      <c r="W41" s="358"/>
      <c r="X41" s="359"/>
      <c r="Y41" s="359"/>
      <c r="Z41" s="359"/>
      <c r="AA41" s="359"/>
      <c r="AB41" s="359"/>
      <c r="AC41" s="359"/>
      <c r="AD41" s="91"/>
      <c r="AE41" s="360"/>
      <c r="AF41" s="360"/>
      <c r="AG41" s="358"/>
      <c r="AH41" s="360"/>
      <c r="AK41" s="91"/>
      <c r="AL41" s="361"/>
      <c r="AM41" s="357"/>
      <c r="AN41" s="358"/>
      <c r="AO41" s="359"/>
      <c r="AP41" s="359"/>
      <c r="AQ41" s="359"/>
      <c r="AR41" s="359"/>
      <c r="AS41" s="359"/>
      <c r="AT41" s="359"/>
      <c r="AU41" s="91"/>
      <c r="AV41" s="360"/>
      <c r="AW41" s="360"/>
      <c r="AX41" s="358"/>
      <c r="AY41" s="360"/>
      <c r="BA41" s="91"/>
      <c r="BB41" s="91"/>
      <c r="BC41" s="357"/>
      <c r="BD41" s="358"/>
      <c r="BE41" s="359"/>
      <c r="BF41" s="359"/>
      <c r="BG41" s="359"/>
      <c r="BH41" s="359"/>
      <c r="BI41" s="359"/>
      <c r="BJ41" s="359"/>
      <c r="BK41" s="91"/>
      <c r="BL41" s="360"/>
      <c r="BM41" s="360"/>
      <c r="BN41" s="358"/>
      <c r="BO41" s="360"/>
      <c r="BP41" s="358"/>
      <c r="BR41" s="91"/>
      <c r="BS41" s="91"/>
      <c r="BT41" s="357"/>
      <c r="BU41" s="358"/>
      <c r="BV41" s="359"/>
      <c r="BW41" s="359"/>
      <c r="BX41" s="359"/>
      <c r="BY41" s="359"/>
      <c r="BZ41" s="359"/>
      <c r="CA41" s="359"/>
      <c r="CB41" s="91"/>
      <c r="CC41" s="360"/>
      <c r="CD41" s="360"/>
      <c r="CE41" s="358"/>
      <c r="CF41" s="360"/>
      <c r="CG41" s="358"/>
      <c r="CJ41" s="91"/>
      <c r="CK41" s="361"/>
      <c r="CL41" s="357"/>
      <c r="CM41" s="358"/>
      <c r="CN41" s="359"/>
      <c r="CO41" s="359"/>
      <c r="CP41" s="359"/>
      <c r="CQ41" s="359"/>
      <c r="CR41" s="359"/>
      <c r="CS41" s="359"/>
      <c r="CT41" s="91"/>
      <c r="CU41" s="360"/>
      <c r="CV41" s="360"/>
      <c r="CW41" s="358"/>
      <c r="CX41" s="360"/>
      <c r="DA41" s="91"/>
      <c r="DB41" s="361"/>
      <c r="DC41" s="357"/>
      <c r="DD41" s="358"/>
      <c r="DE41" s="359"/>
      <c r="DF41" s="359"/>
      <c r="DG41" s="359"/>
      <c r="DH41" s="359"/>
      <c r="DI41" s="359"/>
      <c r="DJ41" s="359"/>
      <c r="DK41" s="91"/>
      <c r="DL41" s="360"/>
      <c r="DM41" s="360"/>
      <c r="DN41" s="358"/>
      <c r="DO41" s="360"/>
      <c r="DQ41" s="357"/>
      <c r="DR41" s="357"/>
      <c r="DS41" s="358"/>
      <c r="DT41" s="359"/>
      <c r="DU41" s="359"/>
      <c r="DV41" s="359"/>
      <c r="DW41" s="359"/>
      <c r="DX41" s="359"/>
      <c r="DY41" s="359"/>
      <c r="EA41" s="360"/>
      <c r="EB41" s="360"/>
      <c r="EC41" s="358"/>
      <c r="ED41" s="360"/>
      <c r="EE41" s="358"/>
    </row>
    <row r="42" spans="2:135" s="348" customFormat="1">
      <c r="B42" s="91"/>
      <c r="C42" s="91"/>
      <c r="D42" s="357"/>
      <c r="E42" s="358"/>
      <c r="F42" s="359"/>
      <c r="G42" s="359"/>
      <c r="H42" s="359"/>
      <c r="I42" s="359"/>
      <c r="J42" s="359"/>
      <c r="K42" s="359"/>
      <c r="L42" s="91"/>
      <c r="M42" s="360"/>
      <c r="N42" s="360"/>
      <c r="O42" s="358"/>
      <c r="P42" s="360"/>
      <c r="Q42" s="358"/>
      <c r="T42" s="91"/>
      <c r="U42" s="91"/>
      <c r="V42" s="357"/>
      <c r="W42" s="358"/>
      <c r="X42" s="359"/>
      <c r="Y42" s="359"/>
      <c r="Z42" s="359"/>
      <c r="AA42" s="359"/>
      <c r="AB42" s="359"/>
      <c r="AC42" s="359"/>
      <c r="AD42" s="91"/>
      <c r="AE42" s="360"/>
      <c r="AF42" s="360"/>
      <c r="AG42" s="358"/>
      <c r="AH42" s="360"/>
      <c r="AK42" s="91"/>
      <c r="AL42" s="361"/>
      <c r="AM42" s="357"/>
      <c r="AN42" s="358"/>
      <c r="AO42" s="359"/>
      <c r="AP42" s="359"/>
      <c r="AQ42" s="359"/>
      <c r="AR42" s="359"/>
      <c r="AS42" s="359"/>
      <c r="AT42" s="359"/>
      <c r="AU42" s="91"/>
      <c r="AV42" s="360"/>
      <c r="AW42" s="360"/>
      <c r="AX42" s="358"/>
      <c r="AY42" s="360"/>
      <c r="BA42" s="91"/>
      <c r="BB42" s="91"/>
      <c r="BC42" s="357"/>
      <c r="BD42" s="358"/>
      <c r="BE42" s="359"/>
      <c r="BF42" s="359"/>
      <c r="BG42" s="359"/>
      <c r="BH42" s="359"/>
      <c r="BI42" s="359"/>
      <c r="BJ42" s="359"/>
      <c r="BK42" s="91"/>
      <c r="BL42" s="360"/>
      <c r="BM42" s="360"/>
      <c r="BN42" s="358"/>
      <c r="BO42" s="360"/>
      <c r="BP42" s="358"/>
      <c r="BR42" s="91"/>
      <c r="BS42" s="91"/>
      <c r="BT42" s="357"/>
      <c r="BU42" s="358"/>
      <c r="BV42" s="359"/>
      <c r="BW42" s="359"/>
      <c r="BX42" s="359"/>
      <c r="BY42" s="359"/>
      <c r="BZ42" s="359"/>
      <c r="CA42" s="359"/>
      <c r="CB42" s="91"/>
      <c r="CC42" s="360"/>
      <c r="CD42" s="360"/>
      <c r="CE42" s="358"/>
      <c r="CF42" s="360"/>
      <c r="CG42" s="358"/>
      <c r="CJ42" s="91"/>
      <c r="CK42" s="361"/>
      <c r="CL42" s="357"/>
      <c r="CM42" s="358"/>
      <c r="CN42" s="359"/>
      <c r="CO42" s="359"/>
      <c r="CP42" s="359"/>
      <c r="CQ42" s="359"/>
      <c r="CR42" s="359"/>
      <c r="CS42" s="359"/>
      <c r="CT42" s="91"/>
      <c r="CU42" s="360"/>
      <c r="CV42" s="360"/>
      <c r="CW42" s="358"/>
      <c r="CX42" s="360"/>
      <c r="DA42" s="91"/>
      <c r="DB42" s="361"/>
      <c r="DC42" s="357"/>
      <c r="DD42" s="358"/>
      <c r="DE42" s="359"/>
      <c r="DF42" s="359"/>
      <c r="DG42" s="359"/>
      <c r="DH42" s="359"/>
      <c r="DI42" s="359"/>
      <c r="DJ42" s="359"/>
      <c r="DK42" s="91"/>
      <c r="DL42" s="360"/>
      <c r="DM42" s="360"/>
      <c r="DN42" s="358"/>
      <c r="DO42" s="360"/>
      <c r="DQ42" s="357"/>
      <c r="DR42" s="357"/>
      <c r="DS42" s="358"/>
      <c r="DT42" s="359"/>
      <c r="DU42" s="359"/>
      <c r="DV42" s="359"/>
      <c r="DW42" s="359"/>
      <c r="DX42" s="359"/>
      <c r="DY42" s="359"/>
      <c r="EA42" s="360"/>
      <c r="EB42" s="360"/>
      <c r="EC42" s="358"/>
      <c r="ED42" s="360"/>
      <c r="EE42" s="358"/>
    </row>
    <row r="43" spans="2:135" s="348" customFormat="1">
      <c r="B43" s="91"/>
      <c r="C43" s="91"/>
      <c r="D43" s="357"/>
      <c r="E43" s="358"/>
      <c r="F43" s="359"/>
      <c r="G43" s="359"/>
      <c r="H43" s="359"/>
      <c r="I43" s="359"/>
      <c r="J43" s="359"/>
      <c r="K43" s="359"/>
      <c r="L43" s="91"/>
      <c r="M43" s="360"/>
      <c r="N43" s="360"/>
      <c r="O43" s="358"/>
      <c r="P43" s="360"/>
      <c r="Q43" s="358"/>
      <c r="T43" s="91"/>
      <c r="U43" s="91"/>
      <c r="V43" s="357"/>
      <c r="W43" s="358"/>
      <c r="X43" s="359"/>
      <c r="Y43" s="359"/>
      <c r="Z43" s="359"/>
      <c r="AA43" s="359"/>
      <c r="AB43" s="359"/>
      <c r="AC43" s="359"/>
      <c r="AD43" s="91"/>
      <c r="AE43" s="360"/>
      <c r="AF43" s="360"/>
      <c r="AG43" s="358"/>
      <c r="AH43" s="360"/>
      <c r="AK43" s="91"/>
      <c r="AL43" s="361"/>
      <c r="AM43" s="357"/>
      <c r="AN43" s="358"/>
      <c r="AO43" s="359"/>
      <c r="AP43" s="359"/>
      <c r="AQ43" s="359"/>
      <c r="AR43" s="359"/>
      <c r="AS43" s="359"/>
      <c r="AT43" s="359"/>
      <c r="AU43" s="91"/>
      <c r="AV43" s="360"/>
      <c r="AW43" s="360"/>
      <c r="AX43" s="358"/>
      <c r="AY43" s="360"/>
      <c r="BA43" s="91"/>
      <c r="BB43" s="91"/>
      <c r="BC43" s="357"/>
      <c r="BD43" s="358"/>
      <c r="BE43" s="359"/>
      <c r="BF43" s="359"/>
      <c r="BG43" s="359"/>
      <c r="BH43" s="359"/>
      <c r="BI43" s="359"/>
      <c r="BJ43" s="359"/>
      <c r="BK43" s="91"/>
      <c r="BL43" s="360"/>
      <c r="BM43" s="360"/>
      <c r="BN43" s="358"/>
      <c r="BO43" s="360"/>
      <c r="BP43" s="358"/>
      <c r="BR43" s="91"/>
      <c r="BS43" s="91"/>
      <c r="BT43" s="357"/>
      <c r="BU43" s="358"/>
      <c r="BV43" s="359"/>
      <c r="BW43" s="359"/>
      <c r="BX43" s="359"/>
      <c r="BY43" s="359"/>
      <c r="BZ43" s="359"/>
      <c r="CA43" s="359"/>
      <c r="CB43" s="91"/>
      <c r="CC43" s="360"/>
      <c r="CD43" s="360"/>
      <c r="CE43" s="358"/>
      <c r="CF43" s="360"/>
      <c r="CG43" s="358"/>
      <c r="CJ43" s="91"/>
      <c r="CK43" s="361"/>
      <c r="CL43" s="357"/>
      <c r="CM43" s="358"/>
      <c r="CN43" s="359"/>
      <c r="CO43" s="359"/>
      <c r="CP43" s="359"/>
      <c r="CQ43" s="359"/>
      <c r="CR43" s="359"/>
      <c r="CS43" s="359"/>
      <c r="CT43" s="91"/>
      <c r="CU43" s="360"/>
      <c r="CV43" s="360"/>
      <c r="CW43" s="358"/>
      <c r="CX43" s="360"/>
      <c r="DA43" s="91"/>
      <c r="DB43" s="361"/>
      <c r="DC43" s="357"/>
      <c r="DD43" s="358"/>
      <c r="DE43" s="359"/>
      <c r="DF43" s="359"/>
      <c r="DG43" s="359"/>
      <c r="DH43" s="359"/>
      <c r="DI43" s="359"/>
      <c r="DJ43" s="359"/>
      <c r="DK43" s="91"/>
      <c r="DL43" s="360"/>
      <c r="DM43" s="360"/>
      <c r="DN43" s="358"/>
      <c r="DO43" s="360"/>
      <c r="DQ43" s="357"/>
      <c r="DR43" s="357"/>
      <c r="DS43" s="358"/>
      <c r="DT43" s="359"/>
      <c r="DU43" s="359"/>
      <c r="DV43" s="359"/>
      <c r="DW43" s="359"/>
      <c r="DX43" s="359"/>
      <c r="DY43" s="359"/>
      <c r="EA43" s="360"/>
      <c r="EB43" s="360"/>
      <c r="EC43" s="358"/>
      <c r="ED43" s="360"/>
      <c r="EE43" s="358"/>
    </row>
    <row r="44" spans="2:135" s="348" customFormat="1">
      <c r="B44" s="91"/>
      <c r="C44" s="91"/>
      <c r="D44" s="357"/>
      <c r="E44" s="358"/>
      <c r="F44" s="359"/>
      <c r="G44" s="359"/>
      <c r="H44" s="359"/>
      <c r="I44" s="359"/>
      <c r="J44" s="359"/>
      <c r="K44" s="359"/>
      <c r="L44" s="91"/>
      <c r="M44" s="360"/>
      <c r="N44" s="360"/>
      <c r="O44" s="358"/>
      <c r="P44" s="360"/>
      <c r="Q44" s="358"/>
      <c r="T44" s="91"/>
      <c r="U44" s="91"/>
      <c r="V44" s="357"/>
      <c r="W44" s="358"/>
      <c r="X44" s="359"/>
      <c r="Y44" s="359"/>
      <c r="Z44" s="359"/>
      <c r="AA44" s="359"/>
      <c r="AB44" s="359"/>
      <c r="AC44" s="359"/>
      <c r="AD44" s="91"/>
      <c r="AE44" s="360"/>
      <c r="AF44" s="360"/>
      <c r="AG44" s="358"/>
      <c r="AH44" s="360"/>
      <c r="AK44" s="91"/>
      <c r="AL44" s="361"/>
      <c r="AM44" s="357"/>
      <c r="AN44" s="358"/>
      <c r="AO44" s="359"/>
      <c r="AP44" s="359"/>
      <c r="AQ44" s="359"/>
      <c r="AR44" s="359"/>
      <c r="AS44" s="359"/>
      <c r="AT44" s="359"/>
      <c r="AU44" s="91"/>
      <c r="AV44" s="360"/>
      <c r="AW44" s="360"/>
      <c r="AX44" s="358"/>
      <c r="AY44" s="360"/>
      <c r="BA44" s="91"/>
      <c r="BB44" s="91"/>
      <c r="BC44" s="357"/>
      <c r="BD44" s="358"/>
      <c r="BE44" s="359"/>
      <c r="BF44" s="359"/>
      <c r="BG44" s="359"/>
      <c r="BH44" s="359"/>
      <c r="BI44" s="359"/>
      <c r="BJ44" s="359"/>
      <c r="BK44" s="91"/>
      <c r="BL44" s="360"/>
      <c r="BM44" s="360"/>
      <c r="BN44" s="358"/>
      <c r="BO44" s="360"/>
      <c r="BP44" s="358"/>
      <c r="BR44" s="91"/>
      <c r="BS44" s="91"/>
      <c r="BT44" s="357"/>
      <c r="BU44" s="358"/>
      <c r="BV44" s="359"/>
      <c r="BW44" s="359"/>
      <c r="BX44" s="359"/>
      <c r="BY44" s="359"/>
      <c r="BZ44" s="359"/>
      <c r="CA44" s="359"/>
      <c r="CB44" s="91"/>
      <c r="CC44" s="360"/>
      <c r="CD44" s="360"/>
      <c r="CE44" s="358"/>
      <c r="CF44" s="360"/>
      <c r="CG44" s="358"/>
      <c r="CJ44" s="91"/>
      <c r="CK44" s="361"/>
      <c r="CL44" s="357"/>
      <c r="CM44" s="358"/>
      <c r="CN44" s="359"/>
      <c r="CO44" s="359"/>
      <c r="CP44" s="359"/>
      <c r="CQ44" s="359"/>
      <c r="CR44" s="359"/>
      <c r="CS44" s="359"/>
      <c r="CT44" s="91"/>
      <c r="CU44" s="360"/>
      <c r="CV44" s="360"/>
      <c r="CW44" s="358"/>
      <c r="CX44" s="360"/>
      <c r="DA44" s="91"/>
      <c r="DB44" s="361"/>
      <c r="DC44" s="357"/>
      <c r="DD44" s="358"/>
      <c r="DE44" s="359"/>
      <c r="DF44" s="359"/>
      <c r="DG44" s="359"/>
      <c r="DH44" s="359"/>
      <c r="DI44" s="359"/>
      <c r="DJ44" s="359"/>
      <c r="DK44" s="91"/>
      <c r="DL44" s="360"/>
      <c r="DM44" s="360"/>
      <c r="DN44" s="358"/>
      <c r="DO44" s="360"/>
      <c r="DQ44" s="357"/>
      <c r="DR44" s="357"/>
      <c r="DS44" s="358"/>
      <c r="DT44" s="359"/>
      <c r="DU44" s="359"/>
      <c r="DV44" s="359"/>
      <c r="DW44" s="359"/>
      <c r="DX44" s="359"/>
      <c r="DY44" s="359"/>
      <c r="EA44" s="360"/>
      <c r="EB44" s="360"/>
      <c r="EC44" s="358"/>
      <c r="ED44" s="360"/>
      <c r="EE44" s="358"/>
    </row>
    <row r="45" spans="2:135" s="348" customFormat="1">
      <c r="B45" s="91"/>
      <c r="C45" s="91"/>
      <c r="D45" s="357"/>
      <c r="E45" s="358"/>
      <c r="F45" s="359"/>
      <c r="G45" s="359"/>
      <c r="H45" s="359"/>
      <c r="I45" s="359"/>
      <c r="J45" s="359"/>
      <c r="K45" s="359"/>
      <c r="L45" s="91"/>
      <c r="M45" s="360"/>
      <c r="N45" s="360"/>
      <c r="O45" s="358"/>
      <c r="P45" s="360"/>
      <c r="Q45" s="358"/>
      <c r="T45" s="91"/>
      <c r="U45" s="91"/>
      <c r="V45" s="357"/>
      <c r="W45" s="358"/>
      <c r="X45" s="359"/>
      <c r="Y45" s="359"/>
      <c r="Z45" s="359"/>
      <c r="AA45" s="359"/>
      <c r="AB45" s="359"/>
      <c r="AC45" s="359"/>
      <c r="AD45" s="91"/>
      <c r="AE45" s="360"/>
      <c r="AF45" s="360"/>
      <c r="AG45" s="358"/>
      <c r="AH45" s="360"/>
      <c r="AK45" s="91"/>
      <c r="AL45" s="361"/>
      <c r="AM45" s="357"/>
      <c r="AN45" s="358"/>
      <c r="AO45" s="359"/>
      <c r="AP45" s="359"/>
      <c r="AQ45" s="359"/>
      <c r="AR45" s="359"/>
      <c r="AS45" s="359"/>
      <c r="AT45" s="359"/>
      <c r="AU45" s="91"/>
      <c r="AV45" s="360"/>
      <c r="AW45" s="360"/>
      <c r="AX45" s="358"/>
      <c r="AY45" s="360"/>
      <c r="BA45" s="91"/>
      <c r="BB45" s="91"/>
      <c r="BC45" s="357"/>
      <c r="BD45" s="358"/>
      <c r="BE45" s="359"/>
      <c r="BF45" s="359"/>
      <c r="BG45" s="359"/>
      <c r="BH45" s="359"/>
      <c r="BI45" s="359"/>
      <c r="BJ45" s="359"/>
      <c r="BK45" s="91"/>
      <c r="BL45" s="360"/>
      <c r="BM45" s="360"/>
      <c r="BN45" s="358"/>
      <c r="BO45" s="360"/>
      <c r="BP45" s="358"/>
      <c r="BR45" s="91"/>
      <c r="BS45" s="91"/>
      <c r="BT45" s="357"/>
      <c r="BU45" s="358"/>
      <c r="BV45" s="359"/>
      <c r="BW45" s="359"/>
      <c r="BX45" s="359"/>
      <c r="BY45" s="359"/>
      <c r="BZ45" s="359"/>
      <c r="CA45" s="359"/>
      <c r="CB45" s="91"/>
      <c r="CC45" s="360"/>
      <c r="CD45" s="360"/>
      <c r="CE45" s="358"/>
      <c r="CF45" s="360"/>
      <c r="CG45" s="358"/>
      <c r="CJ45" s="91"/>
      <c r="CK45" s="361"/>
      <c r="CL45" s="357"/>
      <c r="CM45" s="358"/>
      <c r="CN45" s="359"/>
      <c r="CO45" s="359"/>
      <c r="CP45" s="359"/>
      <c r="CQ45" s="359"/>
      <c r="CR45" s="359"/>
      <c r="CS45" s="359"/>
      <c r="CT45" s="91"/>
      <c r="CU45" s="360"/>
      <c r="CV45" s="360"/>
      <c r="CW45" s="358"/>
      <c r="CX45" s="360"/>
      <c r="DA45" s="91"/>
      <c r="DB45" s="361"/>
      <c r="DC45" s="357"/>
      <c r="DD45" s="358"/>
      <c r="DE45" s="359"/>
      <c r="DF45" s="359"/>
      <c r="DG45" s="359"/>
      <c r="DH45" s="359"/>
      <c r="DI45" s="359"/>
      <c r="DJ45" s="359"/>
      <c r="DK45" s="91"/>
      <c r="DL45" s="360"/>
      <c r="DM45" s="360"/>
      <c r="DN45" s="358"/>
      <c r="DO45" s="360"/>
      <c r="DQ45" s="357"/>
      <c r="DR45" s="357"/>
      <c r="DS45" s="358"/>
      <c r="DT45" s="359"/>
      <c r="DU45" s="359"/>
      <c r="DV45" s="359"/>
      <c r="DW45" s="359"/>
      <c r="DX45" s="359"/>
      <c r="DY45" s="359"/>
      <c r="EA45" s="360"/>
      <c r="EB45" s="360"/>
      <c r="EC45" s="358"/>
      <c r="ED45" s="360"/>
      <c r="EE45" s="358"/>
    </row>
    <row r="46" spans="2:135" s="348" customFormat="1">
      <c r="B46" s="91"/>
      <c r="C46" s="91"/>
      <c r="D46" s="357"/>
      <c r="E46" s="358"/>
      <c r="F46" s="359"/>
      <c r="G46" s="359"/>
      <c r="H46" s="359"/>
      <c r="I46" s="359"/>
      <c r="J46" s="359"/>
      <c r="K46" s="359"/>
      <c r="L46" s="91"/>
      <c r="M46" s="360"/>
      <c r="N46" s="360"/>
      <c r="O46" s="358"/>
      <c r="P46" s="360"/>
      <c r="Q46" s="358"/>
      <c r="T46" s="91"/>
      <c r="U46" s="91"/>
      <c r="V46" s="357"/>
      <c r="W46" s="358"/>
      <c r="X46" s="359"/>
      <c r="Y46" s="359"/>
      <c r="Z46" s="359"/>
      <c r="AA46" s="359"/>
      <c r="AB46" s="359"/>
      <c r="AC46" s="359"/>
      <c r="AD46" s="91"/>
      <c r="AE46" s="360"/>
      <c r="AF46" s="360"/>
      <c r="AG46" s="358"/>
      <c r="AH46" s="360"/>
      <c r="AK46" s="91"/>
      <c r="AL46" s="361"/>
      <c r="AM46" s="357"/>
      <c r="AN46" s="358"/>
      <c r="AO46" s="359"/>
      <c r="AP46" s="359"/>
      <c r="AQ46" s="359"/>
      <c r="AR46" s="359"/>
      <c r="AS46" s="359"/>
      <c r="AT46" s="359"/>
      <c r="AU46" s="91"/>
      <c r="AV46" s="360"/>
      <c r="AW46" s="360"/>
      <c r="AX46" s="358"/>
      <c r="AY46" s="360"/>
      <c r="BA46" s="91"/>
      <c r="BB46" s="91"/>
      <c r="BC46" s="357"/>
      <c r="BD46" s="358"/>
      <c r="BE46" s="359"/>
      <c r="BF46" s="359"/>
      <c r="BG46" s="359"/>
      <c r="BH46" s="359"/>
      <c r="BI46" s="359"/>
      <c r="BJ46" s="359"/>
      <c r="BK46" s="91"/>
      <c r="BL46" s="360"/>
      <c r="BM46" s="360"/>
      <c r="BN46" s="358"/>
      <c r="BO46" s="360"/>
      <c r="BP46" s="358"/>
      <c r="BR46" s="91"/>
      <c r="BS46" s="91"/>
      <c r="BT46" s="357"/>
      <c r="BU46" s="358"/>
      <c r="BV46" s="359"/>
      <c r="BW46" s="359"/>
      <c r="BX46" s="359"/>
      <c r="BY46" s="359"/>
      <c r="BZ46" s="359"/>
      <c r="CA46" s="359"/>
      <c r="CB46" s="91"/>
      <c r="CC46" s="360"/>
      <c r="CD46" s="360"/>
      <c r="CE46" s="358"/>
      <c r="CF46" s="360"/>
      <c r="CG46" s="358"/>
      <c r="CJ46" s="91"/>
      <c r="CK46" s="361"/>
      <c r="CL46" s="357"/>
      <c r="CM46" s="358"/>
      <c r="CN46" s="359"/>
      <c r="CO46" s="359"/>
      <c r="CP46" s="359"/>
      <c r="CQ46" s="359"/>
      <c r="CR46" s="359"/>
      <c r="CS46" s="359"/>
      <c r="CT46" s="91"/>
      <c r="CU46" s="360"/>
      <c r="CV46" s="360"/>
      <c r="CW46" s="358"/>
      <c r="CX46" s="360"/>
      <c r="DA46" s="91"/>
      <c r="DB46" s="361"/>
      <c r="DC46" s="357"/>
      <c r="DD46" s="358"/>
      <c r="DE46" s="359"/>
      <c r="DF46" s="359"/>
      <c r="DG46" s="359"/>
      <c r="DH46" s="359"/>
      <c r="DI46" s="359"/>
      <c r="DJ46" s="359"/>
      <c r="DK46" s="91"/>
      <c r="DL46" s="360"/>
      <c r="DM46" s="360"/>
      <c r="DN46" s="358"/>
      <c r="DO46" s="360"/>
      <c r="DQ46" s="357"/>
      <c r="DR46" s="357"/>
      <c r="DS46" s="358"/>
      <c r="DT46" s="359"/>
      <c r="DU46" s="359"/>
      <c r="DV46" s="359"/>
      <c r="DW46" s="359"/>
      <c r="DX46" s="359"/>
      <c r="DY46" s="359"/>
      <c r="EA46" s="360"/>
      <c r="EB46" s="360"/>
      <c r="EC46" s="358"/>
      <c r="ED46" s="360"/>
      <c r="EE46" s="358"/>
    </row>
    <row r="47" spans="2:135" s="348" customFormat="1">
      <c r="B47" s="91"/>
      <c r="C47" s="91"/>
      <c r="D47" s="357"/>
      <c r="E47" s="358"/>
      <c r="F47" s="359"/>
      <c r="G47" s="359"/>
      <c r="H47" s="359"/>
      <c r="I47" s="359"/>
      <c r="J47" s="359"/>
      <c r="K47" s="359"/>
      <c r="L47" s="91"/>
      <c r="M47" s="360"/>
      <c r="N47" s="360"/>
      <c r="O47" s="358"/>
      <c r="P47" s="360"/>
      <c r="Q47" s="358"/>
      <c r="T47" s="91"/>
      <c r="U47" s="91"/>
      <c r="V47" s="357"/>
      <c r="W47" s="358"/>
      <c r="X47" s="359"/>
      <c r="Y47" s="359"/>
      <c r="Z47" s="359"/>
      <c r="AA47" s="359"/>
      <c r="AB47" s="359"/>
      <c r="AC47" s="359"/>
      <c r="AD47" s="91"/>
      <c r="AE47" s="360"/>
      <c r="AF47" s="360"/>
      <c r="AG47" s="358"/>
      <c r="AH47" s="360"/>
      <c r="AK47" s="91"/>
      <c r="AL47" s="361"/>
      <c r="AM47" s="357"/>
      <c r="AN47" s="358"/>
      <c r="AO47" s="359"/>
      <c r="AP47" s="359"/>
      <c r="AQ47" s="359"/>
      <c r="AR47" s="359"/>
      <c r="AS47" s="359"/>
      <c r="AT47" s="359"/>
      <c r="AU47" s="91"/>
      <c r="AV47" s="360"/>
      <c r="AW47" s="360"/>
      <c r="AX47" s="358"/>
      <c r="AY47" s="360"/>
      <c r="BA47" s="91"/>
      <c r="BB47" s="91"/>
      <c r="BC47" s="357"/>
      <c r="BD47" s="358"/>
      <c r="BE47" s="359"/>
      <c r="BF47" s="359"/>
      <c r="BG47" s="359"/>
      <c r="BH47" s="359"/>
      <c r="BI47" s="359"/>
      <c r="BJ47" s="359"/>
      <c r="BK47" s="91"/>
      <c r="BL47" s="360"/>
      <c r="BM47" s="360"/>
      <c r="BN47" s="358"/>
      <c r="BO47" s="360"/>
      <c r="BP47" s="358"/>
      <c r="BR47" s="91"/>
      <c r="BS47" s="91"/>
      <c r="BT47" s="357"/>
      <c r="BU47" s="358"/>
      <c r="BV47" s="359"/>
      <c r="BW47" s="359"/>
      <c r="BX47" s="359"/>
      <c r="BY47" s="359"/>
      <c r="BZ47" s="359"/>
      <c r="CA47" s="359"/>
      <c r="CB47" s="91"/>
      <c r="CC47" s="360"/>
      <c r="CD47" s="360"/>
      <c r="CE47" s="358"/>
      <c r="CF47" s="360"/>
      <c r="CG47" s="358"/>
      <c r="CJ47" s="91"/>
      <c r="CK47" s="361"/>
      <c r="CL47" s="357"/>
      <c r="CM47" s="358"/>
      <c r="CN47" s="359"/>
      <c r="CO47" s="359"/>
      <c r="CP47" s="359"/>
      <c r="CQ47" s="359"/>
      <c r="CR47" s="359"/>
      <c r="CS47" s="359"/>
      <c r="CT47" s="91"/>
      <c r="CU47" s="360"/>
      <c r="CV47" s="360"/>
      <c r="CW47" s="358"/>
      <c r="CX47" s="360"/>
      <c r="DA47" s="91"/>
      <c r="DB47" s="361"/>
      <c r="DC47" s="357"/>
      <c r="DD47" s="358"/>
      <c r="DE47" s="359"/>
      <c r="DF47" s="359"/>
      <c r="DG47" s="359"/>
      <c r="DH47" s="359"/>
      <c r="DI47" s="359"/>
      <c r="DJ47" s="359"/>
      <c r="DK47" s="91"/>
      <c r="DL47" s="360"/>
      <c r="DM47" s="360"/>
      <c r="DN47" s="358"/>
      <c r="DO47" s="360"/>
      <c r="DQ47" s="357"/>
      <c r="DR47" s="357"/>
      <c r="DS47" s="358"/>
      <c r="DT47" s="359"/>
      <c r="DU47" s="359"/>
      <c r="DV47" s="359"/>
      <c r="DW47" s="359"/>
      <c r="DX47" s="359"/>
      <c r="DY47" s="359"/>
      <c r="EA47" s="360"/>
      <c r="EB47" s="360"/>
      <c r="EC47" s="358"/>
      <c r="ED47" s="360"/>
      <c r="EE47" s="358"/>
    </row>
    <row r="48" spans="2:135" s="348" customFormat="1">
      <c r="B48" s="91"/>
      <c r="C48" s="91"/>
      <c r="D48" s="357"/>
      <c r="E48" s="358"/>
      <c r="F48" s="359"/>
      <c r="G48" s="359"/>
      <c r="H48" s="359"/>
      <c r="I48" s="359"/>
      <c r="J48" s="359"/>
      <c r="K48" s="359"/>
      <c r="L48" s="91"/>
      <c r="M48" s="360"/>
      <c r="N48" s="360"/>
      <c r="O48" s="358"/>
      <c r="P48" s="360"/>
      <c r="Q48" s="358"/>
      <c r="T48" s="91"/>
      <c r="U48" s="91"/>
      <c r="V48" s="357"/>
      <c r="W48" s="358"/>
      <c r="X48" s="359"/>
      <c r="Y48" s="359"/>
      <c r="Z48" s="359"/>
      <c r="AA48" s="359"/>
      <c r="AB48" s="359"/>
      <c r="AC48" s="359"/>
      <c r="AD48" s="91"/>
      <c r="AE48" s="360"/>
      <c r="AF48" s="360"/>
      <c r="AG48" s="358"/>
      <c r="AH48" s="360"/>
      <c r="AK48" s="91"/>
      <c r="AL48" s="361"/>
      <c r="AM48" s="357"/>
      <c r="AN48" s="358"/>
      <c r="AO48" s="359"/>
      <c r="AP48" s="359"/>
      <c r="AQ48" s="359"/>
      <c r="AR48" s="359"/>
      <c r="AS48" s="359"/>
      <c r="AT48" s="359"/>
      <c r="AU48" s="91"/>
      <c r="AV48" s="360"/>
      <c r="AW48" s="360"/>
      <c r="AX48" s="358"/>
      <c r="AY48" s="360"/>
      <c r="BA48" s="91"/>
      <c r="BB48" s="91"/>
      <c r="BC48" s="357"/>
      <c r="BD48" s="358"/>
      <c r="BE48" s="359"/>
      <c r="BF48" s="359"/>
      <c r="BG48" s="359"/>
      <c r="BH48" s="359"/>
      <c r="BI48" s="359"/>
      <c r="BJ48" s="359"/>
      <c r="BK48" s="91"/>
      <c r="BL48" s="360"/>
      <c r="BM48" s="360"/>
      <c r="BN48" s="358"/>
      <c r="BO48" s="360"/>
      <c r="BP48" s="358"/>
      <c r="BR48" s="91"/>
      <c r="BS48" s="91"/>
      <c r="BT48" s="357"/>
      <c r="BU48" s="358"/>
      <c r="BV48" s="359"/>
      <c r="BW48" s="359"/>
      <c r="BX48" s="359"/>
      <c r="BY48" s="359"/>
      <c r="BZ48" s="359"/>
      <c r="CA48" s="359"/>
      <c r="CB48" s="91"/>
      <c r="CC48" s="360"/>
      <c r="CD48" s="360"/>
      <c r="CE48" s="358"/>
      <c r="CF48" s="360"/>
      <c r="CG48" s="358"/>
      <c r="CJ48" s="91"/>
      <c r="CK48" s="361"/>
      <c r="CL48" s="357"/>
      <c r="CM48" s="358"/>
      <c r="CN48" s="359"/>
      <c r="CO48" s="359"/>
      <c r="CP48" s="359"/>
      <c r="CQ48" s="359"/>
      <c r="CR48" s="359"/>
      <c r="CS48" s="359"/>
      <c r="CT48" s="91"/>
      <c r="CU48" s="360"/>
      <c r="CV48" s="360"/>
      <c r="CW48" s="358"/>
      <c r="CX48" s="360"/>
      <c r="DA48" s="91"/>
      <c r="DB48" s="361"/>
      <c r="DC48" s="357"/>
      <c r="DD48" s="358"/>
      <c r="DE48" s="359"/>
      <c r="DF48" s="359"/>
      <c r="DG48" s="359"/>
      <c r="DH48" s="359"/>
      <c r="DI48" s="359"/>
      <c r="DJ48" s="359"/>
      <c r="DK48" s="91"/>
      <c r="DL48" s="360"/>
      <c r="DM48" s="360"/>
      <c r="DN48" s="358"/>
      <c r="DO48" s="360"/>
      <c r="DQ48" s="357"/>
      <c r="DR48" s="357"/>
      <c r="DS48" s="358"/>
      <c r="DT48" s="359"/>
      <c r="DU48" s="359"/>
      <c r="DV48" s="359"/>
      <c r="DW48" s="359"/>
      <c r="DX48" s="359"/>
      <c r="DY48" s="359"/>
      <c r="EA48" s="360"/>
      <c r="EB48" s="360"/>
      <c r="EC48" s="358"/>
      <c r="ED48" s="360"/>
      <c r="EE48" s="358"/>
    </row>
    <row r="49" spans="2:135" s="348" customFormat="1">
      <c r="B49" s="91"/>
      <c r="C49" s="91"/>
      <c r="D49" s="357"/>
      <c r="E49" s="358"/>
      <c r="F49" s="359"/>
      <c r="G49" s="359"/>
      <c r="H49" s="359"/>
      <c r="I49" s="359"/>
      <c r="J49" s="359"/>
      <c r="K49" s="359"/>
      <c r="L49" s="91"/>
      <c r="M49" s="360"/>
      <c r="N49" s="360"/>
      <c r="O49" s="358"/>
      <c r="P49" s="360"/>
      <c r="Q49" s="358"/>
      <c r="T49" s="91"/>
      <c r="U49" s="91"/>
      <c r="V49" s="357"/>
      <c r="W49" s="358"/>
      <c r="X49" s="359"/>
      <c r="Y49" s="359"/>
      <c r="Z49" s="359"/>
      <c r="AA49" s="359"/>
      <c r="AB49" s="359"/>
      <c r="AC49" s="359"/>
      <c r="AD49" s="91"/>
      <c r="AE49" s="360"/>
      <c r="AF49" s="360"/>
      <c r="AG49" s="358"/>
      <c r="AH49" s="360"/>
      <c r="AK49" s="91"/>
      <c r="AL49" s="361"/>
      <c r="AM49" s="357"/>
      <c r="AN49" s="358"/>
      <c r="AO49" s="359"/>
      <c r="AP49" s="359"/>
      <c r="AQ49" s="359"/>
      <c r="AR49" s="359"/>
      <c r="AS49" s="359"/>
      <c r="AT49" s="359"/>
      <c r="AU49" s="91"/>
      <c r="AV49" s="360"/>
      <c r="AW49" s="360"/>
      <c r="AX49" s="358"/>
      <c r="AY49" s="360"/>
      <c r="BA49" s="91"/>
      <c r="BB49" s="91"/>
      <c r="BC49" s="357"/>
      <c r="BD49" s="358"/>
      <c r="BE49" s="359"/>
      <c r="BF49" s="359"/>
      <c r="BG49" s="359"/>
      <c r="BH49" s="359"/>
      <c r="BI49" s="359"/>
      <c r="BJ49" s="359"/>
      <c r="BK49" s="91"/>
      <c r="BL49" s="360"/>
      <c r="BM49" s="360"/>
      <c r="BN49" s="358"/>
      <c r="BO49" s="360"/>
      <c r="BP49" s="358"/>
      <c r="BR49" s="91"/>
      <c r="BS49" s="91"/>
      <c r="BT49" s="357"/>
      <c r="BU49" s="358"/>
      <c r="BV49" s="359"/>
      <c r="BW49" s="359"/>
      <c r="BX49" s="359"/>
      <c r="BY49" s="359"/>
      <c r="BZ49" s="359"/>
      <c r="CA49" s="359"/>
      <c r="CB49" s="91"/>
      <c r="CC49" s="360"/>
      <c r="CD49" s="360"/>
      <c r="CE49" s="358"/>
      <c r="CF49" s="360"/>
      <c r="CG49" s="358"/>
      <c r="CJ49" s="91"/>
      <c r="CK49" s="361"/>
      <c r="CL49" s="357"/>
      <c r="CM49" s="358"/>
      <c r="CN49" s="359"/>
      <c r="CO49" s="359"/>
      <c r="CP49" s="359"/>
      <c r="CQ49" s="359"/>
      <c r="CR49" s="359"/>
      <c r="CS49" s="359"/>
      <c r="CT49" s="91"/>
      <c r="CU49" s="360"/>
      <c r="CV49" s="360"/>
      <c r="CW49" s="358"/>
      <c r="CX49" s="360"/>
      <c r="DA49" s="91"/>
      <c r="DB49" s="361"/>
      <c r="DC49" s="357"/>
      <c r="DD49" s="358"/>
      <c r="DE49" s="359"/>
      <c r="DF49" s="359"/>
      <c r="DG49" s="359"/>
      <c r="DH49" s="359"/>
      <c r="DI49" s="359"/>
      <c r="DJ49" s="359"/>
      <c r="DK49" s="91"/>
      <c r="DL49" s="360"/>
      <c r="DM49" s="360"/>
      <c r="DN49" s="358"/>
      <c r="DO49" s="360"/>
      <c r="DQ49" s="357"/>
      <c r="DR49" s="357"/>
      <c r="DS49" s="358"/>
      <c r="DT49" s="359"/>
      <c r="DU49" s="359"/>
      <c r="DV49" s="359"/>
      <c r="DW49" s="359"/>
      <c r="DX49" s="359"/>
      <c r="DY49" s="359"/>
      <c r="EA49" s="360"/>
      <c r="EB49" s="360"/>
      <c r="EC49" s="358"/>
      <c r="ED49" s="360"/>
      <c r="EE49" s="358"/>
    </row>
    <row r="50" spans="2:135" s="348" customFormat="1">
      <c r="B50" s="91"/>
      <c r="C50" s="91"/>
      <c r="D50" s="357"/>
      <c r="E50" s="358"/>
      <c r="F50" s="359"/>
      <c r="G50" s="359"/>
      <c r="H50" s="359"/>
      <c r="I50" s="359"/>
      <c r="J50" s="359"/>
      <c r="K50" s="359"/>
      <c r="L50" s="91"/>
      <c r="M50" s="360"/>
      <c r="N50" s="360"/>
      <c r="O50" s="358"/>
      <c r="P50" s="360"/>
      <c r="Q50" s="358"/>
      <c r="T50" s="91"/>
      <c r="U50" s="91"/>
      <c r="V50" s="357"/>
      <c r="W50" s="358"/>
      <c r="X50" s="359"/>
      <c r="Y50" s="359"/>
      <c r="Z50" s="359"/>
      <c r="AA50" s="359"/>
      <c r="AB50" s="359"/>
      <c r="AC50" s="359"/>
      <c r="AD50" s="91"/>
      <c r="AE50" s="360"/>
      <c r="AF50" s="360"/>
      <c r="AG50" s="358"/>
      <c r="AH50" s="360"/>
      <c r="AK50" s="91"/>
      <c r="AL50" s="361"/>
      <c r="AM50" s="357"/>
      <c r="AN50" s="358"/>
      <c r="AO50" s="359"/>
      <c r="AP50" s="359"/>
      <c r="AQ50" s="359"/>
      <c r="AR50" s="359"/>
      <c r="AS50" s="359"/>
      <c r="AT50" s="359"/>
      <c r="AU50" s="91"/>
      <c r="AV50" s="360"/>
      <c r="AW50" s="360"/>
      <c r="AX50" s="358"/>
      <c r="AY50" s="360"/>
      <c r="BA50" s="91"/>
      <c r="BB50" s="91"/>
      <c r="BC50" s="357"/>
      <c r="BD50" s="358"/>
      <c r="BE50" s="359"/>
      <c r="BF50" s="359"/>
      <c r="BG50" s="359"/>
      <c r="BH50" s="359"/>
      <c r="BI50" s="359"/>
      <c r="BJ50" s="359"/>
      <c r="BK50" s="91"/>
      <c r="BL50" s="360"/>
      <c r="BM50" s="360"/>
      <c r="BN50" s="358"/>
      <c r="BO50" s="360"/>
      <c r="BP50" s="358"/>
      <c r="BR50" s="91"/>
      <c r="BS50" s="91"/>
      <c r="BT50" s="357"/>
      <c r="BU50" s="358"/>
      <c r="BV50" s="359"/>
      <c r="BW50" s="359"/>
      <c r="BX50" s="359"/>
      <c r="BY50" s="359"/>
      <c r="BZ50" s="359"/>
      <c r="CA50" s="359"/>
      <c r="CB50" s="91"/>
      <c r="CC50" s="360"/>
      <c r="CD50" s="360"/>
      <c r="CE50" s="358"/>
      <c r="CF50" s="360"/>
      <c r="CG50" s="358"/>
      <c r="CJ50" s="91"/>
      <c r="CK50" s="361"/>
      <c r="CL50" s="357"/>
      <c r="CM50" s="358"/>
      <c r="CN50" s="359"/>
      <c r="CO50" s="359"/>
      <c r="CP50" s="359"/>
      <c r="CQ50" s="359"/>
      <c r="CR50" s="359"/>
      <c r="CS50" s="359"/>
      <c r="CT50" s="91"/>
      <c r="CU50" s="360"/>
      <c r="CV50" s="360"/>
      <c r="CW50" s="358"/>
      <c r="CX50" s="360"/>
      <c r="DA50" s="91"/>
      <c r="DB50" s="361"/>
      <c r="DC50" s="357"/>
      <c r="DD50" s="358"/>
      <c r="DE50" s="359"/>
      <c r="DF50" s="359"/>
      <c r="DG50" s="359"/>
      <c r="DH50" s="359"/>
      <c r="DI50" s="359"/>
      <c r="DJ50" s="359"/>
      <c r="DK50" s="91"/>
      <c r="DL50" s="360"/>
      <c r="DM50" s="360"/>
      <c r="DN50" s="358"/>
      <c r="DO50" s="360"/>
      <c r="DQ50" s="357"/>
      <c r="DR50" s="357"/>
      <c r="DS50" s="358"/>
      <c r="DT50" s="359"/>
      <c r="DU50" s="359"/>
      <c r="DV50" s="359"/>
      <c r="DW50" s="359"/>
      <c r="DX50" s="359"/>
      <c r="DY50" s="359"/>
      <c r="EA50" s="360"/>
      <c r="EB50" s="360"/>
      <c r="EC50" s="358"/>
      <c r="ED50" s="360"/>
      <c r="EE50" s="358"/>
    </row>
    <row r="51" spans="2:135" s="348" customFormat="1">
      <c r="B51" s="91"/>
      <c r="C51" s="91"/>
      <c r="D51" s="357"/>
      <c r="E51" s="358"/>
      <c r="F51" s="359"/>
      <c r="G51" s="359"/>
      <c r="H51" s="359"/>
      <c r="I51" s="359"/>
      <c r="J51" s="359"/>
      <c r="K51" s="359"/>
      <c r="L51" s="91"/>
      <c r="M51" s="360"/>
      <c r="N51" s="360"/>
      <c r="O51" s="358"/>
      <c r="P51" s="360"/>
      <c r="Q51" s="358"/>
      <c r="T51" s="91"/>
      <c r="U51" s="91"/>
      <c r="V51" s="357"/>
      <c r="W51" s="358"/>
      <c r="X51" s="359"/>
      <c r="Y51" s="359"/>
      <c r="Z51" s="359"/>
      <c r="AA51" s="359"/>
      <c r="AB51" s="359"/>
      <c r="AC51" s="359"/>
      <c r="AD51" s="91"/>
      <c r="AE51" s="360"/>
      <c r="AF51" s="360"/>
      <c r="AG51" s="358"/>
      <c r="AH51" s="360"/>
      <c r="AK51" s="91"/>
      <c r="AL51" s="361"/>
      <c r="AM51" s="357"/>
      <c r="AN51" s="358"/>
      <c r="AO51" s="359"/>
      <c r="AP51" s="359"/>
      <c r="AQ51" s="359"/>
      <c r="AR51" s="359"/>
      <c r="AS51" s="359"/>
      <c r="AT51" s="359"/>
      <c r="AU51" s="91"/>
      <c r="AV51" s="360"/>
      <c r="AW51" s="360"/>
      <c r="AX51" s="358"/>
      <c r="AY51" s="360"/>
      <c r="BA51" s="91"/>
      <c r="BB51" s="91"/>
      <c r="BC51" s="357"/>
      <c r="BD51" s="358"/>
      <c r="BE51" s="359"/>
      <c r="BF51" s="359"/>
      <c r="BG51" s="359"/>
      <c r="BH51" s="359"/>
      <c r="BI51" s="359"/>
      <c r="BJ51" s="359"/>
      <c r="BK51" s="91"/>
      <c r="BL51" s="360"/>
      <c r="BM51" s="360"/>
      <c r="BN51" s="358"/>
      <c r="BO51" s="360"/>
      <c r="BP51" s="358"/>
      <c r="BR51" s="91"/>
      <c r="BS51" s="91"/>
      <c r="BT51" s="357"/>
      <c r="BU51" s="358"/>
      <c r="BV51" s="359"/>
      <c r="BW51" s="359"/>
      <c r="BX51" s="359"/>
      <c r="BY51" s="359"/>
      <c r="BZ51" s="359"/>
      <c r="CA51" s="359"/>
      <c r="CB51" s="91"/>
      <c r="CC51" s="360"/>
      <c r="CD51" s="360"/>
      <c r="CE51" s="358"/>
      <c r="CF51" s="360"/>
      <c r="CG51" s="358"/>
      <c r="CJ51" s="91"/>
      <c r="CK51" s="361"/>
      <c r="CL51" s="357"/>
      <c r="CM51" s="358"/>
      <c r="CN51" s="359"/>
      <c r="CO51" s="359"/>
      <c r="CP51" s="359"/>
      <c r="CQ51" s="359"/>
      <c r="CR51" s="359"/>
      <c r="CS51" s="359"/>
      <c r="CT51" s="91"/>
      <c r="CU51" s="360"/>
      <c r="CV51" s="360"/>
      <c r="CW51" s="358"/>
      <c r="CX51" s="360"/>
      <c r="DA51" s="91"/>
      <c r="DB51" s="361"/>
      <c r="DC51" s="357"/>
      <c r="DD51" s="358"/>
      <c r="DE51" s="359"/>
      <c r="DF51" s="359"/>
      <c r="DG51" s="359"/>
      <c r="DH51" s="359"/>
      <c r="DI51" s="359"/>
      <c r="DJ51" s="359"/>
      <c r="DK51" s="91"/>
      <c r="DL51" s="360"/>
      <c r="DM51" s="360"/>
      <c r="DN51" s="358"/>
      <c r="DO51" s="360"/>
      <c r="DQ51" s="357"/>
      <c r="DR51" s="357"/>
      <c r="DS51" s="358"/>
      <c r="DT51" s="359"/>
      <c r="DU51" s="359"/>
      <c r="DV51" s="359"/>
      <c r="DW51" s="359"/>
      <c r="DX51" s="359"/>
      <c r="DY51" s="359"/>
      <c r="EA51" s="360"/>
      <c r="EB51" s="360"/>
      <c r="EC51" s="358"/>
      <c r="ED51" s="360"/>
      <c r="EE51" s="358"/>
    </row>
    <row r="52" spans="2:135" s="348" customFormat="1">
      <c r="B52" s="91"/>
      <c r="C52" s="91"/>
      <c r="D52" s="357"/>
      <c r="E52" s="358"/>
      <c r="F52" s="359"/>
      <c r="G52" s="359"/>
      <c r="H52" s="359"/>
      <c r="I52" s="359"/>
      <c r="J52" s="359"/>
      <c r="K52" s="359"/>
      <c r="L52" s="91"/>
      <c r="M52" s="360"/>
      <c r="N52" s="360"/>
      <c r="O52" s="358"/>
      <c r="P52" s="360"/>
      <c r="Q52" s="358"/>
      <c r="T52" s="91"/>
      <c r="U52" s="91"/>
      <c r="V52" s="357"/>
      <c r="W52" s="358"/>
      <c r="X52" s="359"/>
      <c r="Y52" s="359"/>
      <c r="Z52" s="359"/>
      <c r="AA52" s="359"/>
      <c r="AB52" s="359"/>
      <c r="AC52" s="359"/>
      <c r="AD52" s="91"/>
      <c r="AE52" s="360"/>
      <c r="AF52" s="360"/>
      <c r="AG52" s="358"/>
      <c r="AH52" s="360"/>
      <c r="AK52" s="91"/>
      <c r="AL52" s="361"/>
      <c r="AM52" s="357"/>
      <c r="AN52" s="358"/>
      <c r="AO52" s="359"/>
      <c r="AP52" s="359"/>
      <c r="AQ52" s="359"/>
      <c r="AR52" s="359"/>
      <c r="AS52" s="359"/>
      <c r="AT52" s="359"/>
      <c r="AU52" s="91"/>
      <c r="AV52" s="360"/>
      <c r="AW52" s="360"/>
      <c r="AX52" s="358"/>
      <c r="AY52" s="360"/>
      <c r="BA52" s="91"/>
      <c r="BB52" s="91"/>
      <c r="BC52" s="357"/>
      <c r="BD52" s="358"/>
      <c r="BE52" s="359"/>
      <c r="BF52" s="359"/>
      <c r="BG52" s="359"/>
      <c r="BH52" s="359"/>
      <c r="BI52" s="359"/>
      <c r="BJ52" s="359"/>
      <c r="BK52" s="91"/>
      <c r="BL52" s="360"/>
      <c r="BM52" s="360"/>
      <c r="BN52" s="358"/>
      <c r="BO52" s="360"/>
      <c r="BP52" s="358"/>
      <c r="BR52" s="91"/>
      <c r="BS52" s="91"/>
      <c r="BT52" s="357"/>
      <c r="BU52" s="358"/>
      <c r="BV52" s="359"/>
      <c r="BW52" s="359"/>
      <c r="BX52" s="359"/>
      <c r="BY52" s="359"/>
      <c r="BZ52" s="359"/>
      <c r="CA52" s="359"/>
      <c r="CB52" s="91"/>
      <c r="CC52" s="360"/>
      <c r="CD52" s="360"/>
      <c r="CE52" s="358"/>
      <c r="CF52" s="360"/>
      <c r="CG52" s="358"/>
      <c r="CJ52" s="91"/>
      <c r="CK52" s="361"/>
      <c r="CL52" s="357"/>
      <c r="CM52" s="358"/>
      <c r="CN52" s="359"/>
      <c r="CO52" s="359"/>
      <c r="CP52" s="359"/>
      <c r="CQ52" s="359"/>
      <c r="CR52" s="359"/>
      <c r="CS52" s="359"/>
      <c r="CT52" s="91"/>
      <c r="CU52" s="360"/>
      <c r="CV52" s="360"/>
      <c r="CW52" s="358"/>
      <c r="CX52" s="360"/>
      <c r="DA52" s="91"/>
      <c r="DB52" s="361"/>
      <c r="DC52" s="357"/>
      <c r="DD52" s="358"/>
      <c r="DE52" s="359"/>
      <c r="DF52" s="359"/>
      <c r="DG52" s="359"/>
      <c r="DH52" s="359"/>
      <c r="DI52" s="359"/>
      <c r="DJ52" s="359"/>
      <c r="DK52" s="91"/>
      <c r="DL52" s="360"/>
      <c r="DM52" s="360"/>
      <c r="DN52" s="358"/>
      <c r="DO52" s="360"/>
      <c r="DQ52" s="357"/>
      <c r="DR52" s="357"/>
      <c r="DS52" s="358"/>
      <c r="DT52" s="359"/>
      <c r="DU52" s="359"/>
      <c r="DV52" s="359"/>
      <c r="DW52" s="359"/>
      <c r="DX52" s="359"/>
      <c r="DY52" s="359"/>
      <c r="EA52" s="360"/>
      <c r="EB52" s="360"/>
      <c r="EC52" s="358"/>
      <c r="ED52" s="360"/>
      <c r="EE52" s="358"/>
    </row>
    <row r="53" spans="2:135" s="348" customFormat="1">
      <c r="B53" s="91"/>
      <c r="C53" s="91"/>
      <c r="D53" s="357"/>
      <c r="E53" s="358"/>
      <c r="F53" s="359"/>
      <c r="G53" s="359"/>
      <c r="H53" s="359"/>
      <c r="I53" s="359"/>
      <c r="J53" s="359"/>
      <c r="K53" s="359"/>
      <c r="L53" s="91"/>
      <c r="M53" s="360"/>
      <c r="N53" s="360"/>
      <c r="O53" s="358"/>
      <c r="P53" s="360"/>
      <c r="Q53" s="358"/>
      <c r="T53" s="91"/>
      <c r="U53" s="91"/>
      <c r="V53" s="357"/>
      <c r="W53" s="358"/>
      <c r="X53" s="359"/>
      <c r="Y53" s="359"/>
      <c r="Z53" s="359"/>
      <c r="AA53" s="359"/>
      <c r="AB53" s="359"/>
      <c r="AC53" s="359"/>
      <c r="AD53" s="91"/>
      <c r="AE53" s="360"/>
      <c r="AF53" s="360"/>
      <c r="AG53" s="358"/>
      <c r="AH53" s="360"/>
      <c r="AK53" s="91"/>
      <c r="AL53" s="361"/>
      <c r="AM53" s="357"/>
      <c r="AN53" s="358"/>
      <c r="AO53" s="359"/>
      <c r="AP53" s="359"/>
      <c r="AQ53" s="359"/>
      <c r="AR53" s="359"/>
      <c r="AS53" s="359"/>
      <c r="AT53" s="359"/>
      <c r="AU53" s="91"/>
      <c r="AV53" s="360"/>
      <c r="AW53" s="360"/>
      <c r="AX53" s="358"/>
      <c r="AY53" s="360"/>
      <c r="BA53" s="91"/>
      <c r="BB53" s="91"/>
      <c r="BC53" s="357"/>
      <c r="BD53" s="358"/>
      <c r="BE53" s="359"/>
      <c r="BF53" s="359"/>
      <c r="BG53" s="359"/>
      <c r="BH53" s="359"/>
      <c r="BI53" s="359"/>
      <c r="BJ53" s="359"/>
      <c r="BK53" s="91"/>
      <c r="BL53" s="360"/>
      <c r="BM53" s="360"/>
      <c r="BN53" s="358"/>
      <c r="BO53" s="360"/>
      <c r="BP53" s="358"/>
      <c r="BR53" s="91"/>
      <c r="BS53" s="91"/>
      <c r="BT53" s="357"/>
      <c r="BU53" s="358"/>
      <c r="BV53" s="359"/>
      <c r="BW53" s="359"/>
      <c r="BX53" s="359"/>
      <c r="BY53" s="359"/>
      <c r="BZ53" s="359"/>
      <c r="CA53" s="359"/>
      <c r="CB53" s="91"/>
      <c r="CC53" s="360"/>
      <c r="CD53" s="360"/>
      <c r="CE53" s="358"/>
      <c r="CF53" s="360"/>
      <c r="CG53" s="358"/>
      <c r="CJ53" s="91"/>
      <c r="CK53" s="361"/>
      <c r="CL53" s="357"/>
      <c r="CM53" s="358"/>
      <c r="CN53" s="359"/>
      <c r="CO53" s="359"/>
      <c r="CP53" s="359"/>
      <c r="CQ53" s="359"/>
      <c r="CR53" s="359"/>
      <c r="CS53" s="359"/>
      <c r="CT53" s="91"/>
      <c r="CU53" s="360"/>
      <c r="CV53" s="360"/>
      <c r="CW53" s="358"/>
      <c r="CX53" s="360"/>
      <c r="DA53" s="91"/>
      <c r="DB53" s="361"/>
      <c r="DC53" s="357"/>
      <c r="DD53" s="358"/>
      <c r="DE53" s="359"/>
      <c r="DF53" s="359"/>
      <c r="DG53" s="359"/>
      <c r="DH53" s="359"/>
      <c r="DI53" s="359"/>
      <c r="DJ53" s="359"/>
      <c r="DK53" s="91"/>
      <c r="DL53" s="360"/>
      <c r="DM53" s="360"/>
      <c r="DN53" s="358"/>
      <c r="DO53" s="360"/>
      <c r="DQ53" s="357"/>
      <c r="DR53" s="357"/>
      <c r="DS53" s="358"/>
      <c r="DT53" s="359"/>
      <c r="DU53" s="359"/>
      <c r="DV53" s="359"/>
      <c r="DW53" s="359"/>
      <c r="DX53" s="359"/>
      <c r="DY53" s="359"/>
      <c r="EA53" s="360"/>
      <c r="EB53" s="360"/>
      <c r="EC53" s="358"/>
      <c r="ED53" s="360"/>
      <c r="EE53" s="358"/>
    </row>
    <row r="54" spans="2:135" s="348" customFormat="1">
      <c r="B54" s="91"/>
      <c r="C54" s="91"/>
      <c r="D54" s="357"/>
      <c r="E54" s="358"/>
      <c r="F54" s="359"/>
      <c r="G54" s="359"/>
      <c r="H54" s="359"/>
      <c r="I54" s="359"/>
      <c r="J54" s="359"/>
      <c r="K54" s="359"/>
      <c r="L54" s="91"/>
      <c r="M54" s="360"/>
      <c r="N54" s="360"/>
      <c r="O54" s="358"/>
      <c r="P54" s="360"/>
      <c r="Q54" s="358"/>
      <c r="T54" s="91"/>
      <c r="U54" s="91"/>
      <c r="V54" s="357"/>
      <c r="W54" s="358"/>
      <c r="X54" s="359"/>
      <c r="Y54" s="359"/>
      <c r="Z54" s="359"/>
      <c r="AA54" s="359"/>
      <c r="AB54" s="359"/>
      <c r="AC54" s="359"/>
      <c r="AD54" s="91"/>
      <c r="AE54" s="360"/>
      <c r="AF54" s="360"/>
      <c r="AG54" s="358"/>
      <c r="AH54" s="360"/>
      <c r="AK54" s="91"/>
      <c r="AL54" s="361"/>
      <c r="AM54" s="357"/>
      <c r="AN54" s="358"/>
      <c r="AO54" s="359"/>
      <c r="AP54" s="359"/>
      <c r="AQ54" s="359"/>
      <c r="AR54" s="359"/>
      <c r="AS54" s="359"/>
      <c r="AT54" s="359"/>
      <c r="AU54" s="91"/>
      <c r="AV54" s="360"/>
      <c r="AW54" s="360"/>
      <c r="AX54" s="358"/>
      <c r="AY54" s="360"/>
      <c r="BA54" s="91"/>
      <c r="BB54" s="91"/>
      <c r="BC54" s="357"/>
      <c r="BD54" s="358"/>
      <c r="BE54" s="359"/>
      <c r="BF54" s="359"/>
      <c r="BG54" s="359"/>
      <c r="BH54" s="359"/>
      <c r="BI54" s="359"/>
      <c r="BJ54" s="359"/>
      <c r="BK54" s="91"/>
      <c r="BL54" s="360"/>
      <c r="BM54" s="360"/>
      <c r="BN54" s="358"/>
      <c r="BO54" s="360"/>
      <c r="BP54" s="358"/>
      <c r="BR54" s="91"/>
      <c r="BS54" s="91"/>
      <c r="BT54" s="357"/>
      <c r="BU54" s="358"/>
      <c r="BV54" s="359"/>
      <c r="BW54" s="359"/>
      <c r="BX54" s="359"/>
      <c r="BY54" s="359"/>
      <c r="BZ54" s="359"/>
      <c r="CA54" s="359"/>
      <c r="CB54" s="91"/>
      <c r="CC54" s="360"/>
      <c r="CD54" s="360"/>
      <c r="CE54" s="358"/>
      <c r="CF54" s="360"/>
      <c r="CG54" s="358"/>
      <c r="CJ54" s="91"/>
      <c r="CK54" s="361"/>
      <c r="CL54" s="357"/>
      <c r="CM54" s="358"/>
      <c r="CN54" s="359"/>
      <c r="CO54" s="359"/>
      <c r="CP54" s="359"/>
      <c r="CQ54" s="359"/>
      <c r="CR54" s="359"/>
      <c r="CS54" s="359"/>
      <c r="CT54" s="91"/>
      <c r="CU54" s="360"/>
      <c r="CV54" s="360"/>
      <c r="CW54" s="358"/>
      <c r="CX54" s="360"/>
      <c r="DA54" s="91"/>
      <c r="DB54" s="361"/>
      <c r="DC54" s="357"/>
      <c r="DD54" s="358"/>
      <c r="DE54" s="359"/>
      <c r="DF54" s="359"/>
      <c r="DG54" s="359"/>
      <c r="DH54" s="359"/>
      <c r="DI54" s="359"/>
      <c r="DJ54" s="359"/>
      <c r="DK54" s="91"/>
      <c r="DL54" s="360"/>
      <c r="DM54" s="360"/>
      <c r="DN54" s="358"/>
      <c r="DO54" s="360"/>
      <c r="DQ54" s="357"/>
      <c r="DR54" s="357"/>
      <c r="DS54" s="358"/>
      <c r="DT54" s="359"/>
      <c r="DU54" s="359"/>
      <c r="DV54" s="359"/>
      <c r="DW54" s="359"/>
      <c r="DX54" s="359"/>
      <c r="DY54" s="359"/>
      <c r="EA54" s="360"/>
      <c r="EB54" s="360"/>
      <c r="EC54" s="358"/>
      <c r="ED54" s="360"/>
      <c r="EE54" s="358"/>
    </row>
    <row r="55" spans="2:135" s="348" customFormat="1">
      <c r="B55" s="91"/>
      <c r="C55" s="91"/>
      <c r="D55" s="357"/>
      <c r="E55" s="358"/>
      <c r="F55" s="359"/>
      <c r="G55" s="359"/>
      <c r="H55" s="359"/>
      <c r="I55" s="359"/>
      <c r="J55" s="359"/>
      <c r="K55" s="359"/>
      <c r="L55" s="91"/>
      <c r="M55" s="360"/>
      <c r="N55" s="360"/>
      <c r="O55" s="358"/>
      <c r="P55" s="360"/>
      <c r="Q55" s="358"/>
      <c r="T55" s="91"/>
      <c r="U55" s="91"/>
      <c r="V55" s="357"/>
      <c r="W55" s="358"/>
      <c r="X55" s="359"/>
      <c r="Y55" s="359"/>
      <c r="Z55" s="359"/>
      <c r="AA55" s="359"/>
      <c r="AB55" s="359"/>
      <c r="AC55" s="359"/>
      <c r="AD55" s="91"/>
      <c r="AE55" s="360"/>
      <c r="AF55" s="360"/>
      <c r="AG55" s="358"/>
      <c r="AH55" s="360"/>
      <c r="AK55" s="91"/>
      <c r="AL55" s="361"/>
      <c r="AM55" s="357"/>
      <c r="AN55" s="358"/>
      <c r="AO55" s="359"/>
      <c r="AP55" s="359"/>
      <c r="AQ55" s="359"/>
      <c r="AR55" s="359"/>
      <c r="AS55" s="359"/>
      <c r="AT55" s="359"/>
      <c r="AU55" s="91"/>
      <c r="AV55" s="360"/>
      <c r="AW55" s="360"/>
      <c r="AX55" s="358"/>
      <c r="AY55" s="360"/>
      <c r="BA55" s="91"/>
      <c r="BB55" s="91"/>
      <c r="BC55" s="357"/>
      <c r="BD55" s="358"/>
      <c r="BE55" s="359"/>
      <c r="BF55" s="359"/>
      <c r="BG55" s="359"/>
      <c r="BH55" s="359"/>
      <c r="BI55" s="359"/>
      <c r="BJ55" s="359"/>
      <c r="BK55" s="91"/>
      <c r="BL55" s="360"/>
      <c r="BM55" s="360"/>
      <c r="BN55" s="358"/>
      <c r="BO55" s="360"/>
      <c r="BP55" s="358"/>
      <c r="BR55" s="91"/>
      <c r="BS55" s="91"/>
      <c r="BT55" s="357"/>
      <c r="BU55" s="358"/>
      <c r="BV55" s="359"/>
      <c r="BW55" s="359"/>
      <c r="BX55" s="359"/>
      <c r="BY55" s="359"/>
      <c r="BZ55" s="359"/>
      <c r="CA55" s="359"/>
      <c r="CB55" s="91"/>
      <c r="CC55" s="360"/>
      <c r="CD55" s="360"/>
      <c r="CE55" s="358"/>
      <c r="CF55" s="360"/>
      <c r="CG55" s="358"/>
      <c r="CJ55" s="91"/>
      <c r="CK55" s="361"/>
      <c r="CL55" s="357"/>
      <c r="CM55" s="358"/>
      <c r="CN55" s="359"/>
      <c r="CO55" s="359"/>
      <c r="CP55" s="359"/>
      <c r="CQ55" s="359"/>
      <c r="CR55" s="359"/>
      <c r="CS55" s="359"/>
      <c r="CT55" s="91"/>
      <c r="CU55" s="360"/>
      <c r="CV55" s="360"/>
      <c r="CW55" s="358"/>
      <c r="CX55" s="360"/>
      <c r="DA55" s="91"/>
      <c r="DB55" s="361"/>
      <c r="DC55" s="357"/>
      <c r="DD55" s="358"/>
      <c r="DE55" s="359"/>
      <c r="DF55" s="359"/>
      <c r="DG55" s="359"/>
      <c r="DH55" s="359"/>
      <c r="DI55" s="359"/>
      <c r="DJ55" s="359"/>
      <c r="DK55" s="91"/>
      <c r="DL55" s="360"/>
      <c r="DM55" s="360"/>
      <c r="DN55" s="358"/>
      <c r="DO55" s="360"/>
      <c r="DQ55" s="357"/>
      <c r="DR55" s="357"/>
      <c r="DS55" s="358"/>
      <c r="DT55" s="359"/>
      <c r="DU55" s="359"/>
      <c r="DV55" s="359"/>
      <c r="DW55" s="359"/>
      <c r="DX55" s="359"/>
      <c r="DY55" s="359"/>
      <c r="EA55" s="360"/>
      <c r="EB55" s="360"/>
      <c r="EC55" s="358"/>
      <c r="ED55" s="360"/>
      <c r="EE55" s="358"/>
    </row>
    <row r="56" spans="2:135" s="348" customFormat="1">
      <c r="B56" s="91"/>
      <c r="C56" s="91"/>
      <c r="D56" s="357"/>
      <c r="E56" s="358"/>
      <c r="F56" s="359"/>
      <c r="G56" s="359"/>
      <c r="H56" s="359"/>
      <c r="I56" s="359"/>
      <c r="J56" s="359"/>
      <c r="K56" s="359"/>
      <c r="L56" s="91"/>
      <c r="M56" s="360"/>
      <c r="N56" s="360"/>
      <c r="O56" s="358"/>
      <c r="P56" s="360"/>
      <c r="Q56" s="358"/>
      <c r="T56" s="91"/>
      <c r="U56" s="91"/>
      <c r="V56" s="357"/>
      <c r="W56" s="358"/>
      <c r="X56" s="359"/>
      <c r="Y56" s="359"/>
      <c r="Z56" s="359"/>
      <c r="AA56" s="359"/>
      <c r="AB56" s="359"/>
      <c r="AC56" s="359"/>
      <c r="AD56" s="91"/>
      <c r="AE56" s="360"/>
      <c r="AF56" s="360"/>
      <c r="AG56" s="358"/>
      <c r="AH56" s="360"/>
      <c r="AK56" s="91"/>
      <c r="AL56" s="361"/>
      <c r="AM56" s="357"/>
      <c r="AN56" s="358"/>
      <c r="AO56" s="359"/>
      <c r="AP56" s="359"/>
      <c r="AQ56" s="359"/>
      <c r="AR56" s="359"/>
      <c r="AS56" s="359"/>
      <c r="AT56" s="359"/>
      <c r="AU56" s="91"/>
      <c r="AV56" s="360"/>
      <c r="AW56" s="360"/>
      <c r="AX56" s="358"/>
      <c r="AY56" s="360"/>
      <c r="BA56" s="91"/>
      <c r="BB56" s="91"/>
      <c r="BC56" s="357"/>
      <c r="BD56" s="358"/>
      <c r="BE56" s="359"/>
      <c r="BF56" s="359"/>
      <c r="BG56" s="359"/>
      <c r="BH56" s="359"/>
      <c r="BI56" s="359"/>
      <c r="BJ56" s="359"/>
      <c r="BK56" s="91"/>
      <c r="BL56" s="360"/>
      <c r="BM56" s="360"/>
      <c r="BN56" s="358"/>
      <c r="BO56" s="360"/>
      <c r="BP56" s="358"/>
      <c r="BR56" s="91"/>
      <c r="BS56" s="91"/>
      <c r="BT56" s="357"/>
      <c r="BU56" s="358"/>
      <c r="BV56" s="359"/>
      <c r="BW56" s="359"/>
      <c r="BX56" s="359"/>
      <c r="BY56" s="359"/>
      <c r="BZ56" s="359"/>
      <c r="CA56" s="359"/>
      <c r="CB56" s="91"/>
      <c r="CC56" s="360"/>
      <c r="CD56" s="360"/>
      <c r="CE56" s="358"/>
      <c r="CF56" s="360"/>
      <c r="CG56" s="358"/>
      <c r="CJ56" s="91"/>
      <c r="CK56" s="361"/>
      <c r="CL56" s="357"/>
      <c r="CM56" s="358"/>
      <c r="CN56" s="359"/>
      <c r="CO56" s="359"/>
      <c r="CP56" s="359"/>
      <c r="CQ56" s="359"/>
      <c r="CR56" s="359"/>
      <c r="CS56" s="359"/>
      <c r="CT56" s="91"/>
      <c r="CU56" s="360"/>
      <c r="CV56" s="360"/>
      <c r="CW56" s="358"/>
      <c r="CX56" s="360"/>
      <c r="DA56" s="91"/>
      <c r="DB56" s="361"/>
      <c r="DC56" s="357"/>
      <c r="DD56" s="358"/>
      <c r="DE56" s="359"/>
      <c r="DF56" s="359"/>
      <c r="DG56" s="359"/>
      <c r="DH56" s="359"/>
      <c r="DI56" s="359"/>
      <c r="DJ56" s="359"/>
      <c r="DK56" s="91"/>
      <c r="DL56" s="360"/>
      <c r="DM56" s="360"/>
      <c r="DN56" s="358"/>
      <c r="DO56" s="360"/>
      <c r="DQ56" s="357"/>
      <c r="DR56" s="357"/>
      <c r="DS56" s="358"/>
      <c r="DT56" s="359"/>
      <c r="DU56" s="359"/>
      <c r="DV56" s="359"/>
      <c r="DW56" s="359"/>
      <c r="DX56" s="359"/>
      <c r="DY56" s="359"/>
      <c r="EA56" s="360"/>
      <c r="EB56" s="360"/>
      <c r="EC56" s="358"/>
      <c r="ED56" s="360"/>
      <c r="EE56" s="358"/>
    </row>
    <row r="57" spans="2:135" s="348" customFormat="1">
      <c r="B57" s="91"/>
      <c r="C57" s="91"/>
      <c r="D57" s="357"/>
      <c r="E57" s="358"/>
      <c r="F57" s="359"/>
      <c r="G57" s="359"/>
      <c r="H57" s="359"/>
      <c r="I57" s="359"/>
      <c r="J57" s="359"/>
      <c r="K57" s="359"/>
      <c r="L57" s="91"/>
      <c r="M57" s="360"/>
      <c r="N57" s="360"/>
      <c r="O57" s="358"/>
      <c r="P57" s="360"/>
      <c r="Q57" s="358"/>
      <c r="T57" s="91"/>
      <c r="U57" s="91"/>
      <c r="V57" s="357"/>
      <c r="W57" s="358"/>
      <c r="X57" s="359"/>
      <c r="Y57" s="359"/>
      <c r="Z57" s="359"/>
      <c r="AA57" s="359"/>
      <c r="AB57" s="359"/>
      <c r="AC57" s="359"/>
      <c r="AD57" s="91"/>
      <c r="AE57" s="360"/>
      <c r="AF57" s="360"/>
      <c r="AG57" s="358"/>
      <c r="AH57" s="360"/>
      <c r="AK57" s="91"/>
      <c r="AL57" s="361"/>
      <c r="AM57" s="357"/>
      <c r="AN57" s="358"/>
      <c r="AO57" s="359"/>
      <c r="AP57" s="359"/>
      <c r="AQ57" s="359"/>
      <c r="AR57" s="359"/>
      <c r="AS57" s="359"/>
      <c r="AT57" s="359"/>
      <c r="AU57" s="91"/>
      <c r="AV57" s="360"/>
      <c r="AW57" s="360"/>
      <c r="AX57" s="358"/>
      <c r="AY57" s="360"/>
      <c r="BA57" s="91"/>
      <c r="BB57" s="91"/>
      <c r="BC57" s="357"/>
      <c r="BD57" s="358"/>
      <c r="BE57" s="359"/>
      <c r="BF57" s="359"/>
      <c r="BG57" s="359"/>
      <c r="BH57" s="359"/>
      <c r="BI57" s="359"/>
      <c r="BJ57" s="359"/>
      <c r="BK57" s="91"/>
      <c r="BL57" s="360"/>
      <c r="BM57" s="360"/>
      <c r="BN57" s="358"/>
      <c r="BO57" s="360"/>
      <c r="BP57" s="358"/>
      <c r="BR57" s="91"/>
      <c r="BS57" s="91"/>
      <c r="BT57" s="357"/>
      <c r="BU57" s="358"/>
      <c r="BV57" s="359"/>
      <c r="BW57" s="359"/>
      <c r="BX57" s="359"/>
      <c r="BY57" s="359"/>
      <c r="BZ57" s="359"/>
      <c r="CA57" s="359"/>
      <c r="CB57" s="91"/>
      <c r="CC57" s="360"/>
      <c r="CD57" s="360"/>
      <c r="CE57" s="358"/>
      <c r="CF57" s="360"/>
      <c r="CG57" s="358"/>
      <c r="CJ57" s="91"/>
      <c r="CK57" s="361"/>
      <c r="CL57" s="357"/>
      <c r="CM57" s="358"/>
      <c r="CN57" s="359"/>
      <c r="CO57" s="359"/>
      <c r="CP57" s="359"/>
      <c r="CQ57" s="359"/>
      <c r="CR57" s="359"/>
      <c r="CS57" s="359"/>
      <c r="CT57" s="91"/>
      <c r="CU57" s="360"/>
      <c r="CV57" s="360"/>
      <c r="CW57" s="358"/>
      <c r="CX57" s="360"/>
      <c r="DA57" s="91"/>
      <c r="DB57" s="361"/>
      <c r="DC57" s="357"/>
      <c r="DD57" s="358"/>
      <c r="DE57" s="359"/>
      <c r="DF57" s="359"/>
      <c r="DG57" s="359"/>
      <c r="DH57" s="359"/>
      <c r="DI57" s="359"/>
      <c r="DJ57" s="359"/>
      <c r="DK57" s="91"/>
      <c r="DL57" s="360"/>
      <c r="DM57" s="360"/>
      <c r="DN57" s="358"/>
      <c r="DO57" s="360"/>
      <c r="DQ57" s="357"/>
      <c r="DR57" s="357"/>
      <c r="DS57" s="358"/>
      <c r="DT57" s="359"/>
      <c r="DU57" s="359"/>
      <c r="DV57" s="359"/>
      <c r="DW57" s="359"/>
      <c r="DX57" s="359"/>
      <c r="DY57" s="359"/>
      <c r="EA57" s="360"/>
      <c r="EB57" s="360"/>
      <c r="EC57" s="358"/>
      <c r="ED57" s="360"/>
      <c r="EE57" s="358"/>
    </row>
    <row r="58" spans="2:135" s="348" customFormat="1">
      <c r="B58" s="91"/>
      <c r="C58" s="91"/>
      <c r="D58" s="357"/>
      <c r="E58" s="358"/>
      <c r="F58" s="359"/>
      <c r="G58" s="359"/>
      <c r="H58" s="359"/>
      <c r="I58" s="359"/>
      <c r="J58" s="359"/>
      <c r="K58" s="359"/>
      <c r="L58" s="91"/>
      <c r="M58" s="360"/>
      <c r="N58" s="360"/>
      <c r="O58" s="358"/>
      <c r="P58" s="360"/>
      <c r="Q58" s="358"/>
      <c r="T58" s="91"/>
      <c r="U58" s="91"/>
      <c r="V58" s="357"/>
      <c r="W58" s="358"/>
      <c r="X58" s="359"/>
      <c r="Y58" s="359"/>
      <c r="Z58" s="359"/>
      <c r="AA58" s="359"/>
      <c r="AB58" s="359"/>
      <c r="AC58" s="359"/>
      <c r="AD58" s="91"/>
      <c r="AE58" s="360"/>
      <c r="AF58" s="360"/>
      <c r="AG58" s="358"/>
      <c r="AH58" s="360"/>
      <c r="AK58" s="91"/>
      <c r="AL58" s="361"/>
      <c r="AM58" s="357"/>
      <c r="AN58" s="358"/>
      <c r="AO58" s="359"/>
      <c r="AP58" s="359"/>
      <c r="AQ58" s="359"/>
      <c r="AR58" s="359"/>
      <c r="AS58" s="359"/>
      <c r="AT58" s="359"/>
      <c r="AU58" s="91"/>
      <c r="AV58" s="360"/>
      <c r="AW58" s="360"/>
      <c r="AX58" s="358"/>
      <c r="AY58" s="360"/>
      <c r="BA58" s="91"/>
      <c r="BB58" s="91"/>
      <c r="BC58" s="357"/>
      <c r="BD58" s="358"/>
      <c r="BE58" s="359"/>
      <c r="BF58" s="359"/>
      <c r="BG58" s="359"/>
      <c r="BH58" s="359"/>
      <c r="BI58" s="359"/>
      <c r="BJ58" s="359"/>
      <c r="BK58" s="91"/>
      <c r="BL58" s="360"/>
      <c r="BM58" s="360"/>
      <c r="BN58" s="358"/>
      <c r="BO58" s="360"/>
      <c r="BP58" s="358"/>
      <c r="BR58" s="91"/>
      <c r="BS58" s="91"/>
      <c r="BT58" s="357"/>
      <c r="BU58" s="358"/>
      <c r="BV58" s="359"/>
      <c r="BW58" s="359"/>
      <c r="BX58" s="359"/>
      <c r="BY58" s="359"/>
      <c r="BZ58" s="359"/>
      <c r="CA58" s="359"/>
      <c r="CB58" s="91"/>
      <c r="CC58" s="360"/>
      <c r="CD58" s="360"/>
      <c r="CE58" s="358"/>
      <c r="CF58" s="360"/>
      <c r="CG58" s="358"/>
      <c r="CJ58" s="91"/>
      <c r="CK58" s="361"/>
      <c r="CL58" s="357"/>
      <c r="CM58" s="358"/>
      <c r="CN58" s="359"/>
      <c r="CO58" s="359"/>
      <c r="CP58" s="359"/>
      <c r="CQ58" s="359"/>
      <c r="CR58" s="359"/>
      <c r="CS58" s="359"/>
      <c r="CT58" s="91"/>
      <c r="CU58" s="360"/>
      <c r="CV58" s="360"/>
      <c r="CW58" s="358"/>
      <c r="CX58" s="360"/>
      <c r="DA58" s="91"/>
      <c r="DB58" s="361"/>
      <c r="DC58" s="357"/>
      <c r="DD58" s="358"/>
      <c r="DE58" s="359"/>
      <c r="DF58" s="359"/>
      <c r="DG58" s="359"/>
      <c r="DH58" s="359"/>
      <c r="DI58" s="359"/>
      <c r="DJ58" s="359"/>
      <c r="DK58" s="91"/>
      <c r="DL58" s="360"/>
      <c r="DM58" s="360"/>
      <c r="DN58" s="358"/>
      <c r="DO58" s="360"/>
      <c r="DQ58" s="357"/>
      <c r="DR58" s="357"/>
      <c r="DS58" s="358"/>
      <c r="DT58" s="359"/>
      <c r="DU58" s="359"/>
      <c r="DV58" s="359"/>
      <c r="DW58" s="359"/>
      <c r="DX58" s="359"/>
      <c r="DY58" s="359"/>
      <c r="EA58" s="360"/>
      <c r="EB58" s="360"/>
      <c r="EC58" s="358"/>
      <c r="ED58" s="360"/>
      <c r="EE58" s="358"/>
    </row>
    <row r="59" spans="2:135" s="348" customFormat="1">
      <c r="B59" s="91"/>
      <c r="C59" s="91"/>
      <c r="D59" s="357"/>
      <c r="E59" s="358"/>
      <c r="F59" s="359"/>
      <c r="G59" s="359"/>
      <c r="H59" s="359"/>
      <c r="I59" s="359"/>
      <c r="J59" s="359"/>
      <c r="K59" s="359"/>
      <c r="L59" s="91"/>
      <c r="M59" s="360"/>
      <c r="N59" s="360"/>
      <c r="O59" s="358"/>
      <c r="P59" s="360"/>
      <c r="Q59" s="358"/>
      <c r="T59" s="91"/>
      <c r="U59" s="91"/>
      <c r="V59" s="357"/>
      <c r="W59" s="358"/>
      <c r="X59" s="359"/>
      <c r="Y59" s="359"/>
      <c r="Z59" s="359"/>
      <c r="AA59" s="359"/>
      <c r="AB59" s="359"/>
      <c r="AC59" s="359"/>
      <c r="AD59" s="91"/>
      <c r="AE59" s="360"/>
      <c r="AF59" s="360"/>
      <c r="AG59" s="358"/>
      <c r="AH59" s="360"/>
      <c r="AK59" s="91"/>
      <c r="AL59" s="361"/>
      <c r="AM59" s="357"/>
      <c r="AN59" s="358"/>
      <c r="AO59" s="359"/>
      <c r="AP59" s="359"/>
      <c r="AQ59" s="359"/>
      <c r="AR59" s="359"/>
      <c r="AS59" s="359"/>
      <c r="AT59" s="359"/>
      <c r="AU59" s="91"/>
      <c r="AV59" s="360"/>
      <c r="AW59" s="360"/>
      <c r="AX59" s="358"/>
      <c r="AY59" s="360"/>
      <c r="BA59" s="91"/>
      <c r="BB59" s="91"/>
      <c r="BC59" s="357"/>
      <c r="BD59" s="358"/>
      <c r="BE59" s="359"/>
      <c r="BF59" s="359"/>
      <c r="BG59" s="359"/>
      <c r="BH59" s="359"/>
      <c r="BI59" s="359"/>
      <c r="BJ59" s="359"/>
      <c r="BK59" s="91"/>
      <c r="BL59" s="360"/>
      <c r="BM59" s="360"/>
      <c r="BN59" s="358"/>
      <c r="BO59" s="360"/>
      <c r="BP59" s="358"/>
      <c r="BR59" s="91"/>
      <c r="BS59" s="91"/>
      <c r="BT59" s="357"/>
      <c r="BU59" s="358"/>
      <c r="BV59" s="359"/>
      <c r="BW59" s="359"/>
      <c r="BX59" s="359"/>
      <c r="BY59" s="359"/>
      <c r="BZ59" s="359"/>
      <c r="CA59" s="359"/>
      <c r="CB59" s="91"/>
      <c r="CC59" s="360"/>
      <c r="CD59" s="360"/>
      <c r="CE59" s="358"/>
      <c r="CF59" s="360"/>
      <c r="CG59" s="358"/>
      <c r="CJ59" s="91"/>
      <c r="CK59" s="361"/>
      <c r="CL59" s="357"/>
      <c r="CM59" s="358"/>
      <c r="CN59" s="359"/>
      <c r="CO59" s="359"/>
      <c r="CP59" s="359"/>
      <c r="CQ59" s="359"/>
      <c r="CR59" s="359"/>
      <c r="CS59" s="359"/>
      <c r="CT59" s="91"/>
      <c r="CU59" s="360"/>
      <c r="CV59" s="360"/>
      <c r="CW59" s="358"/>
      <c r="CX59" s="360"/>
      <c r="DA59" s="91"/>
      <c r="DB59" s="361"/>
      <c r="DC59" s="357"/>
      <c r="DD59" s="358"/>
      <c r="DE59" s="359"/>
      <c r="DF59" s="359"/>
      <c r="DG59" s="359"/>
      <c r="DH59" s="359"/>
      <c r="DI59" s="359"/>
      <c r="DJ59" s="359"/>
      <c r="DK59" s="91"/>
      <c r="DL59" s="360"/>
      <c r="DM59" s="360"/>
      <c r="DN59" s="358"/>
      <c r="DO59" s="360"/>
      <c r="DQ59" s="357"/>
      <c r="DR59" s="357"/>
      <c r="DS59" s="358"/>
      <c r="DT59" s="359"/>
      <c r="DU59" s="359"/>
      <c r="DV59" s="359"/>
      <c r="DW59" s="359"/>
      <c r="DX59" s="359"/>
      <c r="DY59" s="359"/>
      <c r="EA59" s="360"/>
      <c r="EB59" s="360"/>
      <c r="EC59" s="358"/>
      <c r="ED59" s="360"/>
      <c r="EE59" s="358"/>
    </row>
    <row r="60" spans="2:135" s="348" customFormat="1">
      <c r="B60" s="91"/>
      <c r="C60" s="91"/>
      <c r="D60" s="357"/>
      <c r="E60" s="358"/>
      <c r="F60" s="359"/>
      <c r="G60" s="359"/>
      <c r="H60" s="359"/>
      <c r="I60" s="359"/>
      <c r="J60" s="359"/>
      <c r="K60" s="359"/>
      <c r="L60" s="91"/>
      <c r="M60" s="360"/>
      <c r="N60" s="360"/>
      <c r="O60" s="358"/>
      <c r="P60" s="360"/>
      <c r="Q60" s="358"/>
      <c r="T60" s="91"/>
      <c r="U60" s="91"/>
      <c r="V60" s="357"/>
      <c r="W60" s="358"/>
      <c r="X60" s="359"/>
      <c r="Y60" s="359"/>
      <c r="Z60" s="359"/>
      <c r="AA60" s="359"/>
      <c r="AB60" s="359"/>
      <c r="AC60" s="359"/>
      <c r="AD60" s="91"/>
      <c r="AE60" s="360"/>
      <c r="AF60" s="360"/>
      <c r="AG60" s="358"/>
      <c r="AH60" s="360"/>
      <c r="AK60" s="91"/>
      <c r="AL60" s="361"/>
      <c r="AM60" s="357"/>
      <c r="AN60" s="358"/>
      <c r="AO60" s="359"/>
      <c r="AP60" s="359"/>
      <c r="AQ60" s="359"/>
      <c r="AR60" s="359"/>
      <c r="AS60" s="359"/>
      <c r="AT60" s="359"/>
      <c r="AU60" s="91"/>
      <c r="AV60" s="360"/>
      <c r="AW60" s="360"/>
      <c r="AX60" s="358"/>
      <c r="AY60" s="360"/>
      <c r="BA60" s="91"/>
      <c r="BB60" s="91"/>
      <c r="BC60" s="357"/>
      <c r="BD60" s="358"/>
      <c r="BE60" s="359"/>
      <c r="BF60" s="359"/>
      <c r="BG60" s="359"/>
      <c r="BH60" s="359"/>
      <c r="BI60" s="359"/>
      <c r="BJ60" s="359"/>
      <c r="BK60" s="91"/>
      <c r="BL60" s="360"/>
      <c r="BM60" s="360"/>
      <c r="BN60" s="358"/>
      <c r="BO60" s="360"/>
      <c r="BP60" s="358"/>
      <c r="BR60" s="91"/>
      <c r="BS60" s="91"/>
      <c r="BT60" s="357"/>
      <c r="BU60" s="358"/>
      <c r="BV60" s="359"/>
      <c r="BW60" s="359"/>
      <c r="BX60" s="359"/>
      <c r="BY60" s="359"/>
      <c r="BZ60" s="359"/>
      <c r="CA60" s="359"/>
      <c r="CB60" s="91"/>
      <c r="CC60" s="360"/>
      <c r="CD60" s="360"/>
      <c r="CE60" s="358"/>
      <c r="CF60" s="360"/>
      <c r="CG60" s="358"/>
      <c r="CJ60" s="91"/>
      <c r="CK60" s="361"/>
      <c r="CL60" s="357"/>
      <c r="CM60" s="358"/>
      <c r="CN60" s="359"/>
      <c r="CO60" s="359"/>
      <c r="CP60" s="359"/>
      <c r="CQ60" s="359"/>
      <c r="CR60" s="359"/>
      <c r="CS60" s="359"/>
      <c r="CT60" s="91"/>
      <c r="CU60" s="360"/>
      <c r="CV60" s="360"/>
      <c r="CW60" s="358"/>
      <c r="CX60" s="360"/>
      <c r="DA60" s="91"/>
      <c r="DB60" s="361"/>
      <c r="DC60" s="357"/>
      <c r="DD60" s="358"/>
      <c r="DE60" s="359"/>
      <c r="DF60" s="359"/>
      <c r="DG60" s="359"/>
      <c r="DH60" s="359"/>
      <c r="DI60" s="359"/>
      <c r="DJ60" s="359"/>
      <c r="DK60" s="91"/>
      <c r="DL60" s="360"/>
      <c r="DM60" s="360"/>
      <c r="DN60" s="358"/>
      <c r="DO60" s="360"/>
      <c r="DQ60" s="357"/>
      <c r="DR60" s="357"/>
      <c r="DS60" s="358"/>
      <c r="DT60" s="359"/>
      <c r="DU60" s="359"/>
      <c r="DV60" s="359"/>
      <c r="DW60" s="359"/>
      <c r="DX60" s="359"/>
      <c r="DY60" s="359"/>
      <c r="EA60" s="360"/>
      <c r="EB60" s="360"/>
      <c r="EC60" s="358"/>
      <c r="ED60" s="360"/>
      <c r="EE60" s="358"/>
    </row>
    <row r="61" spans="2:135" s="348" customFormat="1">
      <c r="B61" s="91"/>
      <c r="C61" s="91"/>
      <c r="D61" s="357"/>
      <c r="E61" s="358"/>
      <c r="F61" s="359"/>
      <c r="G61" s="359"/>
      <c r="H61" s="359"/>
      <c r="I61" s="359"/>
      <c r="J61" s="359"/>
      <c r="K61" s="359"/>
      <c r="L61" s="91"/>
      <c r="M61" s="360"/>
      <c r="N61" s="360"/>
      <c r="O61" s="358"/>
      <c r="P61" s="360"/>
      <c r="Q61" s="358"/>
      <c r="T61" s="91"/>
      <c r="U61" s="91"/>
      <c r="V61" s="357"/>
      <c r="W61" s="358"/>
      <c r="X61" s="359"/>
      <c r="Y61" s="359"/>
      <c r="Z61" s="359"/>
      <c r="AA61" s="359"/>
      <c r="AB61" s="359"/>
      <c r="AC61" s="359"/>
      <c r="AD61" s="91"/>
      <c r="AE61" s="360"/>
      <c r="AF61" s="360"/>
      <c r="AG61" s="358"/>
      <c r="AH61" s="360"/>
      <c r="AK61" s="91"/>
      <c r="AL61" s="361"/>
      <c r="AM61" s="357"/>
      <c r="AN61" s="358"/>
      <c r="AO61" s="359"/>
      <c r="AP61" s="359"/>
      <c r="AQ61" s="359"/>
      <c r="AR61" s="359"/>
      <c r="AS61" s="359"/>
      <c r="AT61" s="359"/>
      <c r="AU61" s="91"/>
      <c r="AV61" s="360"/>
      <c r="AW61" s="360"/>
      <c r="AX61" s="358"/>
      <c r="AY61" s="360"/>
      <c r="BA61" s="91"/>
      <c r="BB61" s="91"/>
      <c r="BC61" s="357"/>
      <c r="BD61" s="358"/>
      <c r="BE61" s="359"/>
      <c r="BF61" s="359"/>
      <c r="BG61" s="359"/>
      <c r="BH61" s="359"/>
      <c r="BI61" s="359"/>
      <c r="BJ61" s="359"/>
      <c r="BK61" s="91"/>
      <c r="BL61" s="360"/>
      <c r="BM61" s="360"/>
      <c r="BN61" s="358"/>
      <c r="BO61" s="360"/>
      <c r="BP61" s="358"/>
      <c r="BR61" s="91"/>
      <c r="BS61" s="91"/>
      <c r="BT61" s="357"/>
      <c r="BU61" s="358"/>
      <c r="BV61" s="359"/>
      <c r="BW61" s="359"/>
      <c r="BX61" s="359"/>
      <c r="BY61" s="359"/>
      <c r="BZ61" s="359"/>
      <c r="CA61" s="359"/>
      <c r="CB61" s="91"/>
      <c r="CC61" s="360"/>
      <c r="CD61" s="360"/>
      <c r="CE61" s="358"/>
      <c r="CF61" s="360"/>
      <c r="CG61" s="358"/>
      <c r="CJ61" s="91"/>
      <c r="CK61" s="361"/>
      <c r="CL61" s="357"/>
      <c r="CM61" s="358"/>
      <c r="CN61" s="359"/>
      <c r="CO61" s="359"/>
      <c r="CP61" s="359"/>
      <c r="CQ61" s="359"/>
      <c r="CR61" s="359"/>
      <c r="CS61" s="359"/>
      <c r="CT61" s="91"/>
      <c r="CU61" s="360"/>
      <c r="CV61" s="360"/>
      <c r="CW61" s="358"/>
      <c r="CX61" s="360"/>
      <c r="DA61" s="91"/>
      <c r="DB61" s="361"/>
      <c r="DC61" s="357"/>
      <c r="DD61" s="358"/>
      <c r="DE61" s="359"/>
      <c r="DF61" s="359"/>
      <c r="DG61" s="359"/>
      <c r="DH61" s="359"/>
      <c r="DI61" s="359"/>
      <c r="DJ61" s="359"/>
      <c r="DK61" s="91"/>
      <c r="DL61" s="360"/>
      <c r="DM61" s="360"/>
      <c r="DN61" s="358"/>
      <c r="DO61" s="360"/>
      <c r="DQ61" s="357"/>
      <c r="DR61" s="357"/>
      <c r="DS61" s="358"/>
      <c r="DT61" s="359"/>
      <c r="DU61" s="359"/>
      <c r="DV61" s="359"/>
      <c r="DW61" s="359"/>
      <c r="DX61" s="359"/>
      <c r="DY61" s="359"/>
      <c r="EA61" s="360"/>
      <c r="EB61" s="360"/>
      <c r="EC61" s="358"/>
      <c r="ED61" s="360"/>
      <c r="EE61" s="358"/>
    </row>
    <row r="62" spans="2:135" s="348" customFormat="1">
      <c r="B62" s="91"/>
      <c r="C62" s="91"/>
      <c r="D62" s="357"/>
      <c r="E62" s="358"/>
      <c r="F62" s="359"/>
      <c r="G62" s="359"/>
      <c r="H62" s="359"/>
      <c r="I62" s="359"/>
      <c r="J62" s="359"/>
      <c r="K62" s="359"/>
      <c r="L62" s="91"/>
      <c r="M62" s="360"/>
      <c r="N62" s="360"/>
      <c r="O62" s="358"/>
      <c r="P62" s="360"/>
      <c r="Q62" s="358"/>
      <c r="T62" s="91"/>
      <c r="U62" s="91"/>
      <c r="V62" s="357"/>
      <c r="W62" s="358"/>
      <c r="X62" s="359"/>
      <c r="Y62" s="359"/>
      <c r="Z62" s="359"/>
      <c r="AA62" s="359"/>
      <c r="AB62" s="359"/>
      <c r="AC62" s="359"/>
      <c r="AD62" s="91"/>
      <c r="AE62" s="360"/>
      <c r="AF62" s="360"/>
      <c r="AG62" s="358"/>
      <c r="AH62" s="360"/>
      <c r="AK62" s="91"/>
      <c r="AL62" s="361"/>
      <c r="AM62" s="357"/>
      <c r="AN62" s="358"/>
      <c r="AO62" s="359"/>
      <c r="AP62" s="359"/>
      <c r="AQ62" s="359"/>
      <c r="AR62" s="359"/>
      <c r="AS62" s="359"/>
      <c r="AT62" s="359"/>
      <c r="AU62" s="91"/>
      <c r="AV62" s="360"/>
      <c r="AW62" s="360"/>
      <c r="AX62" s="358"/>
      <c r="AY62" s="360"/>
      <c r="BA62" s="91"/>
      <c r="BB62" s="91"/>
      <c r="BC62" s="357"/>
      <c r="BD62" s="358"/>
      <c r="BE62" s="359"/>
      <c r="BF62" s="359"/>
      <c r="BG62" s="359"/>
      <c r="BH62" s="359"/>
      <c r="BI62" s="359"/>
      <c r="BJ62" s="359"/>
      <c r="BK62" s="91"/>
      <c r="BL62" s="360"/>
      <c r="BM62" s="360"/>
      <c r="BN62" s="358"/>
      <c r="BO62" s="360"/>
      <c r="BP62" s="358"/>
      <c r="BR62" s="91"/>
      <c r="BS62" s="91"/>
      <c r="BT62" s="357"/>
      <c r="BU62" s="358"/>
      <c r="BV62" s="359"/>
      <c r="BW62" s="359"/>
      <c r="BX62" s="359"/>
      <c r="BY62" s="359"/>
      <c r="BZ62" s="359"/>
      <c r="CA62" s="359"/>
      <c r="CB62" s="91"/>
      <c r="CC62" s="360"/>
      <c r="CD62" s="360"/>
      <c r="CE62" s="358"/>
      <c r="CF62" s="360"/>
      <c r="CG62" s="358"/>
      <c r="CJ62" s="91"/>
      <c r="CK62" s="361"/>
      <c r="CL62" s="357"/>
      <c r="CM62" s="358"/>
      <c r="CN62" s="359"/>
      <c r="CO62" s="359"/>
      <c r="CP62" s="359"/>
      <c r="CQ62" s="359"/>
      <c r="CR62" s="359"/>
      <c r="CS62" s="359"/>
      <c r="CT62" s="91"/>
      <c r="CU62" s="360"/>
      <c r="CV62" s="360"/>
      <c r="CW62" s="358"/>
      <c r="CX62" s="360"/>
      <c r="DA62" s="91"/>
      <c r="DB62" s="361"/>
      <c r="DC62" s="357"/>
      <c r="DD62" s="358"/>
      <c r="DE62" s="359"/>
      <c r="DF62" s="359"/>
      <c r="DG62" s="359"/>
      <c r="DH62" s="359"/>
      <c r="DI62" s="359"/>
      <c r="DJ62" s="359"/>
      <c r="DK62" s="91"/>
      <c r="DL62" s="360"/>
      <c r="DM62" s="360"/>
      <c r="DN62" s="358"/>
      <c r="DO62" s="360"/>
      <c r="DQ62" s="357"/>
      <c r="DR62" s="357"/>
      <c r="DS62" s="358"/>
      <c r="DT62" s="359"/>
      <c r="DU62" s="359"/>
      <c r="DV62" s="359"/>
      <c r="DW62" s="359"/>
      <c r="DX62" s="359"/>
      <c r="DY62" s="359"/>
      <c r="EA62" s="360"/>
      <c r="EB62" s="360"/>
      <c r="EC62" s="358"/>
      <c r="ED62" s="360"/>
      <c r="EE62" s="358"/>
    </row>
    <row r="63" spans="2:135" s="348" customFormat="1">
      <c r="B63" s="91"/>
      <c r="C63" s="91"/>
      <c r="D63" s="357"/>
      <c r="E63" s="358"/>
      <c r="F63" s="359"/>
      <c r="G63" s="359"/>
      <c r="H63" s="359"/>
      <c r="I63" s="359"/>
      <c r="J63" s="359"/>
      <c r="K63" s="359"/>
      <c r="L63" s="91"/>
      <c r="M63" s="360"/>
      <c r="N63" s="360"/>
      <c r="O63" s="358"/>
      <c r="P63" s="360"/>
      <c r="Q63" s="358"/>
      <c r="T63" s="91"/>
      <c r="U63" s="91"/>
      <c r="V63" s="357"/>
      <c r="W63" s="358"/>
      <c r="X63" s="359"/>
      <c r="Y63" s="359"/>
      <c r="Z63" s="359"/>
      <c r="AA63" s="359"/>
      <c r="AB63" s="359"/>
      <c r="AC63" s="359"/>
      <c r="AD63" s="91"/>
      <c r="AE63" s="360"/>
      <c r="AF63" s="360"/>
      <c r="AG63" s="358"/>
      <c r="AH63" s="360"/>
      <c r="AK63" s="91"/>
      <c r="AL63" s="361"/>
      <c r="AM63" s="357"/>
      <c r="AN63" s="358"/>
      <c r="AO63" s="359"/>
      <c r="AP63" s="359"/>
      <c r="AQ63" s="359"/>
      <c r="AR63" s="359"/>
      <c r="AS63" s="359"/>
      <c r="AT63" s="359"/>
      <c r="AU63" s="91"/>
      <c r="AV63" s="360"/>
      <c r="AW63" s="360"/>
      <c r="AX63" s="358"/>
      <c r="AY63" s="360"/>
      <c r="BA63" s="91"/>
      <c r="BB63" s="91"/>
      <c r="BC63" s="357"/>
      <c r="BD63" s="358"/>
      <c r="BE63" s="359"/>
      <c r="BF63" s="359"/>
      <c r="BG63" s="359"/>
      <c r="BH63" s="359"/>
      <c r="BI63" s="359"/>
      <c r="BJ63" s="359"/>
      <c r="BK63" s="91"/>
      <c r="BL63" s="360"/>
      <c r="BM63" s="360"/>
      <c r="BN63" s="358"/>
      <c r="BO63" s="360"/>
      <c r="BP63" s="358"/>
      <c r="BR63" s="91"/>
      <c r="BS63" s="91"/>
      <c r="BT63" s="357"/>
      <c r="BU63" s="358"/>
      <c r="BV63" s="359"/>
      <c r="BW63" s="359"/>
      <c r="BX63" s="359"/>
      <c r="BY63" s="359"/>
      <c r="BZ63" s="359"/>
      <c r="CA63" s="359"/>
      <c r="CB63" s="91"/>
      <c r="CC63" s="360"/>
      <c r="CD63" s="360"/>
      <c r="CE63" s="358"/>
      <c r="CF63" s="360"/>
      <c r="CG63" s="358"/>
      <c r="CJ63" s="91"/>
      <c r="CK63" s="361"/>
      <c r="CL63" s="357"/>
      <c r="CM63" s="358"/>
      <c r="CN63" s="359"/>
      <c r="CO63" s="359"/>
      <c r="CP63" s="359"/>
      <c r="CQ63" s="359"/>
      <c r="CR63" s="359"/>
      <c r="CS63" s="359"/>
      <c r="CT63" s="91"/>
      <c r="CU63" s="360"/>
      <c r="CV63" s="360"/>
      <c r="CW63" s="358"/>
      <c r="CX63" s="360"/>
      <c r="DA63" s="91"/>
      <c r="DB63" s="361"/>
      <c r="DC63" s="357"/>
      <c r="DD63" s="358"/>
      <c r="DE63" s="359"/>
      <c r="DF63" s="359"/>
      <c r="DG63" s="359"/>
      <c r="DH63" s="359"/>
      <c r="DI63" s="359"/>
      <c r="DJ63" s="359"/>
      <c r="DK63" s="91"/>
      <c r="DL63" s="360"/>
      <c r="DM63" s="360"/>
      <c r="DN63" s="358"/>
      <c r="DO63" s="360"/>
      <c r="DQ63" s="357"/>
      <c r="DR63" s="357"/>
      <c r="DS63" s="358"/>
      <c r="DT63" s="359"/>
      <c r="DU63" s="359"/>
      <c r="DV63" s="359"/>
      <c r="DW63" s="359"/>
      <c r="DX63" s="359"/>
      <c r="DY63" s="359"/>
      <c r="EA63" s="360"/>
      <c r="EB63" s="360"/>
      <c r="EC63" s="358"/>
      <c r="ED63" s="360"/>
      <c r="EE63" s="358"/>
    </row>
    <row r="64" spans="2:135" s="348" customFormat="1">
      <c r="B64" s="91"/>
      <c r="C64" s="91"/>
      <c r="D64" s="357"/>
      <c r="E64" s="358"/>
      <c r="F64" s="359"/>
      <c r="G64" s="359"/>
      <c r="H64" s="359"/>
      <c r="I64" s="359"/>
      <c r="J64" s="359"/>
      <c r="K64" s="359"/>
      <c r="L64" s="91"/>
      <c r="M64" s="360"/>
      <c r="N64" s="360"/>
      <c r="O64" s="358"/>
      <c r="P64" s="360"/>
      <c r="Q64" s="358"/>
      <c r="T64" s="91"/>
      <c r="U64" s="91"/>
      <c r="V64" s="357"/>
      <c r="W64" s="358"/>
      <c r="X64" s="359"/>
      <c r="Y64" s="359"/>
      <c r="Z64" s="359"/>
      <c r="AA64" s="359"/>
      <c r="AB64" s="359"/>
      <c r="AC64" s="359"/>
      <c r="AD64" s="91"/>
      <c r="AE64" s="360"/>
      <c r="AF64" s="360"/>
      <c r="AG64" s="358"/>
      <c r="AH64" s="360"/>
      <c r="AK64" s="91"/>
      <c r="AL64" s="361"/>
      <c r="AM64" s="357"/>
      <c r="AN64" s="358"/>
      <c r="AO64" s="359"/>
      <c r="AP64" s="359"/>
      <c r="AQ64" s="359"/>
      <c r="AR64" s="359"/>
      <c r="AS64" s="359"/>
      <c r="AT64" s="359"/>
      <c r="AU64" s="91"/>
      <c r="AV64" s="360"/>
      <c r="AW64" s="360"/>
      <c r="AX64" s="358"/>
      <c r="AY64" s="360"/>
      <c r="BA64" s="91"/>
      <c r="BB64" s="91"/>
      <c r="BC64" s="357"/>
      <c r="BD64" s="358"/>
      <c r="BE64" s="359"/>
      <c r="BF64" s="359"/>
      <c r="BG64" s="359"/>
      <c r="BH64" s="359"/>
      <c r="BI64" s="359"/>
      <c r="BJ64" s="359"/>
      <c r="BK64" s="91"/>
      <c r="BL64" s="360"/>
      <c r="BM64" s="360"/>
      <c r="BN64" s="358"/>
      <c r="BO64" s="360"/>
      <c r="BP64" s="358"/>
      <c r="BR64" s="91"/>
      <c r="BS64" s="91"/>
      <c r="BT64" s="357"/>
      <c r="BU64" s="358"/>
      <c r="BV64" s="359"/>
      <c r="BW64" s="359"/>
      <c r="BX64" s="359"/>
      <c r="BY64" s="359"/>
      <c r="BZ64" s="359"/>
      <c r="CA64" s="359"/>
      <c r="CB64" s="91"/>
      <c r="CC64" s="360"/>
      <c r="CD64" s="360"/>
      <c r="CE64" s="358"/>
      <c r="CF64" s="360"/>
      <c r="CG64" s="358"/>
      <c r="CJ64" s="91"/>
      <c r="CK64" s="361"/>
      <c r="CL64" s="357"/>
      <c r="CM64" s="358"/>
      <c r="CN64" s="359"/>
      <c r="CO64" s="359"/>
      <c r="CP64" s="359"/>
      <c r="CQ64" s="359"/>
      <c r="CR64" s="359"/>
      <c r="CS64" s="359"/>
      <c r="CT64" s="91"/>
      <c r="CU64" s="360"/>
      <c r="CV64" s="360"/>
      <c r="CW64" s="358"/>
      <c r="CX64" s="360"/>
      <c r="DA64" s="91"/>
      <c r="DB64" s="361"/>
      <c r="DC64" s="357"/>
      <c r="DD64" s="358"/>
      <c r="DE64" s="359"/>
      <c r="DF64" s="359"/>
      <c r="DG64" s="359"/>
      <c r="DH64" s="359"/>
      <c r="DI64" s="359"/>
      <c r="DJ64" s="359"/>
      <c r="DK64" s="91"/>
      <c r="DL64" s="360"/>
      <c r="DM64" s="360"/>
      <c r="DN64" s="358"/>
      <c r="DO64" s="360"/>
      <c r="DQ64" s="357"/>
      <c r="DR64" s="357"/>
      <c r="DS64" s="358"/>
      <c r="DT64" s="359"/>
      <c r="DU64" s="359"/>
      <c r="DV64" s="359"/>
      <c r="DW64" s="359"/>
      <c r="DX64" s="359"/>
      <c r="DY64" s="359"/>
      <c r="EA64" s="360"/>
      <c r="EB64" s="360"/>
      <c r="EC64" s="358"/>
      <c r="ED64" s="360"/>
      <c r="EE64" s="358"/>
    </row>
    <row r="65" spans="2:135" s="348" customFormat="1">
      <c r="B65" s="91"/>
      <c r="C65" s="91"/>
      <c r="D65" s="357"/>
      <c r="E65" s="358"/>
      <c r="F65" s="359"/>
      <c r="G65" s="359"/>
      <c r="H65" s="359"/>
      <c r="I65" s="359"/>
      <c r="J65" s="359"/>
      <c r="K65" s="359"/>
      <c r="L65" s="91"/>
      <c r="M65" s="360"/>
      <c r="N65" s="360"/>
      <c r="O65" s="358"/>
      <c r="P65" s="360"/>
      <c r="Q65" s="358"/>
      <c r="T65" s="91"/>
      <c r="U65" s="91"/>
      <c r="V65" s="357"/>
      <c r="W65" s="358"/>
      <c r="X65" s="359"/>
      <c r="Y65" s="359"/>
      <c r="Z65" s="359"/>
      <c r="AA65" s="359"/>
      <c r="AB65" s="359"/>
      <c r="AC65" s="359"/>
      <c r="AD65" s="91"/>
      <c r="AE65" s="360"/>
      <c r="AF65" s="360"/>
      <c r="AG65" s="358"/>
      <c r="AH65" s="360"/>
      <c r="AK65" s="91"/>
      <c r="AL65" s="361"/>
      <c r="AM65" s="357"/>
      <c r="AN65" s="358"/>
      <c r="AO65" s="359"/>
      <c r="AP65" s="359"/>
      <c r="AQ65" s="359"/>
      <c r="AR65" s="359"/>
      <c r="AS65" s="359"/>
      <c r="AT65" s="359"/>
      <c r="AU65" s="91"/>
      <c r="AV65" s="360"/>
      <c r="AW65" s="360"/>
      <c r="AX65" s="358"/>
      <c r="AY65" s="360"/>
      <c r="BA65" s="91"/>
      <c r="BB65" s="91"/>
      <c r="BC65" s="357"/>
      <c r="BD65" s="358"/>
      <c r="BE65" s="359"/>
      <c r="BF65" s="359"/>
      <c r="BG65" s="359"/>
      <c r="BH65" s="359"/>
      <c r="BI65" s="359"/>
      <c r="BJ65" s="359"/>
      <c r="BK65" s="91"/>
      <c r="BL65" s="360"/>
      <c r="BM65" s="360"/>
      <c r="BN65" s="358"/>
      <c r="BO65" s="360"/>
      <c r="BP65" s="358"/>
      <c r="BR65" s="91"/>
      <c r="BS65" s="91"/>
      <c r="BT65" s="357"/>
      <c r="BU65" s="358"/>
      <c r="BV65" s="359"/>
      <c r="BW65" s="359"/>
      <c r="BX65" s="359"/>
      <c r="BY65" s="359"/>
      <c r="BZ65" s="359"/>
      <c r="CA65" s="359"/>
      <c r="CB65" s="91"/>
      <c r="CC65" s="360"/>
      <c r="CD65" s="360"/>
      <c r="CE65" s="358"/>
      <c r="CF65" s="360"/>
      <c r="CG65" s="358"/>
      <c r="CJ65" s="91"/>
      <c r="CK65" s="361"/>
      <c r="CL65" s="357"/>
      <c r="CM65" s="358"/>
      <c r="CN65" s="359"/>
      <c r="CO65" s="359"/>
      <c r="CP65" s="359"/>
      <c r="CQ65" s="359"/>
      <c r="CR65" s="359"/>
      <c r="CS65" s="359"/>
      <c r="CT65" s="91"/>
      <c r="CU65" s="360"/>
      <c r="CV65" s="360"/>
      <c r="CW65" s="358"/>
      <c r="CX65" s="360"/>
      <c r="DA65" s="91"/>
      <c r="DB65" s="361"/>
      <c r="DC65" s="357"/>
      <c r="DD65" s="358"/>
      <c r="DE65" s="359"/>
      <c r="DF65" s="359"/>
      <c r="DG65" s="359"/>
      <c r="DH65" s="359"/>
      <c r="DI65" s="359"/>
      <c r="DJ65" s="359"/>
      <c r="DK65" s="91"/>
      <c r="DL65" s="360"/>
      <c r="DM65" s="360"/>
      <c r="DN65" s="358"/>
      <c r="DO65" s="360"/>
      <c r="DQ65" s="357"/>
      <c r="DR65" s="357"/>
      <c r="DS65" s="358"/>
      <c r="DT65" s="359"/>
      <c r="DU65" s="359"/>
      <c r="DV65" s="359"/>
      <c r="DW65" s="359"/>
      <c r="DX65" s="359"/>
      <c r="DY65" s="359"/>
      <c r="EA65" s="360"/>
      <c r="EB65" s="360"/>
      <c r="EC65" s="358"/>
      <c r="ED65" s="360"/>
      <c r="EE65" s="358"/>
    </row>
    <row r="66" spans="2:135" s="348" customFormat="1">
      <c r="B66" s="91"/>
      <c r="C66" s="91"/>
      <c r="D66" s="357"/>
      <c r="E66" s="358"/>
      <c r="F66" s="359"/>
      <c r="G66" s="359"/>
      <c r="H66" s="359"/>
      <c r="I66" s="359"/>
      <c r="J66" s="359"/>
      <c r="K66" s="359"/>
      <c r="L66" s="91"/>
      <c r="M66" s="360"/>
      <c r="N66" s="360"/>
      <c r="O66" s="358"/>
      <c r="P66" s="360"/>
      <c r="Q66" s="358"/>
      <c r="T66" s="91"/>
      <c r="U66" s="91"/>
      <c r="V66" s="357"/>
      <c r="W66" s="358"/>
      <c r="X66" s="359"/>
      <c r="Y66" s="359"/>
      <c r="Z66" s="359"/>
      <c r="AA66" s="359"/>
      <c r="AB66" s="359"/>
      <c r="AC66" s="359"/>
      <c r="AD66" s="91"/>
      <c r="AE66" s="360"/>
      <c r="AF66" s="360"/>
      <c r="AG66" s="358"/>
      <c r="AH66" s="360"/>
      <c r="AK66" s="91"/>
      <c r="AL66" s="361"/>
      <c r="AM66" s="357"/>
      <c r="AN66" s="358"/>
      <c r="AO66" s="359"/>
      <c r="AP66" s="359"/>
      <c r="AQ66" s="359"/>
      <c r="AR66" s="359"/>
      <c r="AS66" s="359"/>
      <c r="AT66" s="359"/>
      <c r="AU66" s="91"/>
      <c r="AV66" s="360"/>
      <c r="AW66" s="360"/>
      <c r="AX66" s="358"/>
      <c r="AY66" s="360"/>
      <c r="BA66" s="91"/>
      <c r="BB66" s="91"/>
      <c r="BC66" s="357"/>
      <c r="BD66" s="358"/>
      <c r="BE66" s="359"/>
      <c r="BF66" s="359"/>
      <c r="BG66" s="359"/>
      <c r="BH66" s="359"/>
      <c r="BI66" s="359"/>
      <c r="BJ66" s="359"/>
      <c r="BK66" s="91"/>
      <c r="BL66" s="360"/>
      <c r="BM66" s="360"/>
      <c r="BN66" s="358"/>
      <c r="BO66" s="360"/>
      <c r="BP66" s="358"/>
      <c r="BR66" s="91"/>
      <c r="BS66" s="91"/>
      <c r="BT66" s="357"/>
      <c r="BU66" s="358"/>
      <c r="BV66" s="359"/>
      <c r="BW66" s="359"/>
      <c r="BX66" s="359"/>
      <c r="BY66" s="359"/>
      <c r="BZ66" s="359"/>
      <c r="CA66" s="359"/>
      <c r="CB66" s="91"/>
      <c r="CC66" s="360"/>
      <c r="CD66" s="360"/>
      <c r="CE66" s="358"/>
      <c r="CF66" s="360"/>
      <c r="CG66" s="358"/>
      <c r="CJ66" s="91"/>
      <c r="CK66" s="361"/>
      <c r="CL66" s="357"/>
      <c r="CM66" s="358"/>
      <c r="CN66" s="359"/>
      <c r="CO66" s="359"/>
      <c r="CP66" s="359"/>
      <c r="CQ66" s="359"/>
      <c r="CR66" s="359"/>
      <c r="CS66" s="359"/>
      <c r="CT66" s="91"/>
      <c r="CU66" s="360"/>
      <c r="CV66" s="360"/>
      <c r="CW66" s="358"/>
      <c r="CX66" s="360"/>
      <c r="DA66" s="91"/>
      <c r="DB66" s="361"/>
      <c r="DC66" s="357"/>
      <c r="DD66" s="358"/>
      <c r="DE66" s="359"/>
      <c r="DF66" s="359"/>
      <c r="DG66" s="359"/>
      <c r="DH66" s="359"/>
      <c r="DI66" s="359"/>
      <c r="DJ66" s="359"/>
      <c r="DK66" s="91"/>
      <c r="DL66" s="360"/>
      <c r="DM66" s="360"/>
      <c r="DN66" s="358"/>
      <c r="DO66" s="360"/>
      <c r="DQ66" s="357"/>
      <c r="DR66" s="357"/>
      <c r="DS66" s="358"/>
      <c r="DT66" s="359"/>
      <c r="DU66" s="359"/>
      <c r="DV66" s="359"/>
      <c r="DW66" s="359"/>
      <c r="DX66" s="359"/>
      <c r="DY66" s="359"/>
      <c r="EA66" s="360"/>
      <c r="EB66" s="360"/>
      <c r="EC66" s="358"/>
      <c r="ED66" s="360"/>
      <c r="EE66" s="358"/>
    </row>
    <row r="67" spans="2:135" s="348" customFormat="1">
      <c r="B67" s="91"/>
      <c r="C67" s="91"/>
      <c r="D67" s="357"/>
      <c r="E67" s="358"/>
      <c r="F67" s="359"/>
      <c r="G67" s="359"/>
      <c r="H67" s="359"/>
      <c r="I67" s="359"/>
      <c r="J67" s="359"/>
      <c r="K67" s="359"/>
      <c r="L67" s="91"/>
      <c r="M67" s="360"/>
      <c r="N67" s="360"/>
      <c r="O67" s="358"/>
      <c r="P67" s="360"/>
      <c r="Q67" s="358"/>
      <c r="T67" s="91"/>
      <c r="U67" s="91"/>
      <c r="V67" s="357"/>
      <c r="W67" s="358"/>
      <c r="X67" s="359"/>
      <c r="Y67" s="359"/>
      <c r="Z67" s="359"/>
      <c r="AA67" s="359"/>
      <c r="AB67" s="359"/>
      <c r="AC67" s="359"/>
      <c r="AD67" s="91"/>
      <c r="AE67" s="360"/>
      <c r="AF67" s="360"/>
      <c r="AG67" s="358"/>
      <c r="AH67" s="360"/>
      <c r="AK67" s="91"/>
      <c r="AL67" s="361"/>
      <c r="AM67" s="357"/>
      <c r="AN67" s="358"/>
      <c r="AO67" s="359"/>
      <c r="AP67" s="359"/>
      <c r="AQ67" s="359"/>
      <c r="AR67" s="359"/>
      <c r="AS67" s="359"/>
      <c r="AT67" s="359"/>
      <c r="AU67" s="91"/>
      <c r="AV67" s="360"/>
      <c r="AW67" s="360"/>
      <c r="AX67" s="358"/>
      <c r="AY67" s="360"/>
      <c r="BA67" s="91"/>
      <c r="BB67" s="91"/>
      <c r="BC67" s="357"/>
      <c r="BD67" s="358"/>
      <c r="BE67" s="359"/>
      <c r="BF67" s="359"/>
      <c r="BG67" s="359"/>
      <c r="BH67" s="359"/>
      <c r="BI67" s="359"/>
      <c r="BJ67" s="359"/>
      <c r="BK67" s="91"/>
      <c r="BL67" s="360"/>
      <c r="BM67" s="360"/>
      <c r="BN67" s="358"/>
      <c r="BO67" s="360"/>
      <c r="BP67" s="358"/>
      <c r="BR67" s="91"/>
      <c r="BS67" s="91"/>
      <c r="BT67" s="357"/>
      <c r="BU67" s="358"/>
      <c r="BV67" s="359"/>
      <c r="BW67" s="359"/>
      <c r="BX67" s="359"/>
      <c r="BY67" s="359"/>
      <c r="BZ67" s="359"/>
      <c r="CA67" s="359"/>
      <c r="CB67" s="91"/>
      <c r="CC67" s="360"/>
      <c r="CD67" s="360"/>
      <c r="CE67" s="358"/>
      <c r="CF67" s="360"/>
      <c r="CG67" s="358"/>
      <c r="CJ67" s="91"/>
      <c r="CK67" s="361"/>
      <c r="CL67" s="357"/>
      <c r="CM67" s="358"/>
      <c r="CN67" s="359"/>
      <c r="CO67" s="359"/>
      <c r="CP67" s="359"/>
      <c r="CQ67" s="359"/>
      <c r="CR67" s="359"/>
      <c r="CS67" s="359"/>
      <c r="CT67" s="91"/>
      <c r="CU67" s="360"/>
      <c r="CV67" s="360"/>
      <c r="CW67" s="358"/>
      <c r="CX67" s="360"/>
      <c r="DA67" s="91"/>
      <c r="DB67" s="361"/>
      <c r="DC67" s="357"/>
      <c r="DD67" s="358"/>
      <c r="DE67" s="359"/>
      <c r="DF67" s="359"/>
      <c r="DG67" s="359"/>
      <c r="DH67" s="359"/>
      <c r="DI67" s="359"/>
      <c r="DJ67" s="359"/>
      <c r="DK67" s="91"/>
      <c r="DL67" s="360"/>
      <c r="DM67" s="360"/>
      <c r="DN67" s="358"/>
      <c r="DO67" s="360"/>
      <c r="DQ67" s="357"/>
      <c r="DR67" s="357"/>
      <c r="DS67" s="358"/>
      <c r="DT67" s="359"/>
      <c r="DU67" s="359"/>
      <c r="DV67" s="359"/>
      <c r="DW67" s="359"/>
      <c r="DX67" s="359"/>
      <c r="DY67" s="359"/>
      <c r="EA67" s="360"/>
      <c r="EB67" s="360"/>
      <c r="EC67" s="358"/>
      <c r="ED67" s="360"/>
      <c r="EE67" s="358"/>
    </row>
    <row r="68" spans="2:135" s="348" customFormat="1">
      <c r="B68" s="91"/>
      <c r="C68" s="91"/>
      <c r="D68" s="357"/>
      <c r="E68" s="358"/>
      <c r="F68" s="359"/>
      <c r="G68" s="359"/>
      <c r="H68" s="359"/>
      <c r="I68" s="359"/>
      <c r="J68" s="359"/>
      <c r="K68" s="359"/>
      <c r="L68" s="91"/>
      <c r="M68" s="360"/>
      <c r="N68" s="360"/>
      <c r="O68" s="358"/>
      <c r="P68" s="360"/>
      <c r="Q68" s="358"/>
      <c r="T68" s="91"/>
      <c r="U68" s="91"/>
      <c r="V68" s="357"/>
      <c r="W68" s="358"/>
      <c r="X68" s="359"/>
      <c r="Y68" s="359"/>
      <c r="Z68" s="359"/>
      <c r="AA68" s="359"/>
      <c r="AB68" s="359"/>
      <c r="AC68" s="359"/>
      <c r="AD68" s="91"/>
      <c r="AE68" s="360"/>
      <c r="AF68" s="360"/>
      <c r="AG68" s="358"/>
      <c r="AH68" s="360"/>
      <c r="AK68" s="91"/>
      <c r="AL68" s="361"/>
      <c r="AM68" s="357"/>
      <c r="AN68" s="358"/>
      <c r="AO68" s="359"/>
      <c r="AP68" s="359"/>
      <c r="AQ68" s="359"/>
      <c r="AR68" s="359"/>
      <c r="AS68" s="359"/>
      <c r="AT68" s="359"/>
      <c r="AU68" s="91"/>
      <c r="AV68" s="360"/>
      <c r="AW68" s="360"/>
      <c r="AX68" s="358"/>
      <c r="AY68" s="360"/>
      <c r="BA68" s="91"/>
      <c r="BB68" s="91"/>
      <c r="BC68" s="357"/>
      <c r="BD68" s="358"/>
      <c r="BE68" s="359"/>
      <c r="BF68" s="359"/>
      <c r="BG68" s="359"/>
      <c r="BH68" s="359"/>
      <c r="BI68" s="359"/>
      <c r="BJ68" s="359"/>
      <c r="BK68" s="91"/>
      <c r="BL68" s="360"/>
      <c r="BM68" s="360"/>
      <c r="BN68" s="358"/>
      <c r="BO68" s="360"/>
      <c r="BP68" s="358"/>
      <c r="BR68" s="91"/>
      <c r="BS68" s="91"/>
      <c r="BT68" s="357"/>
      <c r="BU68" s="358"/>
      <c r="BV68" s="359"/>
      <c r="BW68" s="359"/>
      <c r="BX68" s="359"/>
      <c r="BY68" s="359"/>
      <c r="BZ68" s="359"/>
      <c r="CA68" s="359"/>
      <c r="CB68" s="91"/>
      <c r="CC68" s="360"/>
      <c r="CD68" s="360"/>
      <c r="CE68" s="358"/>
      <c r="CF68" s="360"/>
      <c r="CG68" s="358"/>
      <c r="CJ68" s="91"/>
      <c r="CK68" s="361"/>
      <c r="CL68" s="357"/>
      <c r="CM68" s="358"/>
      <c r="CN68" s="359"/>
      <c r="CO68" s="359"/>
      <c r="CP68" s="359"/>
      <c r="CQ68" s="359"/>
      <c r="CR68" s="359"/>
      <c r="CS68" s="359"/>
      <c r="CT68" s="91"/>
      <c r="CU68" s="360"/>
      <c r="CV68" s="360"/>
      <c r="CW68" s="358"/>
      <c r="CX68" s="360"/>
      <c r="DA68" s="91"/>
      <c r="DB68" s="361"/>
      <c r="DC68" s="357"/>
      <c r="DD68" s="358"/>
      <c r="DE68" s="359"/>
      <c r="DF68" s="359"/>
      <c r="DG68" s="359"/>
      <c r="DH68" s="359"/>
      <c r="DI68" s="359"/>
      <c r="DJ68" s="359"/>
      <c r="DK68" s="91"/>
      <c r="DL68" s="360"/>
      <c r="DM68" s="360"/>
      <c r="DN68" s="358"/>
      <c r="DO68" s="360"/>
      <c r="DQ68" s="357"/>
      <c r="DR68" s="357"/>
      <c r="DS68" s="358"/>
      <c r="DT68" s="359"/>
      <c r="DU68" s="359"/>
      <c r="DV68" s="359"/>
      <c r="DW68" s="359"/>
      <c r="DX68" s="359"/>
      <c r="DY68" s="359"/>
      <c r="EA68" s="360"/>
      <c r="EB68" s="360"/>
      <c r="EC68" s="358"/>
      <c r="ED68" s="360"/>
      <c r="EE68" s="358"/>
    </row>
    <row r="69" spans="2:135" s="348" customFormat="1">
      <c r="B69" s="91"/>
      <c r="C69" s="91"/>
      <c r="D69" s="357"/>
      <c r="E69" s="358"/>
      <c r="F69" s="359"/>
      <c r="G69" s="359"/>
      <c r="H69" s="359"/>
      <c r="I69" s="359"/>
      <c r="J69" s="359"/>
      <c r="K69" s="359"/>
      <c r="L69" s="91"/>
      <c r="M69" s="360"/>
      <c r="N69" s="360"/>
      <c r="O69" s="358"/>
      <c r="P69" s="360"/>
      <c r="Q69" s="358"/>
      <c r="T69" s="91"/>
      <c r="U69" s="91"/>
      <c r="V69" s="357"/>
      <c r="W69" s="358"/>
      <c r="X69" s="359"/>
      <c r="Y69" s="359"/>
      <c r="Z69" s="359"/>
      <c r="AA69" s="359"/>
      <c r="AB69" s="359"/>
      <c r="AC69" s="359"/>
      <c r="AD69" s="91"/>
      <c r="AE69" s="360"/>
      <c r="AF69" s="360"/>
      <c r="AG69" s="358"/>
      <c r="AH69" s="360"/>
      <c r="AK69" s="91"/>
      <c r="AL69" s="361"/>
      <c r="AM69" s="357"/>
      <c r="AN69" s="358"/>
      <c r="AO69" s="359"/>
      <c r="AP69" s="359"/>
      <c r="AQ69" s="359"/>
      <c r="AR69" s="359"/>
      <c r="AS69" s="359"/>
      <c r="AT69" s="359"/>
      <c r="AU69" s="91"/>
      <c r="AV69" s="360"/>
      <c r="AW69" s="360"/>
      <c r="AX69" s="358"/>
      <c r="AY69" s="360"/>
      <c r="BA69" s="91"/>
      <c r="BB69" s="91"/>
      <c r="BC69" s="357"/>
      <c r="BD69" s="358"/>
      <c r="BE69" s="359"/>
      <c r="BF69" s="359"/>
      <c r="BG69" s="359"/>
      <c r="BH69" s="359"/>
      <c r="BI69" s="359"/>
      <c r="BJ69" s="359"/>
      <c r="BK69" s="91"/>
      <c r="BL69" s="360"/>
      <c r="BM69" s="360"/>
      <c r="BN69" s="358"/>
      <c r="BO69" s="360"/>
      <c r="BP69" s="358"/>
      <c r="BR69" s="91"/>
      <c r="BS69" s="91"/>
      <c r="BT69" s="357"/>
      <c r="BU69" s="358"/>
      <c r="BV69" s="359"/>
      <c r="BW69" s="359"/>
      <c r="BX69" s="359"/>
      <c r="BY69" s="359"/>
      <c r="BZ69" s="359"/>
      <c r="CA69" s="359"/>
      <c r="CB69" s="91"/>
      <c r="CC69" s="360"/>
      <c r="CD69" s="360"/>
      <c r="CE69" s="358"/>
      <c r="CF69" s="360"/>
      <c r="CG69" s="358"/>
      <c r="CJ69" s="91"/>
      <c r="CK69" s="361"/>
      <c r="CL69" s="357"/>
      <c r="CM69" s="358"/>
      <c r="CN69" s="359"/>
      <c r="CO69" s="359"/>
      <c r="CP69" s="359"/>
      <c r="CQ69" s="359"/>
      <c r="CR69" s="359"/>
      <c r="CS69" s="359"/>
      <c r="CT69" s="91"/>
      <c r="CU69" s="360"/>
      <c r="CV69" s="360"/>
      <c r="CW69" s="358"/>
      <c r="CX69" s="360"/>
      <c r="DA69" s="91"/>
      <c r="DB69" s="361"/>
      <c r="DC69" s="357"/>
      <c r="DD69" s="358"/>
      <c r="DE69" s="359"/>
      <c r="DF69" s="359"/>
      <c r="DG69" s="359"/>
      <c r="DH69" s="359"/>
      <c r="DI69" s="359"/>
      <c r="DJ69" s="359"/>
      <c r="DK69" s="91"/>
      <c r="DL69" s="360"/>
      <c r="DM69" s="360"/>
      <c r="DN69" s="358"/>
      <c r="DO69" s="360"/>
      <c r="DQ69" s="357"/>
      <c r="DR69" s="357"/>
      <c r="DS69" s="358"/>
      <c r="DT69" s="359"/>
      <c r="DU69" s="359"/>
      <c r="DV69" s="359"/>
      <c r="DW69" s="359"/>
      <c r="DX69" s="359"/>
      <c r="DY69" s="359"/>
      <c r="EA69" s="360"/>
      <c r="EB69" s="360"/>
      <c r="EC69" s="358"/>
      <c r="ED69" s="360"/>
      <c r="EE69" s="358"/>
    </row>
    <row r="70" spans="2:135" s="348" customFormat="1">
      <c r="B70" s="91"/>
      <c r="C70" s="91"/>
      <c r="D70" s="357"/>
      <c r="E70" s="358"/>
      <c r="F70" s="359"/>
      <c r="G70" s="359"/>
      <c r="H70" s="359"/>
      <c r="I70" s="359"/>
      <c r="J70" s="359"/>
      <c r="K70" s="359"/>
      <c r="L70" s="91"/>
      <c r="M70" s="360"/>
      <c r="N70" s="360"/>
      <c r="O70" s="358"/>
      <c r="P70" s="360"/>
      <c r="Q70" s="358"/>
      <c r="T70" s="91"/>
      <c r="U70" s="91"/>
      <c r="V70" s="357"/>
      <c r="W70" s="358"/>
      <c r="X70" s="359"/>
      <c r="Y70" s="359"/>
      <c r="Z70" s="359"/>
      <c r="AA70" s="359"/>
      <c r="AB70" s="359"/>
      <c r="AC70" s="359"/>
      <c r="AD70" s="91"/>
      <c r="AE70" s="360"/>
      <c r="AF70" s="360"/>
      <c r="AG70" s="358"/>
      <c r="AH70" s="360"/>
      <c r="AK70" s="91"/>
      <c r="AL70" s="361"/>
      <c r="AM70" s="357"/>
      <c r="AN70" s="358"/>
      <c r="AO70" s="359"/>
      <c r="AP70" s="359"/>
      <c r="AQ70" s="359"/>
      <c r="AR70" s="359"/>
      <c r="AS70" s="359"/>
      <c r="AT70" s="359"/>
      <c r="AU70" s="91"/>
      <c r="AV70" s="360"/>
      <c r="AW70" s="360"/>
      <c r="AX70" s="358"/>
      <c r="AY70" s="360"/>
      <c r="BA70" s="91"/>
      <c r="BB70" s="91"/>
      <c r="BC70" s="357"/>
      <c r="BD70" s="358"/>
      <c r="BE70" s="359"/>
      <c r="BF70" s="359"/>
      <c r="BG70" s="359"/>
      <c r="BH70" s="359"/>
      <c r="BI70" s="359"/>
      <c r="BJ70" s="359"/>
      <c r="BK70" s="91"/>
      <c r="BL70" s="360"/>
      <c r="BM70" s="360"/>
      <c r="BN70" s="358"/>
      <c r="BO70" s="360"/>
      <c r="BP70" s="358"/>
      <c r="BR70" s="91"/>
      <c r="BS70" s="91"/>
      <c r="BT70" s="357"/>
      <c r="BU70" s="358"/>
      <c r="BV70" s="359"/>
      <c r="BW70" s="359"/>
      <c r="BX70" s="359"/>
      <c r="BY70" s="359"/>
      <c r="BZ70" s="359"/>
      <c r="CA70" s="359"/>
      <c r="CB70" s="91"/>
      <c r="CC70" s="360"/>
      <c r="CD70" s="360"/>
      <c r="CE70" s="358"/>
      <c r="CF70" s="360"/>
      <c r="CG70" s="358"/>
      <c r="CJ70" s="91"/>
      <c r="CK70" s="361"/>
      <c r="CL70" s="357"/>
      <c r="CM70" s="358"/>
      <c r="CN70" s="359"/>
      <c r="CO70" s="359"/>
      <c r="CP70" s="359"/>
      <c r="CQ70" s="359"/>
      <c r="CR70" s="359"/>
      <c r="CS70" s="359"/>
      <c r="CT70" s="91"/>
      <c r="CU70" s="360"/>
      <c r="CV70" s="360"/>
      <c r="CW70" s="358"/>
      <c r="CX70" s="360"/>
      <c r="DA70" s="91"/>
      <c r="DB70" s="361"/>
      <c r="DC70" s="357"/>
      <c r="DD70" s="358"/>
      <c r="DE70" s="359"/>
      <c r="DF70" s="359"/>
      <c r="DG70" s="359"/>
      <c r="DH70" s="359"/>
      <c r="DI70" s="359"/>
      <c r="DJ70" s="359"/>
      <c r="DK70" s="91"/>
      <c r="DL70" s="360"/>
      <c r="DM70" s="360"/>
      <c r="DN70" s="358"/>
      <c r="DO70" s="360"/>
      <c r="DQ70" s="357"/>
      <c r="DR70" s="357"/>
      <c r="DS70" s="358"/>
      <c r="DT70" s="359"/>
      <c r="DU70" s="359"/>
      <c r="DV70" s="359"/>
      <c r="DW70" s="359"/>
      <c r="DX70" s="359"/>
      <c r="DY70" s="359"/>
      <c r="EA70" s="360"/>
      <c r="EB70" s="360"/>
      <c r="EC70" s="358"/>
      <c r="ED70" s="360"/>
      <c r="EE70" s="358"/>
    </row>
    <row r="71" spans="2:135" s="348" customFormat="1">
      <c r="B71" s="91"/>
      <c r="C71" s="91"/>
      <c r="D71" s="357"/>
      <c r="E71" s="358"/>
      <c r="F71" s="359"/>
      <c r="G71" s="359"/>
      <c r="H71" s="359"/>
      <c r="I71" s="359"/>
      <c r="J71" s="359"/>
      <c r="K71" s="359"/>
      <c r="L71" s="91"/>
      <c r="M71" s="360"/>
      <c r="N71" s="360"/>
      <c r="O71" s="358"/>
      <c r="P71" s="360"/>
      <c r="Q71" s="358"/>
      <c r="T71" s="91"/>
      <c r="U71" s="91"/>
      <c r="V71" s="357"/>
      <c r="W71" s="358"/>
      <c r="X71" s="359"/>
      <c r="Y71" s="359"/>
      <c r="Z71" s="359"/>
      <c r="AA71" s="359"/>
      <c r="AB71" s="359"/>
      <c r="AC71" s="359"/>
      <c r="AD71" s="91"/>
      <c r="AE71" s="360"/>
      <c r="AF71" s="360"/>
      <c r="AG71" s="358"/>
      <c r="AH71" s="360"/>
      <c r="AK71" s="91"/>
      <c r="AL71" s="361"/>
      <c r="AM71" s="357"/>
      <c r="AN71" s="358"/>
      <c r="AO71" s="359"/>
      <c r="AP71" s="359"/>
      <c r="AQ71" s="359"/>
      <c r="AR71" s="359"/>
      <c r="AS71" s="359"/>
      <c r="AT71" s="359"/>
      <c r="AU71" s="91"/>
      <c r="AV71" s="360"/>
      <c r="AW71" s="360"/>
      <c r="AX71" s="358"/>
      <c r="AY71" s="360"/>
      <c r="BA71" s="91"/>
      <c r="BB71" s="91"/>
      <c r="BC71" s="357"/>
      <c r="BD71" s="358"/>
      <c r="BE71" s="359"/>
      <c r="BF71" s="359"/>
      <c r="BG71" s="359"/>
      <c r="BH71" s="359"/>
      <c r="BI71" s="359"/>
      <c r="BJ71" s="359"/>
      <c r="BK71" s="91"/>
      <c r="BL71" s="360"/>
      <c r="BM71" s="360"/>
      <c r="BN71" s="358"/>
      <c r="BO71" s="360"/>
      <c r="BP71" s="358"/>
      <c r="BR71" s="91"/>
      <c r="BS71" s="91"/>
      <c r="BT71" s="357"/>
      <c r="BU71" s="358"/>
      <c r="BV71" s="359"/>
      <c r="BW71" s="359"/>
      <c r="BX71" s="359"/>
      <c r="BY71" s="359"/>
      <c r="BZ71" s="359"/>
      <c r="CA71" s="359"/>
      <c r="CB71" s="91"/>
      <c r="CC71" s="360"/>
      <c r="CD71" s="360"/>
      <c r="CE71" s="358"/>
      <c r="CF71" s="360"/>
      <c r="CG71" s="358"/>
      <c r="CJ71" s="91"/>
      <c r="CK71" s="361"/>
      <c r="CL71" s="357"/>
      <c r="CM71" s="358"/>
      <c r="CN71" s="359"/>
      <c r="CO71" s="359"/>
      <c r="CP71" s="359"/>
      <c r="CQ71" s="359"/>
      <c r="CR71" s="359"/>
      <c r="CS71" s="359"/>
      <c r="CT71" s="91"/>
      <c r="CU71" s="360"/>
      <c r="CV71" s="360"/>
      <c r="CW71" s="358"/>
      <c r="CX71" s="360"/>
      <c r="DA71" s="91"/>
      <c r="DB71" s="361"/>
      <c r="DC71" s="357"/>
      <c r="DD71" s="358"/>
      <c r="DE71" s="359"/>
      <c r="DF71" s="359"/>
      <c r="DG71" s="359"/>
      <c r="DH71" s="359"/>
      <c r="DI71" s="359"/>
      <c r="DJ71" s="359"/>
      <c r="DK71" s="91"/>
      <c r="DL71" s="360"/>
      <c r="DM71" s="360"/>
      <c r="DN71" s="358"/>
      <c r="DO71" s="360"/>
      <c r="DQ71" s="357"/>
      <c r="DR71" s="357"/>
      <c r="DS71" s="358"/>
      <c r="DT71" s="359"/>
      <c r="DU71" s="359"/>
      <c r="DV71" s="359"/>
      <c r="DW71" s="359"/>
      <c r="DX71" s="359"/>
      <c r="DY71" s="359"/>
      <c r="EA71" s="360"/>
      <c r="EB71" s="360"/>
      <c r="EC71" s="358"/>
      <c r="ED71" s="360"/>
      <c r="EE71" s="358"/>
    </row>
    <row r="72" spans="2:135" s="348" customFormat="1">
      <c r="B72" s="91"/>
      <c r="C72" s="91"/>
      <c r="D72" s="357"/>
      <c r="E72" s="358"/>
      <c r="F72" s="359"/>
      <c r="G72" s="359"/>
      <c r="H72" s="359"/>
      <c r="I72" s="359"/>
      <c r="J72" s="359"/>
      <c r="K72" s="359"/>
      <c r="L72" s="91"/>
      <c r="M72" s="360"/>
      <c r="N72" s="360"/>
      <c r="O72" s="358"/>
      <c r="P72" s="360"/>
      <c r="Q72" s="358"/>
      <c r="T72" s="91"/>
      <c r="U72" s="91"/>
      <c r="V72" s="357"/>
      <c r="W72" s="358"/>
      <c r="X72" s="359"/>
      <c r="Y72" s="359"/>
      <c r="Z72" s="359"/>
      <c r="AA72" s="359"/>
      <c r="AB72" s="359"/>
      <c r="AC72" s="359"/>
      <c r="AD72" s="91"/>
      <c r="AE72" s="360"/>
      <c r="AF72" s="360"/>
      <c r="AG72" s="358"/>
      <c r="AH72" s="360"/>
      <c r="AK72" s="91"/>
      <c r="AL72" s="361"/>
      <c r="AM72" s="357"/>
      <c r="AN72" s="358"/>
      <c r="AO72" s="359"/>
      <c r="AP72" s="359"/>
      <c r="AQ72" s="359"/>
      <c r="AR72" s="359"/>
      <c r="AS72" s="359"/>
      <c r="AT72" s="359"/>
      <c r="AU72" s="91"/>
      <c r="AV72" s="360"/>
      <c r="AW72" s="360"/>
      <c r="AX72" s="358"/>
      <c r="AY72" s="360"/>
      <c r="BA72" s="91"/>
      <c r="BB72" s="91"/>
      <c r="BC72" s="357"/>
      <c r="BD72" s="358"/>
      <c r="BE72" s="359"/>
      <c r="BF72" s="359"/>
      <c r="BG72" s="359"/>
      <c r="BH72" s="359"/>
      <c r="BI72" s="359"/>
      <c r="BJ72" s="359"/>
      <c r="BK72" s="91"/>
      <c r="BL72" s="360"/>
      <c r="BM72" s="360"/>
      <c r="BN72" s="358"/>
      <c r="BO72" s="360"/>
      <c r="BP72" s="358"/>
      <c r="BR72" s="91"/>
      <c r="BS72" s="91"/>
      <c r="BT72" s="357"/>
      <c r="BU72" s="358"/>
      <c r="BV72" s="359"/>
      <c r="BW72" s="359"/>
      <c r="BX72" s="359"/>
      <c r="BY72" s="359"/>
      <c r="BZ72" s="359"/>
      <c r="CA72" s="359"/>
      <c r="CB72" s="91"/>
      <c r="CC72" s="360"/>
      <c r="CD72" s="360"/>
      <c r="CE72" s="358"/>
      <c r="CF72" s="360"/>
      <c r="CG72" s="358"/>
      <c r="CJ72" s="91"/>
      <c r="CK72" s="361"/>
      <c r="CL72" s="357"/>
      <c r="CM72" s="358"/>
      <c r="CN72" s="359"/>
      <c r="CO72" s="359"/>
      <c r="CP72" s="359"/>
      <c r="CQ72" s="359"/>
      <c r="CR72" s="359"/>
      <c r="CS72" s="359"/>
      <c r="CT72" s="91"/>
      <c r="CU72" s="360"/>
      <c r="CV72" s="360"/>
      <c r="CW72" s="358"/>
      <c r="CX72" s="360"/>
      <c r="DA72" s="91"/>
      <c r="DB72" s="361"/>
      <c r="DC72" s="357"/>
      <c r="DD72" s="358"/>
      <c r="DE72" s="359"/>
      <c r="DF72" s="359"/>
      <c r="DG72" s="359"/>
      <c r="DH72" s="359"/>
      <c r="DI72" s="359"/>
      <c r="DJ72" s="359"/>
      <c r="DK72" s="91"/>
      <c r="DL72" s="360"/>
      <c r="DM72" s="360"/>
      <c r="DN72" s="358"/>
      <c r="DO72" s="360"/>
      <c r="DQ72" s="357"/>
      <c r="DR72" s="357"/>
      <c r="DS72" s="358"/>
      <c r="DT72" s="359"/>
      <c r="DU72" s="359"/>
      <c r="DV72" s="359"/>
      <c r="DW72" s="359"/>
      <c r="DX72" s="359"/>
      <c r="DY72" s="359"/>
      <c r="EA72" s="360"/>
      <c r="EB72" s="360"/>
      <c r="EC72" s="358"/>
      <c r="ED72" s="360"/>
      <c r="EE72" s="358"/>
    </row>
    <row r="73" spans="2:135" s="348" customFormat="1">
      <c r="B73" s="91"/>
      <c r="C73" s="91"/>
      <c r="D73" s="357"/>
      <c r="E73" s="358"/>
      <c r="F73" s="359"/>
      <c r="G73" s="359"/>
      <c r="H73" s="359"/>
      <c r="I73" s="359"/>
      <c r="J73" s="359"/>
      <c r="K73" s="359"/>
      <c r="L73" s="91"/>
      <c r="M73" s="360"/>
      <c r="N73" s="360"/>
      <c r="O73" s="358"/>
      <c r="P73" s="360"/>
      <c r="Q73" s="358"/>
      <c r="T73" s="91"/>
      <c r="U73" s="91"/>
      <c r="V73" s="357"/>
      <c r="W73" s="358"/>
      <c r="X73" s="359"/>
      <c r="Y73" s="359"/>
      <c r="Z73" s="359"/>
      <c r="AA73" s="359"/>
      <c r="AB73" s="359"/>
      <c r="AC73" s="359"/>
      <c r="AD73" s="91"/>
      <c r="AE73" s="360"/>
      <c r="AF73" s="360"/>
      <c r="AG73" s="358"/>
      <c r="AH73" s="360"/>
      <c r="AK73" s="91"/>
      <c r="AL73" s="361"/>
      <c r="AM73" s="357"/>
      <c r="AN73" s="358"/>
      <c r="AO73" s="359"/>
      <c r="AP73" s="359"/>
      <c r="AQ73" s="359"/>
      <c r="AR73" s="359"/>
      <c r="AS73" s="359"/>
      <c r="AT73" s="359"/>
      <c r="AU73" s="91"/>
      <c r="AV73" s="360"/>
      <c r="AW73" s="360"/>
      <c r="AX73" s="358"/>
      <c r="AY73" s="360"/>
      <c r="BA73" s="91"/>
      <c r="BB73" s="91"/>
      <c r="BC73" s="357"/>
      <c r="BD73" s="358"/>
      <c r="BE73" s="359"/>
      <c r="BF73" s="359"/>
      <c r="BG73" s="359"/>
      <c r="BH73" s="359"/>
      <c r="BI73" s="359"/>
      <c r="BJ73" s="359"/>
      <c r="BK73" s="91"/>
      <c r="BL73" s="360"/>
      <c r="BM73" s="360"/>
      <c r="BN73" s="358"/>
      <c r="BO73" s="360"/>
      <c r="BP73" s="358"/>
      <c r="BR73" s="91"/>
      <c r="BS73" s="91"/>
      <c r="BT73" s="357"/>
      <c r="BU73" s="358"/>
      <c r="BV73" s="359"/>
      <c r="BW73" s="359"/>
      <c r="BX73" s="359"/>
      <c r="BY73" s="359"/>
      <c r="BZ73" s="359"/>
      <c r="CA73" s="359"/>
      <c r="CB73" s="91"/>
      <c r="CC73" s="360"/>
      <c r="CD73" s="360"/>
      <c r="CE73" s="358"/>
      <c r="CF73" s="360"/>
      <c r="CG73" s="358"/>
      <c r="CJ73" s="91"/>
      <c r="CK73" s="361"/>
      <c r="CL73" s="357"/>
      <c r="CM73" s="358"/>
      <c r="CN73" s="359"/>
      <c r="CO73" s="359"/>
      <c r="CP73" s="359"/>
      <c r="CQ73" s="359"/>
      <c r="CR73" s="359"/>
      <c r="CS73" s="359"/>
      <c r="CT73" s="91"/>
      <c r="CU73" s="360"/>
      <c r="CV73" s="360"/>
      <c r="CW73" s="358"/>
      <c r="CX73" s="360"/>
      <c r="DA73" s="91"/>
      <c r="DB73" s="361"/>
      <c r="DC73" s="357"/>
      <c r="DD73" s="358"/>
      <c r="DE73" s="359"/>
      <c r="DF73" s="359"/>
      <c r="DG73" s="359"/>
      <c r="DH73" s="359"/>
      <c r="DI73" s="359"/>
      <c r="DJ73" s="359"/>
      <c r="DK73" s="91"/>
      <c r="DL73" s="360"/>
      <c r="DM73" s="360"/>
      <c r="DN73" s="358"/>
      <c r="DO73" s="360"/>
      <c r="DQ73" s="357"/>
      <c r="DR73" s="357"/>
      <c r="DS73" s="358"/>
      <c r="DT73" s="359"/>
      <c r="DU73" s="359"/>
      <c r="DV73" s="359"/>
      <c r="DW73" s="359"/>
      <c r="DX73" s="359"/>
      <c r="DY73" s="359"/>
      <c r="EA73" s="360"/>
      <c r="EB73" s="360"/>
      <c r="EC73" s="358"/>
      <c r="ED73" s="360"/>
      <c r="EE73" s="358"/>
    </row>
    <row r="74" spans="2:135" s="348" customFormat="1">
      <c r="B74" s="91"/>
      <c r="C74" s="91"/>
      <c r="D74" s="357"/>
      <c r="E74" s="358"/>
      <c r="F74" s="359"/>
      <c r="G74" s="359"/>
      <c r="H74" s="359"/>
      <c r="I74" s="359"/>
      <c r="J74" s="359"/>
      <c r="K74" s="359"/>
      <c r="L74" s="91"/>
      <c r="M74" s="360"/>
      <c r="N74" s="360"/>
      <c r="O74" s="358"/>
      <c r="P74" s="360"/>
      <c r="Q74" s="358"/>
      <c r="T74" s="91"/>
      <c r="U74" s="91"/>
      <c r="V74" s="357"/>
      <c r="W74" s="358"/>
      <c r="X74" s="359"/>
      <c r="Y74" s="359"/>
      <c r="Z74" s="359"/>
      <c r="AA74" s="359"/>
      <c r="AB74" s="359"/>
      <c r="AC74" s="359"/>
      <c r="AD74" s="91"/>
      <c r="AE74" s="360"/>
      <c r="AF74" s="360"/>
      <c r="AG74" s="358"/>
      <c r="AH74" s="360"/>
      <c r="AK74" s="91"/>
      <c r="AL74" s="361"/>
      <c r="AM74" s="357"/>
      <c r="AN74" s="358"/>
      <c r="AO74" s="359"/>
      <c r="AP74" s="359"/>
      <c r="AQ74" s="359"/>
      <c r="AR74" s="359"/>
      <c r="AS74" s="359"/>
      <c r="AT74" s="359"/>
      <c r="AU74" s="91"/>
      <c r="AV74" s="360"/>
      <c r="AW74" s="360"/>
      <c r="AX74" s="358"/>
      <c r="AY74" s="360"/>
      <c r="BA74" s="91"/>
      <c r="BB74" s="91"/>
      <c r="BC74" s="357"/>
      <c r="BD74" s="358"/>
      <c r="BE74" s="359"/>
      <c r="BF74" s="359"/>
      <c r="BG74" s="359"/>
      <c r="BH74" s="359"/>
      <c r="BI74" s="359"/>
      <c r="BJ74" s="359"/>
      <c r="BK74" s="91"/>
      <c r="BL74" s="360"/>
      <c r="BM74" s="360"/>
      <c r="BN74" s="358"/>
      <c r="BO74" s="360"/>
      <c r="BP74" s="358"/>
      <c r="BR74" s="91"/>
      <c r="BS74" s="91"/>
      <c r="BT74" s="357"/>
      <c r="BU74" s="358"/>
      <c r="BV74" s="359"/>
      <c r="BW74" s="359"/>
      <c r="BX74" s="359"/>
      <c r="BY74" s="359"/>
      <c r="BZ74" s="359"/>
      <c r="CA74" s="359"/>
      <c r="CB74" s="91"/>
      <c r="CC74" s="360"/>
      <c r="CD74" s="360"/>
      <c r="CE74" s="358"/>
      <c r="CF74" s="360"/>
      <c r="CG74" s="358"/>
      <c r="CJ74" s="91"/>
      <c r="CK74" s="361"/>
      <c r="CL74" s="357"/>
      <c r="CM74" s="358"/>
      <c r="CN74" s="359"/>
      <c r="CO74" s="359"/>
      <c r="CP74" s="359"/>
      <c r="CQ74" s="359"/>
      <c r="CR74" s="359"/>
      <c r="CS74" s="359"/>
      <c r="CT74" s="91"/>
      <c r="CU74" s="360"/>
      <c r="CV74" s="360"/>
      <c r="CW74" s="358"/>
      <c r="CX74" s="360"/>
      <c r="DA74" s="91"/>
      <c r="DB74" s="361"/>
      <c r="DC74" s="357"/>
      <c r="DD74" s="358"/>
      <c r="DE74" s="359"/>
      <c r="DF74" s="359"/>
      <c r="DG74" s="359"/>
      <c r="DH74" s="359"/>
      <c r="DI74" s="359"/>
      <c r="DJ74" s="359"/>
      <c r="DK74" s="91"/>
      <c r="DL74" s="360"/>
      <c r="DM74" s="360"/>
      <c r="DN74" s="358"/>
      <c r="DO74" s="360"/>
      <c r="DQ74" s="357"/>
      <c r="DR74" s="357"/>
      <c r="DS74" s="358"/>
      <c r="DT74" s="359"/>
      <c r="DU74" s="359"/>
      <c r="DV74" s="359"/>
      <c r="DW74" s="359"/>
      <c r="DX74" s="359"/>
      <c r="DY74" s="359"/>
      <c r="EA74" s="360"/>
      <c r="EB74" s="360"/>
      <c r="EC74" s="358"/>
      <c r="ED74" s="360"/>
      <c r="EE74" s="358"/>
    </row>
    <row r="75" spans="2:135" s="348" customFormat="1">
      <c r="B75" s="91"/>
      <c r="C75" s="91"/>
      <c r="D75" s="357"/>
      <c r="E75" s="358"/>
      <c r="F75" s="359"/>
      <c r="G75" s="359"/>
      <c r="H75" s="359"/>
      <c r="I75" s="359"/>
      <c r="J75" s="359"/>
      <c r="K75" s="359"/>
      <c r="L75" s="91"/>
      <c r="M75" s="360"/>
      <c r="N75" s="360"/>
      <c r="O75" s="358"/>
      <c r="P75" s="360"/>
      <c r="Q75" s="358"/>
      <c r="T75" s="91"/>
      <c r="U75" s="91"/>
      <c r="V75" s="357"/>
      <c r="W75" s="358"/>
      <c r="X75" s="359"/>
      <c r="Y75" s="359"/>
      <c r="Z75" s="359"/>
      <c r="AA75" s="359"/>
      <c r="AB75" s="359"/>
      <c r="AC75" s="359"/>
      <c r="AD75" s="91"/>
      <c r="AE75" s="360"/>
      <c r="AF75" s="360"/>
      <c r="AG75" s="358"/>
      <c r="AH75" s="360"/>
      <c r="AK75" s="91"/>
      <c r="AL75" s="361"/>
      <c r="AM75" s="357"/>
      <c r="AN75" s="358"/>
      <c r="AO75" s="359"/>
      <c r="AP75" s="359"/>
      <c r="AQ75" s="359"/>
      <c r="AR75" s="359"/>
      <c r="AS75" s="359"/>
      <c r="AT75" s="359"/>
      <c r="AU75" s="91"/>
      <c r="AV75" s="360"/>
      <c r="AW75" s="360"/>
      <c r="AX75" s="358"/>
      <c r="AY75" s="360"/>
      <c r="BA75" s="91"/>
      <c r="BB75" s="91"/>
      <c r="BC75" s="357"/>
      <c r="BD75" s="358"/>
      <c r="BE75" s="359"/>
      <c r="BF75" s="359"/>
      <c r="BG75" s="359"/>
      <c r="BH75" s="359"/>
      <c r="BI75" s="359"/>
      <c r="BJ75" s="359"/>
      <c r="BK75" s="91"/>
      <c r="BL75" s="360"/>
      <c r="BM75" s="360"/>
      <c r="BN75" s="358"/>
      <c r="BO75" s="360"/>
      <c r="BP75" s="358"/>
      <c r="BR75" s="91"/>
      <c r="BS75" s="91"/>
      <c r="BT75" s="357"/>
      <c r="BU75" s="358"/>
      <c r="BV75" s="359"/>
      <c r="BW75" s="359"/>
      <c r="BX75" s="359"/>
      <c r="BY75" s="359"/>
      <c r="BZ75" s="359"/>
      <c r="CA75" s="359"/>
      <c r="CB75" s="91"/>
      <c r="CC75" s="360"/>
      <c r="CD75" s="360"/>
      <c r="CE75" s="358"/>
      <c r="CF75" s="360"/>
      <c r="CG75" s="358"/>
      <c r="CJ75" s="91"/>
      <c r="CK75" s="361"/>
      <c r="CL75" s="357"/>
      <c r="CM75" s="358"/>
      <c r="CN75" s="359"/>
      <c r="CO75" s="359"/>
      <c r="CP75" s="359"/>
      <c r="CQ75" s="359"/>
      <c r="CR75" s="359"/>
      <c r="CS75" s="359"/>
      <c r="CT75" s="91"/>
      <c r="CU75" s="360"/>
      <c r="CV75" s="360"/>
      <c r="CW75" s="358"/>
      <c r="CX75" s="360"/>
      <c r="DA75" s="91"/>
      <c r="DB75" s="361"/>
      <c r="DC75" s="357"/>
      <c r="DD75" s="358"/>
      <c r="DE75" s="359"/>
      <c r="DF75" s="359"/>
      <c r="DG75" s="359"/>
      <c r="DH75" s="359"/>
      <c r="DI75" s="359"/>
      <c r="DJ75" s="359"/>
      <c r="DK75" s="91"/>
      <c r="DL75" s="360"/>
      <c r="DM75" s="360"/>
      <c r="DN75" s="358"/>
      <c r="DO75" s="360"/>
      <c r="DQ75" s="357"/>
      <c r="DR75" s="357"/>
      <c r="DS75" s="358"/>
      <c r="DT75" s="359"/>
      <c r="DU75" s="359"/>
      <c r="DV75" s="359"/>
      <c r="DW75" s="359"/>
      <c r="DX75" s="359"/>
      <c r="DY75" s="359"/>
      <c r="EA75" s="360"/>
      <c r="EB75" s="360"/>
      <c r="EC75" s="358"/>
      <c r="ED75" s="360"/>
      <c r="EE75" s="358"/>
    </row>
    <row r="76" spans="2:135" s="348" customFormat="1">
      <c r="B76" s="91"/>
      <c r="C76" s="91"/>
      <c r="D76" s="357"/>
      <c r="E76" s="358"/>
      <c r="F76" s="359"/>
      <c r="G76" s="359"/>
      <c r="H76" s="359"/>
      <c r="I76" s="359"/>
      <c r="J76" s="359"/>
      <c r="K76" s="359"/>
      <c r="L76" s="91"/>
      <c r="M76" s="360"/>
      <c r="N76" s="360"/>
      <c r="O76" s="358"/>
      <c r="P76" s="360"/>
      <c r="Q76" s="358"/>
      <c r="T76" s="91"/>
      <c r="U76" s="91"/>
      <c r="V76" s="357"/>
      <c r="W76" s="358"/>
      <c r="X76" s="359"/>
      <c r="Y76" s="359"/>
      <c r="Z76" s="359"/>
      <c r="AA76" s="359"/>
      <c r="AB76" s="359"/>
      <c r="AC76" s="359"/>
      <c r="AD76" s="91"/>
      <c r="AE76" s="360"/>
      <c r="AF76" s="360"/>
      <c r="AG76" s="358"/>
      <c r="AH76" s="360"/>
      <c r="AK76" s="91"/>
      <c r="AL76" s="361"/>
      <c r="AM76" s="357"/>
      <c r="AN76" s="358"/>
      <c r="AO76" s="359"/>
      <c r="AP76" s="359"/>
      <c r="AQ76" s="359"/>
      <c r="AR76" s="359"/>
      <c r="AS76" s="359"/>
      <c r="AT76" s="359"/>
      <c r="AU76" s="91"/>
      <c r="AV76" s="360"/>
      <c r="AW76" s="360"/>
      <c r="AX76" s="358"/>
      <c r="AY76" s="360"/>
      <c r="BA76" s="91"/>
      <c r="BB76" s="91"/>
      <c r="BC76" s="357"/>
      <c r="BD76" s="358"/>
      <c r="BE76" s="359"/>
      <c r="BF76" s="359"/>
      <c r="BG76" s="359"/>
      <c r="BH76" s="359"/>
      <c r="BI76" s="359"/>
      <c r="BJ76" s="359"/>
      <c r="BK76" s="91"/>
      <c r="BL76" s="360"/>
      <c r="BM76" s="360"/>
      <c r="BN76" s="358"/>
      <c r="BO76" s="360"/>
      <c r="BP76" s="358"/>
      <c r="BR76" s="91"/>
      <c r="BS76" s="91"/>
      <c r="BT76" s="357"/>
      <c r="BU76" s="358"/>
      <c r="BV76" s="359"/>
      <c r="BW76" s="359"/>
      <c r="BX76" s="359"/>
      <c r="BY76" s="359"/>
      <c r="BZ76" s="359"/>
      <c r="CA76" s="359"/>
      <c r="CB76" s="91"/>
      <c r="CC76" s="360"/>
      <c r="CD76" s="360"/>
      <c r="CE76" s="358"/>
      <c r="CF76" s="360"/>
      <c r="CG76" s="358"/>
      <c r="CJ76" s="91"/>
      <c r="CK76" s="361"/>
      <c r="CL76" s="357"/>
      <c r="CM76" s="358"/>
      <c r="CN76" s="359"/>
      <c r="CO76" s="359"/>
      <c r="CP76" s="359"/>
      <c r="CQ76" s="359"/>
      <c r="CR76" s="359"/>
      <c r="CS76" s="359"/>
      <c r="CT76" s="91"/>
      <c r="CU76" s="360"/>
      <c r="CV76" s="360"/>
      <c r="CW76" s="358"/>
      <c r="CX76" s="360"/>
      <c r="DA76" s="91"/>
      <c r="DB76" s="361"/>
      <c r="DC76" s="357"/>
      <c r="DD76" s="358"/>
      <c r="DE76" s="359"/>
      <c r="DF76" s="359"/>
      <c r="DG76" s="359"/>
      <c r="DH76" s="359"/>
      <c r="DI76" s="359"/>
      <c r="DJ76" s="359"/>
      <c r="DK76" s="91"/>
      <c r="DL76" s="360"/>
      <c r="DM76" s="360"/>
      <c r="DN76" s="358"/>
      <c r="DO76" s="360"/>
      <c r="DQ76" s="357"/>
      <c r="DR76" s="357"/>
      <c r="DS76" s="358"/>
      <c r="DT76" s="359"/>
      <c r="DU76" s="359"/>
      <c r="DV76" s="359"/>
      <c r="DW76" s="359"/>
      <c r="DX76" s="359"/>
      <c r="DY76" s="359"/>
      <c r="EA76" s="360"/>
      <c r="EB76" s="360"/>
      <c r="EC76" s="358"/>
      <c r="ED76" s="360"/>
      <c r="EE76" s="358"/>
    </row>
    <row r="77" spans="2:135" s="348" customFormat="1">
      <c r="B77" s="91"/>
      <c r="C77" s="91"/>
      <c r="D77" s="357"/>
      <c r="E77" s="358"/>
      <c r="F77" s="359"/>
      <c r="G77" s="359"/>
      <c r="H77" s="359"/>
      <c r="I77" s="359"/>
      <c r="J77" s="359"/>
      <c r="K77" s="359"/>
      <c r="L77" s="91"/>
      <c r="M77" s="360"/>
      <c r="N77" s="360"/>
      <c r="O77" s="358"/>
      <c r="P77" s="360"/>
      <c r="Q77" s="358"/>
      <c r="T77" s="91"/>
      <c r="U77" s="91"/>
      <c r="V77" s="357"/>
      <c r="W77" s="358"/>
      <c r="X77" s="359"/>
      <c r="Y77" s="359"/>
      <c r="Z77" s="359"/>
      <c r="AA77" s="359"/>
      <c r="AB77" s="359"/>
      <c r="AC77" s="359"/>
      <c r="AD77" s="91"/>
      <c r="AE77" s="360"/>
      <c r="AF77" s="360"/>
      <c r="AG77" s="358"/>
      <c r="AH77" s="360"/>
      <c r="AK77" s="91"/>
      <c r="AL77" s="361"/>
      <c r="AM77" s="357"/>
      <c r="AN77" s="358"/>
      <c r="AO77" s="359"/>
      <c r="AP77" s="359"/>
      <c r="AQ77" s="359"/>
      <c r="AR77" s="359"/>
      <c r="AS77" s="359"/>
      <c r="AT77" s="359"/>
      <c r="AU77" s="91"/>
      <c r="AV77" s="360"/>
      <c r="AW77" s="360"/>
      <c r="AX77" s="358"/>
      <c r="AY77" s="360"/>
      <c r="BA77" s="91"/>
      <c r="BB77" s="91"/>
      <c r="BC77" s="357"/>
      <c r="BD77" s="358"/>
      <c r="BE77" s="359"/>
      <c r="BF77" s="359"/>
      <c r="BG77" s="359"/>
      <c r="BH77" s="359"/>
      <c r="BI77" s="359"/>
      <c r="BJ77" s="359"/>
      <c r="BK77" s="91"/>
      <c r="BL77" s="360"/>
      <c r="BM77" s="360"/>
      <c r="BN77" s="358"/>
      <c r="BO77" s="360"/>
      <c r="BP77" s="358"/>
      <c r="BR77" s="91"/>
      <c r="BS77" s="91"/>
      <c r="BT77" s="357"/>
      <c r="BU77" s="358"/>
      <c r="BV77" s="359"/>
      <c r="BW77" s="359"/>
      <c r="BX77" s="359"/>
      <c r="BY77" s="359"/>
      <c r="BZ77" s="359"/>
      <c r="CA77" s="359"/>
      <c r="CB77" s="91"/>
      <c r="CC77" s="360"/>
      <c r="CD77" s="360"/>
      <c r="CE77" s="358"/>
      <c r="CF77" s="360"/>
      <c r="CG77" s="358"/>
      <c r="CJ77" s="91"/>
      <c r="CK77" s="361"/>
      <c r="CL77" s="357"/>
      <c r="CM77" s="358"/>
      <c r="CN77" s="359"/>
      <c r="CO77" s="359"/>
      <c r="CP77" s="359"/>
      <c r="CQ77" s="359"/>
      <c r="CR77" s="359"/>
      <c r="CS77" s="359"/>
      <c r="CT77" s="91"/>
      <c r="CU77" s="360"/>
      <c r="CV77" s="360"/>
      <c r="CW77" s="358"/>
      <c r="CX77" s="360"/>
      <c r="DA77" s="91"/>
      <c r="DB77" s="361"/>
      <c r="DC77" s="357"/>
      <c r="DD77" s="358"/>
      <c r="DE77" s="359"/>
      <c r="DF77" s="359"/>
      <c r="DG77" s="359"/>
      <c r="DH77" s="359"/>
      <c r="DI77" s="359"/>
      <c r="DJ77" s="359"/>
      <c r="DK77" s="91"/>
      <c r="DL77" s="360"/>
      <c r="DM77" s="360"/>
      <c r="DN77" s="358"/>
      <c r="DO77" s="360"/>
      <c r="DQ77" s="357"/>
      <c r="DR77" s="357"/>
      <c r="DS77" s="358"/>
      <c r="DT77" s="359"/>
      <c r="DU77" s="359"/>
      <c r="DV77" s="359"/>
      <c r="DW77" s="359"/>
      <c r="DX77" s="359"/>
      <c r="DY77" s="359"/>
      <c r="EA77" s="360"/>
      <c r="EB77" s="360"/>
      <c r="EC77" s="358"/>
      <c r="ED77" s="360"/>
      <c r="EE77" s="358"/>
    </row>
    <row r="78" spans="2:135" s="348" customFormat="1">
      <c r="B78" s="91"/>
      <c r="C78" s="91"/>
      <c r="D78" s="357"/>
      <c r="E78" s="358"/>
      <c r="F78" s="359"/>
      <c r="G78" s="359"/>
      <c r="H78" s="359"/>
      <c r="I78" s="359"/>
      <c r="J78" s="359"/>
      <c r="K78" s="359"/>
      <c r="L78" s="91"/>
      <c r="M78" s="360"/>
      <c r="N78" s="360"/>
      <c r="O78" s="358"/>
      <c r="P78" s="360"/>
      <c r="Q78" s="358"/>
      <c r="T78" s="91"/>
      <c r="U78" s="91"/>
      <c r="V78" s="357"/>
      <c r="W78" s="358"/>
      <c r="X78" s="359"/>
      <c r="Y78" s="359"/>
      <c r="Z78" s="359"/>
      <c r="AA78" s="359"/>
      <c r="AB78" s="359"/>
      <c r="AC78" s="359"/>
      <c r="AD78" s="91"/>
      <c r="AE78" s="360"/>
      <c r="AF78" s="360"/>
      <c r="AG78" s="358"/>
      <c r="AH78" s="360"/>
      <c r="AK78" s="91"/>
      <c r="AL78" s="361"/>
      <c r="AM78" s="357"/>
      <c r="AN78" s="358"/>
      <c r="AO78" s="359"/>
      <c r="AP78" s="359"/>
      <c r="AQ78" s="359"/>
      <c r="AR78" s="359"/>
      <c r="AS78" s="359"/>
      <c r="AT78" s="359"/>
      <c r="AU78" s="91"/>
      <c r="AV78" s="360"/>
      <c r="AW78" s="360"/>
      <c r="AX78" s="358"/>
      <c r="AY78" s="360"/>
      <c r="BA78" s="91"/>
      <c r="BB78" s="91"/>
      <c r="BC78" s="357"/>
      <c r="BD78" s="358"/>
      <c r="BE78" s="359"/>
      <c r="BF78" s="359"/>
      <c r="BG78" s="359"/>
      <c r="BH78" s="359"/>
      <c r="BI78" s="359"/>
      <c r="BJ78" s="359"/>
      <c r="BK78" s="91"/>
      <c r="BL78" s="360"/>
      <c r="BM78" s="360"/>
      <c r="BN78" s="358"/>
      <c r="BO78" s="360"/>
      <c r="BP78" s="358"/>
      <c r="BR78" s="91"/>
      <c r="BS78" s="91"/>
      <c r="BT78" s="357"/>
      <c r="BU78" s="358"/>
      <c r="BV78" s="359"/>
      <c r="BW78" s="359"/>
      <c r="BX78" s="359"/>
      <c r="BY78" s="359"/>
      <c r="BZ78" s="359"/>
      <c r="CA78" s="359"/>
      <c r="CB78" s="91"/>
      <c r="CC78" s="360"/>
      <c r="CD78" s="360"/>
      <c r="CE78" s="358"/>
      <c r="CF78" s="360"/>
      <c r="CG78" s="358"/>
      <c r="CJ78" s="91"/>
      <c r="CK78" s="361"/>
      <c r="CL78" s="357"/>
      <c r="CM78" s="358"/>
      <c r="CN78" s="359"/>
      <c r="CO78" s="359"/>
      <c r="CP78" s="359"/>
      <c r="CQ78" s="359"/>
      <c r="CR78" s="359"/>
      <c r="CS78" s="359"/>
      <c r="CT78" s="91"/>
      <c r="CU78" s="360"/>
      <c r="CV78" s="360"/>
      <c r="CW78" s="358"/>
      <c r="CX78" s="360"/>
      <c r="DA78" s="91"/>
      <c r="DB78" s="361"/>
      <c r="DC78" s="357"/>
      <c r="DD78" s="358"/>
      <c r="DE78" s="359"/>
      <c r="DF78" s="359"/>
      <c r="DG78" s="359"/>
      <c r="DH78" s="359"/>
      <c r="DI78" s="359"/>
      <c r="DJ78" s="359"/>
      <c r="DK78" s="91"/>
      <c r="DL78" s="360"/>
      <c r="DM78" s="360"/>
      <c r="DN78" s="358"/>
      <c r="DO78" s="360"/>
      <c r="DQ78" s="357"/>
      <c r="DR78" s="357"/>
      <c r="DS78" s="358"/>
      <c r="DT78" s="359"/>
      <c r="DU78" s="359"/>
      <c r="DV78" s="359"/>
      <c r="DW78" s="359"/>
      <c r="DX78" s="359"/>
      <c r="DY78" s="359"/>
      <c r="EA78" s="360"/>
      <c r="EB78" s="360"/>
      <c r="EC78" s="358"/>
      <c r="ED78" s="360"/>
      <c r="EE78" s="358"/>
    </row>
    <row r="79" spans="2:135" s="348" customFormat="1">
      <c r="B79" s="91"/>
      <c r="C79" s="91"/>
      <c r="D79" s="357"/>
      <c r="E79" s="358"/>
      <c r="F79" s="359"/>
      <c r="G79" s="359"/>
      <c r="H79" s="359"/>
      <c r="I79" s="359"/>
      <c r="J79" s="359"/>
      <c r="K79" s="359"/>
      <c r="L79" s="91"/>
      <c r="M79" s="360"/>
      <c r="N79" s="360"/>
      <c r="O79" s="358"/>
      <c r="P79" s="360"/>
      <c r="Q79" s="358"/>
      <c r="T79" s="91"/>
      <c r="U79" s="91"/>
      <c r="V79" s="357"/>
      <c r="W79" s="358"/>
      <c r="X79" s="359"/>
      <c r="Y79" s="359"/>
      <c r="Z79" s="359"/>
      <c r="AA79" s="359"/>
      <c r="AB79" s="359"/>
      <c r="AC79" s="359"/>
      <c r="AD79" s="91"/>
      <c r="AE79" s="360"/>
      <c r="AF79" s="360"/>
      <c r="AG79" s="358"/>
      <c r="AH79" s="360"/>
      <c r="AK79" s="91"/>
      <c r="AL79" s="361"/>
      <c r="AM79" s="357"/>
      <c r="AN79" s="358"/>
      <c r="AO79" s="359"/>
      <c r="AP79" s="359"/>
      <c r="AQ79" s="359"/>
      <c r="AR79" s="359"/>
      <c r="AS79" s="359"/>
      <c r="AT79" s="359"/>
      <c r="AU79" s="91"/>
      <c r="AV79" s="360"/>
      <c r="AW79" s="360"/>
      <c r="AX79" s="358"/>
      <c r="AY79" s="360"/>
      <c r="BA79" s="91"/>
      <c r="BB79" s="91"/>
      <c r="BC79" s="357"/>
      <c r="BD79" s="358"/>
      <c r="BE79" s="359"/>
      <c r="BF79" s="359"/>
      <c r="BG79" s="359"/>
      <c r="BH79" s="359"/>
      <c r="BI79" s="359"/>
      <c r="BJ79" s="359"/>
      <c r="BK79" s="91"/>
      <c r="BL79" s="360"/>
      <c r="BM79" s="360"/>
      <c r="BN79" s="358"/>
      <c r="BO79" s="360"/>
      <c r="BP79" s="358"/>
      <c r="BR79" s="91"/>
      <c r="BS79" s="91"/>
      <c r="BT79" s="357"/>
      <c r="BU79" s="358"/>
      <c r="BV79" s="359"/>
      <c r="BW79" s="359"/>
      <c r="BX79" s="359"/>
      <c r="BY79" s="359"/>
      <c r="BZ79" s="359"/>
      <c r="CA79" s="359"/>
      <c r="CB79" s="91"/>
      <c r="CC79" s="360"/>
      <c r="CD79" s="360"/>
      <c r="CE79" s="358"/>
      <c r="CF79" s="360"/>
      <c r="CG79" s="358"/>
      <c r="CJ79" s="91"/>
      <c r="CK79" s="361"/>
      <c r="CL79" s="357"/>
      <c r="CM79" s="358"/>
      <c r="CN79" s="359"/>
      <c r="CO79" s="359"/>
      <c r="CP79" s="359"/>
      <c r="CQ79" s="359"/>
      <c r="CR79" s="359"/>
      <c r="CS79" s="359"/>
      <c r="CT79" s="91"/>
      <c r="CU79" s="360"/>
      <c r="CV79" s="360"/>
      <c r="CW79" s="358"/>
      <c r="CX79" s="360"/>
      <c r="DA79" s="91"/>
      <c r="DB79" s="361"/>
      <c r="DC79" s="357"/>
      <c r="DD79" s="358"/>
      <c r="DE79" s="359"/>
      <c r="DF79" s="359"/>
      <c r="DG79" s="359"/>
      <c r="DH79" s="359"/>
      <c r="DI79" s="359"/>
      <c r="DJ79" s="359"/>
      <c r="DK79" s="91"/>
      <c r="DL79" s="360"/>
      <c r="DM79" s="360"/>
      <c r="DN79" s="358"/>
      <c r="DO79" s="360"/>
      <c r="DQ79" s="357"/>
      <c r="DR79" s="357"/>
      <c r="DS79" s="358"/>
      <c r="DT79" s="359"/>
      <c r="DU79" s="359"/>
      <c r="DV79" s="359"/>
      <c r="DW79" s="359"/>
      <c r="DX79" s="359"/>
      <c r="DY79" s="359"/>
      <c r="EA79" s="360"/>
      <c r="EB79" s="360"/>
      <c r="EC79" s="358"/>
      <c r="ED79" s="360"/>
      <c r="EE79" s="358"/>
    </row>
    <row r="80" spans="2:135" s="348" customFormat="1">
      <c r="B80" s="91"/>
      <c r="C80" s="91"/>
      <c r="D80" s="357"/>
      <c r="E80" s="358"/>
      <c r="F80" s="359"/>
      <c r="G80" s="359"/>
      <c r="H80" s="359"/>
      <c r="I80" s="359"/>
      <c r="J80" s="359"/>
      <c r="K80" s="359"/>
      <c r="L80" s="91"/>
      <c r="M80" s="360"/>
      <c r="N80" s="360"/>
      <c r="O80" s="358"/>
      <c r="P80" s="360"/>
      <c r="Q80" s="358"/>
      <c r="T80" s="91"/>
      <c r="U80" s="91"/>
      <c r="V80" s="357"/>
      <c r="W80" s="358"/>
      <c r="X80" s="359"/>
      <c r="Y80" s="359"/>
      <c r="Z80" s="359"/>
      <c r="AA80" s="359"/>
      <c r="AB80" s="359"/>
      <c r="AC80" s="359"/>
      <c r="AD80" s="91"/>
      <c r="AE80" s="360"/>
      <c r="AF80" s="360"/>
      <c r="AG80" s="358"/>
      <c r="AH80" s="360"/>
      <c r="AK80" s="91"/>
      <c r="AL80" s="361"/>
      <c r="AM80" s="357"/>
      <c r="AN80" s="358"/>
      <c r="AO80" s="359"/>
      <c r="AP80" s="359"/>
      <c r="AQ80" s="359"/>
      <c r="AR80" s="359"/>
      <c r="AS80" s="359"/>
      <c r="AT80" s="359"/>
      <c r="AU80" s="91"/>
      <c r="AV80" s="360"/>
      <c r="AW80" s="360"/>
      <c r="AX80" s="358"/>
      <c r="AY80" s="360"/>
      <c r="BA80" s="91"/>
      <c r="BB80" s="91"/>
      <c r="BC80" s="357"/>
      <c r="BD80" s="358"/>
      <c r="BE80" s="359"/>
      <c r="BF80" s="359"/>
      <c r="BG80" s="359"/>
      <c r="BH80" s="359"/>
      <c r="BI80" s="359"/>
      <c r="BJ80" s="359"/>
      <c r="BK80" s="91"/>
      <c r="BL80" s="360"/>
      <c r="BM80" s="360"/>
      <c r="BN80" s="358"/>
      <c r="BO80" s="360"/>
      <c r="BP80" s="358"/>
      <c r="BR80" s="91"/>
      <c r="BS80" s="91"/>
      <c r="BT80" s="357"/>
      <c r="BU80" s="358"/>
      <c r="BV80" s="359"/>
      <c r="BW80" s="359"/>
      <c r="BX80" s="359"/>
      <c r="BY80" s="359"/>
      <c r="BZ80" s="359"/>
      <c r="CA80" s="359"/>
      <c r="CB80" s="91"/>
      <c r="CC80" s="360"/>
      <c r="CD80" s="360"/>
      <c r="CE80" s="358"/>
      <c r="CF80" s="360"/>
      <c r="CG80" s="358"/>
      <c r="CJ80" s="91"/>
      <c r="CK80" s="361"/>
      <c r="CL80" s="357"/>
      <c r="CM80" s="358"/>
      <c r="CN80" s="359"/>
      <c r="CO80" s="359"/>
      <c r="CP80" s="359"/>
      <c r="CQ80" s="359"/>
      <c r="CR80" s="359"/>
      <c r="CS80" s="359"/>
      <c r="CT80" s="91"/>
      <c r="CU80" s="360"/>
      <c r="CV80" s="360"/>
      <c r="CW80" s="358"/>
      <c r="CX80" s="360"/>
      <c r="DA80" s="91"/>
      <c r="DB80" s="361"/>
      <c r="DC80" s="357"/>
      <c r="DD80" s="358"/>
      <c r="DE80" s="359"/>
      <c r="DF80" s="359"/>
      <c r="DG80" s="359"/>
      <c r="DH80" s="359"/>
      <c r="DI80" s="359"/>
      <c r="DJ80" s="359"/>
      <c r="DK80" s="91"/>
      <c r="DL80" s="360"/>
      <c r="DM80" s="360"/>
      <c r="DN80" s="358"/>
      <c r="DO80" s="360"/>
      <c r="DQ80" s="357"/>
      <c r="DR80" s="357"/>
      <c r="DS80" s="358"/>
      <c r="DT80" s="359"/>
      <c r="DU80" s="359"/>
      <c r="DV80" s="359"/>
      <c r="DW80" s="359"/>
      <c r="DX80" s="359"/>
      <c r="DY80" s="359"/>
      <c r="EA80" s="360"/>
      <c r="EB80" s="360"/>
      <c r="EC80" s="358"/>
      <c r="ED80" s="360"/>
      <c r="EE80" s="358"/>
    </row>
    <row r="81" spans="2:135" s="348" customFormat="1">
      <c r="B81" s="91"/>
      <c r="C81" s="91"/>
      <c r="D81" s="357"/>
      <c r="E81" s="358"/>
      <c r="F81" s="359"/>
      <c r="G81" s="359"/>
      <c r="H81" s="359"/>
      <c r="I81" s="359"/>
      <c r="J81" s="359"/>
      <c r="K81" s="359"/>
      <c r="L81" s="91"/>
      <c r="M81" s="360"/>
      <c r="N81" s="360"/>
      <c r="O81" s="358"/>
      <c r="P81" s="360"/>
      <c r="Q81" s="358"/>
      <c r="T81" s="91"/>
      <c r="U81" s="91"/>
      <c r="V81" s="357"/>
      <c r="W81" s="358"/>
      <c r="X81" s="359"/>
      <c r="Y81" s="359"/>
      <c r="Z81" s="359"/>
      <c r="AA81" s="359"/>
      <c r="AB81" s="359"/>
      <c r="AC81" s="359"/>
      <c r="AD81" s="91"/>
      <c r="AE81" s="360"/>
      <c r="AF81" s="360"/>
      <c r="AG81" s="358"/>
      <c r="AH81" s="360"/>
      <c r="AK81" s="91"/>
      <c r="AL81" s="361"/>
      <c r="AM81" s="357"/>
      <c r="AN81" s="358"/>
      <c r="AO81" s="359"/>
      <c r="AP81" s="359"/>
      <c r="AQ81" s="359"/>
      <c r="AR81" s="359"/>
      <c r="AS81" s="359"/>
      <c r="AT81" s="359"/>
      <c r="AU81" s="91"/>
      <c r="AV81" s="360"/>
      <c r="AW81" s="360"/>
      <c r="AX81" s="358"/>
      <c r="AY81" s="360"/>
      <c r="BA81" s="91"/>
      <c r="BB81" s="91"/>
      <c r="BC81" s="357"/>
      <c r="BD81" s="358"/>
      <c r="BE81" s="359"/>
      <c r="BF81" s="359"/>
      <c r="BG81" s="359"/>
      <c r="BH81" s="359"/>
      <c r="BI81" s="359"/>
      <c r="BJ81" s="359"/>
      <c r="BK81" s="91"/>
      <c r="BL81" s="360"/>
      <c r="BM81" s="360"/>
      <c r="BN81" s="358"/>
      <c r="BO81" s="360"/>
      <c r="BP81" s="358"/>
      <c r="BR81" s="91"/>
      <c r="BS81" s="91"/>
      <c r="BT81" s="357"/>
      <c r="BU81" s="358"/>
      <c r="BV81" s="359"/>
      <c r="BW81" s="359"/>
      <c r="BX81" s="359"/>
      <c r="BY81" s="359"/>
      <c r="BZ81" s="359"/>
      <c r="CA81" s="359"/>
      <c r="CB81" s="91"/>
      <c r="CC81" s="360"/>
      <c r="CD81" s="360"/>
      <c r="CE81" s="358"/>
      <c r="CF81" s="360"/>
      <c r="CG81" s="358"/>
      <c r="CJ81" s="91"/>
      <c r="CK81" s="361"/>
      <c r="CL81" s="357"/>
      <c r="CM81" s="358"/>
      <c r="CN81" s="359"/>
      <c r="CO81" s="359"/>
      <c r="CP81" s="359"/>
      <c r="CQ81" s="359"/>
      <c r="CR81" s="359"/>
      <c r="CS81" s="359"/>
      <c r="CT81" s="91"/>
      <c r="CU81" s="360"/>
      <c r="CV81" s="360"/>
      <c r="CW81" s="358"/>
      <c r="CX81" s="360"/>
      <c r="DA81" s="91"/>
      <c r="DB81" s="361"/>
      <c r="DC81" s="357"/>
      <c r="DD81" s="358"/>
      <c r="DE81" s="359"/>
      <c r="DF81" s="359"/>
      <c r="DG81" s="359"/>
      <c r="DH81" s="359"/>
      <c r="DI81" s="359"/>
      <c r="DJ81" s="359"/>
      <c r="DK81" s="91"/>
      <c r="DL81" s="360"/>
      <c r="DM81" s="360"/>
      <c r="DN81" s="358"/>
      <c r="DO81" s="360"/>
      <c r="DQ81" s="357"/>
      <c r="DR81" s="357"/>
      <c r="DS81" s="358"/>
      <c r="DT81" s="359"/>
      <c r="DU81" s="359"/>
      <c r="DV81" s="359"/>
      <c r="DW81" s="359"/>
      <c r="DX81" s="359"/>
      <c r="DY81" s="359"/>
      <c r="EA81" s="360"/>
      <c r="EB81" s="360"/>
      <c r="EC81" s="358"/>
      <c r="ED81" s="360"/>
      <c r="EE81" s="358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73" orientation="landscape" r:id="rId1"/>
  <headerFooter>
    <oddFooter>第 &amp;P 頁，共 &amp;N 頁</oddFooter>
  </headerFooter>
  <colBreaks count="3" manualBreakCount="3">
    <brk id="17" max="32" man="1"/>
    <brk id="34" max="32" man="1"/>
    <brk id="119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5</vt:i4>
      </vt:variant>
    </vt:vector>
  </HeadingPairs>
  <TitlesOfParts>
    <vt:vector size="11" baseType="lpstr">
      <vt:lpstr>暫存區</vt:lpstr>
      <vt:lpstr>future</vt:lpstr>
      <vt:lpstr>option</vt:lpstr>
      <vt:lpstr>rpt_future</vt:lpstr>
      <vt:lpstr>rpt_option</vt:lpstr>
      <vt:lpstr>future&amp;option(25)</vt:lpstr>
      <vt:lpstr>future!Print_Area</vt:lpstr>
      <vt:lpstr>'future&amp;option(25)'!Print_Area</vt:lpstr>
      <vt:lpstr>rpt_future!Print_Area</vt:lpstr>
      <vt:lpstr>rpt_option!Print_Area</vt:lpstr>
      <vt:lpstr>'future&amp;option(25)'!Print_Titles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KJSOFT</cp:lastModifiedBy>
  <cp:lastPrinted>2016-05-04T05:57:40Z</cp:lastPrinted>
  <dcterms:created xsi:type="dcterms:W3CDTF">2008-01-15T01:24:44Z</dcterms:created>
  <dcterms:modified xsi:type="dcterms:W3CDTF">2019-06-11T02:58:55Z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