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BE14EF2E-06CA-4541-B0A5-9C73DE479D48}" xr6:coauthVersionLast="41" xr6:coauthVersionMax="41" xr10:uidLastSave="{00000000-0000-0000-0000-000000000000}"/>
  <bookViews>
    <workbookView xWindow="-120" yWindow="-120" windowWidth="29040" windowHeight="15840" activeTab="2"/>
  </bookViews>
  <sheets>
    <sheet name="40012_rpt_future " sheetId="13" r:id="rId1"/>
    <sheet name="40012_rpt_option" sheetId="14" r:id="rId2"/>
    <sheet name="40013_rpt_future" sheetId="15" r:id="rId3"/>
    <sheet name="40042轉出報表" sheetId="12" r:id="rId4"/>
  </sheets>
  <definedNames>
    <definedName name="_xlnm.Print_Area" localSheetId="0">'40012_rpt_future '!$A$1:$J$85</definedName>
    <definedName name="_xlnm.Print_Area" localSheetId="1">'40012_rpt_option'!$B$1:$I$104</definedName>
    <definedName name="_xlnm.Print_Area" localSheetId="2">'40013_rpt_future'!$A$1:$J$54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6" i="13" l="1"/>
  <c r="D66" i="13"/>
  <c r="E65" i="13"/>
  <c r="D65" i="13"/>
  <c r="F65" i="13"/>
  <c r="E46" i="15"/>
  <c r="D46" i="15"/>
  <c r="F46" i="15"/>
  <c r="E92" i="14"/>
  <c r="C92" i="14"/>
  <c r="G92" i="14" s="1"/>
  <c r="E91" i="14"/>
  <c r="C91" i="14"/>
  <c r="K91" i="14" s="1"/>
  <c r="E90" i="14"/>
  <c r="C90" i="14"/>
  <c r="G90" i="14" s="1"/>
  <c r="E89" i="14"/>
  <c r="C89" i="14"/>
  <c r="G89" i="14" s="1"/>
  <c r="K89" i="14"/>
  <c r="L89" i="14" s="1"/>
  <c r="L90" i="14" s="1"/>
  <c r="E88" i="14"/>
  <c r="C88" i="14"/>
  <c r="G88" i="14"/>
  <c r="E87" i="14"/>
  <c r="C87" i="14"/>
  <c r="G87" i="14" s="1"/>
  <c r="G83" i="14"/>
  <c r="G44" i="14"/>
  <c r="E69" i="13"/>
  <c r="D69" i="13"/>
  <c r="F69" i="13"/>
  <c r="E68" i="13"/>
  <c r="F68" i="13" s="1"/>
  <c r="D68" i="13"/>
  <c r="E67" i="13"/>
  <c r="D67" i="13"/>
  <c r="F67" i="13" s="1"/>
  <c r="E64" i="13"/>
  <c r="D64" i="13"/>
  <c r="F64" i="13" s="1"/>
  <c r="E63" i="13"/>
  <c r="F63" i="13" s="1"/>
  <c r="D63" i="13"/>
  <c r="E62" i="13"/>
  <c r="D62" i="13"/>
  <c r="F62" i="13" s="1"/>
  <c r="E61" i="13"/>
  <c r="D61" i="13"/>
  <c r="F61" i="13" s="1"/>
  <c r="F66" i="13"/>
  <c r="K92" i="14" l="1"/>
  <c r="L91" i="14"/>
  <c r="L92" i="14" s="1"/>
  <c r="M91" i="14"/>
  <c r="M92" i="14" s="1"/>
  <c r="K87" i="14"/>
  <c r="G91" i="14"/>
  <c r="K90" i="14"/>
  <c r="M89" i="14"/>
  <c r="M90" i="14" s="1"/>
  <c r="L87" i="14" l="1"/>
  <c r="L88" i="14" s="1"/>
  <c r="M87" i="14"/>
  <c r="M88" i="14" s="1"/>
  <c r="K88" i="14"/>
</calcChain>
</file>

<file path=xl/sharedStrings.xml><?xml version="1.0" encoding="utf-8"?>
<sst xmlns="http://schemas.openxmlformats.org/spreadsheetml/2006/main" count="289" uniqueCount="139">
  <si>
    <t>1.</t>
    <phoneticPr fontId="2" type="noConversion"/>
  </si>
  <si>
    <t>RHF</t>
    <phoneticPr fontId="2" type="noConversion"/>
  </si>
  <si>
    <t>RTF</t>
    <phoneticPr fontId="2" type="noConversion"/>
  </si>
  <si>
    <r>
      <rPr>
        <sz val="16"/>
        <rFont val="標楷體"/>
        <family val="4"/>
        <charset val="136"/>
      </rPr>
      <t>一、</t>
    </r>
  </si>
  <si>
    <r>
      <rPr>
        <sz val="16"/>
        <rFont val="標楷體"/>
        <family val="4"/>
        <charset val="136"/>
      </rPr>
      <t>現行收取保證金金額</t>
    </r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</si>
  <si>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</si>
  <si>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</si>
  <si>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</si>
  <si>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</si>
  <si>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</si>
  <si>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</si>
  <si>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rPr>
        <sz val="16"/>
        <rFont val="標楷體"/>
        <family val="4"/>
        <charset val="136"/>
      </rPr>
      <t>三、</t>
    </r>
    <phoneticPr fontId="2" type="noConversion"/>
  </si>
  <si>
    <r>
      <rPr>
        <sz val="16"/>
        <rFont val="標楷體"/>
        <family val="4"/>
        <charset val="136"/>
      </rPr>
      <t>本日結算保證金變動幅度</t>
    </r>
    <phoneticPr fontId="2" type="noConversion"/>
  </si>
  <si>
    <r>
      <rPr>
        <sz val="16"/>
        <rFont val="標楷體"/>
        <family val="4"/>
        <charset val="136"/>
      </rPr>
      <t>四、</t>
    </r>
    <phoneticPr fontId="2" type="noConversion"/>
  </si>
  <si>
    <r>
      <rPr>
        <sz val="12"/>
        <color indexed="9"/>
        <rFont val="標楷體"/>
        <family val="4"/>
        <charset val="136"/>
      </rPr>
      <t>結算進位</t>
    </r>
    <phoneticPr fontId="2" type="noConversion"/>
  </si>
  <si>
    <t>TJF</t>
    <phoneticPr fontId="2" type="noConversion"/>
  </si>
  <si>
    <r>
      <rPr>
        <sz val="14"/>
        <rFont val="標楷體"/>
        <family val="4"/>
        <charset val="136"/>
      </rPr>
      <t>結算保證金</t>
    </r>
    <r>
      <rPr>
        <sz val="14"/>
        <color indexed="10"/>
        <rFont val="標楷體"/>
        <family val="4"/>
        <charset val="136"/>
      </rPr>
      <t xml:space="preserve">占
</t>
    </r>
    <r>
      <rPr>
        <sz val="14"/>
        <rFont val="標楷體"/>
        <family val="4"/>
        <charset val="136"/>
      </rPr>
      <t>合約總值的比例</t>
    </r>
    <phoneticPr fontId="2" type="noConversion"/>
  </si>
  <si>
    <r>
      <rPr>
        <sz val="14"/>
        <rFont val="標楷體"/>
        <family val="4"/>
        <charset val="136"/>
      </rPr>
      <t>維持保證金</t>
    </r>
    <r>
      <rPr>
        <sz val="14"/>
        <color indexed="10"/>
        <rFont val="標楷體"/>
        <family val="4"/>
        <charset val="136"/>
      </rPr>
      <t xml:space="preserve">占
</t>
    </r>
    <r>
      <rPr>
        <sz val="14"/>
        <rFont val="標楷體"/>
        <family val="4"/>
        <charset val="136"/>
      </rPr>
      <t>合約總值的比例</t>
    </r>
    <phoneticPr fontId="2" type="noConversion"/>
  </si>
  <si>
    <r>
      <rPr>
        <sz val="14"/>
        <rFont val="標楷體"/>
        <family val="4"/>
        <charset val="136"/>
      </rPr>
      <t>原始保證金</t>
    </r>
    <r>
      <rPr>
        <sz val="14"/>
        <color indexed="10"/>
        <rFont val="標楷體"/>
        <family val="4"/>
        <charset val="136"/>
      </rPr>
      <t xml:space="preserve">占
</t>
    </r>
    <r>
      <rPr>
        <sz val="14"/>
        <rFont val="標楷體"/>
        <family val="4"/>
        <charset val="136"/>
      </rPr>
      <t>合約總值的比例</t>
    </r>
    <phoneticPr fontId="2" type="noConversion"/>
  </si>
  <si>
    <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2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</si>
  <si>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</si>
  <si>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一、現行金額</t>
    </r>
    <phoneticPr fontId="2" type="noConversion"/>
  </si>
  <si>
    <r>
      <rPr>
        <sz val="12"/>
        <rFont val="標楷體"/>
        <family val="4"/>
        <charset val="136"/>
      </rPr>
      <t>商品別</t>
    </r>
  </si>
  <si>
    <r>
      <rPr>
        <sz val="12"/>
        <color indexed="9"/>
        <rFont val="標楷體"/>
        <family val="4"/>
        <charset val="136"/>
      </rPr>
      <t>維持乘數</t>
    </r>
    <phoneticPr fontId="2" type="noConversion"/>
  </si>
  <si>
    <t xml:space="preserve"> </t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</si>
  <si>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</si>
  <si>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</si>
  <si>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</si>
  <si>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現貨收盤指數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指數每點價值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</si>
  <si>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現貨收盤指數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指數每點價值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</si>
  <si>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</si>
  <si>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</si>
  <si>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指數每點
價值</t>
    </r>
    <r>
      <rPr>
        <sz val="12"/>
        <rFont val="Times New Roman"/>
        <family val="1"/>
      </rPr>
      <t>B</t>
    </r>
    <phoneticPr fontId="2" type="noConversion"/>
  </si>
  <si>
    <r>
      <rPr>
        <sz val="12"/>
        <rFont val="標楷體"/>
        <family val="4"/>
        <charset val="136"/>
      </rPr>
      <t>適用風險價格
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</si>
  <si>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實際風險價格係數</t>
    </r>
    <phoneticPr fontId="1" type="noConversion"/>
  </si>
  <si>
    <r>
      <rPr>
        <sz val="12"/>
        <rFont val="標楷體"/>
        <family val="4"/>
        <charset val="136"/>
      </rPr>
      <t>結算保證金</t>
    </r>
    <r>
      <rPr>
        <sz val="12"/>
        <rFont val="Times New Roman"/>
        <family val="1"/>
      </rPr>
      <t>D               =α(β)×A×B×C</t>
    </r>
    <phoneticPr fontId="2" type="noConversion"/>
  </si>
  <si>
    <r>
      <rPr>
        <sz val="12"/>
        <rFont val="標楷體"/>
        <family val="4"/>
        <charset val="136"/>
      </rPr>
      <t>三、</t>
    </r>
    <phoneticPr fontId="1" type="noConversion"/>
  </si>
  <si>
    <r>
      <rPr>
        <sz val="12"/>
        <rFont val="標楷體"/>
        <family val="4"/>
        <charset val="136"/>
      </rPr>
      <t>三、本日結算保證金之適用風險保證金（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值）變動幅度：</t>
    </r>
    <phoneticPr fontId="2" type="noConversion"/>
  </si>
  <si>
    <r>
      <rPr>
        <sz val="12"/>
        <rFont val="標楷體"/>
        <family val="4"/>
        <charset val="136"/>
      </rPr>
      <t>變動幅度</t>
    </r>
    <r>
      <rPr>
        <sz val="12"/>
        <rFont val="Times New Roman"/>
        <family val="1"/>
      </rPr>
      <t xml:space="preserve"> = (</t>
    </r>
    <r>
      <rPr>
        <sz val="12"/>
        <rFont val="標楷體"/>
        <family val="4"/>
        <charset val="136"/>
      </rPr>
      <t>本日計算結算保證金之適用風險保證金（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值）－現行收取結算保證金之適用風險保證金（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) ÷ </t>
    </r>
    <r>
      <rPr>
        <sz val="12"/>
        <rFont val="標楷體"/>
        <family val="4"/>
        <charset val="136"/>
      </rPr>
      <t>現行收取結算保證金之適用風險保證金（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>.</t>
    </r>
    <phoneticPr fontId="2" type="noConversion"/>
  </si>
  <si>
    <t xml:space="preserve">  </t>
    <phoneticPr fontId="1" type="noConversion"/>
  </si>
  <si>
    <r>
      <rPr>
        <sz val="12"/>
        <rFont val="標楷體"/>
        <family val="4"/>
        <charset val="136"/>
      </rPr>
      <t>本日計算結算保證金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</si>
  <si>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>現行收取結算保證金</t>
    </r>
    <r>
      <rPr>
        <sz val="12"/>
        <rFont val="Times New Roman"/>
        <family val="1"/>
      </rPr>
      <t>b</t>
    </r>
    <phoneticPr fontId="2" type="noConversion"/>
  </si>
  <si>
    <r>
      <rPr>
        <sz val="12"/>
        <rFont val="標楷體"/>
        <family val="4"/>
        <charset val="136"/>
      </rPr>
      <t xml:space="preserve">變動幅度
</t>
    </r>
    <r>
      <rPr>
        <sz val="12"/>
        <rFont val="Times New Roman"/>
        <family val="1"/>
      </rPr>
      <t>d=(a-b)/b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</si>
  <si>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</si>
  <si>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2"/>
        <color indexed="9"/>
        <rFont val="標楷體"/>
        <family val="4"/>
        <charset val="136"/>
      </rPr>
      <t>進位數</t>
    </r>
    <phoneticPr fontId="2" type="noConversion"/>
  </si>
  <si>
    <r>
      <rPr>
        <sz val="12"/>
        <color indexed="9"/>
        <rFont val="標楷體"/>
        <family val="4"/>
        <charset val="136"/>
      </rPr>
      <t>結算</t>
    </r>
    <phoneticPr fontId="2" type="noConversion"/>
  </si>
  <si>
    <r>
      <rPr>
        <sz val="12"/>
        <color indexed="9"/>
        <rFont val="標楷體"/>
        <family val="4"/>
        <charset val="136"/>
      </rPr>
      <t>維持</t>
    </r>
    <phoneticPr fontId="2" type="noConversion"/>
  </si>
  <si>
    <r>
      <rPr>
        <sz val="12"/>
        <color indexed="9"/>
        <rFont val="標楷體"/>
        <family val="4"/>
        <charset val="136"/>
      </rPr>
      <t>原始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</si>
  <si>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</si>
  <si>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r>
      <rPr>
        <sz val="12"/>
        <rFont val="標楷體"/>
        <family val="4"/>
        <charset val="136"/>
      </rPr>
      <t>四、作業事項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</si>
  <si>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</si>
  <si>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</si>
  <si>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</si>
  <si>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</si>
  <si>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</si>
  <si>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</si>
  <si>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</si>
  <si>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</si>
  <si>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</si>
  <si>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</si>
  <si>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</si>
  <si>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 xml:space="preserve">□RHO   □RTO   □TGO     </t>
    <phoneticPr fontId="2" type="noConversion"/>
  </si>
  <si>
    <r>
      <rPr>
        <sz val="12"/>
        <rFont val="標楷體"/>
        <family val="4"/>
        <charset val="136"/>
      </rPr>
      <t>變動幅度未達</t>
    </r>
    <r>
      <rPr>
        <sz val="12"/>
        <rFont val="標楷體"/>
        <family val="4"/>
        <charset val="136"/>
      </rPr>
      <t>得調整標準，或雖達得調整標準但進位後金額不變，風險保證金（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值）維持現行收取標準</t>
    </r>
    <r>
      <rPr>
        <sz val="12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</si>
  <si>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變動幅度已達</t>
    </r>
    <r>
      <rPr>
        <sz val="12"/>
        <rFont val="標楷體"/>
        <family val="4"/>
        <charset val="136"/>
      </rPr>
      <t>得調整標準，且進位後金額改變，建議事項如「保證金調整審核會議記錄」</t>
    </r>
    <r>
      <rPr>
        <sz val="12"/>
        <rFont val="Times New Roman"/>
        <family val="1"/>
      </rPr>
      <t>.</t>
    </r>
    <phoneticPr fontId="1" type="noConversion"/>
  </si>
  <si>
    <r>
      <rPr>
        <sz val="12"/>
        <color indexed="8"/>
        <rFont val="標楷體"/>
        <family val="4"/>
        <charset val="136"/>
      </rPr>
      <t>本表為收盤前之保證金試算，倘遇保證金調整生效日，須手動修改「現行收取結算保證金</t>
    </r>
    <r>
      <rPr>
        <sz val="12"/>
        <color indexed="8"/>
        <rFont val="Times New Roman"/>
        <family val="1"/>
      </rPr>
      <t>E</t>
    </r>
    <r>
      <rPr>
        <sz val="12"/>
        <color indexed="8"/>
        <rFont val="標楷體"/>
        <family val="4"/>
        <charset val="136"/>
      </rPr>
      <t>」欄位數值。</t>
    </r>
    <phoneticPr fontId="2" type="noConversion"/>
  </si>
  <si>
    <r>
      <rPr>
        <sz val="12"/>
        <color indexed="8"/>
        <rFont val="標楷體"/>
        <family val="4"/>
        <charset val="136"/>
      </rPr>
      <t>附註</t>
    </r>
    <r>
      <rPr>
        <sz val="12"/>
        <color indexed="8"/>
        <rFont val="Times New Roman"/>
        <family val="1"/>
      </rPr>
      <t>:</t>
    </r>
    <phoneticPr fontId="2" type="noConversion"/>
  </si>
  <si>
    <r>
      <rPr>
        <sz val="12"/>
        <color indexed="8"/>
        <rFont val="標楷體"/>
        <family val="4"/>
        <charset val="136"/>
      </rPr>
      <t>是否達調整標準</t>
    </r>
  </si>
  <si>
    <r>
      <rPr>
        <sz val="12"/>
        <rFont val="標楷體"/>
        <family val="4"/>
        <charset val="136"/>
      </rPr>
      <t>變動幅度</t>
    </r>
    <r>
      <rPr>
        <sz val="12"/>
        <rFont val="Times New Roman"/>
        <family val="1"/>
      </rPr>
      <t xml:space="preserve">   F=(D-E)/E </t>
    </r>
    <phoneticPr fontId="2" type="noConversion"/>
  </si>
  <si>
    <r>
      <rPr>
        <sz val="12"/>
        <color indexed="8"/>
        <rFont val="標楷體"/>
        <family val="4"/>
        <charset val="136"/>
      </rPr>
      <t>現行收取結算保證金</t>
    </r>
    <r>
      <rPr>
        <sz val="12"/>
        <color indexed="8"/>
        <rFont val="Times New Roman"/>
        <family val="1"/>
      </rPr>
      <t>E</t>
    </r>
    <phoneticPr fontId="2" type="noConversion"/>
  </si>
  <si>
    <r>
      <rPr>
        <sz val="12"/>
        <rFont val="標楷體"/>
        <family val="4"/>
        <charset val="136"/>
      </rPr>
      <t>本日計算結算保證金　D=A</t>
    </r>
    <r>
      <rPr>
        <sz val="12"/>
        <rFont val="Times New Roman"/>
        <family val="1"/>
      </rPr>
      <t>×</t>
    </r>
    <r>
      <rPr>
        <sz val="12"/>
        <rFont val="標楷體"/>
        <family val="4"/>
        <charset val="136"/>
      </rPr>
      <t>B</t>
    </r>
    <r>
      <rPr>
        <sz val="12"/>
        <rFont val="Times New Roman"/>
        <family val="1"/>
      </rPr>
      <t>×</t>
    </r>
    <r>
      <rPr>
        <sz val="12"/>
        <rFont val="標楷體"/>
        <family val="4"/>
        <charset val="136"/>
      </rPr>
      <t>C</t>
    </r>
    <phoneticPr fontId="2" type="noConversion"/>
  </si>
  <si>
    <r>
      <rPr>
        <sz val="12"/>
        <rFont val="標楷體"/>
        <family val="4"/>
        <charset val="136"/>
      </rPr>
      <t>最小風險價格係數</t>
    </r>
    <phoneticPr fontId="2" type="noConversion"/>
  </si>
  <si>
    <r>
      <rPr>
        <sz val="12"/>
        <rFont val="標楷體"/>
        <family val="4"/>
        <charset val="136"/>
      </rPr>
      <t>實際風險價格係數</t>
    </r>
    <phoneticPr fontId="2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</si>
  <si>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</si>
  <si>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指數每點</t>
    </r>
    <r>
      <rPr>
        <sz val="12"/>
        <rFont val="Times New Roman"/>
        <family val="1"/>
      </rPr>
      <t xml:space="preserve">                   </t>
    </r>
    <r>
      <rPr>
        <sz val="12"/>
        <rFont val="標楷體"/>
        <family val="4"/>
        <charset val="136"/>
      </rPr>
      <t>契約價值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</si>
  <si>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indexed="8"/>
        <rFont val="標楷體"/>
        <family val="4"/>
        <charset val="136"/>
      </rPr>
      <t>時間</t>
    </r>
    <r>
      <rPr>
        <sz val="12"/>
        <color indexed="8"/>
        <rFont val="Times New Roman"/>
        <family val="1"/>
      </rPr>
      <t>:</t>
    </r>
    <phoneticPr fontId="2" type="noConversion"/>
  </si>
  <si>
    <r>
      <rPr>
        <sz val="12"/>
        <color indexed="8"/>
        <rFont val="標楷體"/>
        <family val="4"/>
        <charset val="136"/>
      </rPr>
      <t>日期</t>
    </r>
    <r>
      <rPr>
        <sz val="12"/>
        <color indexed="8"/>
        <rFont val="Times New Roman"/>
        <family val="1"/>
      </rPr>
      <t>:</t>
    </r>
    <phoneticPr fontId="2" type="noConversion"/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</si>
  <si>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>F=(D-E)/E</t>
    </r>
    <phoneticPr fontId="2" type="noConversion"/>
  </si>
  <si>
    <r>
      <rPr>
        <sz val="12"/>
        <color indexed="8"/>
        <rFont val="標楷體"/>
        <family val="4"/>
        <charset val="136"/>
      </rPr>
      <t>本日計算結算保證金</t>
    </r>
    <r>
      <rPr>
        <sz val="12"/>
        <color indexed="8"/>
        <rFont val="Times New Roman"/>
        <family val="1"/>
      </rPr>
      <t>D=A×B×C</t>
    </r>
    <phoneticPr fontId="2" type="noConversion"/>
  </si>
  <si>
    <r>
      <rPr>
        <sz val="12"/>
        <color indexed="8"/>
        <rFont val="標楷體"/>
        <family val="4"/>
        <charset val="136"/>
      </rPr>
      <t>最小風險價格係數</t>
    </r>
  </si>
  <si>
    <r>
      <rPr>
        <sz val="12"/>
        <color indexed="8"/>
        <rFont val="標楷體"/>
        <family val="4"/>
        <charset val="136"/>
      </rPr>
      <t>實際風險價格係數</t>
    </r>
  </si>
  <si>
    <r>
      <rPr>
        <sz val="12"/>
        <color indexed="8"/>
        <rFont val="標楷體"/>
        <family val="4"/>
        <charset val="136"/>
      </rPr>
      <t xml:space="preserve">適用風險價格係數
</t>
    </r>
    <r>
      <rPr>
        <sz val="12"/>
        <color indexed="8"/>
        <rFont val="Times New Roman"/>
        <family val="1"/>
      </rPr>
      <t>C</t>
    </r>
    <phoneticPr fontId="2" type="noConversion"/>
  </si>
  <si>
    <r>
      <rPr>
        <sz val="12"/>
        <color indexed="8"/>
        <rFont val="標楷體"/>
        <family val="4"/>
        <charset val="136"/>
      </rPr>
      <t xml:space="preserve">契約乘數
</t>
    </r>
    <r>
      <rPr>
        <sz val="12"/>
        <color indexed="8"/>
        <rFont val="Times New Roman"/>
        <family val="1"/>
      </rPr>
      <t>B</t>
    </r>
    <phoneticPr fontId="2" type="noConversion"/>
  </si>
  <si>
    <r>
      <rPr>
        <sz val="12"/>
        <color indexed="8"/>
        <rFont val="標楷體"/>
        <family val="4"/>
        <charset val="136"/>
      </rPr>
      <t xml:space="preserve">近月份期貨契約價格
</t>
    </r>
    <r>
      <rPr>
        <sz val="12"/>
        <color indexed="8"/>
        <rFont val="Times New Roman"/>
        <family val="1"/>
      </rPr>
      <t>A</t>
    </r>
    <phoneticPr fontId="2" type="noConversion"/>
  </si>
  <si>
    <r>
      <rPr>
        <sz val="12"/>
        <color indexed="8"/>
        <rFont val="標楷體"/>
        <family val="4"/>
        <charset val="136"/>
      </rPr>
      <t>上市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上櫃類別</t>
    </r>
  </si>
  <si>
    <r>
      <rPr>
        <sz val="12"/>
        <color indexed="8"/>
        <rFont val="標楷體"/>
        <family val="4"/>
        <charset val="136"/>
      </rPr>
      <t>股票期貨
標的證券代號</t>
    </r>
  </si>
  <si>
    <r>
      <rPr>
        <sz val="12"/>
        <color indexed="8"/>
        <rFont val="標楷體"/>
        <family val="4"/>
        <charset val="136"/>
      </rPr>
      <t>股票期貨
中文簡稱</t>
    </r>
  </si>
  <si>
    <r>
      <rPr>
        <sz val="12"/>
        <color indexed="8"/>
        <rFont val="標楷體"/>
        <family val="4"/>
        <charset val="136"/>
      </rPr>
      <t>股票期貨
英文代碼</t>
    </r>
  </si>
  <si>
    <t>標的證券為受益憑證之股票類契約保證金
收盤前試算表</t>
    <phoneticPr fontId="2" type="noConversion"/>
  </si>
  <si>
    <t>近月份期貨契約價格A</t>
    <phoneticPr fontId="2" type="noConversion"/>
  </si>
  <si>
    <r>
      <rPr>
        <sz val="12"/>
        <rFont val="標楷體"/>
        <family val="4"/>
        <charset val="136"/>
      </rPr>
      <t>近月份期貨契約</t>
    </r>
    <r>
      <rPr>
        <sz val="12"/>
        <rFont val="標楷體"/>
        <family val="4"/>
        <charset val="136"/>
      </rPr>
      <t>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</si>
  <si>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>近月份期貨契約價格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</si>
  <si>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>現貨價格</t>
    </r>
    <r>
      <rPr>
        <sz val="12"/>
        <rFont val="Times New Roman"/>
        <family val="1"/>
      </rPr>
      <t>A</t>
    </r>
    <phoneticPr fontId="2" type="noConversion"/>
  </si>
  <si>
    <t>現貨價格A</t>
    <phoneticPr fontId="2" type="noConversion"/>
  </si>
  <si>
    <t>一、</t>
    <phoneticPr fontId="2" type="noConversion"/>
  </si>
  <si>
    <t>現行收取保證金金額</t>
    <phoneticPr fontId="2" type="noConversion"/>
  </si>
  <si>
    <t>XEF</t>
    <phoneticPr fontId="2" type="noConversion"/>
  </si>
  <si>
    <t>XJF</t>
    <phoneticPr fontId="2" type="noConversion"/>
  </si>
  <si>
    <t>本日結算保證金計算(結算保證金 = 期貨契約價格 × 契約規模  × 風險價格係數)</t>
    <phoneticPr fontId="2" type="noConversion"/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</si>
  <si>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2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</si>
  <si>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</si>
  <si>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2" type="noConversion"/>
  </si>
  <si>
    <r>
      <rPr>
        <sz val="14"/>
        <rFont val="標楷體"/>
        <family val="4"/>
        <charset val="136"/>
      </rPr>
      <t>近月份期貨契約指數價格</t>
    </r>
    <r>
      <rPr>
        <sz val="14"/>
        <rFont val="Times New Roman"/>
        <family val="1"/>
      </rPr>
      <t>A</t>
    </r>
    <phoneticPr fontId="2" type="noConversion"/>
  </si>
  <si>
    <r>
      <rPr>
        <sz val="14"/>
        <rFont val="標楷體"/>
        <family val="4"/>
        <charset val="136"/>
      </rPr>
      <t>指數每點</t>
    </r>
    <r>
      <rPr>
        <sz val="14"/>
        <rFont val="Times New Roman"/>
        <family val="1"/>
      </rPr>
      <t xml:space="preserve">                   </t>
    </r>
    <r>
      <rPr>
        <sz val="14"/>
        <rFont val="標楷體"/>
        <family val="4"/>
        <charset val="136"/>
      </rPr>
      <t>契約價值</t>
    </r>
    <r>
      <rPr>
        <sz val="14"/>
        <rFont val="Times New Roman"/>
        <family val="1"/>
      </rPr>
      <t>B</t>
    </r>
    <phoneticPr fontId="2" type="noConversion"/>
  </si>
  <si>
    <r>
      <rPr>
        <sz val="14"/>
        <rFont val="標楷體"/>
        <family val="4"/>
        <charset val="136"/>
      </rPr>
      <t>適用風險價格係數</t>
    </r>
    <r>
      <rPr>
        <sz val="14"/>
        <rFont val="Times New Roman"/>
        <family val="1"/>
      </rPr>
      <t>C</t>
    </r>
    <phoneticPr fontId="2" type="noConversion"/>
  </si>
  <si>
    <r>
      <rPr>
        <sz val="14"/>
        <rFont val="標楷體"/>
        <family val="4"/>
        <charset val="136"/>
      </rPr>
      <t>實際風險價格係數</t>
    </r>
    <phoneticPr fontId="1" type="noConversion"/>
  </si>
  <si>
    <r>
      <rPr>
        <sz val="14"/>
        <rFont val="標楷體"/>
        <family val="4"/>
        <charset val="136"/>
      </rPr>
      <t>最小風險價格係數</t>
    </r>
    <phoneticPr fontId="1" type="noConversion"/>
  </si>
  <si>
    <r>
      <rPr>
        <sz val="14"/>
        <rFont val="標楷體"/>
        <family val="4"/>
        <charset val="136"/>
      </rPr>
      <t>結算保證金</t>
    </r>
    <r>
      <rPr>
        <sz val="14"/>
        <rFont val="Times New Roman"/>
        <family val="1"/>
      </rPr>
      <t>D               =A×B×C</t>
    </r>
    <phoneticPr fontId="2" type="noConversion"/>
  </si>
  <si>
    <r>
      <rPr>
        <sz val="16"/>
        <rFont val="標楷體"/>
        <family val="4"/>
        <charset val="136"/>
      </rPr>
      <t>變動幅度</t>
    </r>
    <r>
      <rPr>
        <sz val="16"/>
        <rFont val="Times New Roman"/>
        <family val="1"/>
      </rPr>
      <t xml:space="preserve"> = (</t>
    </r>
    <r>
      <rPr>
        <sz val="16"/>
        <rFont val="標楷體"/>
        <family val="4"/>
        <charset val="136"/>
      </rPr>
      <t>本日計算結算保證金－現行收取結算保證金</t>
    </r>
    <r>
      <rPr>
        <sz val="16"/>
        <rFont val="Times New Roman"/>
        <family val="1"/>
      </rPr>
      <t xml:space="preserve">) ÷ </t>
    </r>
    <r>
      <rPr>
        <sz val="16"/>
        <rFont val="標楷體"/>
        <family val="4"/>
        <charset val="136"/>
      </rPr>
      <t>現行收取結算保證金</t>
    </r>
    <r>
      <rPr>
        <sz val="16"/>
        <rFont val="Times New Roman"/>
        <family val="1"/>
      </rPr>
      <t>.</t>
    </r>
    <phoneticPr fontId="2" type="noConversion"/>
  </si>
  <si>
    <r>
      <rPr>
        <sz val="14"/>
        <rFont val="標楷體"/>
        <family val="4"/>
        <charset val="136"/>
      </rPr>
      <t>本日計算結算保證金　</t>
    </r>
    <r>
      <rPr>
        <sz val="14"/>
        <rFont val="Times New Roman"/>
        <family val="1"/>
      </rPr>
      <t>A</t>
    </r>
    <phoneticPr fontId="2" type="noConversion"/>
  </si>
  <si>
    <r>
      <rPr>
        <sz val="14"/>
        <rFont val="標楷體"/>
        <family val="4"/>
        <charset val="136"/>
      </rPr>
      <t>現行收取結算保證金　</t>
    </r>
    <r>
      <rPr>
        <sz val="14"/>
        <rFont val="Times New Roman"/>
        <family val="1"/>
      </rPr>
      <t>B</t>
    </r>
    <phoneticPr fontId="2" type="noConversion"/>
  </si>
  <si>
    <r>
      <rPr>
        <sz val="14"/>
        <rFont val="標楷體"/>
        <family val="4"/>
        <charset val="136"/>
      </rPr>
      <t>變動幅度</t>
    </r>
    <r>
      <rPr>
        <sz val="14"/>
        <rFont val="Times New Roman"/>
        <family val="1"/>
      </rPr>
      <t xml:space="preserve">   D=(A-B)/B</t>
    </r>
    <phoneticPr fontId="2" type="noConversion"/>
  </si>
  <si>
    <r>
      <rPr>
        <sz val="16"/>
        <rFont val="標楷體"/>
        <family val="4"/>
        <charset val="136"/>
      </rPr>
      <t>作業事項</t>
    </r>
    <phoneticPr fontId="1" type="noConversion"/>
  </si>
  <si>
    <r>
      <rPr>
        <sz val="14"/>
        <color indexed="10"/>
        <rFont val="標楷體"/>
        <family val="4"/>
        <charset val="136"/>
      </rPr>
      <t>變動幅度</t>
    </r>
    <r>
      <rPr>
        <b/>
        <sz val="14"/>
        <color indexed="10"/>
        <rFont val="標楷體"/>
        <family val="4"/>
        <charset val="136"/>
      </rPr>
      <t>未達</t>
    </r>
    <r>
      <rPr>
        <sz val="14"/>
        <color indexed="10"/>
        <rFont val="標楷體"/>
        <family val="4"/>
        <charset val="136"/>
      </rPr>
      <t>得調整標準</t>
    </r>
    <r>
      <rPr>
        <sz val="14"/>
        <rFont val="標楷體"/>
        <family val="4"/>
        <charset val="136"/>
      </rPr>
      <t>，或雖達得調整標準但進位後金額不變，保證金維持現行收取標準。</t>
    </r>
    <phoneticPr fontId="2" type="noConversion"/>
  </si>
  <si>
    <r>
      <rPr>
        <sz val="14"/>
        <color indexed="10"/>
        <rFont val="標楷體"/>
        <family val="4"/>
        <charset val="136"/>
      </rPr>
      <t>變動幅度已達得調整標準</t>
    </r>
    <r>
      <rPr>
        <sz val="14"/>
        <rFont val="標楷體"/>
        <family val="4"/>
        <charset val="136"/>
      </rPr>
      <t>，且進位後金額改變，建議事項如「保證金調整審核會議記錄」。</t>
    </r>
    <phoneticPr fontId="1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</si>
  <si>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2" type="noConversion"/>
  </si>
  <si>
    <t>計算賣出匯率選擇權結算保證金之適用風險保證金金額</t>
    <phoneticPr fontId="2" type="noConversion"/>
  </si>
  <si>
    <t>計算賣出匯率選擇權維持保證金之適用風險保證金金額</t>
    <phoneticPr fontId="2" type="noConversion"/>
  </si>
  <si>
    <r>
      <rPr>
        <sz val="12"/>
        <rFont val="標楷體"/>
        <family val="4"/>
        <charset val="136"/>
      </rPr>
      <t>計算賣出指數選擇權原始保證金之適用風險保證金金額</t>
    </r>
    <phoneticPr fontId="2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</si>
  <si>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：賣出指數選擇權應收結算、維持及原始保證金，係依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</si>
  <si>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rPr>
        <sz val="12"/>
        <rFont val="標楷體"/>
        <family val="4"/>
        <charset val="136"/>
      </rPr>
      <t>現貨收盤
匯率</t>
    </r>
    <r>
      <rPr>
        <sz val="12"/>
        <rFont val="Times New Roman"/>
        <family val="1"/>
      </rPr>
      <t>A</t>
    </r>
    <phoneticPr fontId="2" type="noConversion"/>
  </si>
  <si>
    <t>I5F</t>
  </si>
  <si>
    <t>註1：I5F之保證金單位為新台幣，採三階段漲跌幅(10%、15%及20%)。</t>
    <phoneticPr fontId="2" type="noConversion"/>
  </si>
  <si>
    <t>本日結算保證金計算(結算保證金 = 期貨價格 × 契約乘數  × 風險價格係數)</t>
    <phoneticPr fontId="2" type="noConversion"/>
  </si>
  <si>
    <r>
      <rPr>
        <sz val="14"/>
        <rFont val="細明體"/>
        <family val="3"/>
        <charset val="136"/>
      </rPr>
      <t>□</t>
    </r>
    <r>
      <rPr>
        <sz val="14"/>
        <rFont val="Times New Roman"/>
        <family val="1"/>
      </rPr>
      <t>I5F</t>
    </r>
    <phoneticPr fontId="2" type="noConversion"/>
  </si>
  <si>
    <t>下午4時15分收盤之指數類期貨契約保證金
收盤前試算表</t>
    <phoneticPr fontId="2" type="noConversion"/>
  </si>
  <si>
    <t>匯率類期貨契約保證金
收盤前試算表</t>
    <phoneticPr fontId="2" type="noConversion"/>
  </si>
  <si>
    <t>匯率類選擇權契約保證金
收盤前試算表</t>
    <phoneticPr fontId="2" type="noConversion"/>
  </si>
  <si>
    <t>黃金期貨契約保證金
收盤前試算表</t>
    <phoneticPr fontId="2" type="noConversion"/>
  </si>
  <si>
    <t>新台幣計價黃金期貨契約保證金
收盤前試算表</t>
    <phoneticPr fontId="2" type="noConversion"/>
  </si>
  <si>
    <t>黃金選擇權契約保證金
收盤前試算表</t>
    <phoneticPr fontId="2" type="noConversion"/>
  </si>
  <si>
    <t>下午6時15分收盤之指數類期貨契約保證金
收盤前試算表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</si>
  <si>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12%)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</si>
  <si>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</si>
  <si>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</si>
  <si>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t>XBF</t>
    <phoneticPr fontId="38" type="noConversion"/>
  </si>
  <si>
    <t>XAF</t>
    <phoneticPr fontId="38" type="noConversion"/>
  </si>
  <si>
    <t>商品別</t>
    <phoneticPr fontId="36" type="noConversion"/>
  </si>
  <si>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RHF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RTF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XEF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XJF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XBF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XAF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TJF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GDF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>TGF</t>
    </r>
    <phoneticPr fontId="2" type="noConversion"/>
  </si>
  <si>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RHF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RTF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XEF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XJF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XBF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XAF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TJF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 xml:space="preserve">GDF  </t>
    </r>
    <r>
      <rPr>
        <sz val="14"/>
        <rFont val="標楷體"/>
        <family val="4"/>
        <charset val="136"/>
      </rPr>
      <t>□</t>
    </r>
    <r>
      <rPr>
        <sz val="14"/>
        <rFont val="Times New Roman"/>
        <family val="1"/>
      </rPr>
      <t>TGF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</si>
</sst>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6" formatCode="0.0%"/>
    <numFmt numFmtId="177" formatCode="0_);[Red]\(0\)"/>
    <numFmt numFmtId="178" formatCode="#,##0_);[Red]\(#,##0\)"/>
    <numFmt numFmtId="179" formatCode="#,##0_ "/>
    <numFmt numFmtId="180" formatCode="#,##0.00_ "/>
    <numFmt numFmtId="181" formatCode="#,##0.0000_ "/>
    <numFmt numFmtId="182" formatCode="0.0"/>
    <numFmt numFmtId="183" formatCode="#,##0.000_ "/>
  </numFmts>
  <fonts count="53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b/>
      <sz val="14"/>
      <color indexed="10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10"/>
      <name val="Times New Roman"/>
      <family val="1"/>
    </font>
    <font>
      <sz val="10"/>
      <color indexed="10"/>
      <name val="細明體"/>
      <family val="3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4"/>
      <color indexed="8"/>
      <name val="標楷體"/>
      <family val="4"/>
      <charset val="136"/>
    </font>
    <font>
      <sz val="9"/>
      <name val="新細明體"/>
      <family val="1"/>
      <charset val="136"/>
    </font>
    <font>
      <sz val="14"/>
      <name val="細明體"/>
      <family val="3"/>
      <charset val="136"/>
    </font>
    <font>
      <b/>
      <sz val="12"/>
      <name val="Times New Roman"/>
      <family val="1"/>
    </font>
    <font>
      <sz val="10"/>
      <color rgb="FFFFFFFF"/>
      <name val="Times New Roman"/>
      <family val="1"/>
    </font>
    <font>
      <sz val="12"/>
      <color rgb="FFFFFFFF"/>
      <name val="Times New Roman"/>
      <family val="1"/>
    </font>
    <font>
      <sz val="14"/>
      <color rgb="FFFFFFFF"/>
      <name val="Times New Roman"/>
      <family val="1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0"/>
      <color theme="0"/>
      <name val="細明體"/>
      <family val="3"/>
      <charset val="136"/>
    </font>
    <font>
      <sz val="12"/>
      <color theme="0"/>
      <name val="標楷體"/>
      <family val="4"/>
      <charset val="136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43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180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17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0" fontId="3" fillId="0" borderId="0" xfId="1" applyFont="1"/>
    <xf numFmtId="3" fontId="9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left" vertical="center"/>
    </xf>
    <xf numFmtId="179" fontId="9" fillId="0" borderId="0" xfId="1" applyNumberFormat="1" applyFont="1" applyAlignment="1">
      <alignment horizontal="center" vertical="center" wrapText="1"/>
    </xf>
    <xf numFmtId="10" fontId="9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179" fontId="9" fillId="0" borderId="1" xfId="1" applyNumberFormat="1" applyFont="1" applyBorder="1" applyAlignment="1">
      <alignment horizontal="center" vertical="center" wrapText="1"/>
    </xf>
    <xf numFmtId="10" fontId="10" fillId="0" borderId="1" xfId="3" applyNumberFormat="1" applyFont="1" applyBorder="1" applyAlignment="1">
      <alignment horizontal="center" vertical="center" wrapText="1"/>
    </xf>
    <xf numFmtId="3" fontId="3" fillId="0" borderId="0" xfId="1" applyNumberFormat="1" applyFont="1" applyAlignment="1">
      <alignment horizontal="left"/>
    </xf>
    <xf numFmtId="0" fontId="9" fillId="0" borderId="0" xfId="1" applyFont="1"/>
    <xf numFmtId="0" fontId="7" fillId="0" borderId="0" xfId="1" applyFont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3" fontId="9" fillId="0" borderId="1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1" applyFont="1" applyAlignment="1">
      <alignment horizontal="center"/>
    </xf>
    <xf numFmtId="0" fontId="17" fillId="0" borderId="0" xfId="1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19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Alignment="1">
      <alignment horizontal="center" vertical="center" wrapText="1"/>
    </xf>
    <xf numFmtId="10" fontId="19" fillId="0" borderId="0" xfId="1" applyNumberFormat="1" applyFont="1" applyAlignment="1">
      <alignment horizontal="center"/>
    </xf>
    <xf numFmtId="0" fontId="19" fillId="0" borderId="0" xfId="1" applyFont="1"/>
    <xf numFmtId="179" fontId="19" fillId="0" borderId="0" xfId="1" applyNumberFormat="1" applyFont="1" applyAlignment="1">
      <alignment horizontal="center" vertical="center" wrapText="1"/>
    </xf>
    <xf numFmtId="0" fontId="20" fillId="0" borderId="0" xfId="1" applyFont="1"/>
    <xf numFmtId="10" fontId="9" fillId="0" borderId="1" xfId="0" applyNumberFormat="1" applyFont="1" applyBorder="1" applyAlignment="1">
      <alignment horizontal="center" vertical="center" wrapText="1"/>
    </xf>
    <xf numFmtId="0" fontId="9" fillId="0" borderId="0" xfId="1" applyFont="1" applyAlignment="1">
      <alignment vertical="top"/>
    </xf>
    <xf numFmtId="181" fontId="10" fillId="0" borderId="1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179" fontId="9" fillId="2" borderId="1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0" xfId="1" applyFont="1"/>
    <xf numFmtId="0" fontId="7" fillId="0" borderId="0" xfId="1" applyFont="1" applyAlignment="1">
      <alignment horizontal="left" vertical="center"/>
    </xf>
    <xf numFmtId="0" fontId="15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41" fillId="0" borderId="0" xfId="0" applyFont="1" applyAlignment="1">
      <alignment horizontal="center"/>
    </xf>
    <xf numFmtId="0" fontId="42" fillId="0" borderId="0" xfId="1" applyFont="1" applyAlignment="1">
      <alignment horizontal="center" wrapText="1"/>
    </xf>
    <xf numFmtId="38" fontId="43" fillId="0" borderId="0" xfId="1" applyNumberFormat="1" applyFont="1" applyAlignment="1">
      <alignment horizontal="center" vertical="center" wrapText="1"/>
    </xf>
    <xf numFmtId="180" fontId="10" fillId="0" borderId="1" xfId="1" applyNumberFormat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38" fontId="43" fillId="0" borderId="0" xfId="1" applyNumberFormat="1" applyFont="1" applyAlignment="1">
      <alignment horizontal="center" vertical="center"/>
    </xf>
    <xf numFmtId="0" fontId="42" fillId="0" borderId="0" xfId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17" fillId="0" borderId="0" xfId="0" applyFont="1" applyAlignment="1"/>
    <xf numFmtId="0" fontId="3" fillId="0" borderId="0" xfId="0" applyFont="1" applyAlignment="1">
      <alignment horizontal="right" shrinkToFit="1"/>
    </xf>
    <xf numFmtId="180" fontId="3" fillId="0" borderId="0" xfId="0" applyNumberFormat="1" applyFont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3" fontId="29" fillId="0" borderId="1" xfId="0" applyNumberFormat="1" applyFont="1" applyBorder="1" applyAlignment="1">
      <alignment horizontal="center" vertical="center"/>
    </xf>
    <xf numFmtId="0" fontId="30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9" fillId="0" borderId="0" xfId="0" applyFont="1" applyAlignment="1"/>
    <xf numFmtId="0" fontId="3" fillId="0" borderId="0" xfId="0" applyFont="1" applyAlignment="1">
      <alignment shrinkToFi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179" fontId="3" fillId="0" borderId="1" xfId="0" applyNumberFormat="1" applyFont="1" applyBorder="1" applyAlignment="1">
      <alignment horizontal="center" vertical="center" wrapText="1"/>
    </xf>
    <xf numFmtId="10" fontId="17" fillId="0" borderId="0" xfId="0" applyNumberFormat="1" applyFont="1" applyAlignment="1">
      <alignment horizontal="center" vertical="center" wrapText="1"/>
    </xf>
    <xf numFmtId="3" fontId="17" fillId="0" borderId="0" xfId="0" applyNumberFormat="1" applyFont="1" applyAlignment="1">
      <alignment horizontal="center" vertical="center" wrapText="1"/>
    </xf>
    <xf numFmtId="182" fontId="29" fillId="0" borderId="1" xfId="0" applyNumberFormat="1" applyFont="1" applyBorder="1" applyAlignment="1">
      <alignment horizontal="center" vertical="center" wrapText="1"/>
    </xf>
    <xf numFmtId="179" fontId="29" fillId="0" borderId="1" xfId="0" applyNumberFormat="1" applyFont="1" applyBorder="1" applyAlignment="1">
      <alignment horizontal="center" vertical="center" wrapText="1"/>
    </xf>
    <xf numFmtId="10" fontId="32" fillId="0" borderId="1" xfId="3" applyNumberFormat="1" applyFont="1" applyBorder="1" applyAlignment="1">
      <alignment horizontal="center" vertical="center" wrapText="1"/>
    </xf>
    <xf numFmtId="179" fontId="29" fillId="2" borderId="1" xfId="0" applyNumberFormat="1" applyFont="1" applyFill="1" applyBorder="1" applyAlignment="1">
      <alignment horizontal="center" vertical="center" wrapText="1"/>
    </xf>
    <xf numFmtId="10" fontId="17" fillId="0" borderId="0" xfId="0" applyNumberFormat="1" applyFont="1" applyAlignment="1">
      <alignment horizontal="center"/>
    </xf>
    <xf numFmtId="3" fontId="17" fillId="0" borderId="0" xfId="0" applyNumberFormat="1" applyFont="1" applyAlignment="1">
      <alignment vertical="center" wrapText="1"/>
    </xf>
    <xf numFmtId="179" fontId="29" fillId="3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82" fontId="3" fillId="0" borderId="0" xfId="0" applyNumberFormat="1" applyFont="1" applyAlignment="1">
      <alignment horizontal="center" vertical="center" wrapText="1"/>
    </xf>
    <xf numFmtId="180" fontId="33" fillId="0" borderId="0" xfId="0" applyNumberFormat="1" applyFont="1" applyAlignment="1">
      <alignment horizontal="center" vertical="center" wrapText="1"/>
    </xf>
    <xf numFmtId="10" fontId="33" fillId="0" borderId="0" xfId="3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 vertical="center"/>
    </xf>
    <xf numFmtId="177" fontId="3" fillId="0" borderId="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176" fontId="29" fillId="2" borderId="1" xfId="3" applyNumberFormat="1" applyFont="1" applyFill="1" applyBorder="1" applyAlignment="1">
      <alignment horizontal="center" vertical="center" wrapText="1"/>
    </xf>
    <xf numFmtId="176" fontId="29" fillId="3" borderId="1" xfId="3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176" fontId="3" fillId="3" borderId="0" xfId="3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49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/>
    <xf numFmtId="179" fontId="16" fillId="0" borderId="0" xfId="0" applyNumberFormat="1" applyFont="1" applyAlignment="1">
      <alignment horizontal="center" vertical="center" wrapText="1"/>
    </xf>
    <xf numFmtId="179" fontId="15" fillId="0" borderId="0" xfId="0" applyNumberFormat="1" applyFont="1" applyAlignment="1">
      <alignment horizontal="center" vertical="center" wrapText="1"/>
    </xf>
    <xf numFmtId="10" fontId="1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1" applyFont="1"/>
    <xf numFmtId="183" fontId="10" fillId="0" borderId="1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3" fontId="27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182" fontId="27" fillId="0" borderId="1" xfId="0" applyNumberFormat="1" applyFont="1" applyBorder="1" applyAlignment="1">
      <alignment horizontal="center" vertical="center" wrapText="1"/>
    </xf>
    <xf numFmtId="180" fontId="27" fillId="0" borderId="1" xfId="0" applyNumberFormat="1" applyFont="1" applyBorder="1" applyAlignment="1">
      <alignment horizontal="center" vertical="center" wrapText="1"/>
    </xf>
    <xf numFmtId="179" fontId="27" fillId="0" borderId="1" xfId="0" applyNumberFormat="1" applyFont="1" applyBorder="1" applyAlignment="1">
      <alignment horizontal="center" vertical="center" wrapText="1"/>
    </xf>
    <xf numFmtId="10" fontId="27" fillId="0" borderId="1" xfId="3" applyNumberFormat="1" applyFont="1" applyBorder="1" applyAlignment="1">
      <alignment horizontal="center" vertical="center" wrapText="1"/>
    </xf>
    <xf numFmtId="179" fontId="27" fillId="2" borderId="1" xfId="0" applyNumberFormat="1" applyFont="1" applyFill="1" applyBorder="1" applyAlignment="1">
      <alignment horizontal="center" vertical="center" wrapText="1"/>
    </xf>
    <xf numFmtId="179" fontId="27" fillId="3" borderId="1" xfId="0" applyNumberFormat="1" applyFont="1" applyFill="1" applyBorder="1" applyAlignment="1">
      <alignment horizontal="center" vertical="center" wrapText="1"/>
    </xf>
    <xf numFmtId="176" fontId="27" fillId="2" borderId="1" xfId="3" applyNumberFormat="1" applyFont="1" applyFill="1" applyBorder="1" applyAlignment="1">
      <alignment horizontal="center" vertical="center" wrapText="1"/>
    </xf>
    <xf numFmtId="176" fontId="27" fillId="3" borderId="1" xfId="3" applyNumberFormat="1" applyFont="1" applyFill="1" applyBorder="1" applyAlignment="1">
      <alignment horizontal="center" vertical="center" wrapText="1"/>
    </xf>
    <xf numFmtId="0" fontId="44" fillId="0" borderId="0" xfId="0" applyFont="1" applyAlignment="1">
      <alignment horizontal="left" vertical="center" wrapText="1"/>
    </xf>
    <xf numFmtId="182" fontId="27" fillId="0" borderId="0" xfId="0" applyNumberFormat="1" applyFont="1" applyAlignment="1">
      <alignment horizontal="center" vertical="center" wrapText="1"/>
    </xf>
    <xf numFmtId="180" fontId="27" fillId="0" borderId="0" xfId="0" applyNumberFormat="1" applyFont="1" applyAlignment="1">
      <alignment horizontal="center" vertical="center" wrapText="1"/>
    </xf>
    <xf numFmtId="179" fontId="27" fillId="0" borderId="0" xfId="0" applyNumberFormat="1" applyFont="1" applyAlignment="1">
      <alignment horizontal="center" vertical="center" wrapText="1"/>
    </xf>
    <xf numFmtId="10" fontId="27" fillId="0" borderId="0" xfId="3" applyNumberFormat="1" applyFont="1" applyAlignment="1">
      <alignment horizontal="center" vertical="center" wrapText="1"/>
    </xf>
    <xf numFmtId="0" fontId="45" fillId="0" borderId="0" xfId="0" applyFont="1">
      <alignment vertical="center"/>
    </xf>
    <xf numFmtId="0" fontId="45" fillId="0" borderId="0" xfId="1" applyFont="1" applyAlignment="1">
      <alignment horizontal="center" vertical="center"/>
    </xf>
    <xf numFmtId="0" fontId="45" fillId="0" borderId="0" xfId="1" applyFont="1" applyAlignment="1">
      <alignment horizontal="right"/>
    </xf>
    <xf numFmtId="0" fontId="46" fillId="0" borderId="0" xfId="0" applyFont="1">
      <alignment vertical="center"/>
    </xf>
    <xf numFmtId="0" fontId="46" fillId="0" borderId="1" xfId="0" applyFont="1" applyBorder="1" applyAlignment="1">
      <alignment horizontal="center" vertical="center"/>
    </xf>
    <xf numFmtId="10" fontId="46" fillId="0" borderId="1" xfId="0" applyNumberFormat="1" applyFont="1" applyBorder="1" applyAlignment="1">
      <alignment horizontal="center" vertical="center" wrapText="1"/>
    </xf>
    <xf numFmtId="179" fontId="3" fillId="0" borderId="1" xfId="1" applyNumberFormat="1" applyFont="1" applyBorder="1" applyAlignment="1">
      <alignment horizontal="center" vertical="center" wrapText="1"/>
    </xf>
    <xf numFmtId="10" fontId="33" fillId="0" borderId="1" xfId="3" applyNumberFormat="1" applyFont="1" applyBorder="1" applyAlignment="1">
      <alignment horizontal="center" vertical="center" wrapText="1"/>
    </xf>
    <xf numFmtId="181" fontId="33" fillId="0" borderId="1" xfId="1" applyNumberFormat="1" applyFont="1" applyBorder="1" applyAlignment="1">
      <alignment horizontal="center" vertical="center" wrapText="1"/>
    </xf>
    <xf numFmtId="0" fontId="4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20" fontId="46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14" fontId="46" fillId="0" borderId="0" xfId="0" applyNumberFormat="1" applyFont="1">
      <alignment vertical="center"/>
    </xf>
    <xf numFmtId="0" fontId="46" fillId="0" borderId="0" xfId="0" applyFont="1" applyAlignment="1">
      <alignment horizontal="right" vertical="center"/>
    </xf>
    <xf numFmtId="178" fontId="3" fillId="0" borderId="1" xfId="0" applyNumberFormat="1" applyFont="1" applyBorder="1" applyAlignment="1">
      <alignment horizontal="center" vertical="center"/>
    </xf>
    <xf numFmtId="179" fontId="46" fillId="0" borderId="1" xfId="0" applyNumberFormat="1" applyFont="1" applyBorder="1" applyAlignment="1">
      <alignment horizontal="center" vertical="center" wrapText="1"/>
    </xf>
    <xf numFmtId="10" fontId="46" fillId="0" borderId="1" xfId="0" applyNumberFormat="1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/>
    </xf>
    <xf numFmtId="49" fontId="46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0" fontId="46" fillId="0" borderId="1" xfId="0" applyFont="1" applyBorder="1" applyAlignment="1">
      <alignment horizontal="center" vertical="center"/>
    </xf>
    <xf numFmtId="0" fontId="47" fillId="0" borderId="0" xfId="0" applyFont="1" applyAlignment="1">
      <alignment horizontal="center" wrapText="1"/>
    </xf>
    <xf numFmtId="0" fontId="48" fillId="0" borderId="0" xfId="1" applyFont="1" applyAlignment="1">
      <alignment horizontal="center"/>
    </xf>
    <xf numFmtId="0" fontId="45" fillId="0" borderId="0" xfId="0" applyFont="1" applyAlignment="1">
      <alignment horizontal="center"/>
    </xf>
    <xf numFmtId="0" fontId="45" fillId="0" borderId="0" xfId="1" applyFont="1" applyAlignment="1">
      <alignment horizontal="center"/>
    </xf>
    <xf numFmtId="0" fontId="0" fillId="0" borderId="0" xfId="0" applyAlignment="1">
      <alignment vertical="center" wrapText="1"/>
    </xf>
    <xf numFmtId="181" fontId="33" fillId="0" borderId="0" xfId="1" applyNumberFormat="1" applyFont="1" applyAlignment="1">
      <alignment horizontal="center" vertical="center" wrapText="1"/>
    </xf>
    <xf numFmtId="10" fontId="46" fillId="0" borderId="0" xfId="0" applyNumberFormat="1" applyFont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81" fontId="32" fillId="0" borderId="1" xfId="0" applyNumberFormat="1" applyFont="1" applyBorder="1" applyAlignment="1">
      <alignment horizontal="center" vertical="center" wrapText="1"/>
    </xf>
    <xf numFmtId="0" fontId="45" fillId="0" borderId="0" xfId="0" applyFont="1" applyAlignment="1"/>
    <xf numFmtId="38" fontId="45" fillId="0" borderId="0" xfId="3" applyNumberFormat="1" applyFont="1" applyAlignment="1">
      <alignment horizontal="center"/>
    </xf>
    <xf numFmtId="38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 wrapText="1"/>
    </xf>
    <xf numFmtId="0" fontId="45" fillId="0" borderId="0" xfId="0" applyFont="1" applyAlignment="1">
      <alignment horizontal="right"/>
    </xf>
    <xf numFmtId="0" fontId="6" fillId="0" borderId="0" xfId="1" applyFont="1" applyAlignment="1">
      <alignment horizontal="center"/>
    </xf>
    <xf numFmtId="0" fontId="6" fillId="0" borderId="0" xfId="1" applyFont="1"/>
    <xf numFmtId="3" fontId="3" fillId="0" borderId="1" xfId="0" applyNumberFormat="1" applyFont="1" applyBorder="1" applyAlignment="1">
      <alignment horizontal="center" vertical="center" wrapText="1"/>
    </xf>
    <xf numFmtId="0" fontId="49" fillId="0" borderId="0" xfId="0" applyFont="1" applyAlignment="1"/>
    <xf numFmtId="0" fontId="49" fillId="0" borderId="0" xfId="0" applyFont="1" applyAlignment="1">
      <alignment horizontal="center"/>
    </xf>
    <xf numFmtId="0" fontId="49" fillId="0" borderId="0" xfId="0" applyFont="1" applyAlignment="1">
      <alignment horizontal="right"/>
    </xf>
    <xf numFmtId="10" fontId="49" fillId="0" borderId="0" xfId="0" applyNumberFormat="1" applyFont="1" applyAlignment="1">
      <alignment horizontal="center"/>
    </xf>
    <xf numFmtId="0" fontId="49" fillId="0" borderId="0" xfId="0" applyFont="1">
      <alignment vertical="center"/>
    </xf>
    <xf numFmtId="3" fontId="49" fillId="0" borderId="0" xfId="0" applyNumberFormat="1" applyFont="1" applyAlignment="1">
      <alignment vertical="center" wrapText="1"/>
    </xf>
    <xf numFmtId="0" fontId="49" fillId="0" borderId="0" xfId="0" applyFont="1" applyAlignment="1">
      <alignment vertical="center" wrapText="1"/>
    </xf>
    <xf numFmtId="179" fontId="50" fillId="0" borderId="0" xfId="1" applyNumberFormat="1" applyFont="1" applyAlignment="1">
      <alignment horizontal="center" vertical="center" wrapText="1"/>
    </xf>
    <xf numFmtId="10" fontId="50" fillId="0" borderId="0" xfId="1" applyNumberFormat="1" applyFont="1" applyAlignment="1">
      <alignment horizontal="center"/>
    </xf>
    <xf numFmtId="0" fontId="50" fillId="0" borderId="0" xfId="1" applyFont="1"/>
    <xf numFmtId="0" fontId="49" fillId="0" borderId="0" xfId="1" applyFont="1"/>
    <xf numFmtId="0" fontId="51" fillId="0" borderId="0" xfId="0" applyFont="1" applyAlignment="1">
      <alignment horizontal="center" wrapText="1"/>
    </xf>
    <xf numFmtId="0" fontId="49" fillId="0" borderId="0" xfId="1" applyFont="1" applyAlignment="1">
      <alignment horizontal="center"/>
    </xf>
    <xf numFmtId="0" fontId="51" fillId="0" borderId="0" xfId="0" applyFont="1" applyAlignment="1">
      <alignment horizontal="center"/>
    </xf>
    <xf numFmtId="0" fontId="49" fillId="0" borderId="0" xfId="1" applyFont="1" applyAlignment="1">
      <alignment horizontal="center" wrapText="1"/>
    </xf>
    <xf numFmtId="38" fontId="50" fillId="0" borderId="0" xfId="1" applyNumberFormat="1" applyFont="1" applyAlignment="1">
      <alignment horizontal="center" vertical="center" wrapText="1"/>
    </xf>
    <xf numFmtId="38" fontId="50" fillId="0" borderId="0" xfId="1" applyNumberFormat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52" fillId="0" borderId="0" xfId="1" applyFont="1"/>
    <xf numFmtId="0" fontId="49" fillId="0" borderId="0" xfId="1" applyFont="1"/>
    <xf numFmtId="0" fontId="46" fillId="0" borderId="0" xfId="1" applyFont="1"/>
    <xf numFmtId="38" fontId="9" fillId="0" borderId="0" xfId="1" applyNumberFormat="1" applyFont="1" applyAlignment="1">
      <alignment horizontal="center" vertical="center" wrapText="1"/>
    </xf>
    <xf numFmtId="38" fontId="9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right"/>
    </xf>
    <xf numFmtId="0" fontId="40" fillId="0" borderId="0" xfId="1" applyFont="1"/>
    <xf numFmtId="0" fontId="23" fillId="0" borderId="0" xfId="1" applyFont="1" applyAlignment="1">
      <alignment horizontal="right" vertical="top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179" fontId="9" fillId="2" borderId="1" xfId="1" applyNumberFormat="1" applyFont="1" applyFill="1" applyBorder="1" applyAlignment="1">
      <alignment horizontal="center" vertical="center" wrapText="1"/>
    </xf>
    <xf numFmtId="176" fontId="9" fillId="2" borderId="2" xfId="3" applyNumberFormat="1" applyFont="1" applyFill="1" applyBorder="1" applyAlignment="1">
      <alignment horizontal="center" vertical="center" wrapText="1"/>
    </xf>
    <xf numFmtId="176" fontId="9" fillId="2" borderId="3" xfId="3" applyNumberFormat="1" applyFont="1" applyFill="1" applyBorder="1" applyAlignment="1">
      <alignment horizontal="center" vertical="center" wrapText="1"/>
    </xf>
    <xf numFmtId="0" fontId="28" fillId="0" borderId="0" xfId="1" applyFont="1" applyAlignment="1">
      <alignment horizontal="right" vertical="top"/>
    </xf>
    <xf numFmtId="0" fontId="27" fillId="0" borderId="0" xfId="1" applyFont="1" applyAlignment="1">
      <alignment horizontal="right" vertical="top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9" fillId="0" borderId="1" xfId="0" applyNumberFormat="1" applyFont="1" applyBorder="1" applyAlignment="1">
      <alignment horizontal="center" vertical="center"/>
    </xf>
    <xf numFmtId="179" fontId="29" fillId="0" borderId="1" xfId="0" applyNumberFormat="1" applyFont="1" applyBorder="1" applyAlignment="1">
      <alignment horizontal="center" vertical="center" wrapText="1"/>
    </xf>
    <xf numFmtId="3" fontId="27" fillId="0" borderId="2" xfId="0" applyNumberFormat="1" applyFont="1" applyBorder="1" applyAlignment="1">
      <alignment horizontal="center" vertical="center"/>
    </xf>
    <xf numFmtId="3" fontId="27" fillId="0" borderId="3" xfId="0" applyNumberFormat="1" applyFont="1" applyBorder="1" applyAlignment="1">
      <alignment horizontal="center" vertical="center"/>
    </xf>
    <xf numFmtId="3" fontId="27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177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9" fontId="27" fillId="0" borderId="2" xfId="0" applyNumberFormat="1" applyFont="1" applyBorder="1" applyAlignment="1">
      <alignment horizontal="center" vertical="center" wrapText="1"/>
    </xf>
    <xf numFmtId="179" fontId="27" fillId="0" borderId="3" xfId="0" applyNumberFormat="1" applyFont="1" applyBorder="1" applyAlignment="1">
      <alignment horizontal="center" vertical="center" wrapText="1"/>
    </xf>
    <xf numFmtId="179" fontId="27" fillId="0" borderId="1" xfId="0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6" fillId="4" borderId="5" xfId="0" applyFont="1" applyFill="1" applyBorder="1" applyAlignment="1">
      <alignment horizontal="center" vertical="center" wrapText="1"/>
    </xf>
    <xf numFmtId="0" fontId="46" fillId="4" borderId="3" xfId="0" applyFont="1" applyFill="1" applyBorder="1" applyAlignment="1">
      <alignment horizontal="center" vertical="center" wrapText="1"/>
    </xf>
    <xf numFmtId="0" fontId="46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5">
    <cellStyle name="一般" xfId="0" builtinId="0"/>
    <cellStyle name="一般 2" xfId="1"/>
    <cellStyle name="千分位 2" xfId="2"/>
    <cellStyle name="百分比 2" xfId="3"/>
    <cellStyle name="百分比 3" xfId="4"/>
  </cellStyles>
  <dxfs count="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0</xdr:row>
      <xdr:rowOff>82550</xdr:rowOff>
    </xdr:from>
    <xdr:to>
      <xdr:col>9</xdr:col>
      <xdr:colOff>518887</xdr:colOff>
      <xdr:row>1</xdr:row>
      <xdr:rowOff>350865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E2280E4-1FB7-432B-BE67-58B7914DB196}"/>
            </a:ext>
          </a:extLst>
        </xdr:cNvPr>
        <xdr:cNvSpPr>
          <a:spLocks noChangeArrowheads="1"/>
        </xdr:cNvSpPr>
      </xdr:nvSpPr>
      <xdr:spPr bwMode="auto">
        <a:xfrm>
          <a:off x="11604625" y="82550"/>
          <a:ext cx="900146" cy="81662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100634</xdr:colOff>
      <xdr:row>5</xdr:row>
      <xdr:rowOff>76200</xdr:rowOff>
    </xdr:from>
    <xdr:to>
      <xdr:col>8</xdr:col>
      <xdr:colOff>47668</xdr:colOff>
      <xdr:row>7</xdr:row>
      <xdr:rowOff>221425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EB5337D-29B8-4905-931A-9A2F7140F97C}"/>
            </a:ext>
          </a:extLst>
        </xdr:cNvPr>
        <xdr:cNvSpPr>
          <a:spLocks noChangeArrowheads="1"/>
        </xdr:cNvSpPr>
      </xdr:nvSpPr>
      <xdr:spPr bwMode="auto">
        <a:xfrm>
          <a:off x="5814060" y="1076325"/>
          <a:ext cx="691530" cy="6310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7</xdr:col>
      <xdr:colOff>357146</xdr:colOff>
      <xdr:row>44</xdr:row>
      <xdr:rowOff>0</xdr:rowOff>
    </xdr:from>
    <xdr:to>
      <xdr:col>8</xdr:col>
      <xdr:colOff>306173</xdr:colOff>
      <xdr:row>46</xdr:row>
      <xdr:rowOff>192850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AEA45854-41A7-4AA7-B236-A178327DA7B2}"/>
            </a:ext>
          </a:extLst>
        </xdr:cNvPr>
        <xdr:cNvSpPr>
          <a:spLocks noChangeArrowheads="1"/>
        </xdr:cNvSpPr>
      </xdr:nvSpPr>
      <xdr:spPr bwMode="auto">
        <a:xfrm>
          <a:off x="6076950" y="4895850"/>
          <a:ext cx="683968" cy="6881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7</xdr:col>
      <xdr:colOff>366671</xdr:colOff>
      <xdr:row>83</xdr:row>
      <xdr:rowOff>209550</xdr:rowOff>
    </xdr:from>
    <xdr:to>
      <xdr:col>8</xdr:col>
      <xdr:colOff>307689</xdr:colOff>
      <xdr:row>84</xdr:row>
      <xdr:rowOff>658038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C8B714E6-5FCF-4FF3-AC7B-CB0AB8DAD24C}"/>
            </a:ext>
          </a:extLst>
        </xdr:cNvPr>
        <xdr:cNvSpPr>
          <a:spLocks noChangeArrowheads="1"/>
        </xdr:cNvSpPr>
      </xdr:nvSpPr>
      <xdr:spPr bwMode="auto">
        <a:xfrm>
          <a:off x="6086475" y="9496425"/>
          <a:ext cx="683968" cy="6881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0</xdr:row>
      <xdr:rowOff>82550</xdr:rowOff>
    </xdr:from>
    <xdr:to>
      <xdr:col>9</xdr:col>
      <xdr:colOff>512757</xdr:colOff>
      <xdr:row>1</xdr:row>
      <xdr:rowOff>358506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65A3047-1165-40D4-ADA7-96A3B6F50F71}"/>
            </a:ext>
          </a:extLst>
        </xdr:cNvPr>
        <xdr:cNvSpPr>
          <a:spLocks noChangeArrowheads="1"/>
        </xdr:cNvSpPr>
      </xdr:nvSpPr>
      <xdr:spPr bwMode="auto">
        <a:xfrm>
          <a:off x="11604625" y="82550"/>
          <a:ext cx="893930" cy="82431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view="pageBreakPreview" topLeftCell="A66" zoomScale="75" zoomScaleNormal="60" zoomScaleSheetLayoutView="75" workbookViewId="0">
      <selection activeCell="C79" sqref="C79"/>
    </sheetView>
  </sheetViews>
  <sheetFormatPr defaultRowHeight="20.25"/>
  <cols>
    <col min="1" max="1" width="6.875" style="7" bestFit="1" customWidth="1"/>
    <col min="2" max="2" width="18.5" style="9" customWidth="1"/>
    <col min="3" max="3" width="21.125" style="9" bestFit="1" customWidth="1"/>
    <col min="4" max="4" width="24.75" style="9" bestFit="1" customWidth="1"/>
    <col min="5" max="5" width="21.75" style="9" customWidth="1"/>
    <col min="6" max="7" width="19.75" style="9" customWidth="1"/>
    <col min="8" max="8" width="19.75" style="31" customWidth="1"/>
    <col min="9" max="9" width="5" style="31" customWidth="1"/>
    <col min="10" max="10" width="7.125" style="31" customWidth="1"/>
    <col min="11" max="11" width="11" style="31" customWidth="1"/>
    <col min="12" max="13" width="9.75" style="31" bestFit="1" customWidth="1"/>
    <col min="14" max="14" width="9" style="31"/>
    <col min="15" max="16384" width="9" style="9"/>
  </cols>
  <sheetData>
    <row r="1" spans="1:15" s="4" customFormat="1" ht="43.9" customHeight="1">
      <c r="A1" s="172" t="s">
        <v>93</v>
      </c>
      <c r="B1" s="173" t="s">
        <v>94</v>
      </c>
      <c r="C1" s="1"/>
      <c r="D1" s="2"/>
      <c r="E1" s="2"/>
      <c r="F1" s="3"/>
      <c r="G1" s="200" t="s">
        <v>5</v>
      </c>
      <c r="H1" s="200"/>
      <c r="I1" s="45"/>
      <c r="J1" s="30"/>
      <c r="K1" s="30"/>
      <c r="L1" s="30"/>
      <c r="M1" s="30"/>
      <c r="N1" s="30"/>
    </row>
    <row r="2" spans="1:15" s="6" customFormat="1" ht="39">
      <c r="A2" s="5"/>
      <c r="B2" s="8" t="s">
        <v>6</v>
      </c>
      <c r="C2" s="8" t="s">
        <v>7</v>
      </c>
      <c r="D2" s="49" t="s">
        <v>8</v>
      </c>
      <c r="E2" s="49" t="s">
        <v>9</v>
      </c>
      <c r="F2" s="62" t="s">
        <v>16</v>
      </c>
      <c r="G2" s="62" t="s">
        <v>17</v>
      </c>
      <c r="H2" s="62" t="s">
        <v>18</v>
      </c>
      <c r="I2" s="50"/>
      <c r="J2" s="50"/>
      <c r="K2" s="34"/>
      <c r="L2" s="34"/>
      <c r="M2" s="34"/>
      <c r="N2" s="34"/>
      <c r="O2" s="34"/>
    </row>
    <row r="3" spans="1:15" ht="30" customHeight="1">
      <c r="B3" s="8" t="s">
        <v>1</v>
      </c>
      <c r="C3" s="10"/>
      <c r="D3" s="28"/>
      <c r="E3" s="28"/>
      <c r="F3" s="44"/>
      <c r="G3" s="44"/>
      <c r="H3" s="44"/>
      <c r="I3" s="29"/>
      <c r="J3" s="29"/>
      <c r="K3" s="35"/>
      <c r="L3" s="35"/>
      <c r="O3" s="31"/>
    </row>
    <row r="4" spans="1:15" ht="30" customHeight="1">
      <c r="B4" s="8" t="s">
        <v>2</v>
      </c>
      <c r="C4" s="10"/>
      <c r="D4" s="28"/>
      <c r="E4" s="28"/>
      <c r="F4" s="44"/>
      <c r="G4" s="44"/>
      <c r="H4" s="44"/>
      <c r="I4" s="29"/>
      <c r="J4" s="29"/>
      <c r="K4" s="35"/>
      <c r="L4" s="35"/>
      <c r="O4" s="31"/>
    </row>
    <row r="5" spans="1:15" ht="30" customHeight="1">
      <c r="B5" s="8" t="s">
        <v>95</v>
      </c>
      <c r="C5" s="10"/>
      <c r="D5" s="28"/>
      <c r="E5" s="28"/>
      <c r="F5" s="44"/>
      <c r="G5" s="44"/>
      <c r="H5" s="44"/>
      <c r="I5" s="29"/>
      <c r="J5" s="29"/>
      <c r="K5" s="35"/>
      <c r="L5" s="35"/>
      <c r="O5" s="31"/>
    </row>
    <row r="6" spans="1:15" ht="30" customHeight="1">
      <c r="B6" s="8" t="s">
        <v>96</v>
      </c>
      <c r="C6" s="10"/>
      <c r="D6" s="28"/>
      <c r="E6" s="28"/>
      <c r="F6" s="44"/>
      <c r="G6" s="44"/>
      <c r="H6" s="44"/>
      <c r="I6" s="29"/>
      <c r="J6" s="29"/>
      <c r="K6" s="35"/>
      <c r="L6" s="35"/>
      <c r="O6" s="31"/>
    </row>
    <row r="7" spans="1:15" ht="30" customHeight="1">
      <c r="B7" s="8" t="s">
        <v>134</v>
      </c>
      <c r="C7" s="10"/>
      <c r="D7" s="28"/>
      <c r="E7" s="28"/>
      <c r="F7" s="44"/>
      <c r="G7" s="44"/>
      <c r="H7" s="44"/>
      <c r="I7" s="76"/>
      <c r="J7" s="76"/>
      <c r="K7" s="198"/>
      <c r="L7" s="198"/>
      <c r="M7" s="9"/>
      <c r="N7" s="9"/>
    </row>
    <row r="8" spans="1:15" ht="30" customHeight="1">
      <c r="B8" s="8" t="s">
        <v>135</v>
      </c>
      <c r="C8" s="10"/>
      <c r="D8" s="28"/>
      <c r="E8" s="28"/>
      <c r="F8" s="44"/>
      <c r="G8" s="44"/>
      <c r="H8" s="44"/>
      <c r="I8" s="76"/>
      <c r="J8" s="76"/>
      <c r="K8" s="198"/>
      <c r="L8" s="198"/>
      <c r="M8" s="9"/>
      <c r="N8" s="9"/>
    </row>
    <row r="9" spans="1:15" ht="30" customHeight="1">
      <c r="B9" s="8" t="s">
        <v>15</v>
      </c>
      <c r="C9" s="10"/>
      <c r="D9" s="28"/>
      <c r="E9" s="28"/>
      <c r="F9" s="44"/>
      <c r="G9" s="44"/>
      <c r="H9" s="44"/>
      <c r="I9" s="29"/>
      <c r="J9" s="29"/>
      <c r="K9" s="135"/>
      <c r="L9" s="35"/>
      <c r="O9" s="31"/>
    </row>
    <row r="10" spans="1:15" ht="30" customHeight="1">
      <c r="B10" s="8" t="s">
        <v>56</v>
      </c>
      <c r="C10" s="10"/>
      <c r="D10" s="28"/>
      <c r="E10" s="28"/>
      <c r="F10" s="44"/>
      <c r="G10" s="44"/>
      <c r="H10" s="44"/>
      <c r="I10" s="29"/>
      <c r="J10" s="29"/>
      <c r="K10" s="35"/>
      <c r="L10" s="35"/>
      <c r="O10" s="31"/>
    </row>
    <row r="11" spans="1:15" ht="30" customHeight="1">
      <c r="B11" s="8" t="s">
        <v>57</v>
      </c>
      <c r="C11" s="10"/>
      <c r="D11" s="28"/>
      <c r="E11" s="28"/>
      <c r="F11" s="44"/>
      <c r="G11" s="44"/>
      <c r="H11" s="44"/>
      <c r="I11" s="29"/>
      <c r="J11" s="29"/>
      <c r="K11" s="35"/>
      <c r="L11" s="35"/>
      <c r="O11" s="31"/>
    </row>
    <row r="12" spans="1:15">
      <c r="B12" s="195" t="s">
        <v>131</v>
      </c>
      <c r="C12" s="11"/>
      <c r="D12" s="11"/>
      <c r="E12" s="12"/>
      <c r="F12" s="11"/>
      <c r="G12" s="11"/>
    </row>
    <row r="13" spans="1:15">
      <c r="B13" s="195" t="s">
        <v>132</v>
      </c>
      <c r="C13" s="11"/>
      <c r="D13" s="11"/>
      <c r="E13" s="12"/>
      <c r="F13" s="11"/>
      <c r="G13" s="11"/>
    </row>
    <row r="14" spans="1:15" s="13" customFormat="1" ht="18.75">
      <c r="B14" s="195" t="s">
        <v>133</v>
      </c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3" customFormat="1" ht="18.75" hidden="1">
      <c r="B15" s="51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3" customFormat="1" ht="18.75" hidden="1">
      <c r="B16" s="51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3" customFormat="1" ht="18.75" hidden="1">
      <c r="B17" s="51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3" customFormat="1" ht="18.75" hidden="1">
      <c r="B18" s="51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3" customFormat="1" ht="18.75" hidden="1">
      <c r="B19" s="51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3" customFormat="1" ht="18.75" hidden="1">
      <c r="B20" s="51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3" customFormat="1" ht="18.75" hidden="1">
      <c r="B21" s="51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5" s="13" customFormat="1" ht="18.75" hidden="1">
      <c r="B22" s="51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5" s="13" customFormat="1" ht="18.75" hidden="1">
      <c r="B23" s="51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5" s="13" customFormat="1" ht="18.75" hidden="1">
      <c r="B24" s="51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5" s="13" customFormat="1" ht="18.75" hidden="1">
      <c r="B25" s="51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5" s="13" customFormat="1" ht="18.75" hidden="1">
      <c r="B26" s="51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5" s="17" customFormat="1" ht="43.5" customHeight="1">
      <c r="A27" s="7" t="s">
        <v>10</v>
      </c>
      <c r="B27" s="173" t="s">
        <v>97</v>
      </c>
      <c r="C27" s="9"/>
      <c r="D27" s="9"/>
      <c r="E27" s="9"/>
      <c r="F27" s="9"/>
      <c r="G27" s="9"/>
      <c r="H27" s="37"/>
      <c r="I27" s="37"/>
      <c r="J27" s="37"/>
      <c r="K27" s="37"/>
      <c r="L27" s="37"/>
      <c r="M27" s="38"/>
      <c r="N27" s="38"/>
    </row>
    <row r="28" spans="1:15" ht="26.25" hidden="1" customHeight="1">
      <c r="B28" s="52" t="s">
        <v>98</v>
      </c>
      <c r="C28" s="14"/>
      <c r="D28" s="13"/>
      <c r="E28" s="15"/>
      <c r="F28" s="15"/>
      <c r="G28" s="16"/>
      <c r="H28" s="39"/>
    </row>
    <row r="29" spans="1:15" ht="26.25" hidden="1" customHeight="1">
      <c r="B29" s="52" t="s">
        <v>99</v>
      </c>
      <c r="C29" s="14"/>
      <c r="D29" s="13"/>
      <c r="E29" s="15"/>
      <c r="F29" s="15"/>
      <c r="G29" s="16"/>
      <c r="H29" s="39"/>
    </row>
    <row r="30" spans="1:15" ht="26.25" hidden="1" customHeight="1">
      <c r="B30" s="52" t="s">
        <v>100</v>
      </c>
      <c r="C30" s="14"/>
      <c r="D30" s="13"/>
      <c r="E30" s="15"/>
      <c r="F30" s="15"/>
      <c r="G30" s="16"/>
      <c r="H30" s="39"/>
    </row>
    <row r="31" spans="1:15" ht="26.25" hidden="1" customHeight="1">
      <c r="B31" s="116" t="s">
        <v>58</v>
      </c>
      <c r="C31" s="14"/>
      <c r="D31" s="13"/>
      <c r="E31" s="15"/>
      <c r="F31" s="15"/>
      <c r="G31" s="16"/>
      <c r="H31" s="39"/>
    </row>
    <row r="32" spans="1:15" ht="39">
      <c r="B32" s="47" t="s">
        <v>6</v>
      </c>
      <c r="C32" s="8" t="s">
        <v>101</v>
      </c>
      <c r="D32" s="8" t="s">
        <v>102</v>
      </c>
      <c r="E32" s="18" t="s">
        <v>103</v>
      </c>
      <c r="F32" s="18" t="s">
        <v>104</v>
      </c>
      <c r="G32" s="18" t="s">
        <v>105</v>
      </c>
      <c r="H32" s="18" t="s">
        <v>106</v>
      </c>
      <c r="O32" s="31"/>
    </row>
    <row r="33" spans="2:15" ht="32.25" customHeight="1">
      <c r="B33" s="8" t="s">
        <v>1</v>
      </c>
      <c r="C33" s="46"/>
      <c r="D33" s="18"/>
      <c r="E33" s="19"/>
      <c r="F33" s="19"/>
      <c r="G33" s="19"/>
      <c r="H33" s="48"/>
      <c r="I33" s="40"/>
      <c r="J33" s="41"/>
      <c r="O33" s="31"/>
    </row>
    <row r="34" spans="2:15" ht="32.25" customHeight="1">
      <c r="B34" s="8" t="s">
        <v>2</v>
      </c>
      <c r="C34" s="46"/>
      <c r="D34" s="18"/>
      <c r="E34" s="19"/>
      <c r="F34" s="19"/>
      <c r="G34" s="19"/>
      <c r="H34" s="48"/>
      <c r="I34" s="40"/>
      <c r="J34" s="41"/>
      <c r="O34" s="31"/>
    </row>
    <row r="35" spans="2:15" ht="32.25" customHeight="1">
      <c r="B35" s="8" t="s">
        <v>95</v>
      </c>
      <c r="C35" s="46"/>
      <c r="D35" s="18"/>
      <c r="E35" s="19"/>
      <c r="F35" s="19"/>
      <c r="G35" s="19"/>
      <c r="H35" s="48"/>
      <c r="I35" s="40"/>
      <c r="J35" s="41"/>
      <c r="O35" s="31"/>
    </row>
    <row r="36" spans="2:15" ht="32.25" customHeight="1">
      <c r="B36" s="8" t="s">
        <v>96</v>
      </c>
      <c r="C36" s="58"/>
      <c r="D36" s="18"/>
      <c r="E36" s="19"/>
      <c r="F36" s="19"/>
      <c r="G36" s="19"/>
      <c r="H36" s="48"/>
      <c r="I36" s="40"/>
      <c r="J36" s="41"/>
      <c r="O36" s="31"/>
    </row>
    <row r="37" spans="2:15" ht="32.25" customHeight="1">
      <c r="B37" s="8" t="s">
        <v>134</v>
      </c>
      <c r="C37" s="58"/>
      <c r="D37" s="18"/>
      <c r="E37" s="19"/>
      <c r="F37" s="19"/>
      <c r="G37" s="19"/>
      <c r="H37" s="48"/>
      <c r="I37" s="40"/>
      <c r="J37" s="41"/>
      <c r="O37" s="31"/>
    </row>
    <row r="38" spans="2:15" ht="32.25" customHeight="1">
      <c r="B38" s="8" t="s">
        <v>135</v>
      </c>
      <c r="C38" s="58"/>
      <c r="D38" s="18"/>
      <c r="E38" s="19"/>
      <c r="F38" s="19"/>
      <c r="G38" s="19"/>
      <c r="H38" s="48"/>
      <c r="I38" s="40"/>
      <c r="J38" s="41"/>
      <c r="O38" s="31"/>
    </row>
    <row r="39" spans="2:15" ht="32.25" customHeight="1">
      <c r="B39" s="8" t="s">
        <v>15</v>
      </c>
      <c r="C39" s="58"/>
      <c r="D39" s="18"/>
      <c r="E39" s="19"/>
      <c r="F39" s="19"/>
      <c r="G39" s="19"/>
      <c r="H39" s="48"/>
      <c r="I39" s="40"/>
      <c r="J39" s="41"/>
      <c r="O39" s="31"/>
    </row>
    <row r="40" spans="2:15" ht="32.25" customHeight="1">
      <c r="B40" s="8" t="s">
        <v>56</v>
      </c>
      <c r="C40" s="115"/>
      <c r="D40" s="18"/>
      <c r="E40" s="19"/>
      <c r="F40" s="19"/>
      <c r="G40" s="19"/>
      <c r="H40" s="48"/>
      <c r="I40" s="133"/>
      <c r="J40" s="133"/>
      <c r="O40" s="31"/>
    </row>
    <row r="41" spans="2:15" ht="32.25" customHeight="1">
      <c r="B41" s="8" t="s">
        <v>57</v>
      </c>
      <c r="C41" s="58"/>
      <c r="D41" s="18"/>
      <c r="E41" s="19"/>
      <c r="F41" s="19"/>
      <c r="G41" s="19"/>
      <c r="H41" s="48"/>
      <c r="I41" s="133"/>
      <c r="J41" s="133"/>
      <c r="O41" s="31"/>
    </row>
    <row r="42" spans="2:15" s="13" customFormat="1" ht="18.75" hidden="1">
      <c r="B42" s="51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2:15" s="13" customFormat="1" ht="18.75" hidden="1">
      <c r="B43" s="51"/>
      <c r="C43" s="9"/>
      <c r="D43" s="9"/>
      <c r="E43" s="9"/>
      <c r="F43" s="9"/>
      <c r="G43" s="9"/>
      <c r="H43" s="36"/>
      <c r="I43" s="37"/>
      <c r="J43" s="37"/>
      <c r="K43" s="37"/>
      <c r="L43" s="37"/>
      <c r="M43" s="36"/>
      <c r="N43" s="36"/>
    </row>
    <row r="44" spans="2:15" s="13" customFormat="1" ht="18.75" hidden="1">
      <c r="B44" s="51"/>
      <c r="C44" s="9"/>
      <c r="D44" s="9"/>
      <c r="E44" s="9"/>
      <c r="F44" s="9"/>
      <c r="G44" s="9"/>
      <c r="H44" s="36"/>
      <c r="I44" s="37"/>
      <c r="J44" s="37"/>
      <c r="K44" s="37"/>
      <c r="L44" s="37"/>
      <c r="M44" s="36"/>
      <c r="N44" s="36"/>
    </row>
    <row r="45" spans="2:15" s="13" customFormat="1" ht="18.75" hidden="1">
      <c r="B45" s="51"/>
      <c r="C45" s="9"/>
      <c r="D45" s="9"/>
      <c r="E45" s="9"/>
      <c r="F45" s="9"/>
      <c r="G45" s="9"/>
      <c r="H45" s="36"/>
      <c r="I45" s="37"/>
      <c r="J45" s="37"/>
      <c r="K45" s="37"/>
      <c r="L45" s="37"/>
      <c r="M45" s="36"/>
      <c r="N45" s="36"/>
    </row>
    <row r="46" spans="2:15" s="13" customFormat="1" ht="18.75" hidden="1">
      <c r="B46" s="51"/>
      <c r="C46" s="9"/>
      <c r="D46" s="9"/>
      <c r="E46" s="9"/>
      <c r="F46" s="9"/>
      <c r="G46" s="9"/>
      <c r="H46" s="36"/>
      <c r="I46" s="37"/>
      <c r="J46" s="37"/>
      <c r="K46" s="37"/>
      <c r="L46" s="37"/>
      <c r="M46" s="36"/>
      <c r="N46" s="36"/>
    </row>
    <row r="47" spans="2:15" s="13" customFormat="1" ht="18.75" hidden="1">
      <c r="B47" s="51"/>
      <c r="C47" s="9"/>
      <c r="D47" s="9"/>
      <c r="E47" s="9"/>
      <c r="F47" s="9"/>
      <c r="G47" s="9"/>
      <c r="H47" s="36"/>
      <c r="I47" s="37"/>
      <c r="J47" s="37"/>
      <c r="K47" s="37"/>
      <c r="L47" s="37"/>
      <c r="M47" s="36"/>
      <c r="N47" s="36"/>
    </row>
    <row r="48" spans="2:15" s="13" customFormat="1" ht="18.75" hidden="1">
      <c r="B48" s="51"/>
      <c r="C48" s="9"/>
      <c r="D48" s="9"/>
      <c r="E48" s="9"/>
      <c r="F48" s="9"/>
      <c r="G48" s="9"/>
      <c r="H48" s="36"/>
      <c r="I48" s="37"/>
      <c r="J48" s="37"/>
      <c r="K48" s="37"/>
      <c r="L48" s="37"/>
      <c r="M48" s="36"/>
      <c r="N48" s="36"/>
    </row>
    <row r="49" spans="1:17" s="13" customFormat="1" ht="18.75" hidden="1">
      <c r="B49" s="51"/>
      <c r="C49" s="9"/>
      <c r="D49" s="9"/>
      <c r="E49" s="9"/>
      <c r="F49" s="9"/>
      <c r="G49" s="9"/>
      <c r="H49" s="36"/>
      <c r="I49" s="37"/>
      <c r="J49" s="37"/>
      <c r="K49" s="37"/>
      <c r="L49" s="37"/>
      <c r="M49" s="36"/>
      <c r="N49" s="36"/>
    </row>
    <row r="50" spans="1:17" s="13" customFormat="1" ht="18.75" hidden="1">
      <c r="B50" s="51"/>
      <c r="C50" s="9"/>
      <c r="D50" s="9"/>
      <c r="E50" s="9"/>
      <c r="F50" s="9"/>
      <c r="G50" s="9"/>
      <c r="H50" s="36"/>
      <c r="I50" s="37"/>
      <c r="J50" s="37"/>
      <c r="K50" s="37"/>
      <c r="L50" s="37"/>
      <c r="M50" s="36"/>
      <c r="N50" s="36"/>
    </row>
    <row r="51" spans="1:17" s="13" customFormat="1" ht="18.75" hidden="1">
      <c r="B51" s="51"/>
      <c r="C51" s="9"/>
      <c r="D51" s="9"/>
      <c r="E51" s="9"/>
      <c r="F51" s="9"/>
      <c r="G51" s="9"/>
      <c r="H51" s="36"/>
      <c r="I51" s="37"/>
      <c r="J51" s="37"/>
      <c r="K51" s="37"/>
      <c r="L51" s="37"/>
      <c r="M51" s="36"/>
      <c r="N51" s="36"/>
    </row>
    <row r="52" spans="1:17" s="13" customFormat="1" ht="18.75" hidden="1">
      <c r="B52" s="51"/>
      <c r="C52" s="9"/>
      <c r="D52" s="9"/>
      <c r="E52" s="9"/>
      <c r="F52" s="9"/>
      <c r="G52" s="9"/>
      <c r="H52" s="36"/>
      <c r="I52" s="37"/>
      <c r="J52" s="37"/>
      <c r="K52" s="37"/>
      <c r="L52" s="37"/>
      <c r="M52" s="36"/>
      <c r="N52" s="36"/>
    </row>
    <row r="53" spans="1:17" s="13" customFormat="1" ht="18.75" hidden="1">
      <c r="B53" s="51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7" s="13" customFormat="1" ht="18.75" hidden="1">
      <c r="B54" s="51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7" s="13" customFormat="1" ht="18.75" hidden="1">
      <c r="B55" s="51"/>
      <c r="C55" s="9"/>
      <c r="D55" s="9"/>
      <c r="E55" s="9"/>
      <c r="F55" s="9"/>
      <c r="G55" s="9"/>
      <c r="H55" s="36"/>
      <c r="I55" s="37"/>
      <c r="J55" s="37"/>
      <c r="K55" s="37"/>
      <c r="L55" s="37"/>
      <c r="M55" s="36"/>
      <c r="N55" s="36"/>
    </row>
    <row r="56" spans="1:17" s="13" customFormat="1" ht="18.75" hidden="1">
      <c r="B56" s="51"/>
      <c r="C56" s="9"/>
      <c r="D56" s="9"/>
      <c r="E56" s="9"/>
      <c r="F56" s="9"/>
      <c r="G56" s="9"/>
      <c r="H56" s="36"/>
      <c r="I56" s="37"/>
      <c r="J56" s="37"/>
      <c r="K56" s="37"/>
      <c r="L56" s="37"/>
      <c r="M56" s="36"/>
      <c r="N56" s="36"/>
    </row>
    <row r="57" spans="1:17" s="13" customFormat="1" ht="18.75" hidden="1">
      <c r="B57" s="51"/>
      <c r="C57" s="9"/>
      <c r="D57" s="9"/>
      <c r="E57" s="9"/>
      <c r="F57" s="9"/>
      <c r="G57" s="9"/>
      <c r="H57" s="36"/>
      <c r="I57" s="37"/>
      <c r="J57" s="37"/>
      <c r="K57" s="37"/>
      <c r="L57" s="37"/>
      <c r="M57" s="36"/>
      <c r="N57" s="36"/>
    </row>
    <row r="58" spans="1:17" ht="47.45" customHeight="1">
      <c r="A58" s="7" t="s">
        <v>11</v>
      </c>
      <c r="B58" s="7" t="s">
        <v>12</v>
      </c>
      <c r="E58" s="20"/>
      <c r="G58" s="200"/>
      <c r="H58" s="200"/>
    </row>
    <row r="59" spans="1:17" ht="24.75" customHeight="1">
      <c r="B59" s="52" t="s">
        <v>107</v>
      </c>
      <c r="C59" s="14"/>
      <c r="E59" s="15"/>
      <c r="F59" s="15"/>
      <c r="G59" s="15"/>
      <c r="H59" s="42"/>
      <c r="I59" s="40"/>
      <c r="J59" s="41"/>
      <c r="K59" s="41"/>
    </row>
    <row r="60" spans="1:17" s="4" customFormat="1" ht="39">
      <c r="A60" s="22"/>
      <c r="B60" s="201" t="s">
        <v>6</v>
      </c>
      <c r="C60" s="202"/>
      <c r="D60" s="8" t="s">
        <v>108</v>
      </c>
      <c r="E60" s="8" t="s">
        <v>109</v>
      </c>
      <c r="F60" s="203" t="s">
        <v>110</v>
      </c>
      <c r="G60" s="203"/>
      <c r="H60" s="157"/>
      <c r="I60" s="157"/>
      <c r="J60" s="158"/>
      <c r="K60" s="55"/>
      <c r="L60" s="55"/>
      <c r="M60" s="55"/>
      <c r="N60" s="56"/>
      <c r="O60" s="53"/>
      <c r="P60" s="30"/>
      <c r="Q60" s="30"/>
    </row>
    <row r="61" spans="1:17" s="4" customFormat="1" ht="32.25" customHeight="1">
      <c r="A61" s="7"/>
      <c r="B61" s="201" t="s">
        <v>1</v>
      </c>
      <c r="C61" s="202"/>
      <c r="D61" s="18">
        <f t="shared" ref="D61:D69" si="0">H33</f>
        <v>0</v>
      </c>
      <c r="E61" s="18">
        <f t="shared" ref="E61:E69" si="1">C3</f>
        <v>0</v>
      </c>
      <c r="F61" s="204" t="e">
        <f t="shared" ref="F61:F69" si="2">ROUNDUP((D61-E61)/E61,3)</f>
        <v>#DIV/0!</v>
      </c>
      <c r="G61" s="205"/>
      <c r="H61" s="159"/>
      <c r="I61" s="159"/>
      <c r="J61" s="160"/>
      <c r="K61" s="57"/>
      <c r="L61" s="60"/>
      <c r="M61" s="60"/>
      <c r="N61" s="61"/>
      <c r="O61" s="53"/>
      <c r="P61" s="30"/>
      <c r="Q61" s="30"/>
    </row>
    <row r="62" spans="1:17" s="4" customFormat="1" ht="32.25" customHeight="1">
      <c r="A62" s="7"/>
      <c r="B62" s="201" t="s">
        <v>2</v>
      </c>
      <c r="C62" s="202"/>
      <c r="D62" s="18">
        <f t="shared" si="0"/>
        <v>0</v>
      </c>
      <c r="E62" s="18">
        <f t="shared" si="1"/>
        <v>0</v>
      </c>
      <c r="F62" s="204" t="e">
        <f t="shared" si="2"/>
        <v>#DIV/0!</v>
      </c>
      <c r="G62" s="205"/>
      <c r="H62" s="159"/>
      <c r="I62" s="159"/>
      <c r="J62" s="160"/>
      <c r="K62" s="57"/>
      <c r="L62" s="60"/>
      <c r="M62" s="60"/>
      <c r="N62" s="61"/>
      <c r="O62" s="53"/>
      <c r="P62" s="30"/>
      <c r="Q62" s="30"/>
    </row>
    <row r="63" spans="1:17" s="4" customFormat="1" ht="32.25" customHeight="1">
      <c r="A63" s="7"/>
      <c r="B63" s="201" t="s">
        <v>95</v>
      </c>
      <c r="C63" s="202"/>
      <c r="D63" s="18">
        <f t="shared" si="0"/>
        <v>0</v>
      </c>
      <c r="E63" s="18">
        <f t="shared" si="1"/>
        <v>0</v>
      </c>
      <c r="F63" s="204" t="e">
        <f t="shared" si="2"/>
        <v>#DIV/0!</v>
      </c>
      <c r="G63" s="205"/>
      <c r="H63" s="159"/>
      <c r="I63" s="159"/>
      <c r="J63" s="160"/>
      <c r="K63" s="57"/>
      <c r="L63" s="60"/>
      <c r="M63" s="60"/>
      <c r="N63" s="61"/>
      <c r="O63" s="53"/>
      <c r="P63" s="30"/>
      <c r="Q63" s="30"/>
    </row>
    <row r="64" spans="1:17" s="4" customFormat="1" ht="32.25" customHeight="1">
      <c r="A64" s="7"/>
      <c r="B64" s="201" t="s">
        <v>96</v>
      </c>
      <c r="C64" s="202"/>
      <c r="D64" s="18">
        <f t="shared" si="0"/>
        <v>0</v>
      </c>
      <c r="E64" s="18">
        <f t="shared" si="1"/>
        <v>0</v>
      </c>
      <c r="F64" s="204" t="e">
        <f t="shared" si="2"/>
        <v>#DIV/0!</v>
      </c>
      <c r="G64" s="205"/>
      <c r="H64" s="159"/>
      <c r="I64" s="159"/>
      <c r="J64" s="160"/>
      <c r="K64" s="57"/>
      <c r="L64" s="60"/>
      <c r="M64" s="60"/>
      <c r="N64" s="61"/>
      <c r="O64" s="53"/>
      <c r="P64" s="30"/>
      <c r="Q64" s="30"/>
    </row>
    <row r="65" spans="1:17" s="4" customFormat="1" ht="32.25" customHeight="1">
      <c r="A65" s="7"/>
      <c r="B65" s="201" t="s">
        <v>134</v>
      </c>
      <c r="C65" s="202"/>
      <c r="D65" s="18">
        <f t="shared" si="0"/>
        <v>0</v>
      </c>
      <c r="E65" s="18">
        <f t="shared" si="1"/>
        <v>0</v>
      </c>
      <c r="F65" s="204" t="e">
        <f>ROUNDUP((D65-E65)/E65,3)</f>
        <v>#DIV/0!</v>
      </c>
      <c r="G65" s="205"/>
      <c r="H65" s="32"/>
      <c r="I65" s="32"/>
      <c r="K65" s="196"/>
      <c r="L65" s="197"/>
      <c r="M65" s="197"/>
      <c r="N65" s="12"/>
    </row>
    <row r="66" spans="1:17" s="4" customFormat="1" ht="32.25" customHeight="1">
      <c r="A66" s="7"/>
      <c r="B66" s="201" t="s">
        <v>135</v>
      </c>
      <c r="C66" s="202"/>
      <c r="D66" s="18">
        <f t="shared" si="0"/>
        <v>0</v>
      </c>
      <c r="E66" s="18">
        <f t="shared" si="1"/>
        <v>0</v>
      </c>
      <c r="F66" s="204" t="e">
        <f>ROUNDUP((D66-E66)/E66,3)</f>
        <v>#DIV/0!</v>
      </c>
      <c r="G66" s="205"/>
      <c r="H66" s="32"/>
      <c r="I66" s="32"/>
      <c r="K66" s="196"/>
      <c r="L66" s="197"/>
      <c r="M66" s="197"/>
      <c r="N66" s="12"/>
    </row>
    <row r="67" spans="1:17" s="4" customFormat="1" ht="32.25" customHeight="1">
      <c r="A67" s="7"/>
      <c r="B67" s="201" t="s">
        <v>15</v>
      </c>
      <c r="C67" s="202"/>
      <c r="D67" s="18">
        <f t="shared" si="0"/>
        <v>0</v>
      </c>
      <c r="E67" s="18">
        <f t="shared" si="1"/>
        <v>0</v>
      </c>
      <c r="F67" s="204" t="e">
        <f t="shared" si="2"/>
        <v>#DIV/0!</v>
      </c>
      <c r="G67" s="205"/>
      <c r="H67" s="159"/>
      <c r="I67" s="159"/>
      <c r="J67" s="160"/>
      <c r="K67" s="57"/>
      <c r="L67" s="60"/>
      <c r="M67" s="60"/>
      <c r="N67" s="134"/>
      <c r="O67" s="53"/>
      <c r="P67" s="30"/>
      <c r="Q67" s="30"/>
    </row>
    <row r="68" spans="1:17" s="4" customFormat="1" ht="32.25" customHeight="1">
      <c r="A68" s="7"/>
      <c r="B68" s="201" t="s">
        <v>56</v>
      </c>
      <c r="C68" s="202"/>
      <c r="D68" s="18">
        <f t="shared" si="0"/>
        <v>0</v>
      </c>
      <c r="E68" s="18">
        <f t="shared" si="1"/>
        <v>0</v>
      </c>
      <c r="F68" s="204" t="e">
        <f t="shared" si="2"/>
        <v>#DIV/0!</v>
      </c>
      <c r="G68" s="205"/>
      <c r="H68" s="159"/>
      <c r="I68" s="159"/>
      <c r="J68" s="160"/>
      <c r="K68" s="57"/>
      <c r="L68" s="60"/>
      <c r="M68" s="60"/>
      <c r="N68" s="61"/>
      <c r="O68" s="53"/>
      <c r="P68" s="30"/>
      <c r="Q68" s="30"/>
    </row>
    <row r="69" spans="1:17" s="4" customFormat="1" ht="32.25" customHeight="1">
      <c r="A69" s="7"/>
      <c r="B69" s="201" t="s">
        <v>57</v>
      </c>
      <c r="C69" s="202"/>
      <c r="D69" s="18">
        <f t="shared" si="0"/>
        <v>0</v>
      </c>
      <c r="E69" s="18">
        <f t="shared" si="1"/>
        <v>0</v>
      </c>
      <c r="F69" s="204" t="e">
        <f t="shared" si="2"/>
        <v>#DIV/0!</v>
      </c>
      <c r="G69" s="205"/>
      <c r="H69" s="159"/>
      <c r="I69" s="159"/>
      <c r="J69" s="160"/>
      <c r="K69" s="57"/>
      <c r="L69" s="60"/>
      <c r="M69" s="60"/>
      <c r="N69" s="61"/>
      <c r="O69" s="53"/>
      <c r="P69" s="30"/>
      <c r="Q69" s="30"/>
    </row>
    <row r="70" spans="1:17" s="13" customFormat="1" ht="18.75" hidden="1">
      <c r="B70" s="51"/>
      <c r="C70" s="9"/>
      <c r="D70" s="9"/>
      <c r="E70" s="9"/>
      <c r="F70" s="9"/>
      <c r="G70" s="9"/>
      <c r="H70" s="36"/>
      <c r="I70" s="37"/>
      <c r="J70" s="37"/>
      <c r="K70" s="37"/>
      <c r="L70" s="37"/>
      <c r="M70" s="36"/>
      <c r="N70" s="36"/>
    </row>
    <row r="71" spans="1:17" s="13" customFormat="1" ht="18.75" hidden="1">
      <c r="B71" s="51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7" s="13" customFormat="1" ht="18.75" hidden="1">
      <c r="B72" s="51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7" s="13" customFormat="1" ht="18.75" hidden="1">
      <c r="B73" s="51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7" s="13" customFormat="1" ht="18.75" hidden="1">
      <c r="B74" s="51"/>
      <c r="C74" s="9"/>
      <c r="D74" s="9"/>
      <c r="E74" s="9"/>
      <c r="F74" s="9"/>
      <c r="G74" s="9"/>
      <c r="H74" s="36"/>
      <c r="I74" s="37"/>
      <c r="J74" s="37"/>
      <c r="K74" s="37"/>
      <c r="L74" s="37"/>
      <c r="M74" s="36"/>
      <c r="N74" s="36"/>
    </row>
    <row r="75" spans="1:17" s="13" customFormat="1" ht="18.75" hidden="1">
      <c r="B75" s="51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7" s="13" customFormat="1" ht="18.75" hidden="1">
      <c r="B76" s="51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7" s="13" customFormat="1" ht="18.75" hidden="1">
      <c r="B77" s="51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7" ht="26.25" customHeight="1">
      <c r="A78" s="7" t="s">
        <v>13</v>
      </c>
      <c r="B78" s="54" t="s">
        <v>111</v>
      </c>
      <c r="C78" s="4"/>
      <c r="D78" s="4"/>
      <c r="E78" s="4"/>
      <c r="F78" s="15"/>
      <c r="G78" s="15"/>
      <c r="H78" s="43"/>
    </row>
    <row r="79" spans="1:17">
      <c r="B79" s="13" t="s">
        <v>137</v>
      </c>
      <c r="D79" s="14"/>
      <c r="E79" s="14"/>
      <c r="F79" s="14"/>
      <c r="H79" s="199"/>
      <c r="I79" s="9"/>
      <c r="J79" s="9"/>
      <c r="K79" s="9"/>
      <c r="L79" s="9"/>
      <c r="M79" s="9"/>
      <c r="N79" s="9"/>
    </row>
    <row r="80" spans="1:17" ht="19.5">
      <c r="A80" s="23" t="s">
        <v>0</v>
      </c>
      <c r="B80" s="59" t="s">
        <v>112</v>
      </c>
      <c r="C80" s="24"/>
      <c r="D80" s="14"/>
      <c r="E80" s="14"/>
      <c r="F80" s="14"/>
      <c r="H80" s="43"/>
    </row>
    <row r="81" spans="1:14" s="27" customFormat="1">
      <c r="A81" s="7"/>
      <c r="B81" s="14"/>
      <c r="C81" s="24"/>
      <c r="D81" s="14"/>
      <c r="E81" s="14"/>
      <c r="F81" s="14"/>
      <c r="G81" s="9"/>
      <c r="H81" s="43"/>
      <c r="I81" s="31"/>
      <c r="J81" s="31"/>
      <c r="K81" s="31"/>
      <c r="L81" s="31"/>
      <c r="M81" s="31"/>
      <c r="N81" s="31"/>
    </row>
    <row r="82" spans="1:14">
      <c r="B82" s="13" t="s">
        <v>138</v>
      </c>
      <c r="D82" s="14"/>
      <c r="E82" s="14"/>
      <c r="F82" s="14"/>
      <c r="H82" s="199"/>
      <c r="I82" s="9"/>
      <c r="J82" s="9"/>
      <c r="K82" s="9"/>
      <c r="L82" s="9"/>
      <c r="M82" s="9"/>
      <c r="N82" s="9"/>
    </row>
    <row r="83" spans="1:14" ht="36.75" customHeight="1">
      <c r="A83" s="117">
        <v>2</v>
      </c>
      <c r="B83" s="59" t="s">
        <v>113</v>
      </c>
      <c r="D83" s="25"/>
      <c r="E83" s="4"/>
    </row>
    <row r="84" spans="1:14">
      <c r="B84" s="14"/>
      <c r="D84" s="25"/>
      <c r="E84" s="4"/>
      <c r="G84" s="21"/>
    </row>
    <row r="85" spans="1:14">
      <c r="B85" s="26" t="s">
        <v>114</v>
      </c>
      <c r="C85" s="26"/>
      <c r="D85" s="27"/>
      <c r="E85" s="27"/>
      <c r="F85" s="27"/>
      <c r="G85" s="27"/>
    </row>
  </sheetData>
  <mergeCells count="22">
    <mergeCell ref="B65:C65"/>
    <mergeCell ref="B66:C66"/>
    <mergeCell ref="F65:G65"/>
    <mergeCell ref="F66:G66"/>
    <mergeCell ref="B67:C67"/>
    <mergeCell ref="F67:G67"/>
    <mergeCell ref="B68:C68"/>
    <mergeCell ref="F68:G68"/>
    <mergeCell ref="B69:C69"/>
    <mergeCell ref="F69:G69"/>
    <mergeCell ref="B62:C62"/>
    <mergeCell ref="F62:G62"/>
    <mergeCell ref="B63:C63"/>
    <mergeCell ref="F63:G63"/>
    <mergeCell ref="B64:C64"/>
    <mergeCell ref="F64:G64"/>
    <mergeCell ref="G1:H1"/>
    <mergeCell ref="G58:H58"/>
    <mergeCell ref="B60:C60"/>
    <mergeCell ref="F60:G60"/>
    <mergeCell ref="B61:C61"/>
    <mergeCell ref="F61:G61"/>
  </mergeCells>
  <phoneticPr fontId="38" type="noConversion"/>
  <printOptions horizontalCentered="1"/>
  <pageMargins left="0.55118110236220474" right="0.43307086614173229" top="1.1023622047244095" bottom="0.35433070866141736" header="0.70866141732283472" footer="0"/>
  <pageSetup paperSize="9" scale="55" orientation="portrait" r:id="rId1"/>
  <headerFooter alignWithMargins="0">
    <oddHeader xml:space="preserve">&amp;C&amp;"標楷體,粗體"&amp;28下午4時15分收盤之期貨契約保證金狀況表&amp;R&amp;"標楷體,標準"&amp;16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06"/>
  <sheetViews>
    <sheetView topLeftCell="B86" zoomScaleNormal="100" workbookViewId="0">
      <selection activeCell="B95" sqref="B95"/>
    </sheetView>
  </sheetViews>
  <sheetFormatPr defaultRowHeight="15.75"/>
  <cols>
    <col min="1" max="1" width="0.125" style="63" hidden="1" customWidth="1"/>
    <col min="2" max="2" width="26.625" style="63" customWidth="1"/>
    <col min="3" max="3" width="5.75" style="63" customWidth="1"/>
    <col min="4" max="4" width="10" style="63" customWidth="1"/>
    <col min="5" max="5" width="8.625" style="63" customWidth="1"/>
    <col min="6" max="6" width="9.75" style="63" customWidth="1"/>
    <col min="7" max="7" width="14.25" style="63" customWidth="1"/>
    <col min="8" max="8" width="9.75" style="63" customWidth="1"/>
    <col min="9" max="10" width="5.875" style="64" customWidth="1"/>
    <col min="11" max="11" width="8.75" style="63" customWidth="1"/>
    <col min="12" max="13" width="9" style="63"/>
    <col min="14" max="14" width="5.25" style="63" customWidth="1"/>
    <col min="15" max="16384" width="9" style="63"/>
  </cols>
  <sheetData>
    <row r="5" spans="1:12">
      <c r="G5" s="206" t="s">
        <v>19</v>
      </c>
      <c r="H5" s="207"/>
    </row>
    <row r="7" spans="1:12" s="32" customFormat="1" ht="22.5" customHeight="1">
      <c r="A7" s="65" t="s">
        <v>20</v>
      </c>
      <c r="B7" s="63" t="s">
        <v>21</v>
      </c>
      <c r="C7" s="66"/>
      <c r="D7" s="33"/>
      <c r="E7" s="33"/>
      <c r="F7" s="67"/>
      <c r="G7" s="67"/>
      <c r="I7" s="68"/>
      <c r="J7" s="68"/>
    </row>
    <row r="8" spans="1:12" s="69" customFormat="1" ht="73.7" customHeight="1">
      <c r="B8" s="70" t="s">
        <v>22</v>
      </c>
      <c r="C8" s="208" t="s">
        <v>115</v>
      </c>
      <c r="D8" s="209"/>
      <c r="E8" s="208" t="s">
        <v>116</v>
      </c>
      <c r="F8" s="209"/>
      <c r="G8" s="174" t="s">
        <v>117</v>
      </c>
      <c r="H8" s="71" t="s">
        <v>23</v>
      </c>
      <c r="I8" s="71" t="s">
        <v>43</v>
      </c>
      <c r="J8" s="64" t="s">
        <v>44</v>
      </c>
      <c r="K8" s="72"/>
    </row>
    <row r="9" spans="1:12" ht="19.899999999999999" customHeight="1">
      <c r="B9" s="73" t="s">
        <v>52</v>
      </c>
      <c r="C9" s="210"/>
      <c r="D9" s="210"/>
      <c r="E9" s="210"/>
      <c r="F9" s="210"/>
      <c r="G9" s="74"/>
      <c r="H9" s="171">
        <v>1.0349999999999999</v>
      </c>
      <c r="I9" s="171">
        <v>1.35</v>
      </c>
      <c r="J9" s="171">
        <v>-1</v>
      </c>
      <c r="K9" s="175"/>
      <c r="L9" s="175"/>
    </row>
    <row r="10" spans="1:12" s="32" customFormat="1" ht="19.899999999999999" customHeight="1">
      <c r="B10" s="73" t="s">
        <v>53</v>
      </c>
      <c r="C10" s="210"/>
      <c r="D10" s="210"/>
      <c r="E10" s="210"/>
      <c r="F10" s="210"/>
      <c r="G10" s="74"/>
      <c r="H10" s="171" t="s">
        <v>24</v>
      </c>
      <c r="I10" s="171" t="s">
        <v>24</v>
      </c>
      <c r="J10" s="171"/>
      <c r="K10" s="176"/>
      <c r="L10" s="176"/>
    </row>
    <row r="11" spans="1:12" s="32" customFormat="1" ht="19.899999999999999" customHeight="1">
      <c r="B11" s="73" t="s">
        <v>54</v>
      </c>
      <c r="C11" s="210"/>
      <c r="D11" s="210"/>
      <c r="E11" s="210"/>
      <c r="F11" s="210"/>
      <c r="G11" s="74"/>
      <c r="H11" s="171">
        <v>1.0349999999999999</v>
      </c>
      <c r="I11" s="171">
        <v>1.35</v>
      </c>
      <c r="J11" s="171">
        <v>-1</v>
      </c>
      <c r="K11" s="176"/>
      <c r="L11" s="176"/>
    </row>
    <row r="12" spans="1:12" s="32" customFormat="1" ht="19.899999999999999" customHeight="1">
      <c r="B12" s="73" t="s">
        <v>55</v>
      </c>
      <c r="C12" s="210"/>
      <c r="D12" s="210"/>
      <c r="E12" s="210"/>
      <c r="F12" s="210"/>
      <c r="G12" s="74"/>
      <c r="H12" s="171" t="s">
        <v>24</v>
      </c>
      <c r="I12" s="171" t="s">
        <v>24</v>
      </c>
      <c r="J12" s="171"/>
      <c r="K12" s="176"/>
      <c r="L12" s="176"/>
    </row>
    <row r="13" spans="1:12" s="32" customFormat="1" ht="19.899999999999999" customHeight="1">
      <c r="B13" s="119" t="s">
        <v>59</v>
      </c>
      <c r="C13" s="212"/>
      <c r="D13" s="213"/>
      <c r="E13" s="212"/>
      <c r="F13" s="213"/>
      <c r="G13" s="118"/>
      <c r="H13" s="171">
        <v>1.0349999999999999</v>
      </c>
      <c r="I13" s="171">
        <v>1.35</v>
      </c>
      <c r="J13" s="171">
        <v>-3</v>
      </c>
      <c r="K13" s="176"/>
      <c r="L13" s="176"/>
    </row>
    <row r="14" spans="1:12" s="32" customFormat="1" ht="19.899999999999999" customHeight="1">
      <c r="B14" s="119" t="s">
        <v>60</v>
      </c>
      <c r="C14" s="212"/>
      <c r="D14" s="213"/>
      <c r="E14" s="214"/>
      <c r="F14" s="213"/>
      <c r="G14" s="118"/>
      <c r="H14" s="177"/>
      <c r="I14" s="177"/>
      <c r="J14" s="177"/>
      <c r="K14" s="176"/>
      <c r="L14" s="176"/>
    </row>
    <row r="15" spans="1:12" ht="19.899999999999999" customHeight="1">
      <c r="B15" s="75" t="s">
        <v>118</v>
      </c>
      <c r="C15" s="76"/>
      <c r="D15" s="76"/>
      <c r="E15" s="77"/>
      <c r="F15" s="76"/>
      <c r="G15" s="76"/>
      <c r="H15" s="76"/>
    </row>
    <row r="16" spans="1:12" ht="19.899999999999999" customHeight="1">
      <c r="B16" s="78" t="s">
        <v>25</v>
      </c>
      <c r="C16" s="76"/>
      <c r="D16" s="76"/>
      <c r="E16" s="77"/>
      <c r="F16" s="76"/>
      <c r="G16" s="76"/>
      <c r="H16" s="76"/>
    </row>
    <row r="17" spans="2:10" s="76" customFormat="1" ht="19.899999999999999" customHeight="1">
      <c r="B17" s="75"/>
      <c r="C17" s="63"/>
      <c r="D17" s="63"/>
      <c r="E17" s="63"/>
      <c r="F17" s="63"/>
      <c r="G17" s="63"/>
      <c r="H17" s="63"/>
      <c r="I17" s="29"/>
      <c r="J17" s="29"/>
    </row>
    <row r="18" spans="2:10" s="76" customFormat="1" ht="19.899999999999999" hidden="1" customHeight="1">
      <c r="B18" s="75"/>
      <c r="C18" s="63"/>
      <c r="D18" s="63"/>
      <c r="E18" s="63"/>
      <c r="F18" s="63"/>
      <c r="G18" s="63"/>
      <c r="H18" s="63"/>
      <c r="I18" s="29"/>
      <c r="J18" s="29"/>
    </row>
    <row r="19" spans="2:10" s="76" customFormat="1" ht="19.899999999999999" hidden="1" customHeight="1">
      <c r="B19" s="75"/>
      <c r="C19" s="63"/>
      <c r="D19" s="63"/>
      <c r="E19" s="63"/>
      <c r="F19" s="63"/>
      <c r="G19" s="63"/>
      <c r="H19" s="63"/>
      <c r="I19" s="29"/>
      <c r="J19" s="29"/>
    </row>
    <row r="20" spans="2:10" s="76" customFormat="1" ht="19.899999999999999" hidden="1" customHeight="1">
      <c r="B20" s="75"/>
      <c r="C20" s="63"/>
      <c r="D20" s="63"/>
      <c r="E20" s="63"/>
      <c r="F20" s="63"/>
      <c r="G20" s="63"/>
      <c r="H20" s="63"/>
      <c r="I20" s="29"/>
      <c r="J20" s="29"/>
    </row>
    <row r="21" spans="2:10" s="76" customFormat="1" ht="19.899999999999999" hidden="1" customHeight="1">
      <c r="B21" s="75"/>
      <c r="C21" s="63"/>
      <c r="D21" s="63"/>
      <c r="E21" s="63"/>
      <c r="F21" s="63"/>
      <c r="G21" s="63"/>
      <c r="H21" s="63"/>
      <c r="I21" s="29"/>
      <c r="J21" s="29"/>
    </row>
    <row r="22" spans="2:10" s="76" customFormat="1" ht="19.899999999999999" hidden="1" customHeight="1">
      <c r="B22" s="75"/>
      <c r="C22" s="63"/>
      <c r="D22" s="63"/>
      <c r="E22" s="63"/>
      <c r="F22" s="63"/>
      <c r="G22" s="63"/>
      <c r="H22" s="63"/>
      <c r="I22" s="29"/>
      <c r="J22" s="29"/>
    </row>
    <row r="23" spans="2:10" s="76" customFormat="1" ht="19.899999999999999" hidden="1" customHeight="1">
      <c r="B23" s="75"/>
      <c r="C23" s="63"/>
      <c r="D23" s="63"/>
      <c r="E23" s="63"/>
      <c r="F23" s="63"/>
      <c r="G23" s="63"/>
      <c r="H23" s="63"/>
      <c r="I23" s="29"/>
      <c r="J23" s="29"/>
    </row>
    <row r="24" spans="2:10" s="76" customFormat="1" ht="19.899999999999999" hidden="1" customHeight="1">
      <c r="B24" s="75"/>
      <c r="C24" s="63"/>
      <c r="D24" s="63"/>
      <c r="E24" s="63"/>
      <c r="F24" s="63"/>
      <c r="G24" s="63"/>
      <c r="H24" s="63"/>
      <c r="I24" s="29"/>
      <c r="J24" s="29"/>
    </row>
    <row r="25" spans="2:10" s="76" customFormat="1" ht="19.899999999999999" hidden="1" customHeight="1">
      <c r="B25" s="75"/>
      <c r="C25" s="63"/>
      <c r="D25" s="63"/>
      <c r="E25" s="63"/>
      <c r="F25" s="63"/>
      <c r="G25" s="63"/>
      <c r="H25" s="63"/>
      <c r="I25" s="29"/>
      <c r="J25" s="29"/>
    </row>
    <row r="26" spans="2:10" s="76" customFormat="1" ht="19.899999999999999" hidden="1" customHeight="1">
      <c r="B26" s="75"/>
      <c r="C26" s="63"/>
      <c r="D26" s="63"/>
      <c r="E26" s="63"/>
      <c r="F26" s="63"/>
      <c r="G26" s="63"/>
      <c r="H26" s="63"/>
      <c r="I26" s="29"/>
      <c r="J26" s="29"/>
    </row>
    <row r="27" spans="2:10" s="76" customFormat="1" ht="19.899999999999999" hidden="1" customHeight="1">
      <c r="B27" s="75"/>
      <c r="C27" s="63"/>
      <c r="D27" s="63"/>
      <c r="E27" s="63"/>
      <c r="F27" s="63"/>
      <c r="G27" s="63"/>
      <c r="H27" s="63"/>
      <c r="I27" s="29"/>
      <c r="J27" s="29"/>
    </row>
    <row r="28" spans="2:10" s="76" customFormat="1" ht="19.899999999999999" hidden="1" customHeight="1">
      <c r="B28" s="75"/>
      <c r="C28" s="63"/>
      <c r="D28" s="63"/>
      <c r="E28" s="63"/>
      <c r="F28" s="63"/>
      <c r="G28" s="63"/>
      <c r="H28" s="63"/>
      <c r="I28" s="29"/>
      <c r="J28" s="29"/>
    </row>
    <row r="29" spans="2:10" s="76" customFormat="1" ht="19.899999999999999" hidden="1" customHeight="1">
      <c r="B29" s="75"/>
      <c r="C29" s="63"/>
      <c r="D29" s="63"/>
      <c r="E29" s="63"/>
      <c r="F29" s="63"/>
      <c r="G29" s="63"/>
      <c r="H29" s="63"/>
      <c r="I29" s="29"/>
      <c r="J29" s="29"/>
    </row>
    <row r="30" spans="2:10" s="76" customFormat="1" ht="19.899999999999999" hidden="1" customHeight="1">
      <c r="B30" s="75"/>
      <c r="C30" s="63"/>
      <c r="D30" s="63"/>
      <c r="E30" s="63"/>
      <c r="F30" s="63"/>
      <c r="G30" s="63"/>
      <c r="H30" s="63"/>
      <c r="I30" s="29"/>
      <c r="J30" s="29"/>
    </row>
    <row r="31" spans="2:10" s="76" customFormat="1" ht="19.899999999999999" hidden="1" customHeight="1">
      <c r="B31" s="75"/>
      <c r="C31" s="63"/>
      <c r="D31" s="63"/>
      <c r="E31" s="63"/>
      <c r="F31" s="63"/>
      <c r="G31" s="63"/>
      <c r="H31" s="63"/>
      <c r="I31" s="29"/>
      <c r="J31" s="29"/>
    </row>
    <row r="32" spans="2:10" s="76" customFormat="1" ht="19.899999999999999" hidden="1" customHeight="1">
      <c r="B32" s="75"/>
      <c r="C32" s="63"/>
      <c r="D32" s="63"/>
      <c r="E32" s="63"/>
      <c r="F32" s="63"/>
      <c r="G32" s="63"/>
      <c r="H32" s="63"/>
      <c r="I32" s="29"/>
      <c r="J32" s="29"/>
    </row>
    <row r="33" spans="1:10" s="76" customFormat="1" ht="19.899999999999999" hidden="1" customHeight="1">
      <c r="B33" s="75"/>
      <c r="C33" s="63"/>
      <c r="D33" s="63"/>
      <c r="E33" s="63"/>
      <c r="F33" s="63"/>
      <c r="G33" s="63"/>
      <c r="H33" s="63"/>
      <c r="I33" s="29"/>
      <c r="J33" s="29"/>
    </row>
    <row r="34" spans="1:10" s="76" customFormat="1" ht="19.899999999999999" hidden="1" customHeight="1">
      <c r="B34" s="75"/>
      <c r="C34" s="63"/>
      <c r="D34" s="63"/>
      <c r="E34" s="63"/>
      <c r="F34" s="63"/>
      <c r="G34" s="63"/>
      <c r="H34" s="63"/>
      <c r="I34" s="29"/>
      <c r="J34" s="29"/>
    </row>
    <row r="35" spans="1:10" s="76" customFormat="1" ht="19.899999999999999" hidden="1" customHeight="1">
      <c r="B35" s="75"/>
      <c r="C35" s="63"/>
      <c r="D35" s="63"/>
      <c r="E35" s="63"/>
      <c r="F35" s="63"/>
      <c r="G35" s="63"/>
      <c r="H35" s="63"/>
      <c r="I35" s="29"/>
      <c r="J35" s="29"/>
    </row>
    <row r="36" spans="1:10" s="76" customFormat="1" ht="19.899999999999999" hidden="1" customHeight="1">
      <c r="B36" s="75"/>
      <c r="C36" s="63"/>
      <c r="D36" s="63"/>
      <c r="E36" s="63"/>
      <c r="F36" s="63"/>
      <c r="G36" s="63"/>
      <c r="H36" s="63"/>
      <c r="I36" s="29"/>
      <c r="J36" s="29"/>
    </row>
    <row r="37" spans="1:10" s="76" customFormat="1" ht="19.899999999999999" hidden="1" customHeight="1">
      <c r="B37" s="75"/>
      <c r="C37" s="63"/>
      <c r="D37" s="63"/>
      <c r="E37" s="63"/>
      <c r="F37" s="63"/>
      <c r="G37" s="63"/>
      <c r="H37" s="63"/>
      <c r="I37" s="29"/>
      <c r="J37" s="29"/>
    </row>
    <row r="38" spans="1:10" s="76" customFormat="1" ht="19.899999999999999" hidden="1" customHeight="1">
      <c r="B38" s="75"/>
      <c r="C38" s="63"/>
      <c r="D38" s="63"/>
      <c r="E38" s="63"/>
      <c r="F38" s="63"/>
      <c r="G38" s="63"/>
      <c r="H38" s="63"/>
      <c r="I38" s="29"/>
      <c r="J38" s="29"/>
    </row>
    <row r="39" spans="1:10" s="76" customFormat="1" ht="19.899999999999999" hidden="1" customHeight="1">
      <c r="B39" s="75"/>
      <c r="C39" s="63"/>
      <c r="D39" s="63"/>
      <c r="E39" s="63"/>
      <c r="F39" s="63"/>
      <c r="G39" s="63"/>
      <c r="H39" s="63"/>
      <c r="I39" s="29"/>
      <c r="J39" s="29"/>
    </row>
    <row r="40" spans="1:10" s="76" customFormat="1" ht="19.899999999999999" hidden="1" customHeight="1">
      <c r="B40" s="75"/>
      <c r="C40" s="63"/>
      <c r="D40" s="63"/>
      <c r="E40" s="63"/>
      <c r="F40" s="63"/>
      <c r="G40" s="63"/>
      <c r="H40" s="63"/>
      <c r="I40" s="29"/>
      <c r="J40" s="29"/>
    </row>
    <row r="41" spans="1:10" s="76" customFormat="1" ht="19.899999999999999" hidden="1" customHeight="1">
      <c r="B41" s="75"/>
      <c r="C41" s="63"/>
      <c r="D41" s="63"/>
      <c r="E41" s="63"/>
      <c r="F41" s="63"/>
      <c r="G41" s="63"/>
      <c r="H41" s="63"/>
      <c r="I41" s="29"/>
      <c r="J41" s="29"/>
    </row>
    <row r="42" spans="1:10" s="76" customFormat="1" ht="19.899999999999999" hidden="1" customHeight="1">
      <c r="B42" s="75"/>
      <c r="C42" s="63"/>
      <c r="D42" s="63"/>
      <c r="E42" s="63"/>
      <c r="F42" s="63"/>
      <c r="G42" s="63"/>
      <c r="H42" s="63"/>
      <c r="I42" s="29"/>
      <c r="J42" s="29"/>
    </row>
    <row r="43" spans="1:10" s="76" customFormat="1" ht="19.899999999999999" hidden="1" customHeight="1">
      <c r="B43" s="75"/>
      <c r="C43" s="63"/>
      <c r="D43" s="63"/>
      <c r="E43" s="63"/>
      <c r="F43" s="63"/>
      <c r="G43" s="63"/>
      <c r="H43" s="63"/>
      <c r="I43" s="29"/>
      <c r="J43" s="29"/>
    </row>
    <row r="44" spans="1:10" s="76" customFormat="1" ht="19.899999999999999" customHeight="1">
      <c r="B44" s="63"/>
      <c r="C44" s="63"/>
      <c r="D44" s="63"/>
      <c r="E44" s="63"/>
      <c r="F44" s="63"/>
      <c r="G44" s="206" t="str">
        <f>G5</f>
        <v>資料日期：2011年2月22日</v>
      </c>
      <c r="H44" s="207"/>
      <c r="I44" s="29"/>
      <c r="J44" s="29"/>
    </row>
    <row r="45" spans="1:10" ht="19.899999999999999" customHeight="1">
      <c r="A45" s="79" t="s">
        <v>26</v>
      </c>
      <c r="B45" s="63" t="s">
        <v>27</v>
      </c>
      <c r="H45" s="80"/>
    </row>
    <row r="46" spans="1:10" ht="19.899999999999999" customHeight="1">
      <c r="B46" s="81" t="s">
        <v>28</v>
      </c>
      <c r="C46" s="81"/>
      <c r="D46" s="76"/>
      <c r="E46" s="67"/>
      <c r="F46" s="67"/>
    </row>
    <row r="47" spans="1:10" ht="19.899999999999999" customHeight="1">
      <c r="B47" s="81" t="s">
        <v>29</v>
      </c>
      <c r="C47" s="81"/>
      <c r="D47" s="76"/>
      <c r="E47" s="67"/>
      <c r="F47" s="67"/>
    </row>
    <row r="48" spans="1:10" s="32" customFormat="1" ht="72.75" customHeight="1">
      <c r="B48" s="70" t="s">
        <v>30</v>
      </c>
      <c r="C48" s="70" t="s">
        <v>31</v>
      </c>
      <c r="D48" s="70" t="s">
        <v>119</v>
      </c>
      <c r="E48" s="70" t="s">
        <v>32</v>
      </c>
      <c r="F48" s="70" t="s">
        <v>33</v>
      </c>
      <c r="G48" s="70" t="s">
        <v>34</v>
      </c>
      <c r="H48" s="82" t="s">
        <v>35</v>
      </c>
      <c r="I48" s="83"/>
      <c r="J48" s="84" t="s">
        <v>24</v>
      </c>
    </row>
    <row r="49" spans="2:13" s="76" customFormat="1" ht="19.899999999999999" customHeight="1">
      <c r="B49" s="73" t="s">
        <v>52</v>
      </c>
      <c r="C49" s="85">
        <v>1</v>
      </c>
      <c r="D49" s="166"/>
      <c r="E49" s="86"/>
      <c r="F49" s="87"/>
      <c r="G49" s="87"/>
      <c r="H49" s="88"/>
      <c r="I49" s="178"/>
      <c r="J49" s="179"/>
      <c r="K49" s="180"/>
      <c r="L49" s="180"/>
      <c r="M49" s="80"/>
    </row>
    <row r="50" spans="2:13" s="93" customFormat="1" ht="19.899999999999999" customHeight="1">
      <c r="B50" s="73" t="s">
        <v>53</v>
      </c>
      <c r="C50" s="85">
        <v>0.5</v>
      </c>
      <c r="D50" s="166"/>
      <c r="E50" s="86"/>
      <c r="F50" s="87"/>
      <c r="G50" s="87"/>
      <c r="H50" s="91"/>
      <c r="I50" s="178"/>
      <c r="J50" s="181"/>
      <c r="K50" s="180"/>
      <c r="L50" s="180"/>
      <c r="M50" s="80"/>
    </row>
    <row r="51" spans="2:13" s="93" customFormat="1" ht="19.899999999999999" customHeight="1">
      <c r="B51" s="73" t="s">
        <v>54</v>
      </c>
      <c r="C51" s="85">
        <v>1</v>
      </c>
      <c r="D51" s="166"/>
      <c r="E51" s="86"/>
      <c r="F51" s="87"/>
      <c r="G51" s="87"/>
      <c r="H51" s="88"/>
      <c r="I51" s="178"/>
      <c r="J51" s="181"/>
      <c r="K51" s="180"/>
      <c r="L51" s="180"/>
      <c r="M51" s="80"/>
    </row>
    <row r="52" spans="2:13" s="93" customFormat="1" ht="19.899999999999999" customHeight="1">
      <c r="B52" s="73" t="s">
        <v>55</v>
      </c>
      <c r="C52" s="85">
        <v>0.5</v>
      </c>
      <c r="D52" s="166"/>
      <c r="E52" s="86"/>
      <c r="F52" s="87"/>
      <c r="G52" s="87"/>
      <c r="H52" s="91"/>
      <c r="I52" s="178"/>
      <c r="J52" s="181"/>
      <c r="K52" s="180"/>
      <c r="L52" s="180"/>
      <c r="M52" s="80"/>
    </row>
    <row r="53" spans="2:13" s="93" customFormat="1" ht="19.899999999999999" customHeight="1">
      <c r="B53" s="119" t="s">
        <v>59</v>
      </c>
      <c r="C53" s="120">
        <v>1</v>
      </c>
      <c r="D53" s="121"/>
      <c r="E53" s="122"/>
      <c r="F53" s="123"/>
      <c r="G53" s="123"/>
      <c r="H53" s="124"/>
      <c r="I53" s="178"/>
      <c r="J53" s="181"/>
      <c r="K53" s="180"/>
      <c r="L53" s="180"/>
      <c r="M53" s="80"/>
    </row>
    <row r="54" spans="2:13" s="93" customFormat="1" ht="19.899999999999999" customHeight="1">
      <c r="B54" s="119" t="s">
        <v>60</v>
      </c>
      <c r="C54" s="120">
        <v>0.5</v>
      </c>
      <c r="D54" s="121"/>
      <c r="E54" s="122"/>
      <c r="F54" s="123"/>
      <c r="G54" s="123"/>
      <c r="H54" s="125"/>
      <c r="I54" s="178"/>
      <c r="J54" s="181"/>
      <c r="K54" s="180"/>
      <c r="L54" s="180"/>
      <c r="M54" s="80"/>
    </row>
    <row r="55" spans="2:13" s="93" customFormat="1" ht="19.899999999999999" customHeight="1">
      <c r="B55" s="128"/>
      <c r="C55" s="129"/>
      <c r="D55" s="130"/>
      <c r="E55" s="131"/>
      <c r="F55" s="132"/>
      <c r="G55" s="132"/>
      <c r="H55" s="132"/>
      <c r="I55" s="89"/>
      <c r="J55" s="92"/>
      <c r="K55" s="90"/>
      <c r="L55" s="90"/>
      <c r="M55" s="80"/>
    </row>
    <row r="56" spans="2:13" s="93" customFormat="1" ht="19.899999999999999" hidden="1" customHeight="1">
      <c r="B56" s="128"/>
      <c r="C56" s="129"/>
      <c r="D56" s="130"/>
      <c r="E56" s="131"/>
      <c r="F56" s="132"/>
      <c r="G56" s="132"/>
      <c r="H56" s="132"/>
      <c r="I56" s="89"/>
      <c r="J56" s="92"/>
      <c r="K56" s="90"/>
      <c r="L56" s="90"/>
      <c r="M56" s="80"/>
    </row>
    <row r="57" spans="2:13" s="93" customFormat="1" ht="19.899999999999999" hidden="1" customHeight="1">
      <c r="B57" s="128"/>
      <c r="C57" s="129"/>
      <c r="D57" s="130"/>
      <c r="E57" s="131"/>
      <c r="F57" s="132"/>
      <c r="G57" s="132"/>
      <c r="H57" s="132"/>
      <c r="I57" s="89"/>
      <c r="J57" s="92"/>
      <c r="K57" s="90"/>
      <c r="L57" s="90"/>
      <c r="M57" s="80"/>
    </row>
    <row r="58" spans="2:13" s="76" customFormat="1" ht="19.899999999999999" hidden="1" customHeight="1">
      <c r="B58" s="75"/>
      <c r="C58" s="63"/>
      <c r="D58" s="63"/>
      <c r="E58" s="63"/>
      <c r="F58" s="63"/>
      <c r="G58" s="63"/>
      <c r="H58" s="63"/>
      <c r="I58" s="29"/>
      <c r="J58" s="29"/>
    </row>
    <row r="59" spans="2:13" s="76" customFormat="1" ht="19.899999999999999" hidden="1" customHeight="1">
      <c r="B59" s="75"/>
      <c r="C59" s="63"/>
      <c r="D59" s="63"/>
      <c r="E59" s="63"/>
      <c r="F59" s="63"/>
      <c r="G59" s="63"/>
      <c r="H59" s="63"/>
      <c r="I59" s="29"/>
      <c r="J59" s="29"/>
    </row>
    <row r="60" spans="2:13" s="76" customFormat="1" ht="19.899999999999999" hidden="1" customHeight="1">
      <c r="B60" s="75"/>
      <c r="C60" s="63"/>
      <c r="D60" s="63"/>
      <c r="E60" s="63"/>
      <c r="F60" s="63"/>
      <c r="G60" s="63"/>
      <c r="H60" s="63"/>
      <c r="I60" s="29"/>
      <c r="J60" s="29"/>
    </row>
    <row r="61" spans="2:13" s="76" customFormat="1" ht="19.899999999999999" hidden="1" customHeight="1">
      <c r="B61" s="75"/>
      <c r="C61" s="63"/>
      <c r="D61" s="63"/>
      <c r="E61" s="63"/>
      <c r="F61" s="63"/>
      <c r="G61" s="63"/>
      <c r="H61" s="63"/>
      <c r="I61" s="29"/>
      <c r="J61" s="29"/>
    </row>
    <row r="62" spans="2:13" s="76" customFormat="1" ht="19.899999999999999" hidden="1" customHeight="1">
      <c r="B62" s="75"/>
      <c r="C62" s="63"/>
      <c r="D62" s="63"/>
      <c r="E62" s="63"/>
      <c r="F62" s="63"/>
      <c r="G62" s="63"/>
      <c r="H62" s="63"/>
      <c r="I62" s="29"/>
      <c r="J62" s="29"/>
    </row>
    <row r="63" spans="2:13" s="76" customFormat="1" ht="19.899999999999999" hidden="1" customHeight="1">
      <c r="B63" s="75"/>
      <c r="C63" s="63"/>
      <c r="D63" s="63"/>
      <c r="E63" s="63"/>
      <c r="F63" s="63"/>
      <c r="G63" s="63"/>
      <c r="H63" s="63"/>
      <c r="I63" s="29"/>
      <c r="J63" s="29"/>
    </row>
    <row r="64" spans="2:13" s="76" customFormat="1" ht="19.899999999999999" hidden="1" customHeight="1">
      <c r="B64" s="75"/>
      <c r="C64" s="63"/>
      <c r="D64" s="63"/>
      <c r="E64" s="63"/>
      <c r="F64" s="63"/>
      <c r="G64" s="63"/>
      <c r="H64" s="63"/>
      <c r="I64" s="29"/>
      <c r="J64" s="29"/>
    </row>
    <row r="65" spans="2:10" s="76" customFormat="1" ht="19.899999999999999" hidden="1" customHeight="1">
      <c r="B65" s="75"/>
      <c r="C65" s="63"/>
      <c r="D65" s="63"/>
      <c r="E65" s="63"/>
      <c r="F65" s="63"/>
      <c r="G65" s="63"/>
      <c r="H65" s="63"/>
      <c r="I65" s="29"/>
      <c r="J65" s="29"/>
    </row>
    <row r="66" spans="2:10" s="76" customFormat="1" ht="19.899999999999999" hidden="1" customHeight="1">
      <c r="B66" s="75"/>
      <c r="C66" s="63"/>
      <c r="D66" s="63"/>
      <c r="E66" s="63"/>
      <c r="F66" s="63"/>
      <c r="G66" s="63"/>
      <c r="H66" s="63"/>
      <c r="I66" s="29"/>
      <c r="J66" s="29"/>
    </row>
    <row r="67" spans="2:10" s="76" customFormat="1" ht="19.899999999999999" hidden="1" customHeight="1">
      <c r="B67" s="75"/>
      <c r="C67" s="63"/>
      <c r="D67" s="63"/>
      <c r="E67" s="63"/>
      <c r="F67" s="63"/>
      <c r="G67" s="63"/>
      <c r="H67" s="63"/>
      <c r="I67" s="29"/>
      <c r="J67" s="29"/>
    </row>
    <row r="68" spans="2:10" s="76" customFormat="1" ht="19.899999999999999" hidden="1" customHeight="1">
      <c r="B68" s="75"/>
      <c r="C68" s="63"/>
      <c r="D68" s="63"/>
      <c r="E68" s="63"/>
      <c r="F68" s="63"/>
      <c r="G68" s="63"/>
      <c r="H68" s="63"/>
      <c r="I68" s="29"/>
      <c r="J68" s="29"/>
    </row>
    <row r="69" spans="2:10" s="76" customFormat="1" ht="19.899999999999999" hidden="1" customHeight="1">
      <c r="B69" s="75"/>
      <c r="C69" s="63"/>
      <c r="D69" s="63"/>
      <c r="E69" s="63"/>
      <c r="F69" s="63"/>
      <c r="G69" s="63"/>
      <c r="H69" s="63"/>
      <c r="I69" s="29"/>
      <c r="J69" s="29"/>
    </row>
    <row r="70" spans="2:10" s="76" customFormat="1" ht="19.899999999999999" hidden="1" customHeight="1">
      <c r="B70" s="75"/>
      <c r="C70" s="63"/>
      <c r="D70" s="63"/>
      <c r="E70" s="63"/>
      <c r="F70" s="63"/>
      <c r="G70" s="63"/>
      <c r="H70" s="63"/>
      <c r="I70" s="29"/>
      <c r="J70" s="29"/>
    </row>
    <row r="71" spans="2:10" s="76" customFormat="1" ht="19.899999999999999" hidden="1" customHeight="1">
      <c r="B71" s="75"/>
      <c r="C71" s="63"/>
      <c r="D71" s="63"/>
      <c r="E71" s="63"/>
      <c r="F71" s="63"/>
      <c r="G71" s="63"/>
      <c r="H71" s="63"/>
      <c r="I71" s="29"/>
      <c r="J71" s="29"/>
    </row>
    <row r="72" spans="2:10" s="76" customFormat="1" ht="19.899999999999999" hidden="1" customHeight="1">
      <c r="B72" s="75"/>
      <c r="C72" s="63"/>
      <c r="D72" s="63"/>
      <c r="E72" s="63"/>
      <c r="F72" s="63"/>
      <c r="G72" s="63"/>
      <c r="H72" s="63"/>
      <c r="I72" s="29"/>
      <c r="J72" s="29"/>
    </row>
    <row r="73" spans="2:10" s="76" customFormat="1" ht="19.899999999999999" hidden="1" customHeight="1">
      <c r="B73" s="75"/>
      <c r="C73" s="63"/>
      <c r="D73" s="63"/>
      <c r="E73" s="63"/>
      <c r="F73" s="63"/>
      <c r="G73" s="63"/>
      <c r="H73" s="63"/>
      <c r="I73" s="29"/>
      <c r="J73" s="29"/>
    </row>
    <row r="74" spans="2:10" s="76" customFormat="1" ht="19.899999999999999" hidden="1" customHeight="1">
      <c r="B74" s="75"/>
      <c r="C74" s="63"/>
      <c r="D74" s="63"/>
      <c r="E74" s="63"/>
      <c r="F74" s="63"/>
      <c r="G74" s="63"/>
      <c r="H74" s="63"/>
      <c r="I74" s="29"/>
      <c r="J74" s="29"/>
    </row>
    <row r="75" spans="2:10" s="76" customFormat="1" ht="19.899999999999999" hidden="1" customHeight="1">
      <c r="B75" s="75"/>
      <c r="C75" s="63"/>
      <c r="D75" s="63"/>
      <c r="E75" s="63"/>
      <c r="F75" s="63"/>
      <c r="G75" s="63"/>
      <c r="H75" s="63"/>
      <c r="I75" s="29"/>
      <c r="J75" s="29"/>
    </row>
    <row r="76" spans="2:10" s="76" customFormat="1" ht="19.899999999999999" hidden="1" customHeight="1">
      <c r="B76" s="75"/>
      <c r="C76" s="63"/>
      <c r="D76" s="63"/>
      <c r="E76" s="63"/>
      <c r="F76" s="63"/>
      <c r="G76" s="63"/>
      <c r="H76" s="63"/>
      <c r="I76" s="29"/>
      <c r="J76" s="29"/>
    </row>
    <row r="77" spans="2:10" s="76" customFormat="1" ht="19.899999999999999" hidden="1" customHeight="1">
      <c r="B77" s="75"/>
      <c r="C77" s="63"/>
      <c r="D77" s="63"/>
      <c r="E77" s="63"/>
      <c r="F77" s="63"/>
      <c r="G77" s="63"/>
      <c r="H77" s="63"/>
      <c r="I77" s="29"/>
      <c r="J77" s="29"/>
    </row>
    <row r="78" spans="2:10" s="76" customFormat="1" ht="19.899999999999999" hidden="1" customHeight="1">
      <c r="B78" s="75"/>
      <c r="C78" s="63"/>
      <c r="D78" s="63"/>
      <c r="E78" s="63"/>
      <c r="F78" s="63"/>
      <c r="G78" s="63"/>
      <c r="H78" s="63"/>
      <c r="I78" s="29"/>
      <c r="J78" s="29"/>
    </row>
    <row r="79" spans="2:10" s="76" customFormat="1" ht="19.7" hidden="1" customHeight="1">
      <c r="B79" s="75"/>
      <c r="C79" s="63"/>
      <c r="D79" s="63"/>
      <c r="E79" s="63"/>
      <c r="F79" s="63"/>
      <c r="G79" s="63"/>
      <c r="H79" s="63"/>
      <c r="I79" s="29"/>
      <c r="J79" s="29"/>
    </row>
    <row r="80" spans="2:10" s="76" customFormat="1" ht="19.899999999999999" customHeight="1">
      <c r="B80" s="75"/>
      <c r="C80" s="63"/>
      <c r="D80" s="63"/>
      <c r="E80" s="63"/>
      <c r="F80" s="63"/>
      <c r="G80" s="63"/>
      <c r="H80" s="63"/>
      <c r="I80" s="29"/>
      <c r="J80" s="29"/>
    </row>
    <row r="81" spans="1:16" s="93" customFormat="1" ht="19.899999999999999" customHeight="1">
      <c r="B81" s="128"/>
      <c r="C81" s="129"/>
      <c r="D81" s="130"/>
      <c r="E81" s="131"/>
      <c r="F81" s="132"/>
      <c r="G81" s="132"/>
      <c r="H81" s="132"/>
      <c r="I81" s="89"/>
      <c r="J81" s="92"/>
      <c r="K81" s="90"/>
      <c r="L81" s="90"/>
      <c r="M81" s="80"/>
    </row>
    <row r="82" spans="1:16" s="93" customFormat="1" ht="19.899999999999999" customHeight="1">
      <c r="B82" s="94"/>
      <c r="C82" s="95"/>
      <c r="D82" s="96"/>
      <c r="E82" s="67"/>
      <c r="F82" s="97"/>
      <c r="G82" s="97"/>
      <c r="H82" s="132"/>
      <c r="I82" s="89"/>
      <c r="J82" s="90"/>
      <c r="K82" s="80"/>
      <c r="L82" s="80"/>
      <c r="M82" s="80"/>
    </row>
    <row r="83" spans="1:16" s="93" customFormat="1" ht="19.899999999999999" customHeight="1">
      <c r="B83" s="94"/>
      <c r="C83" s="95"/>
      <c r="D83" s="96"/>
      <c r="E83" s="67"/>
      <c r="F83" s="97"/>
      <c r="G83" s="206" t="str">
        <f>G5</f>
        <v>資料日期：2011年2月22日</v>
      </c>
      <c r="H83" s="207"/>
      <c r="I83" s="89"/>
      <c r="J83" s="90"/>
      <c r="K83" s="80"/>
      <c r="L83" s="80"/>
      <c r="M83" s="80"/>
    </row>
    <row r="84" spans="1:16" ht="19.899999999999999" customHeight="1">
      <c r="A84" s="79" t="s">
        <v>36</v>
      </c>
      <c r="B84" s="63" t="s">
        <v>37</v>
      </c>
      <c r="E84" s="98"/>
      <c r="G84" s="32"/>
      <c r="H84" s="97"/>
      <c r="I84" s="90"/>
      <c r="J84" s="90"/>
      <c r="K84" s="80"/>
    </row>
    <row r="85" spans="1:16" ht="81.75" customHeight="1">
      <c r="A85" s="99"/>
      <c r="B85" s="215" t="s">
        <v>38</v>
      </c>
      <c r="C85" s="215"/>
      <c r="D85" s="215"/>
      <c r="E85" s="215"/>
      <c r="F85" s="215"/>
      <c r="G85" s="215"/>
      <c r="H85" s="81"/>
      <c r="I85" s="64" t="s">
        <v>39</v>
      </c>
    </row>
    <row r="86" spans="1:16" ht="40.35" customHeight="1">
      <c r="B86" s="70" t="s">
        <v>30</v>
      </c>
      <c r="C86" s="216" t="s">
        <v>40</v>
      </c>
      <c r="D86" s="216"/>
      <c r="E86" s="216" t="s">
        <v>41</v>
      </c>
      <c r="F86" s="216"/>
      <c r="G86" s="100" t="s">
        <v>42</v>
      </c>
      <c r="H86" s="170" t="s">
        <v>23</v>
      </c>
      <c r="I86" s="170" t="s">
        <v>43</v>
      </c>
      <c r="J86" s="167" t="s">
        <v>44</v>
      </c>
      <c r="K86" s="159" t="s">
        <v>45</v>
      </c>
      <c r="L86" s="159" t="s">
        <v>46</v>
      </c>
      <c r="M86" s="159" t="s">
        <v>47</v>
      </c>
      <c r="N86" s="101" t="s">
        <v>14</v>
      </c>
      <c r="O86" s="64"/>
    </row>
    <row r="87" spans="1:16" ht="19.899999999999999" customHeight="1">
      <c r="B87" s="73" t="s">
        <v>52</v>
      </c>
      <c r="C87" s="211">
        <f>H49</f>
        <v>0</v>
      </c>
      <c r="D87" s="211"/>
      <c r="E87" s="211">
        <f>C9</f>
        <v>0</v>
      </c>
      <c r="F87" s="211"/>
      <c r="G87" s="102" t="e">
        <f t="shared" ref="G87:G92" si="0">ROUNDUP((C87-E87)/E87,3)</f>
        <v>#DIV/0!</v>
      </c>
      <c r="H87" s="159">
        <v>1.0349999999999999</v>
      </c>
      <c r="I87" s="159">
        <v>1.35</v>
      </c>
      <c r="J87" s="167">
        <v>-1</v>
      </c>
      <c r="K87" s="168">
        <f xml:space="preserve"> ROUNDUP(C87,N87)</f>
        <v>0</v>
      </c>
      <c r="L87" s="169">
        <f>ROUNDUP(K87*H87,J87)</f>
        <v>0</v>
      </c>
      <c r="M87" s="169">
        <f>ROUNDUP(K87*I87,J87)</f>
        <v>0</v>
      </c>
      <c r="N87" s="167">
        <v>-2</v>
      </c>
      <c r="O87" s="175"/>
      <c r="P87" s="175"/>
    </row>
    <row r="88" spans="1:16" ht="19.899999999999999" customHeight="1">
      <c r="B88" s="73" t="s">
        <v>53</v>
      </c>
      <c r="C88" s="211">
        <f>H50</f>
        <v>0</v>
      </c>
      <c r="D88" s="211"/>
      <c r="E88" s="211">
        <f>C10</f>
        <v>0</v>
      </c>
      <c r="F88" s="211"/>
      <c r="G88" s="103" t="e">
        <f t="shared" si="0"/>
        <v>#DIV/0!</v>
      </c>
      <c r="H88" s="159" t="s">
        <v>24</v>
      </c>
      <c r="I88" s="159" t="s">
        <v>24</v>
      </c>
      <c r="J88" s="167"/>
      <c r="K88" s="168">
        <f xml:space="preserve"> ROUNDUP(K87*0.5,N88)</f>
        <v>0</v>
      </c>
      <c r="L88" s="168">
        <f xml:space="preserve"> ROUNDUP(L87*0.5,J87)</f>
        <v>0</v>
      </c>
      <c r="M88" s="168">
        <f xml:space="preserve"> ROUNDUP(M87*0.5,J87)</f>
        <v>0</v>
      </c>
      <c r="N88" s="167"/>
      <c r="O88" s="175"/>
      <c r="P88" s="175"/>
    </row>
    <row r="89" spans="1:16" ht="19.899999999999999" customHeight="1">
      <c r="B89" s="73" t="s">
        <v>54</v>
      </c>
      <c r="C89" s="211">
        <f>H51</f>
        <v>0</v>
      </c>
      <c r="D89" s="211"/>
      <c r="E89" s="211">
        <f>C11</f>
        <v>0</v>
      </c>
      <c r="F89" s="211"/>
      <c r="G89" s="102" t="e">
        <f t="shared" si="0"/>
        <v>#DIV/0!</v>
      </c>
      <c r="H89" s="159">
        <v>1.0349999999999999</v>
      </c>
      <c r="I89" s="159">
        <v>1.35</v>
      </c>
      <c r="J89" s="167">
        <v>-1</v>
      </c>
      <c r="K89" s="168">
        <f xml:space="preserve"> ROUNDUP(C89,N89)</f>
        <v>0</v>
      </c>
      <c r="L89" s="169">
        <f>ROUNDUP(K89*H89,J89)</f>
        <v>0</v>
      </c>
      <c r="M89" s="169">
        <f>ROUNDUP(K89*I89,J89)</f>
        <v>0</v>
      </c>
      <c r="N89" s="167">
        <v>-2</v>
      </c>
      <c r="O89" s="175"/>
      <c r="P89" s="175"/>
    </row>
    <row r="90" spans="1:16" ht="19.899999999999999" customHeight="1">
      <c r="B90" s="73" t="s">
        <v>55</v>
      </c>
      <c r="C90" s="211">
        <f>H52</f>
        <v>0</v>
      </c>
      <c r="D90" s="211"/>
      <c r="E90" s="211">
        <f>C12</f>
        <v>0</v>
      </c>
      <c r="F90" s="211"/>
      <c r="G90" s="103" t="e">
        <f t="shared" si="0"/>
        <v>#DIV/0!</v>
      </c>
      <c r="H90" s="159" t="s">
        <v>24</v>
      </c>
      <c r="I90" s="159" t="s">
        <v>24</v>
      </c>
      <c r="J90" s="167"/>
      <c r="K90" s="168">
        <f xml:space="preserve"> ROUNDUP(K89*0.5,N90)</f>
        <v>0</v>
      </c>
      <c r="L90" s="168">
        <f xml:space="preserve"> ROUNDUP(L89*0.5,J89)</f>
        <v>0</v>
      </c>
      <c r="M90" s="168">
        <f xml:space="preserve"> ROUNDUP(M89*0.5,J89)</f>
        <v>0</v>
      </c>
      <c r="N90" s="167"/>
      <c r="O90" s="175"/>
      <c r="P90" s="175"/>
    </row>
    <row r="91" spans="1:16" s="104" customFormat="1" ht="19.899999999999999" customHeight="1">
      <c r="B91" s="119" t="s">
        <v>59</v>
      </c>
      <c r="C91" s="218">
        <f>'40012_rpt_option'!H53</f>
        <v>0</v>
      </c>
      <c r="D91" s="219"/>
      <c r="E91" s="220">
        <f>'40012_rpt_option'!C13</f>
        <v>0</v>
      </c>
      <c r="F91" s="220"/>
      <c r="G91" s="126" t="e">
        <f t="shared" si="0"/>
        <v>#DIV/0!</v>
      </c>
      <c r="H91" s="159">
        <v>1.0349999999999999</v>
      </c>
      <c r="I91" s="159">
        <v>1.35</v>
      </c>
      <c r="J91" s="167">
        <v>-3</v>
      </c>
      <c r="K91" s="168">
        <f xml:space="preserve"> ROUNDUP(C91,N91)</f>
        <v>0</v>
      </c>
      <c r="L91" s="169">
        <f>ROUNDUP(K91*H91,J91)</f>
        <v>0</v>
      </c>
      <c r="M91" s="169">
        <f>ROUNDUP(K91*I91,J91)</f>
        <v>0</v>
      </c>
      <c r="N91" s="167">
        <v>-3</v>
      </c>
      <c r="O91" s="175"/>
      <c r="P91" s="175"/>
    </row>
    <row r="92" spans="1:16" s="104" customFormat="1" ht="19.899999999999999" customHeight="1">
      <c r="B92" s="119" t="s">
        <v>60</v>
      </c>
      <c r="C92" s="218">
        <f>'40012_rpt_option'!H54</f>
        <v>0</v>
      </c>
      <c r="D92" s="219"/>
      <c r="E92" s="220">
        <f>'40012_rpt_option'!C14</f>
        <v>0</v>
      </c>
      <c r="F92" s="220"/>
      <c r="G92" s="127" t="e">
        <f t="shared" si="0"/>
        <v>#DIV/0!</v>
      </c>
      <c r="H92" s="159"/>
      <c r="I92" s="159"/>
      <c r="J92" s="167"/>
      <c r="K92" s="168">
        <f xml:space="preserve"> ROUNDUP(K91*0.5,N92)</f>
        <v>0</v>
      </c>
      <c r="L92" s="168">
        <f xml:space="preserve"> ROUNDUP(L91*0.5,J91)</f>
        <v>0</v>
      </c>
      <c r="M92" s="168">
        <f xml:space="preserve"> ROUNDUP(M91*0.5,J91)</f>
        <v>0</v>
      </c>
      <c r="N92" s="167"/>
      <c r="O92" s="175"/>
      <c r="P92" s="175"/>
    </row>
    <row r="93" spans="1:16" ht="19.899999999999999" customHeight="1">
      <c r="B93" s="94"/>
      <c r="C93" s="67"/>
      <c r="D93" s="67"/>
      <c r="E93" s="67"/>
      <c r="F93" s="67"/>
      <c r="G93" s="105"/>
    </row>
    <row r="94" spans="1:16" ht="19.899999999999999" customHeight="1">
      <c r="A94" s="106" t="s">
        <v>48</v>
      </c>
      <c r="B94" s="81" t="s">
        <v>49</v>
      </c>
      <c r="C94" s="32"/>
      <c r="D94" s="32"/>
      <c r="E94" s="32"/>
      <c r="F94" s="67"/>
      <c r="G94" s="67"/>
      <c r="H94" s="33"/>
    </row>
    <row r="95" spans="1:16" s="104" customFormat="1" ht="19.899999999999999" customHeight="1">
      <c r="A95" s="107" t="s">
        <v>50</v>
      </c>
      <c r="B95" s="108" t="s">
        <v>61</v>
      </c>
      <c r="C95" s="109"/>
      <c r="D95" s="108"/>
      <c r="E95" s="108"/>
      <c r="F95" s="110"/>
      <c r="G95" s="111"/>
      <c r="H95" s="112"/>
    </row>
    <row r="96" spans="1:16" ht="40.35" customHeight="1">
      <c r="B96" s="217" t="s">
        <v>62</v>
      </c>
      <c r="C96" s="217"/>
      <c r="D96" s="217"/>
      <c r="E96" s="217"/>
      <c r="F96" s="217"/>
      <c r="G96" s="217"/>
    </row>
    <row r="97" spans="1:12" ht="4.5" customHeight="1">
      <c r="B97" s="94"/>
      <c r="C97" s="94"/>
      <c r="D97" s="94"/>
      <c r="E97" s="94"/>
      <c r="F97" s="94"/>
      <c r="G97" s="94"/>
    </row>
    <row r="98" spans="1:12" s="104" customFormat="1" ht="19.899999999999999" customHeight="1">
      <c r="A98" s="107" t="s">
        <v>50</v>
      </c>
      <c r="B98" s="108" t="s">
        <v>61</v>
      </c>
      <c r="C98" s="109"/>
      <c r="D98" s="108"/>
      <c r="E98" s="108"/>
      <c r="F98" s="110"/>
      <c r="G98" s="111"/>
      <c r="H98" s="112"/>
    </row>
    <row r="99" spans="1:12" ht="19.899999999999999" customHeight="1">
      <c r="B99" s="81" t="s">
        <v>63</v>
      </c>
      <c r="D99" s="113"/>
      <c r="E99" s="32"/>
      <c r="F99" s="81"/>
    </row>
    <row r="100" spans="1:12" ht="19.899999999999999" customHeight="1">
      <c r="B100" s="81"/>
      <c r="D100" s="113"/>
      <c r="E100" s="32"/>
      <c r="F100" s="81"/>
    </row>
    <row r="101" spans="1:12" ht="19.899999999999999" customHeight="1">
      <c r="B101" s="81"/>
      <c r="D101" s="113"/>
      <c r="E101" s="32"/>
      <c r="F101" s="81"/>
    </row>
    <row r="102" spans="1:12" ht="11.25" customHeight="1"/>
    <row r="103" spans="1:12" s="9" customFormat="1" ht="16.5">
      <c r="B103" s="27" t="s">
        <v>51</v>
      </c>
      <c r="C103" s="27"/>
      <c r="D103" s="27"/>
      <c r="E103" s="27"/>
      <c r="F103" s="27"/>
      <c r="G103" s="27"/>
      <c r="H103" s="31"/>
      <c r="I103" s="31"/>
      <c r="J103" s="31"/>
      <c r="K103" s="51"/>
      <c r="L103" s="51"/>
    </row>
    <row r="104" spans="1:12" ht="26.25" customHeight="1"/>
    <row r="105" spans="1:12" ht="26.25" customHeight="1"/>
    <row r="106" spans="1:12" ht="42" customHeight="1"/>
  </sheetData>
  <mergeCells count="33">
    <mergeCell ref="B96:G96"/>
    <mergeCell ref="C90:D90"/>
    <mergeCell ref="E90:F90"/>
    <mergeCell ref="C91:D91"/>
    <mergeCell ref="E91:F91"/>
    <mergeCell ref="C92:D92"/>
    <mergeCell ref="E92:F92"/>
    <mergeCell ref="G83:H83"/>
    <mergeCell ref="B85:G85"/>
    <mergeCell ref="C86:D86"/>
    <mergeCell ref="E86:F86"/>
    <mergeCell ref="C87:D87"/>
    <mergeCell ref="E87:F87"/>
    <mergeCell ref="C12:D12"/>
    <mergeCell ref="E12:F12"/>
    <mergeCell ref="C88:D88"/>
    <mergeCell ref="E88:F88"/>
    <mergeCell ref="C89:D89"/>
    <mergeCell ref="C13:D13"/>
    <mergeCell ref="E13:F13"/>
    <mergeCell ref="C14:D14"/>
    <mergeCell ref="E14:F14"/>
    <mergeCell ref="E89:F89"/>
    <mergeCell ref="G5:H5"/>
    <mergeCell ref="C8:D8"/>
    <mergeCell ref="E8:F8"/>
    <mergeCell ref="C9:D9"/>
    <mergeCell ref="E9:F9"/>
    <mergeCell ref="G44:H44"/>
    <mergeCell ref="C10:D10"/>
    <mergeCell ref="E10:F10"/>
    <mergeCell ref="C11:D11"/>
    <mergeCell ref="E11:F11"/>
  </mergeCells>
  <phoneticPr fontId="38" type="noConversion"/>
  <conditionalFormatting sqref="B91">
    <cfRule type="expression" dxfId="37" priority="2" stopIfTrue="1">
      <formula>IF($E91=0,1,0)</formula>
    </cfRule>
  </conditionalFormatting>
  <conditionalFormatting sqref="B92">
    <cfRule type="expression" dxfId="36" priority="1" stopIfTrue="1">
      <formula>IF($E92=0,1,0)</formula>
    </cfRule>
  </conditionalFormatting>
  <pageMargins left="0.6692913385826772" right="0.47244094488188981" top="0.39370078740157483" bottom="0.39370078740157483" header="0.51181102362204722" footer="0.51181102362204722"/>
  <pageSetup paperSize="9" orientation="portrait" r:id="rId1"/>
  <headerFooter>
    <oddHeader xml:space="preserve">&amp;C&amp;"標楷體,粗體"&amp;16下午4時15分收盤之選擇權契約保證金狀況表&amp;R
</oddHeader>
  </headerFooter>
  <rowBreaks count="1" manualBreakCount="1">
    <brk id="7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view="pageBreakPreview" topLeftCell="A4" zoomScale="75" zoomScaleNormal="60" zoomScaleSheetLayoutView="75" workbookViewId="0">
      <selection activeCell="F23" sqref="F23"/>
    </sheetView>
  </sheetViews>
  <sheetFormatPr defaultRowHeight="20.25"/>
  <cols>
    <col min="1" max="1" width="6.875" style="7" bestFit="1" customWidth="1"/>
    <col min="2" max="2" width="18.5" style="9" customWidth="1"/>
    <col min="3" max="3" width="21.125" style="9" bestFit="1" customWidth="1"/>
    <col min="4" max="4" width="24.75" style="9" bestFit="1" customWidth="1"/>
    <col min="5" max="5" width="21.75" style="9" customWidth="1"/>
    <col min="6" max="7" width="19.75" style="9" customWidth="1"/>
    <col min="8" max="8" width="19.75" style="31" customWidth="1"/>
    <col min="9" max="9" width="5" style="31" customWidth="1"/>
    <col min="10" max="10" width="7.125" style="31" customWidth="1"/>
    <col min="11" max="11" width="11" style="31" customWidth="1"/>
    <col min="12" max="13" width="9.75" style="31" bestFit="1" customWidth="1"/>
    <col min="14" max="14" width="9" style="31"/>
    <col min="15" max="16384" width="9" style="9"/>
  </cols>
  <sheetData>
    <row r="1" spans="1:15" s="4" customFormat="1" ht="43.9" customHeight="1">
      <c r="A1" s="22" t="s">
        <v>3</v>
      </c>
      <c r="B1" s="7" t="s">
        <v>4</v>
      </c>
      <c r="C1" s="1"/>
      <c r="D1" s="2"/>
      <c r="E1" s="2"/>
      <c r="F1" s="3"/>
      <c r="G1" s="200" t="s">
        <v>5</v>
      </c>
      <c r="H1" s="200"/>
      <c r="I1" s="45"/>
      <c r="J1" s="30"/>
      <c r="K1" s="30"/>
      <c r="L1" s="30"/>
      <c r="M1" s="30"/>
      <c r="N1" s="30"/>
    </row>
    <row r="2" spans="1:15" s="6" customFormat="1" ht="39">
      <c r="A2" s="5"/>
      <c r="B2" s="8" t="s">
        <v>6</v>
      </c>
      <c r="C2" s="8" t="s">
        <v>7</v>
      </c>
      <c r="D2" s="49" t="s">
        <v>8</v>
      </c>
      <c r="E2" s="49" t="s">
        <v>9</v>
      </c>
      <c r="F2" s="49" t="s">
        <v>16</v>
      </c>
      <c r="G2" s="49" t="s">
        <v>17</v>
      </c>
      <c r="H2" s="49" t="s">
        <v>18</v>
      </c>
      <c r="I2" s="50"/>
      <c r="J2" s="50"/>
      <c r="K2" s="34"/>
      <c r="L2" s="34"/>
      <c r="M2" s="34"/>
      <c r="N2" s="34"/>
      <c r="O2" s="34"/>
    </row>
    <row r="3" spans="1:15" ht="30" customHeight="1">
      <c r="B3" s="8" t="s">
        <v>120</v>
      </c>
      <c r="C3" s="10"/>
      <c r="D3" s="28"/>
      <c r="E3" s="28"/>
      <c r="F3" s="44"/>
      <c r="G3" s="44"/>
      <c r="H3" s="44"/>
      <c r="I3" s="29"/>
      <c r="J3" s="29"/>
      <c r="K3" s="135"/>
      <c r="L3" s="35"/>
      <c r="O3" s="31"/>
    </row>
    <row r="4" spans="1:15">
      <c r="B4" s="114" t="s">
        <v>121</v>
      </c>
      <c r="C4" s="11"/>
      <c r="D4" s="11"/>
      <c r="E4" s="12"/>
      <c r="F4" s="11"/>
      <c r="G4" s="11"/>
    </row>
    <row r="5" spans="1:15" s="13" customFormat="1" ht="18.75" hidden="1">
      <c r="B5" s="51"/>
      <c r="C5" s="9"/>
      <c r="D5" s="9"/>
      <c r="E5" s="9"/>
      <c r="F5" s="9"/>
      <c r="G5" s="9"/>
      <c r="H5" s="36"/>
      <c r="I5" s="37"/>
      <c r="J5" s="37"/>
      <c r="K5" s="37"/>
      <c r="L5" s="37"/>
      <c r="M5" s="36"/>
      <c r="N5" s="36"/>
    </row>
    <row r="6" spans="1:15" s="13" customFormat="1" ht="18.75" hidden="1">
      <c r="B6" s="51"/>
      <c r="C6" s="9"/>
      <c r="D6" s="9"/>
      <c r="E6" s="9"/>
      <c r="F6" s="9"/>
      <c r="G6" s="9"/>
      <c r="H6" s="36"/>
      <c r="I6" s="37"/>
      <c r="J6" s="37"/>
      <c r="K6" s="37"/>
      <c r="L6" s="37"/>
      <c r="M6" s="36"/>
      <c r="N6" s="36"/>
    </row>
    <row r="7" spans="1:15" s="13" customFormat="1" ht="18.75" hidden="1">
      <c r="B7" s="51"/>
      <c r="C7" s="9"/>
      <c r="D7" s="9"/>
      <c r="E7" s="9"/>
      <c r="F7" s="9"/>
      <c r="G7" s="9"/>
      <c r="H7" s="36"/>
      <c r="I7" s="37"/>
      <c r="J7" s="37"/>
      <c r="K7" s="37"/>
      <c r="L7" s="37"/>
      <c r="M7" s="36"/>
      <c r="N7" s="36"/>
    </row>
    <row r="8" spans="1:15" s="13" customFormat="1" ht="18.75" hidden="1">
      <c r="B8" s="51"/>
      <c r="C8" s="9"/>
      <c r="D8" s="9"/>
      <c r="E8" s="9"/>
      <c r="F8" s="9"/>
      <c r="G8" s="9"/>
      <c r="H8" s="36"/>
      <c r="I8" s="37"/>
      <c r="J8" s="37"/>
      <c r="K8" s="37"/>
      <c r="L8" s="37"/>
      <c r="M8" s="36"/>
      <c r="N8" s="36"/>
    </row>
    <row r="9" spans="1:15" s="13" customFormat="1" ht="18.75" hidden="1">
      <c r="B9" s="51"/>
      <c r="C9" s="9"/>
      <c r="D9" s="9"/>
      <c r="E9" s="9"/>
      <c r="F9" s="9"/>
      <c r="G9" s="9"/>
      <c r="H9" s="36"/>
      <c r="I9" s="37"/>
      <c r="J9" s="37"/>
      <c r="K9" s="37"/>
      <c r="L9" s="37"/>
      <c r="M9" s="36"/>
      <c r="N9" s="36"/>
    </row>
    <row r="10" spans="1:15" s="13" customFormat="1" ht="18.75" hidden="1">
      <c r="B10" s="51"/>
      <c r="C10" s="9"/>
      <c r="D10" s="9"/>
      <c r="E10" s="9"/>
      <c r="F10" s="9"/>
      <c r="G10" s="9"/>
      <c r="H10" s="36"/>
      <c r="I10" s="37"/>
      <c r="J10" s="37"/>
      <c r="K10" s="37"/>
      <c r="L10" s="37"/>
      <c r="M10" s="36"/>
      <c r="N10" s="36"/>
    </row>
    <row r="11" spans="1:15" s="13" customFormat="1" ht="18.75" hidden="1">
      <c r="B11" s="51"/>
      <c r="C11" s="9"/>
      <c r="D11" s="9"/>
      <c r="E11" s="9"/>
      <c r="F11" s="9"/>
      <c r="G11" s="9"/>
      <c r="H11" s="36"/>
      <c r="I11" s="37"/>
      <c r="J11" s="37"/>
      <c r="K11" s="37"/>
      <c r="L11" s="37"/>
      <c r="M11" s="36"/>
      <c r="N11" s="36"/>
    </row>
    <row r="12" spans="1:15" s="13" customFormat="1" ht="18.75" hidden="1">
      <c r="B12" s="51"/>
      <c r="C12" s="9"/>
      <c r="D12" s="9"/>
      <c r="E12" s="9"/>
      <c r="F12" s="9"/>
      <c r="G12" s="9"/>
      <c r="H12" s="36"/>
      <c r="I12" s="37"/>
      <c r="J12" s="37"/>
      <c r="K12" s="37"/>
      <c r="L12" s="37"/>
      <c r="M12" s="36"/>
      <c r="N12" s="36"/>
    </row>
    <row r="13" spans="1:15" s="13" customFormat="1" ht="18.75" hidden="1">
      <c r="B13" s="51"/>
      <c r="C13" s="9"/>
      <c r="D13" s="9"/>
      <c r="E13" s="9"/>
      <c r="F13" s="9"/>
      <c r="G13" s="9"/>
      <c r="H13" s="36"/>
      <c r="I13" s="37"/>
      <c r="J13" s="37"/>
      <c r="K13" s="37"/>
      <c r="L13" s="37"/>
      <c r="M13" s="36"/>
      <c r="N13" s="36"/>
    </row>
    <row r="14" spans="1:15" s="13" customFormat="1" ht="18.75" hidden="1">
      <c r="B14" s="51"/>
      <c r="C14" s="9"/>
      <c r="D14" s="9"/>
      <c r="E14" s="9"/>
      <c r="F14" s="9"/>
      <c r="G14" s="9"/>
      <c r="H14" s="36"/>
      <c r="I14" s="37"/>
      <c r="J14" s="37"/>
      <c r="K14" s="37"/>
      <c r="L14" s="37"/>
      <c r="M14" s="36"/>
      <c r="N14" s="36"/>
    </row>
    <row r="15" spans="1:15" s="13" customFormat="1" ht="18.75" hidden="1">
      <c r="B15" s="51"/>
      <c r="C15" s="9"/>
      <c r="D15" s="9"/>
      <c r="E15" s="9"/>
      <c r="F15" s="9"/>
      <c r="G15" s="9"/>
      <c r="H15" s="36"/>
      <c r="I15" s="37"/>
      <c r="J15" s="37"/>
      <c r="K15" s="37"/>
      <c r="L15" s="37"/>
      <c r="M15" s="36"/>
      <c r="N15" s="36"/>
    </row>
    <row r="16" spans="1:15" s="13" customFormat="1" ht="18.75" hidden="1">
      <c r="B16" s="51"/>
      <c r="C16" s="9"/>
      <c r="D16" s="9"/>
      <c r="E16" s="9"/>
      <c r="F16" s="9"/>
      <c r="G16" s="9"/>
      <c r="H16" s="36"/>
      <c r="I16" s="37"/>
      <c r="J16" s="37"/>
      <c r="K16" s="37"/>
      <c r="L16" s="37"/>
      <c r="M16" s="36"/>
      <c r="N16" s="36"/>
    </row>
    <row r="17" spans="1:15" s="13" customFormat="1" ht="18.75" hidden="1">
      <c r="B17" s="51"/>
      <c r="C17" s="9"/>
      <c r="D17" s="9"/>
      <c r="E17" s="9"/>
      <c r="F17" s="9"/>
      <c r="G17" s="9"/>
      <c r="H17" s="36"/>
      <c r="I17" s="37"/>
      <c r="J17" s="37"/>
      <c r="K17" s="37"/>
      <c r="L17" s="37"/>
      <c r="M17" s="36"/>
      <c r="N17" s="36"/>
    </row>
    <row r="18" spans="1:15" s="13" customFormat="1" ht="18.75" hidden="1">
      <c r="B18" s="51"/>
      <c r="C18" s="9"/>
      <c r="D18" s="9"/>
      <c r="E18" s="9"/>
      <c r="F18" s="9"/>
      <c r="G18" s="9"/>
      <c r="H18" s="36"/>
      <c r="I18" s="37"/>
      <c r="J18" s="37"/>
      <c r="K18" s="37"/>
      <c r="L18" s="37"/>
      <c r="M18" s="36"/>
      <c r="N18" s="36"/>
    </row>
    <row r="19" spans="1:15" s="13" customFormat="1" ht="18.75" hidden="1">
      <c r="B19" s="51"/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5" s="13" customFormat="1" ht="18.75" hidden="1">
      <c r="B20" s="51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5" s="17" customFormat="1" ht="43.5" customHeight="1">
      <c r="A21" s="7" t="s">
        <v>10</v>
      </c>
      <c r="B21" s="173" t="s">
        <v>122</v>
      </c>
      <c r="C21" s="9"/>
      <c r="D21" s="9"/>
      <c r="E21" s="9"/>
      <c r="F21" s="9"/>
      <c r="G21" s="9"/>
      <c r="H21" s="37"/>
      <c r="I21" s="37"/>
      <c r="J21" s="37"/>
      <c r="K21" s="37"/>
      <c r="L21" s="37"/>
      <c r="M21" s="38"/>
      <c r="N21" s="38"/>
    </row>
    <row r="22" spans="1:15" ht="26.25" customHeight="1">
      <c r="B22" s="52"/>
      <c r="C22" s="14"/>
      <c r="D22" s="13"/>
      <c r="E22" s="15"/>
      <c r="F22" s="15"/>
      <c r="G22" s="16"/>
      <c r="H22" s="39"/>
    </row>
    <row r="23" spans="1:15" ht="39">
      <c r="B23" s="47" t="s">
        <v>6</v>
      </c>
      <c r="C23" s="8" t="s">
        <v>101</v>
      </c>
      <c r="D23" s="8" t="s">
        <v>102</v>
      </c>
      <c r="E23" s="18" t="s">
        <v>103</v>
      </c>
      <c r="F23" s="18" t="s">
        <v>104</v>
      </c>
      <c r="G23" s="18" t="s">
        <v>105</v>
      </c>
      <c r="H23" s="18" t="s">
        <v>106</v>
      </c>
      <c r="O23" s="31"/>
    </row>
    <row r="24" spans="1:15" ht="32.25" customHeight="1">
      <c r="B24" s="8" t="s">
        <v>120</v>
      </c>
      <c r="C24" s="58"/>
      <c r="D24" s="18"/>
      <c r="E24" s="19"/>
      <c r="F24" s="19"/>
      <c r="G24" s="19"/>
      <c r="H24" s="48"/>
      <c r="I24" s="40"/>
      <c r="J24" s="41"/>
      <c r="O24" s="31"/>
    </row>
    <row r="25" spans="1:15" s="13" customFormat="1" ht="18.75" hidden="1">
      <c r="B25" s="51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5" s="13" customFormat="1" ht="18.75" hidden="1">
      <c r="B26" s="51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5" s="13" customFormat="1" ht="18.75" hidden="1">
      <c r="B27" s="51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5" s="13" customFormat="1" ht="18.75" hidden="1">
      <c r="B28" s="51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5" s="13" customFormat="1" ht="18.75" hidden="1">
      <c r="B29" s="51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5" s="13" customFormat="1" ht="18.75" hidden="1">
      <c r="B30" s="51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5" s="13" customFormat="1" ht="18.75" hidden="1">
      <c r="B31" s="51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5" s="13" customFormat="1" ht="18.75" hidden="1">
      <c r="B32" s="51"/>
      <c r="C32" s="9"/>
      <c r="D32" s="9"/>
      <c r="E32" s="9"/>
      <c r="F32" s="9"/>
      <c r="G32" s="9"/>
      <c r="H32" s="36"/>
      <c r="I32" s="37"/>
      <c r="J32" s="37"/>
      <c r="K32" s="37"/>
      <c r="L32" s="37"/>
      <c r="M32" s="36"/>
      <c r="N32" s="36"/>
    </row>
    <row r="33" spans="1:18" s="13" customFormat="1" ht="18.75" hidden="1">
      <c r="B33" s="51"/>
      <c r="C33" s="9"/>
      <c r="D33" s="9"/>
      <c r="E33" s="9"/>
      <c r="F33" s="9"/>
      <c r="G33" s="9"/>
      <c r="H33" s="36"/>
      <c r="I33" s="37"/>
      <c r="J33" s="37"/>
      <c r="K33" s="37"/>
      <c r="L33" s="37"/>
      <c r="M33" s="36"/>
      <c r="N33" s="36"/>
    </row>
    <row r="34" spans="1:18" s="13" customFormat="1" ht="18.75" hidden="1">
      <c r="B34" s="51"/>
      <c r="C34" s="9"/>
      <c r="D34" s="9"/>
      <c r="E34" s="9"/>
      <c r="F34" s="9"/>
      <c r="G34" s="9"/>
      <c r="H34" s="36"/>
      <c r="I34" s="37"/>
      <c r="J34" s="37"/>
      <c r="K34" s="37"/>
      <c r="L34" s="37"/>
      <c r="M34" s="36"/>
      <c r="N34" s="36"/>
    </row>
    <row r="35" spans="1:18" s="13" customFormat="1" ht="18.75" hidden="1">
      <c r="B35" s="51"/>
      <c r="C35" s="9"/>
      <c r="D35" s="9"/>
      <c r="E35" s="9"/>
      <c r="F35" s="9"/>
      <c r="G35" s="9"/>
      <c r="H35" s="36"/>
      <c r="I35" s="37"/>
      <c r="J35" s="37"/>
      <c r="K35" s="37"/>
      <c r="L35" s="37"/>
      <c r="M35" s="36"/>
      <c r="N35" s="36"/>
    </row>
    <row r="36" spans="1:18" s="13" customFormat="1" ht="18.75" hidden="1">
      <c r="B36" s="51"/>
      <c r="C36" s="9"/>
      <c r="D36" s="9"/>
      <c r="E36" s="9"/>
      <c r="F36" s="9"/>
      <c r="G36" s="9"/>
      <c r="H36" s="36"/>
      <c r="I36" s="37"/>
      <c r="J36" s="37"/>
      <c r="K36" s="37"/>
      <c r="L36" s="37"/>
      <c r="M36" s="36"/>
      <c r="N36" s="36"/>
    </row>
    <row r="37" spans="1:18" s="13" customFormat="1" ht="18.75" hidden="1">
      <c r="B37" s="51"/>
      <c r="C37" s="9"/>
      <c r="D37" s="9"/>
      <c r="E37" s="9"/>
      <c r="F37" s="9"/>
      <c r="G37" s="9"/>
      <c r="H37" s="36"/>
      <c r="I37" s="37"/>
      <c r="J37" s="37"/>
      <c r="K37" s="37"/>
      <c r="L37" s="37"/>
      <c r="M37" s="36"/>
      <c r="N37" s="36"/>
    </row>
    <row r="38" spans="1:18" s="13" customFormat="1" ht="18.75" hidden="1">
      <c r="B38" s="51"/>
      <c r="C38" s="9"/>
      <c r="D38" s="9"/>
      <c r="E38" s="9"/>
      <c r="F38" s="9"/>
      <c r="G38" s="9"/>
      <c r="H38" s="36"/>
      <c r="I38" s="37"/>
      <c r="J38" s="37"/>
      <c r="K38" s="37"/>
      <c r="L38" s="37"/>
      <c r="M38" s="36"/>
      <c r="N38" s="36"/>
    </row>
    <row r="39" spans="1:18" s="13" customFormat="1" ht="18.75" hidden="1">
      <c r="B39" s="51"/>
      <c r="C39" s="9"/>
      <c r="D39" s="9"/>
      <c r="E39" s="9"/>
      <c r="F39" s="9"/>
      <c r="G39" s="9"/>
      <c r="H39" s="36"/>
      <c r="I39" s="37"/>
      <c r="J39" s="37"/>
      <c r="K39" s="37"/>
      <c r="L39" s="37"/>
      <c r="M39" s="36"/>
      <c r="N39" s="36"/>
    </row>
    <row r="40" spans="1:18" s="13" customFormat="1" ht="18.75" hidden="1">
      <c r="B40" s="51"/>
      <c r="C40" s="9"/>
      <c r="D40" s="9"/>
      <c r="E40" s="9"/>
      <c r="F40" s="9"/>
      <c r="G40" s="9"/>
      <c r="H40" s="36"/>
      <c r="I40" s="37"/>
      <c r="J40" s="37"/>
      <c r="K40" s="37"/>
      <c r="L40" s="37"/>
      <c r="M40" s="36"/>
      <c r="N40" s="36"/>
    </row>
    <row r="41" spans="1:18" s="13" customFormat="1" ht="18.75" hidden="1">
      <c r="B41" s="51"/>
      <c r="C41" s="9"/>
      <c r="D41" s="9"/>
      <c r="E41" s="9"/>
      <c r="F41" s="9"/>
      <c r="G41" s="9"/>
      <c r="H41" s="36"/>
      <c r="I41" s="37"/>
      <c r="J41" s="37"/>
      <c r="K41" s="37"/>
      <c r="L41" s="37"/>
      <c r="M41" s="36"/>
      <c r="N41" s="36"/>
    </row>
    <row r="42" spans="1:18" s="13" customFormat="1" ht="18.75" hidden="1">
      <c r="B42" s="51"/>
      <c r="C42" s="9"/>
      <c r="D42" s="9"/>
      <c r="E42" s="9"/>
      <c r="F42" s="9"/>
      <c r="G42" s="9"/>
      <c r="H42" s="36"/>
      <c r="I42" s="37"/>
      <c r="J42" s="37"/>
      <c r="K42" s="37"/>
      <c r="L42" s="37"/>
      <c r="M42" s="36"/>
      <c r="N42" s="36"/>
    </row>
    <row r="43" spans="1:18" ht="47.45" customHeight="1">
      <c r="A43" s="7" t="s">
        <v>11</v>
      </c>
      <c r="B43" s="7" t="s">
        <v>12</v>
      </c>
      <c r="E43" s="20"/>
      <c r="G43" s="200"/>
      <c r="H43" s="200"/>
    </row>
    <row r="44" spans="1:18" ht="24.75" customHeight="1">
      <c r="B44" s="52" t="s">
        <v>107</v>
      </c>
      <c r="C44" s="14"/>
      <c r="E44" s="15"/>
      <c r="F44" s="15"/>
      <c r="G44" s="15"/>
      <c r="H44" s="182"/>
      <c r="I44" s="183"/>
      <c r="J44" s="184"/>
      <c r="K44" s="184"/>
      <c r="L44" s="185"/>
      <c r="M44" s="185"/>
      <c r="N44" s="185"/>
      <c r="O44" s="185"/>
      <c r="P44" s="185"/>
      <c r="Q44" s="185"/>
      <c r="R44" s="185"/>
    </row>
    <row r="45" spans="1:18" s="4" customFormat="1" ht="39">
      <c r="A45" s="22"/>
      <c r="B45" s="201" t="s">
        <v>6</v>
      </c>
      <c r="C45" s="202"/>
      <c r="D45" s="8" t="s">
        <v>108</v>
      </c>
      <c r="E45" s="8" t="s">
        <v>109</v>
      </c>
      <c r="F45" s="203" t="s">
        <v>110</v>
      </c>
      <c r="G45" s="203"/>
      <c r="H45" s="186"/>
      <c r="I45" s="186"/>
      <c r="J45" s="187"/>
      <c r="K45" s="188"/>
      <c r="L45" s="188"/>
      <c r="M45" s="188"/>
      <c r="N45" s="189"/>
      <c r="O45" s="187"/>
      <c r="P45" s="187"/>
      <c r="Q45" s="187"/>
      <c r="R45" s="187"/>
    </row>
    <row r="46" spans="1:18" s="4" customFormat="1" ht="32.25" customHeight="1">
      <c r="A46" s="7"/>
      <c r="B46" s="201" t="s">
        <v>120</v>
      </c>
      <c r="C46" s="202"/>
      <c r="D46" s="18">
        <f>H24</f>
        <v>0</v>
      </c>
      <c r="E46" s="18">
        <f>C3</f>
        <v>0</v>
      </c>
      <c r="F46" s="204" t="e">
        <f>ROUNDUP((D46-E46)/E46,3)</f>
        <v>#DIV/0!</v>
      </c>
      <c r="G46" s="205"/>
      <c r="H46" s="176"/>
      <c r="I46" s="176"/>
      <c r="J46" s="187"/>
      <c r="K46" s="190"/>
      <c r="L46" s="191"/>
      <c r="M46" s="191"/>
      <c r="N46" s="192"/>
      <c r="O46" s="187"/>
      <c r="P46" s="187"/>
      <c r="Q46" s="187"/>
      <c r="R46" s="187"/>
    </row>
    <row r="47" spans="1:18" ht="26.25" customHeight="1">
      <c r="A47" s="7" t="s">
        <v>13</v>
      </c>
      <c r="B47" s="54" t="s">
        <v>111</v>
      </c>
      <c r="C47" s="4"/>
      <c r="D47" s="4"/>
      <c r="E47" s="4"/>
      <c r="F47" s="15"/>
      <c r="G47" s="15"/>
      <c r="H47" s="193"/>
      <c r="I47" s="194"/>
      <c r="J47" s="194"/>
      <c r="K47" s="194"/>
      <c r="L47" s="194"/>
      <c r="M47" s="194"/>
      <c r="N47" s="194"/>
      <c r="O47" s="194"/>
      <c r="P47" s="194"/>
      <c r="Q47" s="194"/>
      <c r="R47" s="194"/>
    </row>
    <row r="48" spans="1:18">
      <c r="B48" s="13" t="s">
        <v>123</v>
      </c>
      <c r="D48" s="14"/>
      <c r="E48" s="14"/>
      <c r="F48" s="14"/>
      <c r="H48" s="193"/>
      <c r="I48" s="194"/>
      <c r="J48" s="194"/>
      <c r="K48" s="194"/>
      <c r="L48" s="194"/>
      <c r="M48" s="194"/>
      <c r="N48" s="194"/>
      <c r="O48" s="194"/>
      <c r="P48" s="194"/>
      <c r="Q48" s="194"/>
      <c r="R48" s="194"/>
    </row>
    <row r="49" spans="1:18" ht="19.5">
      <c r="A49" s="23" t="s">
        <v>0</v>
      </c>
      <c r="B49" s="14" t="s">
        <v>112</v>
      </c>
      <c r="C49" s="24"/>
      <c r="D49" s="14"/>
      <c r="E49" s="14"/>
      <c r="F49" s="14"/>
      <c r="H49" s="193"/>
      <c r="I49" s="194"/>
      <c r="J49" s="194"/>
      <c r="K49" s="194"/>
      <c r="L49" s="194"/>
      <c r="M49" s="194"/>
      <c r="N49" s="194"/>
      <c r="O49" s="194"/>
      <c r="P49" s="194"/>
      <c r="Q49" s="194"/>
      <c r="R49" s="194"/>
    </row>
    <row r="50" spans="1:18" s="27" customFormat="1">
      <c r="A50" s="7"/>
      <c r="B50" s="14"/>
      <c r="C50" s="24"/>
      <c r="D50" s="14"/>
      <c r="E50" s="14"/>
      <c r="F50" s="14"/>
      <c r="G50" s="9"/>
      <c r="H50" s="193"/>
      <c r="I50" s="194"/>
      <c r="J50" s="194"/>
      <c r="K50" s="194"/>
      <c r="L50" s="194"/>
      <c r="M50" s="194"/>
      <c r="N50" s="194"/>
      <c r="O50" s="194"/>
      <c r="P50" s="194"/>
      <c r="Q50" s="194"/>
      <c r="R50" s="194"/>
    </row>
    <row r="51" spans="1:18">
      <c r="B51" s="13" t="s">
        <v>123</v>
      </c>
      <c r="D51" s="14"/>
      <c r="E51" s="14"/>
      <c r="F51" s="14"/>
      <c r="H51" s="43"/>
    </row>
    <row r="52" spans="1:18" ht="36.75" customHeight="1">
      <c r="A52" s="117">
        <v>2</v>
      </c>
      <c r="B52" s="14" t="s">
        <v>113</v>
      </c>
      <c r="D52" s="25"/>
      <c r="E52" s="4"/>
    </row>
    <row r="53" spans="1:18">
      <c r="B53" s="14"/>
      <c r="D53" s="25"/>
      <c r="E53" s="4"/>
      <c r="G53" s="21"/>
    </row>
    <row r="54" spans="1:18">
      <c r="B54" s="26" t="s">
        <v>114</v>
      </c>
      <c r="C54" s="26"/>
      <c r="D54" s="27"/>
      <c r="E54" s="27"/>
      <c r="F54" s="27"/>
      <c r="G54" s="27"/>
    </row>
  </sheetData>
  <mergeCells count="6">
    <mergeCell ref="G1:H1"/>
    <mergeCell ref="G43:H43"/>
    <mergeCell ref="B45:C45"/>
    <mergeCell ref="F45:G45"/>
    <mergeCell ref="B46:C46"/>
    <mergeCell ref="F46:G46"/>
  </mergeCells>
  <phoneticPr fontId="38" type="noConversion"/>
  <printOptions horizontalCentered="1"/>
  <pageMargins left="0.55118110236220474" right="0.43307086614173229" top="1.1023622047244095" bottom="0.35433070866141736" header="0.70866141732283472" footer="0"/>
  <pageSetup paperSize="9" scale="55" orientation="portrait" r:id="rId1"/>
  <headerFooter alignWithMargins="0">
    <oddHeader xml:space="preserve">&amp;C&amp;"標楷體,粗體"&amp;28下午6時15分收盤之期貨契約保證金狀況表&amp;R&amp;"標楷體,標準"&amp;16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128"/>
  <sheetViews>
    <sheetView topLeftCell="A100" zoomScaleNormal="100" workbookViewId="0">
      <selection activeCell="E134" sqref="E134"/>
    </sheetView>
  </sheetViews>
  <sheetFormatPr defaultRowHeight="16.5"/>
  <cols>
    <col min="2" max="2" width="16.125" customWidth="1"/>
    <col min="5" max="5" width="11.5" customWidth="1"/>
    <col min="6" max="6" width="11.75" bestFit="1" customWidth="1"/>
    <col min="7" max="7" width="9.75" bestFit="1" customWidth="1"/>
    <col min="9" max="10" width="11.25" customWidth="1"/>
    <col min="11" max="11" width="12.625" customWidth="1"/>
    <col min="13" max="13" width="9.5" bestFit="1" customWidth="1"/>
  </cols>
  <sheetData>
    <row r="1" spans="1:14" ht="48.75" customHeight="1">
      <c r="A1" s="224" t="s">
        <v>87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</row>
    <row r="2" spans="1:14">
      <c r="A2" s="136"/>
      <c r="B2" s="136"/>
      <c r="C2" s="136"/>
      <c r="D2" s="136"/>
      <c r="E2" s="136"/>
      <c r="G2" s="136"/>
      <c r="H2" s="136"/>
      <c r="J2" s="148" t="s">
        <v>75</v>
      </c>
      <c r="K2" s="147"/>
      <c r="L2" s="146" t="s">
        <v>74</v>
      </c>
      <c r="M2" s="145"/>
    </row>
    <row r="3" spans="1:14" ht="49.5">
      <c r="A3" s="142" t="s">
        <v>86</v>
      </c>
      <c r="B3" s="142" t="s">
        <v>85</v>
      </c>
      <c r="C3" s="142" t="s">
        <v>84</v>
      </c>
      <c r="D3" s="142" t="s">
        <v>83</v>
      </c>
      <c r="E3" s="144" t="s">
        <v>82</v>
      </c>
      <c r="F3" s="142" t="s">
        <v>81</v>
      </c>
      <c r="G3" s="144" t="s">
        <v>80</v>
      </c>
      <c r="H3" s="142" t="s">
        <v>79</v>
      </c>
      <c r="I3" s="142" t="s">
        <v>78</v>
      </c>
      <c r="J3" s="144" t="s">
        <v>77</v>
      </c>
      <c r="K3" s="144" t="s">
        <v>68</v>
      </c>
      <c r="L3" s="144" t="s">
        <v>76</v>
      </c>
      <c r="M3" s="142" t="s">
        <v>66</v>
      </c>
    </row>
    <row r="4" spans="1:14">
      <c r="A4" s="137"/>
      <c r="B4" s="137"/>
      <c r="C4" s="153"/>
      <c r="D4" s="152"/>
      <c r="E4" s="137"/>
      <c r="F4" s="149"/>
      <c r="G4" s="151"/>
      <c r="H4" s="151"/>
      <c r="I4" s="151"/>
      <c r="J4" s="150"/>
      <c r="K4" s="149"/>
      <c r="L4" s="138"/>
      <c r="M4" s="137"/>
    </row>
    <row r="5" spans="1:14">
      <c r="A5" s="152"/>
      <c r="B5" s="152"/>
      <c r="C5" s="152"/>
      <c r="D5" s="152"/>
      <c r="E5" s="156"/>
      <c r="F5" s="149"/>
      <c r="G5" s="151"/>
      <c r="H5" s="138"/>
      <c r="I5" s="151"/>
      <c r="J5" s="150"/>
      <c r="K5" s="154"/>
      <c r="L5" s="138"/>
      <c r="M5" s="137"/>
      <c r="N5" s="155"/>
    </row>
    <row r="6" spans="1:14">
      <c r="A6" s="137"/>
      <c r="B6" s="137"/>
      <c r="C6" s="153"/>
      <c r="D6" s="152"/>
      <c r="E6" s="137"/>
      <c r="F6" s="149"/>
      <c r="G6" s="151"/>
      <c r="H6" s="151"/>
      <c r="I6" s="151"/>
      <c r="J6" s="150"/>
      <c r="K6" s="154"/>
      <c r="L6" s="138"/>
      <c r="M6" s="137"/>
    </row>
    <row r="7" spans="1:14">
      <c r="A7" s="137"/>
      <c r="B7" s="137"/>
      <c r="C7" s="153"/>
      <c r="D7" s="152"/>
      <c r="E7" s="137"/>
      <c r="F7" s="149"/>
      <c r="G7" s="151"/>
      <c r="H7" s="151"/>
      <c r="I7" s="151"/>
      <c r="J7" s="150"/>
      <c r="K7" s="149"/>
      <c r="L7" s="138"/>
      <c r="M7" s="137"/>
    </row>
    <row r="8" spans="1:14">
      <c r="A8" s="137"/>
      <c r="B8" s="137"/>
      <c r="C8" s="153"/>
      <c r="D8" s="152"/>
      <c r="E8" s="137"/>
      <c r="F8" s="149"/>
      <c r="G8" s="151"/>
      <c r="H8" s="151"/>
      <c r="I8" s="151"/>
      <c r="J8" s="150"/>
      <c r="K8" s="149"/>
      <c r="L8" s="138"/>
      <c r="M8" s="137"/>
    </row>
    <row r="9" spans="1:14">
      <c r="A9" s="137"/>
      <c r="B9" s="137"/>
      <c r="C9" s="153"/>
      <c r="D9" s="152"/>
      <c r="E9" s="137"/>
      <c r="F9" s="149"/>
      <c r="G9" s="151"/>
      <c r="H9" s="151"/>
      <c r="I9" s="151"/>
      <c r="J9" s="150"/>
      <c r="K9" s="149"/>
      <c r="L9" s="138"/>
      <c r="M9" s="137"/>
    </row>
    <row r="10" spans="1:14">
      <c r="A10" s="152"/>
      <c r="B10" s="152"/>
      <c r="C10" s="152"/>
      <c r="D10" s="152"/>
      <c r="E10" s="156"/>
      <c r="F10" s="149"/>
      <c r="G10" s="151"/>
      <c r="H10" s="138"/>
      <c r="I10" s="151"/>
      <c r="J10" s="150"/>
      <c r="K10" s="154"/>
      <c r="L10" s="138"/>
      <c r="M10" s="137"/>
      <c r="N10" s="155"/>
    </row>
    <row r="11" spans="1:14">
      <c r="A11" s="137"/>
      <c r="B11" s="137"/>
      <c r="C11" s="153"/>
      <c r="D11" s="152"/>
      <c r="E11" s="137"/>
      <c r="F11" s="149"/>
      <c r="G11" s="151"/>
      <c r="H11" s="151"/>
      <c r="I11" s="151"/>
      <c r="J11" s="150"/>
      <c r="K11" s="154"/>
      <c r="L11" s="138"/>
      <c r="M11" s="137"/>
    </row>
    <row r="12" spans="1:14">
      <c r="A12" s="137"/>
      <c r="B12" s="137"/>
      <c r="C12" s="153"/>
      <c r="D12" s="152"/>
      <c r="E12" s="137"/>
      <c r="F12" s="149"/>
      <c r="G12" s="151"/>
      <c r="H12" s="151"/>
      <c r="I12" s="151"/>
      <c r="J12" s="150"/>
      <c r="K12" s="149"/>
      <c r="L12" s="138"/>
      <c r="M12" s="137"/>
    </row>
    <row r="13" spans="1:14">
      <c r="A13" s="137"/>
      <c r="B13" s="137"/>
      <c r="C13" s="153"/>
      <c r="D13" s="152"/>
      <c r="E13" s="137"/>
      <c r="F13" s="149"/>
      <c r="G13" s="151"/>
      <c r="H13" s="151"/>
      <c r="I13" s="151"/>
      <c r="J13" s="150"/>
      <c r="K13" s="149"/>
      <c r="L13" s="138"/>
      <c r="M13" s="137"/>
    </row>
    <row r="14" spans="1:14">
      <c r="A14" s="137"/>
      <c r="B14" s="137"/>
      <c r="C14" s="153"/>
      <c r="D14" s="152"/>
      <c r="E14" s="137"/>
      <c r="F14" s="149"/>
      <c r="G14" s="151"/>
      <c r="H14" s="151"/>
      <c r="I14" s="151"/>
      <c r="J14" s="150"/>
      <c r="K14" s="149"/>
      <c r="L14" s="138"/>
      <c r="M14" s="137"/>
    </row>
    <row r="15" spans="1:14">
      <c r="A15" s="152"/>
      <c r="B15" s="152"/>
      <c r="C15" s="152"/>
      <c r="D15" s="152"/>
      <c r="E15" s="156"/>
      <c r="F15" s="149"/>
      <c r="G15" s="151"/>
      <c r="H15" s="138"/>
      <c r="I15" s="151"/>
      <c r="J15" s="150"/>
      <c r="K15" s="154"/>
      <c r="L15" s="138"/>
      <c r="M15" s="137"/>
      <c r="N15" s="155"/>
    </row>
    <row r="16" spans="1:14">
      <c r="A16" s="137"/>
      <c r="B16" s="137"/>
      <c r="C16" s="153"/>
      <c r="D16" s="152"/>
      <c r="E16" s="137"/>
      <c r="F16" s="149"/>
      <c r="G16" s="151"/>
      <c r="H16" s="151"/>
      <c r="I16" s="151"/>
      <c r="J16" s="150"/>
      <c r="K16" s="154"/>
      <c r="L16" s="138"/>
      <c r="M16" s="137"/>
    </row>
    <row r="17" spans="1:14">
      <c r="A17" s="137"/>
      <c r="B17" s="137"/>
      <c r="C17" s="153"/>
      <c r="D17" s="152"/>
      <c r="E17" s="137"/>
      <c r="F17" s="149"/>
      <c r="G17" s="151"/>
      <c r="H17" s="151"/>
      <c r="I17" s="151"/>
      <c r="J17" s="150"/>
      <c r="K17" s="149"/>
      <c r="L17" s="138"/>
      <c r="M17" s="137"/>
    </row>
    <row r="18" spans="1:14">
      <c r="A18" s="137"/>
      <c r="B18" s="137"/>
      <c r="C18" s="153"/>
      <c r="D18" s="152"/>
      <c r="E18" s="137"/>
      <c r="F18" s="149"/>
      <c r="G18" s="151"/>
      <c r="H18" s="151"/>
      <c r="I18" s="151"/>
      <c r="J18" s="150"/>
      <c r="K18" s="149"/>
      <c r="L18" s="138"/>
      <c r="M18" s="137"/>
    </row>
    <row r="19" spans="1:14">
      <c r="A19" s="137"/>
      <c r="B19" s="137"/>
      <c r="C19" s="153"/>
      <c r="D19" s="152"/>
      <c r="E19" s="137"/>
      <c r="F19" s="149"/>
      <c r="G19" s="151"/>
      <c r="H19" s="151"/>
      <c r="I19" s="151"/>
      <c r="J19" s="150"/>
      <c r="K19" s="149"/>
      <c r="L19" s="138"/>
      <c r="M19" s="137"/>
    </row>
    <row r="20" spans="1:14">
      <c r="A20" s="152"/>
      <c r="B20" s="152"/>
      <c r="C20" s="152"/>
      <c r="D20" s="152"/>
      <c r="E20" s="156"/>
      <c r="F20" s="149"/>
      <c r="G20" s="151"/>
      <c r="H20" s="138"/>
      <c r="I20" s="151"/>
      <c r="J20" s="150"/>
      <c r="K20" s="154"/>
      <c r="L20" s="138"/>
      <c r="M20" s="137"/>
      <c r="N20" s="155"/>
    </row>
    <row r="21" spans="1:14">
      <c r="A21" s="137"/>
      <c r="B21" s="137"/>
      <c r="C21" s="153"/>
      <c r="D21" s="152"/>
      <c r="E21" s="137"/>
      <c r="F21" s="149"/>
      <c r="G21" s="151"/>
      <c r="H21" s="151"/>
      <c r="I21" s="151"/>
      <c r="J21" s="150"/>
      <c r="K21" s="154"/>
      <c r="L21" s="138"/>
      <c r="M21" s="137"/>
    </row>
    <row r="22" spans="1:14">
      <c r="A22" s="137"/>
      <c r="B22" s="137"/>
      <c r="C22" s="153"/>
      <c r="D22" s="152"/>
      <c r="E22" s="137"/>
      <c r="F22" s="149"/>
      <c r="G22" s="151"/>
      <c r="H22" s="151"/>
      <c r="I22" s="151"/>
      <c r="J22" s="150"/>
      <c r="K22" s="149"/>
      <c r="L22" s="138"/>
      <c r="M22" s="137"/>
    </row>
    <row r="23" spans="1:14">
      <c r="A23" s="137"/>
      <c r="B23" s="137"/>
      <c r="C23" s="153"/>
      <c r="D23" s="152"/>
      <c r="E23" s="137"/>
      <c r="F23" s="149"/>
      <c r="G23" s="151"/>
      <c r="H23" s="151"/>
      <c r="I23" s="151"/>
      <c r="J23" s="150"/>
      <c r="K23" s="149"/>
      <c r="L23" s="138"/>
      <c r="M23" s="137"/>
    </row>
    <row r="24" spans="1:14">
      <c r="A24" s="137"/>
      <c r="B24" s="137"/>
      <c r="C24" s="153"/>
      <c r="D24" s="152"/>
      <c r="E24" s="137"/>
      <c r="F24" s="149"/>
      <c r="G24" s="151"/>
      <c r="H24" s="151"/>
      <c r="I24" s="151"/>
      <c r="J24" s="150"/>
      <c r="K24" s="149"/>
      <c r="L24" s="138"/>
      <c r="M24" s="137"/>
    </row>
    <row r="25" spans="1:14">
      <c r="A25" s="152"/>
      <c r="B25" s="152"/>
      <c r="C25" s="152"/>
      <c r="D25" s="152"/>
      <c r="E25" s="156"/>
      <c r="F25" s="149"/>
      <c r="G25" s="151"/>
      <c r="H25" s="138"/>
      <c r="I25" s="151"/>
      <c r="J25" s="150"/>
      <c r="K25" s="154"/>
      <c r="L25" s="138"/>
      <c r="M25" s="137"/>
      <c r="N25" s="155"/>
    </row>
    <row r="26" spans="1:14">
      <c r="A26" s="137"/>
      <c r="B26" s="137"/>
      <c r="C26" s="153"/>
      <c r="D26" s="152"/>
      <c r="E26" s="137"/>
      <c r="F26" s="149"/>
      <c r="G26" s="151"/>
      <c r="H26" s="151"/>
      <c r="I26" s="151"/>
      <c r="J26" s="150"/>
      <c r="K26" s="154"/>
      <c r="L26" s="138"/>
      <c r="M26" s="137"/>
    </row>
    <row r="27" spans="1:14">
      <c r="A27" s="137"/>
      <c r="B27" s="137"/>
      <c r="C27" s="153"/>
      <c r="D27" s="152"/>
      <c r="E27" s="137"/>
      <c r="F27" s="149"/>
      <c r="G27" s="151"/>
      <c r="H27" s="151"/>
      <c r="I27" s="151"/>
      <c r="J27" s="150"/>
      <c r="K27" s="149"/>
      <c r="L27" s="138"/>
      <c r="M27" s="137"/>
    </row>
    <row r="28" spans="1:14">
      <c r="A28" s="137"/>
      <c r="B28" s="137"/>
      <c r="C28" s="153"/>
      <c r="D28" s="152"/>
      <c r="E28" s="137"/>
      <c r="F28" s="149"/>
      <c r="G28" s="151"/>
      <c r="H28" s="151"/>
      <c r="I28" s="151"/>
      <c r="J28" s="150"/>
      <c r="K28" s="149"/>
      <c r="L28" s="138"/>
      <c r="M28" s="137"/>
    </row>
    <row r="29" spans="1:14">
      <c r="A29" s="137"/>
      <c r="B29" s="137"/>
      <c r="C29" s="153"/>
      <c r="D29" s="152"/>
      <c r="E29" s="137"/>
      <c r="F29" s="149"/>
      <c r="G29" s="151"/>
      <c r="H29" s="151"/>
      <c r="I29" s="151"/>
      <c r="J29" s="150"/>
      <c r="K29" s="149"/>
      <c r="L29" s="138"/>
      <c r="M29" s="137"/>
    </row>
    <row r="30" spans="1:14">
      <c r="A30" s="152"/>
      <c r="B30" s="152"/>
      <c r="C30" s="152"/>
      <c r="D30" s="152"/>
      <c r="E30" s="156"/>
      <c r="F30" s="149"/>
      <c r="G30" s="151"/>
      <c r="H30" s="138"/>
      <c r="I30" s="151"/>
      <c r="J30" s="150"/>
      <c r="K30" s="154"/>
      <c r="L30" s="138"/>
      <c r="M30" s="137"/>
      <c r="N30" s="155"/>
    </row>
    <row r="31" spans="1:14">
      <c r="A31" s="137"/>
      <c r="B31" s="137"/>
      <c r="C31" s="153"/>
      <c r="D31" s="152"/>
      <c r="E31" s="137"/>
      <c r="F31" s="149"/>
      <c r="G31" s="151"/>
      <c r="H31" s="151"/>
      <c r="I31" s="151"/>
      <c r="J31" s="150"/>
      <c r="K31" s="154"/>
      <c r="L31" s="138"/>
      <c r="M31" s="137"/>
    </row>
    <row r="32" spans="1:14">
      <c r="A32" s="137"/>
      <c r="B32" s="137"/>
      <c r="C32" s="153"/>
      <c r="D32" s="152"/>
      <c r="E32" s="137"/>
      <c r="F32" s="149"/>
      <c r="G32" s="151"/>
      <c r="H32" s="151"/>
      <c r="I32" s="151"/>
      <c r="J32" s="150"/>
      <c r="K32" s="149"/>
      <c r="L32" s="138"/>
      <c r="M32" s="137"/>
    </row>
    <row r="33" spans="1:13">
      <c r="A33" s="137"/>
      <c r="B33" s="137"/>
      <c r="C33" s="153"/>
      <c r="D33" s="152"/>
      <c r="E33" s="137"/>
      <c r="F33" s="149"/>
      <c r="G33" s="151"/>
      <c r="H33" s="151"/>
      <c r="I33" s="151"/>
      <c r="J33" s="150"/>
      <c r="K33" s="149"/>
      <c r="L33" s="138"/>
      <c r="M33" s="137"/>
    </row>
    <row r="34" spans="1:13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</row>
    <row r="35" spans="1:13" hidden="1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</row>
    <row r="36" spans="1:13" hidden="1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</row>
    <row r="37" spans="1:13" hidden="1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</row>
    <row r="38" spans="1:13" hidden="1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</row>
    <row r="39" spans="1:13" hidden="1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</row>
    <row r="40" spans="1:13" hidden="1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</row>
    <row r="41" spans="1:13" hidden="1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</row>
    <row r="42" spans="1:13" hidden="1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</row>
    <row r="43" spans="1:13" hidden="1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</row>
    <row r="44" spans="1:13" hidden="1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</row>
    <row r="45" spans="1:13" hidden="1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</row>
    <row r="46" spans="1:13" hidden="1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</row>
    <row r="47" spans="1:13" hidden="1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</row>
    <row r="48" spans="1:13" hidden="1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</row>
    <row r="49" spans="1:11" hidden="1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</row>
    <row r="50" spans="1:11" hidden="1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</row>
    <row r="51" spans="1:11" hidden="1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</row>
    <row r="52" spans="1:11" hidden="1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</row>
    <row r="53" spans="1:11" hidden="1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</row>
    <row r="54" spans="1:11" hidden="1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</row>
    <row r="55" spans="1:11" hidden="1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</row>
    <row r="56" spans="1:11" hidden="1">
      <c r="A56" s="136"/>
      <c r="B56" s="136"/>
      <c r="C56" s="136"/>
      <c r="D56" s="136"/>
      <c r="E56" s="136"/>
      <c r="F56" s="136"/>
      <c r="G56" s="136"/>
      <c r="H56" s="136"/>
      <c r="I56" s="136"/>
      <c r="J56" s="136"/>
      <c r="K56" s="136"/>
    </row>
    <row r="57" spans="1:11" hidden="1">
      <c r="A57" s="136"/>
      <c r="B57" s="136"/>
      <c r="C57" s="136"/>
      <c r="D57" s="136"/>
      <c r="E57" s="136"/>
      <c r="F57" s="136"/>
      <c r="G57" s="136"/>
      <c r="H57" s="136"/>
      <c r="I57" s="136"/>
      <c r="J57" s="136"/>
      <c r="K57" s="136"/>
    </row>
    <row r="58" spans="1:11" hidden="1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</row>
    <row r="59" spans="1:11" hidden="1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</row>
    <row r="60" spans="1:11" hidden="1">
      <c r="A60" s="136"/>
      <c r="B60" s="136"/>
      <c r="C60" s="136"/>
      <c r="D60" s="136"/>
      <c r="E60" s="136"/>
      <c r="F60" s="136"/>
      <c r="G60" s="136"/>
      <c r="H60" s="136"/>
      <c r="I60" s="136"/>
      <c r="J60" s="136"/>
      <c r="K60" s="136"/>
    </row>
    <row r="61" spans="1:11" hidden="1">
      <c r="A61" s="136"/>
      <c r="B61" s="136"/>
      <c r="C61" s="136"/>
      <c r="D61" s="136"/>
      <c r="E61" s="136"/>
      <c r="F61" s="136"/>
      <c r="G61" s="136"/>
      <c r="H61" s="136"/>
      <c r="I61" s="136"/>
      <c r="J61" s="136"/>
      <c r="K61" s="136"/>
    </row>
    <row r="62" spans="1:11" hidden="1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</row>
    <row r="63" spans="1:11" hidden="1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</row>
    <row r="64" spans="1:11" hidden="1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</row>
    <row r="65" spans="1:13" hidden="1">
      <c r="D65" s="136"/>
      <c r="E65" s="136"/>
      <c r="F65" s="136"/>
      <c r="G65" s="136"/>
      <c r="H65" s="136"/>
      <c r="I65" s="136"/>
      <c r="J65" s="136"/>
      <c r="K65" s="136"/>
    </row>
    <row r="66" spans="1:13" hidden="1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</row>
    <row r="67" spans="1:13" hidden="1">
      <c r="K67" s="136"/>
    </row>
    <row r="68" spans="1:13" ht="53.25" customHeight="1">
      <c r="A68" s="224" t="s">
        <v>124</v>
      </c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</row>
    <row r="69" spans="1:13">
      <c r="A69" s="136"/>
      <c r="B69" s="136"/>
      <c r="C69" s="136"/>
      <c r="D69" s="136"/>
      <c r="E69" s="136"/>
      <c r="F69" s="136"/>
      <c r="G69" s="136"/>
      <c r="H69" s="136"/>
      <c r="I69" s="136"/>
      <c r="J69" s="148" t="s">
        <v>75</v>
      </c>
      <c r="K69" s="147"/>
      <c r="L69" s="146" t="s">
        <v>74</v>
      </c>
      <c r="M69" s="145"/>
    </row>
    <row r="70" spans="1:13" ht="49.5">
      <c r="A70" s="228" t="s">
        <v>22</v>
      </c>
      <c r="B70" s="226"/>
      <c r="C70" s="226"/>
      <c r="D70" s="227"/>
      <c r="E70" s="143" t="s">
        <v>89</v>
      </c>
      <c r="F70" s="143" t="s">
        <v>73</v>
      </c>
      <c r="G70" s="143" t="s">
        <v>72</v>
      </c>
      <c r="H70" s="143" t="s">
        <v>71</v>
      </c>
      <c r="I70" s="143" t="s">
        <v>70</v>
      </c>
      <c r="J70" s="143" t="s">
        <v>69</v>
      </c>
      <c r="K70" s="144" t="s">
        <v>68</v>
      </c>
      <c r="L70" s="143" t="s">
        <v>67</v>
      </c>
      <c r="M70" s="142" t="s">
        <v>66</v>
      </c>
    </row>
    <row r="71" spans="1:13" ht="18.75" customHeight="1">
      <c r="A71" s="221"/>
      <c r="B71" s="222"/>
      <c r="C71" s="222"/>
      <c r="D71" s="223"/>
      <c r="E71" s="141"/>
      <c r="F71" s="139"/>
      <c r="G71" s="140"/>
      <c r="H71" s="140"/>
      <c r="I71" s="140"/>
      <c r="J71" s="139"/>
      <c r="K71" s="139"/>
      <c r="L71" s="138"/>
      <c r="M71" s="137"/>
    </row>
    <row r="72" spans="1:13" ht="18.75" customHeight="1">
      <c r="A72" s="221"/>
      <c r="B72" s="222"/>
      <c r="C72" s="222"/>
      <c r="D72" s="223"/>
      <c r="E72" s="141"/>
      <c r="F72" s="139"/>
      <c r="G72" s="140"/>
      <c r="H72" s="140"/>
      <c r="I72" s="140"/>
      <c r="J72" s="139"/>
      <c r="K72" s="139"/>
      <c r="L72" s="138"/>
      <c r="M72" s="137"/>
    </row>
    <row r="73" spans="1:13" ht="18.75" hidden="1" customHeight="1">
      <c r="A73" s="6"/>
      <c r="B73" s="6"/>
      <c r="C73" s="6"/>
      <c r="D73" s="6"/>
      <c r="E73" s="162"/>
      <c r="F73" s="3"/>
      <c r="G73" s="97"/>
      <c r="H73" s="97"/>
      <c r="I73" s="97"/>
      <c r="J73" s="3"/>
      <c r="K73" s="3"/>
      <c r="L73" s="163"/>
      <c r="M73" s="164"/>
    </row>
    <row r="74" spans="1:13" ht="18.75" hidden="1" customHeight="1">
      <c r="A74" s="6"/>
      <c r="B74" s="6"/>
      <c r="C74" s="6"/>
      <c r="D74" s="6"/>
      <c r="E74" s="162"/>
      <c r="F74" s="3"/>
      <c r="G74" s="97"/>
      <c r="H74" s="97"/>
      <c r="I74" s="97"/>
      <c r="J74" s="3"/>
      <c r="K74" s="3"/>
      <c r="L74" s="163"/>
      <c r="M74" s="164"/>
    </row>
    <row r="75" spans="1:13" ht="18.75" hidden="1" customHeight="1">
      <c r="A75" s="6"/>
      <c r="B75" s="6"/>
      <c r="C75" s="6"/>
      <c r="D75" s="6"/>
      <c r="E75" s="162"/>
      <c r="F75" s="3"/>
      <c r="G75" s="97"/>
      <c r="H75" s="97"/>
      <c r="I75" s="97"/>
      <c r="J75" s="3"/>
      <c r="K75" s="3"/>
      <c r="L75" s="163"/>
      <c r="M75" s="164"/>
    </row>
    <row r="76" spans="1:13" ht="18.75" hidden="1" customHeight="1">
      <c r="A76" s="6"/>
      <c r="B76" s="6"/>
      <c r="C76" s="6"/>
      <c r="D76" s="6"/>
      <c r="E76" s="162"/>
      <c r="F76" s="3"/>
      <c r="G76" s="97"/>
      <c r="H76" s="97"/>
      <c r="I76" s="97"/>
      <c r="J76" s="3"/>
      <c r="K76" s="3"/>
      <c r="L76" s="163"/>
      <c r="M76" s="164"/>
    </row>
    <row r="77" spans="1:13" ht="18.75" customHeight="1">
      <c r="A77" s="6"/>
      <c r="B77" s="161"/>
      <c r="C77" s="161"/>
      <c r="D77" s="161"/>
      <c r="E77" s="162"/>
      <c r="F77" s="3"/>
      <c r="G77" s="97"/>
      <c r="H77" s="97"/>
      <c r="I77" s="97"/>
      <c r="J77" s="3"/>
      <c r="K77" s="3"/>
      <c r="L77" s="163"/>
      <c r="M77" s="164"/>
    </row>
    <row r="78" spans="1:13" ht="53.25" customHeight="1">
      <c r="A78" s="224" t="s">
        <v>125</v>
      </c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</row>
    <row r="79" spans="1:13">
      <c r="A79" s="136"/>
      <c r="B79" s="136"/>
      <c r="C79" s="136"/>
      <c r="D79" s="136"/>
      <c r="E79" s="136"/>
      <c r="F79" s="136"/>
      <c r="G79" s="136"/>
      <c r="H79" s="136"/>
      <c r="I79" s="136"/>
      <c r="J79" s="148" t="s">
        <v>75</v>
      </c>
      <c r="K79" s="147"/>
      <c r="L79" s="146" t="s">
        <v>74</v>
      </c>
      <c r="M79" s="145"/>
    </row>
    <row r="80" spans="1:13" ht="49.5">
      <c r="A80" s="228" t="s">
        <v>22</v>
      </c>
      <c r="B80" s="226"/>
      <c r="C80" s="226"/>
      <c r="D80" s="227"/>
      <c r="E80" s="143" t="s">
        <v>90</v>
      </c>
      <c r="F80" s="143" t="s">
        <v>73</v>
      </c>
      <c r="G80" s="143" t="s">
        <v>72</v>
      </c>
      <c r="H80" s="143" t="s">
        <v>71</v>
      </c>
      <c r="I80" s="143" t="s">
        <v>70</v>
      </c>
      <c r="J80" s="143" t="s">
        <v>69</v>
      </c>
      <c r="K80" s="144" t="s">
        <v>68</v>
      </c>
      <c r="L80" s="143" t="s">
        <v>67</v>
      </c>
      <c r="M80" s="142" t="s">
        <v>66</v>
      </c>
    </row>
    <row r="81" spans="1:13" ht="18.75" customHeight="1">
      <c r="A81" s="230"/>
      <c r="B81" s="231"/>
      <c r="C81" s="231"/>
      <c r="D81" s="231"/>
      <c r="E81" s="141"/>
      <c r="F81" s="139"/>
      <c r="G81" s="140"/>
      <c r="H81" s="140"/>
      <c r="I81" s="140"/>
      <c r="J81" s="139"/>
      <c r="K81" s="139"/>
      <c r="L81" s="138"/>
      <c r="M81" s="137"/>
    </row>
    <row r="82" spans="1:13">
      <c r="A82" s="230"/>
      <c r="B82" s="231"/>
      <c r="C82" s="231"/>
      <c r="D82" s="231"/>
      <c r="E82" s="141"/>
      <c r="F82" s="139"/>
      <c r="G82" s="140"/>
      <c r="H82" s="140"/>
      <c r="I82" s="140"/>
      <c r="J82" s="139"/>
      <c r="K82" s="139"/>
      <c r="L82" s="138"/>
      <c r="M82" s="137"/>
    </row>
    <row r="83" spans="1:13">
      <c r="A83" s="221"/>
      <c r="B83" s="222"/>
      <c r="C83" s="222"/>
      <c r="D83" s="223"/>
      <c r="E83" s="141"/>
      <c r="F83" s="139"/>
      <c r="G83" s="140"/>
      <c r="H83" s="140"/>
      <c r="I83" s="140"/>
      <c r="J83" s="139"/>
      <c r="K83" s="139"/>
      <c r="L83" s="138"/>
      <c r="M83" s="137"/>
    </row>
    <row r="84" spans="1:13">
      <c r="A84" s="230"/>
      <c r="B84" s="231"/>
      <c r="C84" s="231"/>
      <c r="D84" s="231"/>
      <c r="E84" s="141"/>
      <c r="F84" s="139"/>
      <c r="G84" s="140"/>
      <c r="H84" s="140"/>
      <c r="I84" s="140"/>
      <c r="J84" s="139"/>
      <c r="K84" s="139"/>
      <c r="L84" s="138"/>
      <c r="M84" s="137"/>
    </row>
    <row r="85" spans="1:13">
      <c r="A85" s="221"/>
      <c r="B85" s="222"/>
      <c r="C85" s="222"/>
      <c r="D85" s="223"/>
      <c r="E85" s="141"/>
      <c r="F85" s="139"/>
      <c r="G85" s="140"/>
      <c r="H85" s="140"/>
      <c r="I85" s="140"/>
      <c r="J85" s="139"/>
      <c r="K85" s="139"/>
      <c r="L85" s="138"/>
      <c r="M85" s="137"/>
    </row>
    <row r="86" spans="1:13">
      <c r="A86" s="221"/>
      <c r="B86" s="222"/>
      <c r="C86" s="222"/>
      <c r="D86" s="223"/>
      <c r="E86" s="141"/>
      <c r="F86" s="139"/>
      <c r="G86" s="140"/>
      <c r="H86" s="140"/>
      <c r="I86" s="140"/>
      <c r="J86" s="139"/>
      <c r="K86" s="139"/>
      <c r="L86" s="138"/>
      <c r="M86" s="137"/>
    </row>
    <row r="87" spans="1:13" hidden="1">
      <c r="A87" s="6"/>
      <c r="B87" s="6"/>
      <c r="C87" s="6"/>
      <c r="D87" s="6"/>
      <c r="E87" s="162"/>
      <c r="F87" s="3"/>
      <c r="G87" s="97"/>
      <c r="H87" s="97"/>
      <c r="I87" s="97"/>
      <c r="J87" s="3"/>
      <c r="K87" s="3"/>
      <c r="L87" s="163"/>
      <c r="M87" s="164"/>
    </row>
    <row r="88" spans="1:13" hidden="1">
      <c r="A88" s="6"/>
      <c r="B88" s="6"/>
      <c r="C88" s="6"/>
      <c r="D88" s="6"/>
      <c r="E88" s="162"/>
      <c r="F88" s="3"/>
      <c r="G88" s="97"/>
      <c r="H88" s="97"/>
      <c r="I88" s="97"/>
      <c r="J88" s="3"/>
      <c r="K88" s="3"/>
      <c r="L88" s="163"/>
      <c r="M88" s="164"/>
    </row>
    <row r="89" spans="1:13" hidden="1">
      <c r="A89" s="6"/>
      <c r="B89" s="6"/>
      <c r="C89" s="6"/>
      <c r="D89" s="6"/>
      <c r="E89" s="162"/>
      <c r="F89" s="3"/>
      <c r="G89" s="97"/>
      <c r="H89" s="97"/>
      <c r="I89" s="97"/>
      <c r="J89" s="3"/>
      <c r="K89" s="3"/>
      <c r="L89" s="163"/>
      <c r="M89" s="164"/>
    </row>
    <row r="90" spans="1:13" hidden="1">
      <c r="A90" s="6"/>
      <c r="B90" s="6"/>
      <c r="C90" s="6"/>
      <c r="D90" s="6"/>
      <c r="E90" s="162"/>
      <c r="F90" s="3"/>
      <c r="G90" s="97"/>
      <c r="H90" s="97"/>
      <c r="I90" s="97"/>
      <c r="J90" s="3"/>
      <c r="K90" s="3"/>
      <c r="L90" s="163"/>
      <c r="M90" s="164"/>
    </row>
    <row r="91" spans="1:13" hidden="1">
      <c r="A91" s="6"/>
      <c r="B91" s="6"/>
      <c r="C91" s="6"/>
      <c r="D91" s="6"/>
      <c r="E91" s="162"/>
      <c r="F91" s="3"/>
      <c r="G91" s="97"/>
      <c r="H91" s="97"/>
      <c r="I91" s="97"/>
      <c r="J91" s="3"/>
      <c r="K91" s="3"/>
      <c r="L91" s="163"/>
      <c r="M91" s="164"/>
    </row>
    <row r="92" spans="1:13" hidden="1">
      <c r="A92" s="6"/>
      <c r="B92" s="6"/>
      <c r="C92" s="6"/>
      <c r="D92" s="6"/>
      <c r="E92" s="162"/>
      <c r="F92" s="3"/>
      <c r="G92" s="97"/>
      <c r="H92" s="97"/>
      <c r="I92" s="97"/>
      <c r="J92" s="3"/>
      <c r="K92" s="3"/>
      <c r="L92" s="163"/>
      <c r="M92" s="164"/>
    </row>
    <row r="93" spans="1:13" hidden="1">
      <c r="A93" s="6"/>
      <c r="B93" s="6"/>
      <c r="C93" s="6"/>
      <c r="D93" s="6"/>
      <c r="E93" s="162"/>
      <c r="F93" s="3"/>
      <c r="G93" s="97"/>
      <c r="H93" s="97"/>
      <c r="I93" s="97"/>
      <c r="J93" s="3"/>
      <c r="K93" s="3"/>
      <c r="L93" s="163"/>
      <c r="M93" s="164"/>
    </row>
    <row r="94" spans="1:13" hidden="1">
      <c r="A94" s="6"/>
      <c r="B94" s="6"/>
      <c r="C94" s="6"/>
      <c r="D94" s="6"/>
      <c r="E94" s="162"/>
      <c r="F94" s="3"/>
      <c r="G94" s="97"/>
      <c r="H94" s="97"/>
      <c r="I94" s="97"/>
      <c r="J94" s="3"/>
      <c r="K94" s="3"/>
      <c r="L94" s="163"/>
      <c r="M94" s="164"/>
    </row>
    <row r="95" spans="1:13" hidden="1">
      <c r="A95" s="6"/>
      <c r="B95" s="6"/>
      <c r="C95" s="6"/>
      <c r="D95" s="6"/>
      <c r="E95" s="162"/>
      <c r="F95" s="3"/>
      <c r="G95" s="97"/>
      <c r="H95" s="97"/>
      <c r="I95" s="97"/>
      <c r="J95" s="3"/>
      <c r="K95" s="3"/>
      <c r="L95" s="163"/>
      <c r="M95" s="164"/>
    </row>
    <row r="96" spans="1:13" hidden="1">
      <c r="A96" s="6"/>
      <c r="B96" s="6"/>
      <c r="C96" s="6"/>
      <c r="D96" s="6"/>
      <c r="E96" s="162"/>
      <c r="F96" s="3"/>
      <c r="G96" s="97"/>
      <c r="H96" s="97"/>
      <c r="I96" s="97"/>
      <c r="J96" s="3"/>
      <c r="K96" s="3"/>
      <c r="L96" s="163"/>
      <c r="M96" s="164"/>
    </row>
    <row r="97" spans="1:13" ht="18.75" customHeight="1">
      <c r="A97" s="6"/>
      <c r="B97" s="161"/>
      <c r="C97" s="161"/>
      <c r="D97" s="161"/>
      <c r="E97" s="162"/>
      <c r="F97" s="3"/>
      <c r="G97" s="97"/>
      <c r="H97" s="97"/>
      <c r="I97" s="97"/>
      <c r="J97" s="3"/>
      <c r="K97" s="3"/>
      <c r="L97" s="163"/>
      <c r="M97" s="164"/>
    </row>
    <row r="98" spans="1:13" ht="41.45" customHeight="1">
      <c r="A98" s="224" t="s">
        <v>126</v>
      </c>
      <c r="B98" s="224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</row>
    <row r="99" spans="1:13" ht="18.75" customHeight="1">
      <c r="A99" s="136"/>
      <c r="B99" s="136"/>
      <c r="C99" s="136"/>
      <c r="D99" s="136"/>
      <c r="E99" s="136"/>
      <c r="F99" s="136"/>
      <c r="G99" s="136"/>
      <c r="H99" s="136"/>
      <c r="I99" s="136"/>
      <c r="J99" s="148" t="s">
        <v>75</v>
      </c>
      <c r="K99" s="147"/>
      <c r="L99" s="146" t="s">
        <v>74</v>
      </c>
      <c r="M99" s="145"/>
    </row>
    <row r="100" spans="1:13" ht="51" customHeight="1">
      <c r="A100" s="225" t="s">
        <v>136</v>
      </c>
      <c r="B100" s="226"/>
      <c r="C100" s="226"/>
      <c r="D100" s="227"/>
      <c r="E100" s="143" t="s">
        <v>91</v>
      </c>
      <c r="F100" s="143" t="s">
        <v>73</v>
      </c>
      <c r="G100" s="143" t="s">
        <v>72</v>
      </c>
      <c r="H100" s="143" t="s">
        <v>71</v>
      </c>
      <c r="I100" s="143" t="s">
        <v>70</v>
      </c>
      <c r="J100" s="143" t="s">
        <v>69</v>
      </c>
      <c r="K100" s="144" t="s">
        <v>68</v>
      </c>
      <c r="L100" s="143" t="s">
        <v>67</v>
      </c>
      <c r="M100" s="142" t="s">
        <v>66</v>
      </c>
    </row>
    <row r="101" spans="1:13" ht="16.5" customHeight="1">
      <c r="A101" s="221"/>
      <c r="B101" s="222"/>
      <c r="C101" s="222"/>
      <c r="D101" s="223"/>
      <c r="E101" s="141"/>
      <c r="F101" s="139"/>
      <c r="G101" s="140"/>
      <c r="H101" s="140"/>
      <c r="I101" s="140"/>
      <c r="J101" s="139"/>
      <c r="K101" s="139"/>
      <c r="L101" s="138"/>
      <c r="M101" s="137"/>
    </row>
    <row r="102" spans="1:13">
      <c r="A102" s="221"/>
      <c r="B102" s="222"/>
      <c r="C102" s="222"/>
      <c r="D102" s="223"/>
      <c r="E102" s="141"/>
      <c r="F102" s="139"/>
      <c r="G102" s="140"/>
      <c r="H102" s="140"/>
      <c r="I102" s="140"/>
      <c r="J102" s="139"/>
      <c r="K102" s="139"/>
      <c r="L102" s="138"/>
      <c r="M102" s="137"/>
    </row>
    <row r="103" spans="1:13" hidden="1">
      <c r="A103" s="6"/>
      <c r="B103" s="161"/>
      <c r="C103" s="161"/>
      <c r="D103" s="161"/>
      <c r="E103" s="162"/>
      <c r="F103" s="3"/>
      <c r="G103" s="97"/>
      <c r="H103" s="97"/>
      <c r="I103" s="97"/>
      <c r="J103" s="3"/>
      <c r="K103" s="3"/>
      <c r="L103" s="163"/>
      <c r="M103" s="164"/>
    </row>
    <row r="104" spans="1:13" hidden="1">
      <c r="A104" s="6"/>
      <c r="B104" s="161"/>
      <c r="C104" s="161"/>
      <c r="D104" s="161"/>
      <c r="E104" s="162"/>
      <c r="F104" s="3"/>
      <c r="G104" s="97"/>
      <c r="H104" s="97"/>
      <c r="I104" s="97"/>
      <c r="J104" s="3"/>
      <c r="K104" s="3"/>
      <c r="L104" s="163"/>
      <c r="M104" s="164"/>
    </row>
    <row r="105" spans="1:13" hidden="1">
      <c r="A105" s="6"/>
      <c r="B105" s="161"/>
      <c r="C105" s="161"/>
      <c r="D105" s="161"/>
      <c r="E105" s="162"/>
      <c r="F105" s="3"/>
      <c r="G105" s="97"/>
      <c r="H105" s="97"/>
      <c r="I105" s="97"/>
      <c r="J105" s="3"/>
      <c r="K105" s="3"/>
      <c r="L105" s="163"/>
      <c r="M105" s="164"/>
    </row>
    <row r="106" spans="1:13" hidden="1">
      <c r="A106" s="6"/>
      <c r="B106" s="161"/>
      <c r="C106" s="161"/>
      <c r="D106" s="161"/>
      <c r="E106" s="162"/>
      <c r="F106" s="3"/>
      <c r="G106" s="97"/>
      <c r="H106" s="97"/>
      <c r="I106" s="97"/>
      <c r="J106" s="3"/>
      <c r="K106" s="3"/>
      <c r="L106" s="163"/>
      <c r="M106" s="164"/>
    </row>
    <row r="107" spans="1:13">
      <c r="A107" s="6"/>
      <c r="B107" s="161"/>
      <c r="C107" s="161"/>
      <c r="D107" s="161"/>
      <c r="E107" s="162"/>
      <c r="F107" s="3"/>
      <c r="G107" s="97"/>
      <c r="H107" s="97"/>
      <c r="I107" s="97"/>
      <c r="J107" s="3"/>
      <c r="K107" s="3"/>
      <c r="L107" s="163"/>
      <c r="M107" s="164"/>
    </row>
    <row r="108" spans="1:13" ht="44.25" customHeight="1">
      <c r="A108" s="224" t="s">
        <v>127</v>
      </c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</row>
    <row r="109" spans="1:13">
      <c r="A109" s="136"/>
      <c r="B109" s="136"/>
      <c r="C109" s="136"/>
      <c r="D109" s="136"/>
      <c r="E109" s="136"/>
      <c r="F109" s="136"/>
      <c r="G109" s="136"/>
      <c r="H109" s="136"/>
      <c r="I109" s="136"/>
      <c r="J109" s="148" t="s">
        <v>75</v>
      </c>
      <c r="K109" s="147"/>
      <c r="L109" s="146" t="s">
        <v>74</v>
      </c>
      <c r="M109" s="145"/>
    </row>
    <row r="110" spans="1:13" ht="49.5">
      <c r="A110" s="228" t="s">
        <v>22</v>
      </c>
      <c r="B110" s="226"/>
      <c r="C110" s="226"/>
      <c r="D110" s="227"/>
      <c r="E110" s="165" t="s">
        <v>88</v>
      </c>
      <c r="F110" s="143" t="s">
        <v>73</v>
      </c>
      <c r="G110" s="143" t="s">
        <v>72</v>
      </c>
      <c r="H110" s="143" t="s">
        <v>71</v>
      </c>
      <c r="I110" s="143" t="s">
        <v>70</v>
      </c>
      <c r="J110" s="143" t="s">
        <v>69</v>
      </c>
      <c r="K110" s="144" t="s">
        <v>68</v>
      </c>
      <c r="L110" s="143" t="s">
        <v>67</v>
      </c>
      <c r="M110" s="142" t="s">
        <v>66</v>
      </c>
    </row>
    <row r="111" spans="1:13">
      <c r="A111" s="221"/>
      <c r="B111" s="222"/>
      <c r="C111" s="222"/>
      <c r="D111" s="223"/>
      <c r="E111" s="141"/>
      <c r="F111" s="139"/>
      <c r="G111" s="140"/>
      <c r="H111" s="140"/>
      <c r="I111" s="140"/>
      <c r="J111" s="139"/>
      <c r="K111" s="139"/>
      <c r="L111" s="138"/>
      <c r="M111" s="137"/>
    </row>
    <row r="112" spans="1:13">
      <c r="A112" s="6"/>
      <c r="B112" s="161"/>
      <c r="C112" s="161"/>
      <c r="D112" s="161"/>
      <c r="E112" s="162"/>
      <c r="F112" s="3"/>
      <c r="G112" s="97"/>
      <c r="H112" s="97"/>
      <c r="I112" s="97"/>
      <c r="J112" s="3"/>
      <c r="K112" s="3"/>
      <c r="L112" s="163"/>
      <c r="M112" s="164"/>
    </row>
    <row r="113" spans="1:13" ht="48.75" customHeight="1">
      <c r="A113" s="224" t="s">
        <v>128</v>
      </c>
      <c r="B113" s="224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</row>
    <row r="114" spans="1:13">
      <c r="A114" s="136"/>
      <c r="B114" s="136"/>
      <c r="C114" s="136"/>
      <c r="D114" s="136"/>
      <c r="E114" s="136"/>
      <c r="F114" s="136"/>
      <c r="G114" s="136"/>
      <c r="H114" s="136"/>
      <c r="I114" s="136"/>
      <c r="J114" s="148" t="s">
        <v>75</v>
      </c>
      <c r="K114" s="147"/>
      <c r="L114" s="146" t="s">
        <v>74</v>
      </c>
      <c r="M114" s="145"/>
    </row>
    <row r="115" spans="1:13" ht="49.5">
      <c r="A115" s="228" t="s">
        <v>22</v>
      </c>
      <c r="B115" s="226"/>
      <c r="C115" s="226"/>
      <c r="D115" s="227"/>
      <c r="E115" s="165" t="s">
        <v>88</v>
      </c>
      <c r="F115" s="143" t="s">
        <v>73</v>
      </c>
      <c r="G115" s="143" t="s">
        <v>72</v>
      </c>
      <c r="H115" s="143" t="s">
        <v>71</v>
      </c>
      <c r="I115" s="143" t="s">
        <v>70</v>
      </c>
      <c r="J115" s="143" t="s">
        <v>69</v>
      </c>
      <c r="K115" s="144" t="s">
        <v>68</v>
      </c>
      <c r="L115" s="143" t="s">
        <v>67</v>
      </c>
      <c r="M115" s="142" t="s">
        <v>66</v>
      </c>
    </row>
    <row r="116" spans="1:13">
      <c r="A116" s="221"/>
      <c r="B116" s="222"/>
      <c r="C116" s="222"/>
      <c r="D116" s="223"/>
      <c r="E116" s="141"/>
      <c r="F116" s="139"/>
      <c r="G116" s="140"/>
      <c r="H116" s="140"/>
      <c r="I116" s="140"/>
      <c r="J116" s="139"/>
      <c r="K116" s="139"/>
      <c r="L116" s="138"/>
      <c r="M116" s="137"/>
    </row>
    <row r="117" spans="1:13">
      <c r="A117" s="6"/>
      <c r="B117" s="161"/>
      <c r="C117" s="161"/>
      <c r="D117" s="161"/>
      <c r="E117" s="162"/>
      <c r="F117" s="3"/>
      <c r="G117" s="97"/>
      <c r="H117" s="97"/>
      <c r="I117" s="97"/>
      <c r="J117" s="3"/>
      <c r="K117" s="3"/>
      <c r="L117" s="163"/>
      <c r="M117" s="164"/>
    </row>
    <row r="118" spans="1:13" ht="41.45" customHeight="1">
      <c r="A118" s="224" t="s">
        <v>129</v>
      </c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</row>
    <row r="119" spans="1:13">
      <c r="A119" s="136"/>
      <c r="B119" s="136"/>
      <c r="C119" s="136"/>
      <c r="D119" s="136"/>
      <c r="E119" s="136"/>
      <c r="F119" s="136"/>
      <c r="G119" s="136"/>
      <c r="H119" s="136"/>
      <c r="I119" s="136"/>
      <c r="J119" s="148" t="s">
        <v>75</v>
      </c>
      <c r="K119" s="147"/>
      <c r="L119" s="146" t="s">
        <v>74</v>
      </c>
      <c r="M119" s="145"/>
    </row>
    <row r="120" spans="1:13" ht="49.5">
      <c r="A120" s="228" t="s">
        <v>22</v>
      </c>
      <c r="B120" s="226"/>
      <c r="C120" s="226"/>
      <c r="D120" s="227"/>
      <c r="E120" s="165" t="s">
        <v>92</v>
      </c>
      <c r="F120" s="143" t="s">
        <v>73</v>
      </c>
      <c r="G120" s="143" t="s">
        <v>72</v>
      </c>
      <c r="H120" s="143" t="s">
        <v>71</v>
      </c>
      <c r="I120" s="143" t="s">
        <v>70</v>
      </c>
      <c r="J120" s="143" t="s">
        <v>69</v>
      </c>
      <c r="K120" s="144" t="s">
        <v>68</v>
      </c>
      <c r="L120" s="143" t="s">
        <v>67</v>
      </c>
      <c r="M120" s="142" t="s">
        <v>66</v>
      </c>
    </row>
    <row r="121" spans="1:13">
      <c r="A121" s="221"/>
      <c r="B121" s="222"/>
      <c r="C121" s="222"/>
      <c r="D121" s="223"/>
      <c r="E121" s="141"/>
      <c r="F121" s="139"/>
      <c r="G121" s="140"/>
      <c r="H121" s="140"/>
      <c r="I121" s="140"/>
      <c r="J121" s="139"/>
      <c r="K121" s="139"/>
      <c r="L121" s="138"/>
      <c r="M121" s="137"/>
    </row>
    <row r="122" spans="1:13">
      <c r="A122" s="6"/>
      <c r="B122" s="161"/>
      <c r="C122" s="161"/>
      <c r="D122" s="161"/>
      <c r="E122" s="162"/>
      <c r="F122" s="3"/>
      <c r="G122" s="97"/>
      <c r="H122" s="97"/>
      <c r="I122" s="97"/>
      <c r="J122" s="3"/>
      <c r="K122" s="3"/>
      <c r="L122" s="163"/>
      <c r="M122" s="164"/>
    </row>
    <row r="123" spans="1:13" ht="53.25" customHeight="1">
      <c r="A123" s="224" t="s">
        <v>130</v>
      </c>
      <c r="B123" s="224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</row>
    <row r="124" spans="1:13">
      <c r="A124" s="136"/>
      <c r="B124" s="136"/>
      <c r="C124" s="136"/>
      <c r="D124" s="136"/>
      <c r="E124" s="136"/>
      <c r="F124" s="136"/>
      <c r="G124" s="136"/>
      <c r="H124" s="136"/>
      <c r="I124" s="136"/>
      <c r="J124" s="148" t="s">
        <v>75</v>
      </c>
      <c r="K124" s="147"/>
      <c r="L124" s="146" t="s">
        <v>74</v>
      </c>
      <c r="M124" s="145"/>
    </row>
    <row r="125" spans="1:13" ht="49.5">
      <c r="A125" s="228" t="s">
        <v>22</v>
      </c>
      <c r="B125" s="226"/>
      <c r="C125" s="226"/>
      <c r="D125" s="227"/>
      <c r="E125" s="143" t="s">
        <v>89</v>
      </c>
      <c r="F125" s="143" t="s">
        <v>73</v>
      </c>
      <c r="G125" s="143" t="s">
        <v>72</v>
      </c>
      <c r="H125" s="143" t="s">
        <v>71</v>
      </c>
      <c r="I125" s="143" t="s">
        <v>70</v>
      </c>
      <c r="J125" s="143" t="s">
        <v>69</v>
      </c>
      <c r="K125" s="144" t="s">
        <v>68</v>
      </c>
      <c r="L125" s="143" t="s">
        <v>67</v>
      </c>
      <c r="M125" s="142" t="s">
        <v>66</v>
      </c>
    </row>
    <row r="126" spans="1:13" ht="18.75" customHeight="1">
      <c r="A126" s="221"/>
      <c r="B126" s="222"/>
      <c r="C126" s="222"/>
      <c r="D126" s="223"/>
      <c r="E126" s="141"/>
      <c r="F126" s="139"/>
      <c r="G126" s="140"/>
      <c r="H126" s="140"/>
      <c r="I126" s="140"/>
      <c r="J126" s="139"/>
      <c r="K126" s="139"/>
      <c r="L126" s="138"/>
      <c r="M126" s="137"/>
    </row>
    <row r="127" spans="1:13">
      <c r="A127" s="6"/>
      <c r="B127" s="161"/>
      <c r="C127" s="161"/>
      <c r="D127" s="161"/>
      <c r="E127" s="162"/>
      <c r="F127" s="3"/>
      <c r="G127" s="97"/>
      <c r="H127" s="97"/>
      <c r="I127" s="97"/>
      <c r="J127" s="3"/>
      <c r="K127" s="3"/>
      <c r="L127" s="163"/>
      <c r="M127" s="164"/>
    </row>
    <row r="128" spans="1:13">
      <c r="A128" s="136" t="s">
        <v>65</v>
      </c>
      <c r="B128" s="136" t="s">
        <v>64</v>
      </c>
      <c r="C128" s="136"/>
      <c r="D128" s="136"/>
      <c r="E128" s="136"/>
      <c r="F128" s="136"/>
      <c r="G128" s="136"/>
      <c r="H128" s="136"/>
      <c r="I128" s="136"/>
      <c r="J128" s="136"/>
      <c r="K128" s="136"/>
    </row>
  </sheetData>
  <mergeCells count="29">
    <mergeCell ref="A123:M123"/>
    <mergeCell ref="A125:D125"/>
    <mergeCell ref="A126:D126"/>
    <mergeCell ref="A1:M1"/>
    <mergeCell ref="A78:M78"/>
    <mergeCell ref="A80:D80"/>
    <mergeCell ref="A81:D81"/>
    <mergeCell ref="A82:D82"/>
    <mergeCell ref="A68:M68"/>
    <mergeCell ref="A70:D70"/>
    <mergeCell ref="A71:D71"/>
    <mergeCell ref="A72:D72"/>
    <mergeCell ref="A108:M108"/>
    <mergeCell ref="A83:D83"/>
    <mergeCell ref="A86:D86"/>
    <mergeCell ref="A84:D84"/>
    <mergeCell ref="A85:D85"/>
    <mergeCell ref="A121:D121"/>
    <mergeCell ref="A113:M113"/>
    <mergeCell ref="A115:D115"/>
    <mergeCell ref="A116:D116"/>
    <mergeCell ref="A118:M118"/>
    <mergeCell ref="A120:D120"/>
    <mergeCell ref="A111:D111"/>
    <mergeCell ref="A98:M98"/>
    <mergeCell ref="A100:D100"/>
    <mergeCell ref="A101:D101"/>
    <mergeCell ref="A102:D102"/>
    <mergeCell ref="A110:D110"/>
  </mergeCells>
  <phoneticPr fontId="36" type="noConversion"/>
  <conditionalFormatting sqref="M4:M33">
    <cfRule type="cellIs" dxfId="35" priority="89" stopIfTrue="1" operator="equal">
      <formula>"Y"</formula>
    </cfRule>
    <cfRule type="cellIs" dxfId="34" priority="91" stopIfTrue="1" operator="equal">
      <formula>"""Y"""</formula>
    </cfRule>
    <cfRule type="cellIs" dxfId="33" priority="92" stopIfTrue="1" operator="equal">
      <formula>"""Y"""</formula>
    </cfRule>
    <cfRule type="colorScale" priority="90">
      <colorScale>
        <cfvo type="min"/>
        <cfvo type="max"/>
        <color rgb="FFFF7128"/>
        <color rgb="FFFFEF9C"/>
      </colorScale>
    </cfRule>
  </conditionalFormatting>
  <conditionalFormatting sqref="M81">
    <cfRule type="cellIs" dxfId="32" priority="85" stopIfTrue="1" operator="equal">
      <formula>"Y"</formula>
    </cfRule>
    <cfRule type="cellIs" dxfId="31" priority="87" stopIfTrue="1" operator="equal">
      <formula>"""Y"""</formula>
    </cfRule>
    <cfRule type="cellIs" dxfId="30" priority="88" stopIfTrue="1" operator="equal">
      <formula>"""Y"""</formula>
    </cfRule>
    <cfRule type="colorScale" priority="86">
      <colorScale>
        <cfvo type="min"/>
        <cfvo type="max"/>
        <color rgb="FFFF7128"/>
        <color rgb="FFFFEF9C"/>
      </colorScale>
    </cfRule>
  </conditionalFormatting>
  <conditionalFormatting sqref="M101">
    <cfRule type="cellIs" dxfId="29" priority="45" stopIfTrue="1" operator="equal">
      <formula>"Y"</formula>
    </cfRule>
    <cfRule type="cellIs" dxfId="28" priority="47" stopIfTrue="1" operator="equal">
      <formula>"""Y"""</formula>
    </cfRule>
    <cfRule type="cellIs" dxfId="27" priority="48" stopIfTrue="1" operator="equal">
      <formula>"""Y"""</formula>
    </cfRule>
    <cfRule type="colorScale" priority="46">
      <colorScale>
        <cfvo type="min"/>
        <cfvo type="max"/>
        <color rgb="FFFF7128"/>
        <color rgb="FFFFEF9C"/>
      </colorScale>
    </cfRule>
  </conditionalFormatting>
  <conditionalFormatting sqref="M111">
    <cfRule type="cellIs" dxfId="26" priority="29" stopIfTrue="1" operator="equal">
      <formula>"Y"</formula>
    </cfRule>
    <cfRule type="cellIs" dxfId="25" priority="31" stopIfTrue="1" operator="equal">
      <formula>"""Y"""</formula>
    </cfRule>
    <cfRule type="cellIs" dxfId="24" priority="32" stopIfTrue="1" operator="equal">
      <formula>"""Y"""</formula>
    </cfRule>
    <cfRule type="colorScale" priority="30">
      <colorScale>
        <cfvo type="min"/>
        <cfvo type="max"/>
        <color rgb="FFFF7128"/>
        <color rgb="FFFFEF9C"/>
      </colorScale>
    </cfRule>
  </conditionalFormatting>
  <conditionalFormatting sqref="M82:M83 M86:M96">
    <cfRule type="cellIs" dxfId="23" priority="169" stopIfTrue="1" operator="equal">
      <formula>"Y"</formula>
    </cfRule>
    <cfRule type="cellIs" dxfId="22" priority="171" stopIfTrue="1" operator="equal">
      <formula>"""Y"""</formula>
    </cfRule>
    <cfRule type="cellIs" dxfId="21" priority="172" stopIfTrue="1" operator="equal">
      <formula>"""Y"""</formula>
    </cfRule>
    <cfRule type="colorScale" priority="170">
      <colorScale>
        <cfvo type="min"/>
        <cfvo type="max"/>
        <color rgb="FFFF7128"/>
        <color rgb="FFFFEF9C"/>
      </colorScale>
    </cfRule>
  </conditionalFormatting>
  <conditionalFormatting sqref="M102">
    <cfRule type="cellIs" dxfId="20" priority="205" stopIfTrue="1" operator="equal">
      <formula>"Y"</formula>
    </cfRule>
    <cfRule type="cellIs" dxfId="19" priority="207" stopIfTrue="1" operator="equal">
      <formula>"""Y"""</formula>
    </cfRule>
    <cfRule type="cellIs" dxfId="18" priority="208" stopIfTrue="1" operator="equal">
      <formula>"""Y"""</formula>
    </cfRule>
    <cfRule type="colorScale" priority="206">
      <colorScale>
        <cfvo type="min"/>
        <cfvo type="max"/>
        <color rgb="FFFF7128"/>
        <color rgb="FFFFEF9C"/>
      </colorScale>
    </cfRule>
  </conditionalFormatting>
  <conditionalFormatting sqref="M116">
    <cfRule type="cellIs" dxfId="17" priority="13" stopIfTrue="1" operator="equal">
      <formula>"Y"</formula>
    </cfRule>
    <cfRule type="cellIs" dxfId="16" priority="15" stopIfTrue="1" operator="equal">
      <formula>"""Y"""</formula>
    </cfRule>
    <cfRule type="cellIs" dxfId="15" priority="16" stopIfTrue="1" operator="equal">
      <formula>"""Y"""</formula>
    </cfRule>
    <cfRule type="colorScale" priority="14">
      <colorScale>
        <cfvo type="min"/>
        <cfvo type="max"/>
        <color rgb="FFFF7128"/>
        <color rgb="FFFFEF9C"/>
      </colorScale>
    </cfRule>
  </conditionalFormatting>
  <conditionalFormatting sqref="M121">
    <cfRule type="cellIs" dxfId="14" priority="9" stopIfTrue="1" operator="equal">
      <formula>"Y"</formula>
    </cfRule>
    <cfRule type="cellIs" dxfId="13" priority="11" stopIfTrue="1" operator="equal">
      <formula>"""Y"""</formula>
    </cfRule>
    <cfRule type="cellIs" dxfId="12" priority="12" stopIfTrue="1" operator="equal">
      <formula>"""Y"""</formula>
    </cfRule>
    <cfRule type="colorScale" priority="10">
      <colorScale>
        <cfvo type="min"/>
        <cfvo type="max"/>
        <color rgb="FFFF7128"/>
        <color rgb="FFFFEF9C"/>
      </colorScale>
    </cfRule>
  </conditionalFormatting>
  <conditionalFormatting sqref="M71:M76">
    <cfRule type="cellIs" dxfId="11" priority="225" stopIfTrue="1" operator="equal">
      <formula>"Y"</formula>
    </cfRule>
    <cfRule type="cellIs" dxfId="10" priority="227" stopIfTrue="1" operator="equal">
      <formula>"""Y"""</formula>
    </cfRule>
    <cfRule type="cellIs" dxfId="9" priority="228" stopIfTrue="1" operator="equal">
      <formula>"""Y"""</formula>
    </cfRule>
    <cfRule type="colorScale" priority="226">
      <colorScale>
        <cfvo type="min"/>
        <cfvo type="max"/>
        <color rgb="FFFF7128"/>
        <color rgb="FFFFEF9C"/>
      </colorScale>
    </cfRule>
  </conditionalFormatting>
  <conditionalFormatting sqref="M97:M127 M77">
    <cfRule type="cellIs" dxfId="8" priority="281" stopIfTrue="1" operator="equal">
      <formula>"Y"</formula>
    </cfRule>
    <cfRule type="cellIs" dxfId="7" priority="283" stopIfTrue="1" operator="equal">
      <formula>"""Y"""</formula>
    </cfRule>
    <cfRule type="cellIs" dxfId="6" priority="284" stopIfTrue="1" operator="equal">
      <formula>"""Y"""</formula>
    </cfRule>
    <cfRule type="colorScale" priority="282">
      <colorScale>
        <cfvo type="min"/>
        <cfvo type="max"/>
        <color rgb="FFFF7128"/>
        <color rgb="FFFFEF9C"/>
      </colorScale>
    </cfRule>
  </conditionalFormatting>
  <conditionalFormatting sqref="M126">
    <cfRule type="cellIs" dxfId="5" priority="5" stopIfTrue="1" operator="equal">
      <formula>"Y"</formula>
    </cfRule>
    <cfRule type="cellIs" dxfId="4" priority="7" stopIfTrue="1" operator="equal">
      <formula>"""Y"""</formula>
    </cfRule>
    <cfRule type="cellIs" dxfId="3" priority="8" stopIfTrue="1" operator="equal">
      <formula>"""Y"""</formula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M84:M85">
    <cfRule type="cellIs" dxfId="2" priority="1" stopIfTrue="1" operator="equal">
      <formula>"Y"</formula>
    </cfRule>
    <cfRule type="cellIs" dxfId="1" priority="3" stopIfTrue="1" operator="equal">
      <formula>"""Y"""</formula>
    </cfRule>
    <cfRule type="cellIs" dxfId="0" priority="4" stopIfTrue="1" operator="equal">
      <formula>"""Y"""</formula>
    </cfRule>
    <cfRule type="colorScale" priority="2">
      <colorScale>
        <cfvo type="min"/>
        <cfvo type="max"/>
        <color rgb="FFFF7128"/>
        <color rgb="FFFFEF9C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64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3</vt:i4>
      </vt:variant>
    </vt:vector>
  </HeadingPairs>
  <TitlesOfParts>
    <vt:vector size="7" baseType="lpstr">
      <vt:lpstr>40012_rpt_future </vt:lpstr>
      <vt:lpstr>40012_rpt_option</vt:lpstr>
      <vt:lpstr>40013_rpt_future</vt:lpstr>
      <vt:lpstr>40042轉出報表</vt:lpstr>
      <vt:lpstr>'40012_rpt_future '!Print_Area</vt:lpstr>
      <vt:lpstr>'40012_rpt_option'!Print_Area</vt:lpstr>
      <vt:lpstr>'40013_rpt_future'!Print_Area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2016-05-10T03:42:14Z</cp:lastPrinted>
  <dcterms:created xsi:type="dcterms:W3CDTF">2008-01-15T01:24:44Z</dcterms:created>
  <dcterms:modified xsi:type="dcterms:W3CDTF">2019-03-29T07:25:01Z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