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A478660-2180-4E42-895D-E5ADA1023940}" xr6:coauthVersionLast="36" xr6:coauthVersionMax="36" xr10:uidLastSave="{00000000-0000-0000-0000-000000000000}"/>
  <bookViews>
    <workbookView xWindow="240" yWindow="15" windowWidth="14895" windowHeight="8955" activeTab="10"/>
  </bookViews>
  <sheets>
    <sheet name="30350_01" sheetId="1" r:id="rId1"/>
    <sheet name="30350_02" sheetId="3" r:id="rId2"/>
    <sheet name="30350_03" sheetId="2" r:id="rId3"/>
    <sheet name="30350_04" sheetId="4" r:id="rId4"/>
    <sheet name="30350_05" sheetId="5" r:id="rId5"/>
    <sheet name="30350_06" sheetId="6" r:id="rId6"/>
    <sheet name="30350_07" sheetId="7" r:id="rId7"/>
    <sheet name="30350_08" sheetId="9" r:id="rId8"/>
    <sheet name="30350_09" sheetId="10" r:id="rId9"/>
    <sheet name="30350_10" sheetId="11" r:id="rId10"/>
    <sheet name="30350_11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5" i="4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5" i="7"/>
  <c r="I4" i="10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4" i="9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4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F36" i="12"/>
  <c r="C36" i="12"/>
  <c r="I36" i="12" s="1"/>
  <c r="B36" i="12"/>
  <c r="D35" i="12"/>
  <c r="E35" i="12" s="1"/>
  <c r="G35" i="12" s="1"/>
  <c r="D34" i="12"/>
  <c r="E34" i="12" s="1"/>
  <c r="G34" i="12" s="1"/>
  <c r="E33" i="12"/>
  <c r="G33" i="12" s="1"/>
  <c r="D33" i="12"/>
  <c r="D32" i="12"/>
  <c r="E32" i="12" s="1"/>
  <c r="G32" i="12" s="1"/>
  <c r="E31" i="12"/>
  <c r="G31" i="12" s="1"/>
  <c r="D31" i="12"/>
  <c r="D30" i="12"/>
  <c r="E30" i="12" s="1"/>
  <c r="G30" i="12" s="1"/>
  <c r="E29" i="12"/>
  <c r="G29" i="12" s="1"/>
  <c r="D29" i="12"/>
  <c r="D28" i="12"/>
  <c r="E28" i="12" s="1"/>
  <c r="G28" i="12" s="1"/>
  <c r="E27" i="12"/>
  <c r="G27" i="12" s="1"/>
  <c r="D27" i="12"/>
  <c r="D26" i="12"/>
  <c r="E26" i="12" s="1"/>
  <c r="G26" i="12" s="1"/>
  <c r="E25" i="12"/>
  <c r="G25" i="12" s="1"/>
  <c r="D25" i="12"/>
  <c r="D24" i="12"/>
  <c r="E24" i="12" s="1"/>
  <c r="G24" i="12" s="1"/>
  <c r="E23" i="12"/>
  <c r="G23" i="12" s="1"/>
  <c r="D23" i="12"/>
  <c r="D22" i="12"/>
  <c r="E22" i="12" s="1"/>
  <c r="G22" i="12" s="1"/>
  <c r="E21" i="12"/>
  <c r="G21" i="12" s="1"/>
  <c r="D21" i="12"/>
  <c r="G20" i="12"/>
  <c r="D20" i="12"/>
  <c r="E20" i="12" s="1"/>
  <c r="E19" i="12"/>
  <c r="G19" i="12" s="1"/>
  <c r="D19" i="12"/>
  <c r="D18" i="12"/>
  <c r="E18" i="12" s="1"/>
  <c r="G18" i="12" s="1"/>
  <c r="E17" i="12"/>
  <c r="G17" i="12" s="1"/>
  <c r="D17" i="12"/>
  <c r="D16" i="12"/>
  <c r="E16" i="12" s="1"/>
  <c r="G16" i="12" s="1"/>
  <c r="E15" i="12"/>
  <c r="G15" i="12" s="1"/>
  <c r="D15" i="12"/>
  <c r="D14" i="12"/>
  <c r="E14" i="12" s="1"/>
  <c r="G14" i="12" s="1"/>
  <c r="E13" i="12"/>
  <c r="G13" i="12" s="1"/>
  <c r="D13" i="12"/>
  <c r="D12" i="12"/>
  <c r="E12" i="12" s="1"/>
  <c r="G12" i="12" s="1"/>
  <c r="E11" i="12"/>
  <c r="G11" i="12" s="1"/>
  <c r="D11" i="12"/>
  <c r="D10" i="12"/>
  <c r="E10" i="12" s="1"/>
  <c r="G10" i="12" s="1"/>
  <c r="E9" i="12"/>
  <c r="G9" i="12" s="1"/>
  <c r="D9" i="12"/>
  <c r="D8" i="12"/>
  <c r="E8" i="12" s="1"/>
  <c r="G8" i="12" s="1"/>
  <c r="E7" i="12"/>
  <c r="G7" i="12" s="1"/>
  <c r="D7" i="12"/>
  <c r="D6" i="12"/>
  <c r="E6" i="12" s="1"/>
  <c r="G6" i="12" s="1"/>
  <c r="D5" i="12"/>
  <c r="E5" i="12"/>
  <c r="G5" i="12" s="1"/>
  <c r="D4" i="12"/>
  <c r="E4" i="12" s="1"/>
  <c r="G4" i="12" s="1"/>
  <c r="D3" i="12"/>
  <c r="E3" i="12"/>
  <c r="G3" i="12" s="1"/>
  <c r="F36" i="11"/>
  <c r="C36" i="11"/>
  <c r="B36" i="11"/>
  <c r="D36" i="11" s="1"/>
  <c r="E36" i="11" s="1"/>
  <c r="G36" i="11" s="1"/>
  <c r="D35" i="11"/>
  <c r="E35" i="11" s="1"/>
  <c r="G35" i="11" s="1"/>
  <c r="E34" i="11"/>
  <c r="G34" i="11" s="1"/>
  <c r="D34" i="11"/>
  <c r="D33" i="11"/>
  <c r="E33" i="11" s="1"/>
  <c r="G33" i="11" s="1"/>
  <c r="E32" i="11"/>
  <c r="G32" i="11" s="1"/>
  <c r="D32" i="11"/>
  <c r="D31" i="11"/>
  <c r="E31" i="11" s="1"/>
  <c r="G31" i="11" s="1"/>
  <c r="E30" i="11"/>
  <c r="G30" i="11" s="1"/>
  <c r="D30" i="11"/>
  <c r="D29" i="11"/>
  <c r="E29" i="11" s="1"/>
  <c r="G29" i="11" s="1"/>
  <c r="E28" i="11"/>
  <c r="G28" i="11" s="1"/>
  <c r="D28" i="11"/>
  <c r="D27" i="11"/>
  <c r="E27" i="11" s="1"/>
  <c r="G27" i="11" s="1"/>
  <c r="E26" i="11"/>
  <c r="G26" i="11" s="1"/>
  <c r="D26" i="11"/>
  <c r="D25" i="11"/>
  <c r="E25" i="11" s="1"/>
  <c r="G25" i="11" s="1"/>
  <c r="E24" i="11"/>
  <c r="G24" i="11" s="1"/>
  <c r="D24" i="11"/>
  <c r="D23" i="11"/>
  <c r="E23" i="11" s="1"/>
  <c r="G23" i="11" s="1"/>
  <c r="E22" i="11"/>
  <c r="G22" i="11" s="1"/>
  <c r="D22" i="11"/>
  <c r="D21" i="11"/>
  <c r="E21" i="11" s="1"/>
  <c r="G21" i="11" s="1"/>
  <c r="E20" i="11"/>
  <c r="G20" i="11" s="1"/>
  <c r="D20" i="11"/>
  <c r="D19" i="11"/>
  <c r="E19" i="11" s="1"/>
  <c r="G19" i="11" s="1"/>
  <c r="E18" i="11"/>
  <c r="G18" i="11" s="1"/>
  <c r="D18" i="11"/>
  <c r="D17" i="11"/>
  <c r="E17" i="11" s="1"/>
  <c r="G17" i="11" s="1"/>
  <c r="E16" i="11"/>
  <c r="G16" i="11" s="1"/>
  <c r="D16" i="11"/>
  <c r="D15" i="11"/>
  <c r="E15" i="11" s="1"/>
  <c r="G15" i="11" s="1"/>
  <c r="E14" i="11"/>
  <c r="G14" i="11" s="1"/>
  <c r="D14" i="11"/>
  <c r="D13" i="11"/>
  <c r="E13" i="11" s="1"/>
  <c r="G13" i="11" s="1"/>
  <c r="E12" i="11"/>
  <c r="G12" i="11" s="1"/>
  <c r="D12" i="11"/>
  <c r="D11" i="11"/>
  <c r="E11" i="11" s="1"/>
  <c r="G11" i="11" s="1"/>
  <c r="E10" i="11"/>
  <c r="G10" i="11" s="1"/>
  <c r="D10" i="11"/>
  <c r="D9" i="11"/>
  <c r="E9" i="11" s="1"/>
  <c r="G9" i="11" s="1"/>
  <c r="E8" i="11"/>
  <c r="G8" i="11" s="1"/>
  <c r="D8" i="11"/>
  <c r="D7" i="11"/>
  <c r="E7" i="11" s="1"/>
  <c r="G7" i="11" s="1"/>
  <c r="E6" i="11"/>
  <c r="G6" i="11" s="1"/>
  <c r="D6" i="11"/>
  <c r="D5" i="11"/>
  <c r="E5" i="11" s="1"/>
  <c r="G5" i="11"/>
  <c r="E4" i="11"/>
  <c r="G4" i="11"/>
  <c r="D4" i="11"/>
  <c r="D3" i="11"/>
  <c r="E3" i="11" s="1"/>
  <c r="G3" i="11" s="1"/>
  <c r="F36" i="10"/>
  <c r="C36" i="10"/>
  <c r="D36" i="10" s="1"/>
  <c r="E36" i="10" s="1"/>
  <c r="G36" i="10" s="1"/>
  <c r="B36" i="10"/>
  <c r="E35" i="10"/>
  <c r="G35" i="10" s="1"/>
  <c r="D35" i="10"/>
  <c r="D34" i="10"/>
  <c r="E34" i="10" s="1"/>
  <c r="G34" i="10" s="1"/>
  <c r="E33" i="10"/>
  <c r="G33" i="10" s="1"/>
  <c r="D33" i="10"/>
  <c r="G32" i="10"/>
  <c r="D32" i="10"/>
  <c r="E32" i="10" s="1"/>
  <c r="E31" i="10"/>
  <c r="G31" i="10" s="1"/>
  <c r="D31" i="10"/>
  <c r="D30" i="10"/>
  <c r="E30" i="10" s="1"/>
  <c r="G30" i="10" s="1"/>
  <c r="E29" i="10"/>
  <c r="G29" i="10" s="1"/>
  <c r="D29" i="10"/>
  <c r="D28" i="10"/>
  <c r="E28" i="10" s="1"/>
  <c r="G28" i="10" s="1"/>
  <c r="E27" i="10"/>
  <c r="G27" i="10" s="1"/>
  <c r="D27" i="10"/>
  <c r="G26" i="10"/>
  <c r="D26" i="10"/>
  <c r="E26" i="10" s="1"/>
  <c r="E25" i="10"/>
  <c r="G25" i="10" s="1"/>
  <c r="D25" i="10"/>
  <c r="D24" i="10"/>
  <c r="E24" i="10" s="1"/>
  <c r="G24" i="10" s="1"/>
  <c r="E23" i="10"/>
  <c r="G23" i="10" s="1"/>
  <c r="D23" i="10"/>
  <c r="D22" i="10"/>
  <c r="E22" i="10" s="1"/>
  <c r="G22" i="10" s="1"/>
  <c r="E21" i="10"/>
  <c r="G21" i="10" s="1"/>
  <c r="D21" i="10"/>
  <c r="D20" i="10"/>
  <c r="E20" i="10" s="1"/>
  <c r="G20" i="10" s="1"/>
  <c r="E19" i="10"/>
  <c r="G19" i="10" s="1"/>
  <c r="D19" i="10"/>
  <c r="G18" i="10"/>
  <c r="D18" i="10"/>
  <c r="E18" i="10" s="1"/>
  <c r="E17" i="10"/>
  <c r="G17" i="10" s="1"/>
  <c r="D17" i="10"/>
  <c r="D16" i="10"/>
  <c r="E16" i="10" s="1"/>
  <c r="G16" i="10" s="1"/>
  <c r="E15" i="10"/>
  <c r="G15" i="10" s="1"/>
  <c r="D15" i="10"/>
  <c r="D14" i="10"/>
  <c r="E14" i="10" s="1"/>
  <c r="G14" i="10" s="1"/>
  <c r="E13" i="10"/>
  <c r="G13" i="10" s="1"/>
  <c r="D13" i="10"/>
  <c r="D12" i="10"/>
  <c r="E12" i="10" s="1"/>
  <c r="G12" i="10" s="1"/>
  <c r="E11" i="10"/>
  <c r="G11" i="10" s="1"/>
  <c r="D11" i="10"/>
  <c r="D10" i="10"/>
  <c r="E10" i="10" s="1"/>
  <c r="G10" i="10" s="1"/>
  <c r="E9" i="10"/>
  <c r="G9" i="10" s="1"/>
  <c r="D9" i="10"/>
  <c r="D8" i="10"/>
  <c r="E8" i="10" s="1"/>
  <c r="G8" i="10" s="1"/>
  <c r="D7" i="10"/>
  <c r="E7" i="10"/>
  <c r="G7" i="10" s="1"/>
  <c r="D6" i="10"/>
  <c r="E6" i="10" s="1"/>
  <c r="G6" i="10"/>
  <c r="G5" i="10"/>
  <c r="D5" i="10"/>
  <c r="E5" i="10" s="1"/>
  <c r="E4" i="10"/>
  <c r="G4" i="10" s="1"/>
  <c r="D4" i="10"/>
  <c r="I3" i="10"/>
  <c r="G3" i="10"/>
  <c r="D3" i="10"/>
  <c r="E3" i="10" s="1"/>
  <c r="F36" i="9"/>
  <c r="D36" i="9"/>
  <c r="E36" i="9" s="1"/>
  <c r="G36" i="9" s="1"/>
  <c r="C36" i="9"/>
  <c r="I36" i="9"/>
  <c r="B36" i="9"/>
  <c r="D35" i="9"/>
  <c r="E35" i="9" s="1"/>
  <c r="G35" i="9" s="1"/>
  <c r="D34" i="9"/>
  <c r="E34" i="9" s="1"/>
  <c r="G34" i="9" s="1"/>
  <c r="G33" i="9"/>
  <c r="D33" i="9"/>
  <c r="E33" i="9" s="1"/>
  <c r="E32" i="9"/>
  <c r="G32" i="9" s="1"/>
  <c r="D32" i="9"/>
  <c r="D31" i="9"/>
  <c r="E31" i="9" s="1"/>
  <c r="G31" i="9" s="1"/>
  <c r="E30" i="9"/>
  <c r="G30" i="9" s="1"/>
  <c r="D30" i="9"/>
  <c r="D29" i="9"/>
  <c r="E29" i="9" s="1"/>
  <c r="G29" i="9" s="1"/>
  <c r="E28" i="9"/>
  <c r="G28" i="9" s="1"/>
  <c r="D28" i="9"/>
  <c r="D27" i="9"/>
  <c r="E27" i="9" s="1"/>
  <c r="G27" i="9" s="1"/>
  <c r="D26" i="9"/>
  <c r="E26" i="9" s="1"/>
  <c r="G26" i="9" s="1"/>
  <c r="D25" i="9"/>
  <c r="E25" i="9" s="1"/>
  <c r="G25" i="9" s="1"/>
  <c r="E24" i="9"/>
  <c r="G24" i="9" s="1"/>
  <c r="D24" i="9"/>
  <c r="D23" i="9"/>
  <c r="E23" i="9" s="1"/>
  <c r="G23" i="9" s="1"/>
  <c r="E22" i="9"/>
  <c r="G22" i="9" s="1"/>
  <c r="D22" i="9"/>
  <c r="D21" i="9"/>
  <c r="E21" i="9" s="1"/>
  <c r="G21" i="9" s="1"/>
  <c r="E20" i="9"/>
  <c r="G20" i="9" s="1"/>
  <c r="D20" i="9"/>
  <c r="D19" i="9"/>
  <c r="E19" i="9" s="1"/>
  <c r="G19" i="9" s="1"/>
  <c r="D18" i="9"/>
  <c r="E18" i="9" s="1"/>
  <c r="G18" i="9" s="1"/>
  <c r="D17" i="9"/>
  <c r="E17" i="9" s="1"/>
  <c r="G17" i="9" s="1"/>
  <c r="E16" i="9"/>
  <c r="G16" i="9" s="1"/>
  <c r="D16" i="9"/>
  <c r="D15" i="9"/>
  <c r="E15" i="9" s="1"/>
  <c r="G15" i="9" s="1"/>
  <c r="E14" i="9"/>
  <c r="G14" i="9" s="1"/>
  <c r="D14" i="9"/>
  <c r="D13" i="9"/>
  <c r="E13" i="9" s="1"/>
  <c r="G13" i="9" s="1"/>
  <c r="E12" i="9"/>
  <c r="G12" i="9" s="1"/>
  <c r="D12" i="9"/>
  <c r="G11" i="9"/>
  <c r="D11" i="9"/>
  <c r="E11" i="9" s="1"/>
  <c r="D10" i="9"/>
  <c r="E10" i="9" s="1"/>
  <c r="G10" i="9" s="1"/>
  <c r="D9" i="9"/>
  <c r="E9" i="9" s="1"/>
  <c r="G9" i="9" s="1"/>
  <c r="E8" i="9"/>
  <c r="G8" i="9" s="1"/>
  <c r="D8" i="9"/>
  <c r="D7" i="9"/>
  <c r="E7" i="9"/>
  <c r="G7" i="9"/>
  <c r="G6" i="9"/>
  <c r="D6" i="9"/>
  <c r="E6" i="9" s="1"/>
  <c r="D5" i="9"/>
  <c r="E5" i="9" s="1"/>
  <c r="G5" i="9" s="1"/>
  <c r="E4" i="9"/>
  <c r="G4" i="9"/>
  <c r="D4" i="9"/>
  <c r="I3" i="9"/>
  <c r="E3" i="9"/>
  <c r="G3" i="9" s="1"/>
  <c r="D3" i="9"/>
  <c r="F36" i="7"/>
  <c r="C36" i="7"/>
  <c r="I36" i="7"/>
  <c r="B36" i="7"/>
  <c r="D35" i="7"/>
  <c r="E35" i="7" s="1"/>
  <c r="G35" i="7" s="1"/>
  <c r="D34" i="7"/>
  <c r="E34" i="7" s="1"/>
  <c r="G34" i="7" s="1"/>
  <c r="D33" i="7"/>
  <c r="E33" i="7" s="1"/>
  <c r="G33" i="7" s="1"/>
  <c r="E32" i="7"/>
  <c r="G32" i="7"/>
  <c r="D32" i="7"/>
  <c r="D31" i="7"/>
  <c r="E31" i="7" s="1"/>
  <c r="G31" i="7" s="1"/>
  <c r="D30" i="7"/>
  <c r="E30" i="7" s="1"/>
  <c r="G30" i="7" s="1"/>
  <c r="E29" i="7"/>
  <c r="G29" i="7" s="1"/>
  <c r="D29" i="7"/>
  <c r="E28" i="7"/>
  <c r="G28" i="7"/>
  <c r="D28" i="7"/>
  <c r="E27" i="7"/>
  <c r="G27" i="7" s="1"/>
  <c r="D27" i="7"/>
  <c r="D26" i="7"/>
  <c r="E26" i="7" s="1"/>
  <c r="G26" i="7" s="1"/>
  <c r="D25" i="7"/>
  <c r="E25" i="7" s="1"/>
  <c r="G25" i="7" s="1"/>
  <c r="E24" i="7"/>
  <c r="G24" i="7"/>
  <c r="D24" i="7"/>
  <c r="D23" i="7"/>
  <c r="E23" i="7" s="1"/>
  <c r="G23" i="7" s="1"/>
  <c r="D22" i="7"/>
  <c r="E22" i="7" s="1"/>
  <c r="G22" i="7" s="1"/>
  <c r="E21" i="7"/>
  <c r="G21" i="7" s="1"/>
  <c r="D21" i="7"/>
  <c r="E20" i="7"/>
  <c r="G20" i="7"/>
  <c r="D20" i="7"/>
  <c r="E19" i="7"/>
  <c r="G19" i="7" s="1"/>
  <c r="D19" i="7"/>
  <c r="D18" i="7"/>
  <c r="E18" i="7" s="1"/>
  <c r="G18" i="7" s="1"/>
  <c r="D17" i="7"/>
  <c r="E17" i="7" s="1"/>
  <c r="G17" i="7" s="1"/>
  <c r="E16" i="7"/>
  <c r="G16" i="7"/>
  <c r="D16" i="7"/>
  <c r="D15" i="7"/>
  <c r="E15" i="7" s="1"/>
  <c r="G15" i="7" s="1"/>
  <c r="D14" i="7"/>
  <c r="E14" i="7" s="1"/>
  <c r="G14" i="7" s="1"/>
  <c r="E13" i="7"/>
  <c r="G13" i="7" s="1"/>
  <c r="D13" i="7"/>
  <c r="E12" i="7"/>
  <c r="G12" i="7"/>
  <c r="D12" i="7"/>
  <c r="E11" i="7"/>
  <c r="G11" i="7" s="1"/>
  <c r="D11" i="7"/>
  <c r="D10" i="7"/>
  <c r="E10" i="7" s="1"/>
  <c r="G10" i="7" s="1"/>
  <c r="D9" i="7"/>
  <c r="E9" i="7" s="1"/>
  <c r="G9" i="7" s="1"/>
  <c r="E8" i="7"/>
  <c r="G8" i="7"/>
  <c r="D8" i="7"/>
  <c r="D7" i="7"/>
  <c r="E7" i="7"/>
  <c r="G7" i="7"/>
  <c r="D6" i="7"/>
  <c r="E6" i="7"/>
  <c r="G6" i="7" s="1"/>
  <c r="D5" i="7"/>
  <c r="E5" i="7" s="1"/>
  <c r="G5" i="7" s="1"/>
  <c r="I4" i="7"/>
  <c r="D4" i="7"/>
  <c r="E4" i="7" s="1"/>
  <c r="G4" i="7" s="1"/>
  <c r="I3" i="7"/>
  <c r="E3" i="7"/>
  <c r="G3" i="7" s="1"/>
  <c r="D3" i="7"/>
  <c r="F36" i="6"/>
  <c r="C36" i="6"/>
  <c r="B36" i="6"/>
  <c r="F36" i="5"/>
  <c r="C36" i="5"/>
  <c r="D36" i="5" s="1"/>
  <c r="E36" i="5" s="1"/>
  <c r="G36" i="5" s="1"/>
  <c r="I36" i="5"/>
  <c r="B36" i="5"/>
  <c r="F36" i="4"/>
  <c r="C36" i="4"/>
  <c r="B36" i="4"/>
  <c r="D35" i="6"/>
  <c r="E35" i="6"/>
  <c r="G35" i="6"/>
  <c r="D34" i="6"/>
  <c r="E34" i="6" s="1"/>
  <c r="G34" i="6" s="1"/>
  <c r="D33" i="6"/>
  <c r="E33" i="6"/>
  <c r="G33" i="6" s="1"/>
  <c r="D32" i="6"/>
  <c r="E32" i="6"/>
  <c r="G32" i="6"/>
  <c r="D31" i="6"/>
  <c r="E31" i="6"/>
  <c r="G31" i="6" s="1"/>
  <c r="D30" i="6"/>
  <c r="E30" i="6" s="1"/>
  <c r="G30" i="6" s="1"/>
  <c r="D29" i="6"/>
  <c r="E29" i="6"/>
  <c r="G29" i="6" s="1"/>
  <c r="D28" i="6"/>
  <c r="E28" i="6" s="1"/>
  <c r="G28" i="6" s="1"/>
  <c r="D27" i="6"/>
  <c r="E27" i="6"/>
  <c r="G27" i="6"/>
  <c r="D26" i="6"/>
  <c r="E26" i="6" s="1"/>
  <c r="G26" i="6"/>
  <c r="D25" i="6"/>
  <c r="E25" i="6"/>
  <c r="G25" i="6" s="1"/>
  <c r="D24" i="6"/>
  <c r="E24" i="6"/>
  <c r="G24" i="6"/>
  <c r="D23" i="6"/>
  <c r="E23" i="6"/>
  <c r="G23" i="6" s="1"/>
  <c r="D22" i="6"/>
  <c r="E22" i="6" s="1"/>
  <c r="G22" i="6" s="1"/>
  <c r="D21" i="6"/>
  <c r="E21" i="6"/>
  <c r="G21" i="6" s="1"/>
  <c r="D20" i="6"/>
  <c r="E20" i="6" s="1"/>
  <c r="G20" i="6"/>
  <c r="D19" i="6"/>
  <c r="E19" i="6"/>
  <c r="G19" i="6"/>
  <c r="D18" i="6"/>
  <c r="E18" i="6" s="1"/>
  <c r="G18" i="6" s="1"/>
  <c r="D17" i="6"/>
  <c r="E17" i="6"/>
  <c r="G17" i="6" s="1"/>
  <c r="D16" i="6"/>
  <c r="E16" i="6"/>
  <c r="G16" i="6"/>
  <c r="D15" i="6"/>
  <c r="E15" i="6"/>
  <c r="G15" i="6" s="1"/>
  <c r="D14" i="6"/>
  <c r="E14" i="6" s="1"/>
  <c r="G14" i="6" s="1"/>
  <c r="D13" i="6"/>
  <c r="E13" i="6" s="1"/>
  <c r="G13" i="6" s="1"/>
  <c r="D12" i="6"/>
  <c r="E12" i="6" s="1"/>
  <c r="G12" i="6" s="1"/>
  <c r="D11" i="6"/>
  <c r="E11" i="6"/>
  <c r="G11" i="6"/>
  <c r="D10" i="6"/>
  <c r="E10" i="6" s="1"/>
  <c r="G10" i="6"/>
  <c r="D9" i="6"/>
  <c r="E9" i="6"/>
  <c r="G9" i="6" s="1"/>
  <c r="D8" i="6"/>
  <c r="E8" i="6"/>
  <c r="G8" i="6" s="1"/>
  <c r="D7" i="6"/>
  <c r="E7" i="6"/>
  <c r="G7" i="6" s="1"/>
  <c r="D6" i="6"/>
  <c r="E6" i="6" s="1"/>
  <c r="G6" i="6" s="1"/>
  <c r="D5" i="6"/>
  <c r="E5" i="6"/>
  <c r="G5" i="6" s="1"/>
  <c r="I4" i="6"/>
  <c r="D4" i="6"/>
  <c r="E4" i="6"/>
  <c r="G4" i="6" s="1"/>
  <c r="I3" i="6"/>
  <c r="D3" i="6"/>
  <c r="E3" i="6"/>
  <c r="G3" i="6" s="1"/>
  <c r="D35" i="5"/>
  <c r="E35" i="5" s="1"/>
  <c r="G35" i="5"/>
  <c r="D34" i="5"/>
  <c r="E34" i="5"/>
  <c r="G34" i="5"/>
  <c r="D33" i="5"/>
  <c r="E33" i="5" s="1"/>
  <c r="G33" i="5" s="1"/>
  <c r="D32" i="5"/>
  <c r="E32" i="5"/>
  <c r="G32" i="5" s="1"/>
  <c r="D31" i="5"/>
  <c r="E31" i="5"/>
  <c r="G31" i="5"/>
  <c r="D30" i="5"/>
  <c r="E30" i="5"/>
  <c r="G30" i="5" s="1"/>
  <c r="D29" i="5"/>
  <c r="E29" i="5" s="1"/>
  <c r="G29" i="5" s="1"/>
  <c r="D28" i="5"/>
  <c r="E28" i="5" s="1"/>
  <c r="G28" i="5" s="1"/>
  <c r="D27" i="5"/>
  <c r="E27" i="5" s="1"/>
  <c r="G27" i="5" s="1"/>
  <c r="D26" i="5"/>
  <c r="E26" i="5"/>
  <c r="G26" i="5"/>
  <c r="D25" i="5"/>
  <c r="E25" i="5" s="1"/>
  <c r="G25" i="5"/>
  <c r="D24" i="5"/>
  <c r="E24" i="5"/>
  <c r="G24" i="5" s="1"/>
  <c r="D23" i="5"/>
  <c r="E23" i="5"/>
  <c r="G23" i="5" s="1"/>
  <c r="D22" i="5"/>
  <c r="E22" i="5"/>
  <c r="G22" i="5" s="1"/>
  <c r="D21" i="5"/>
  <c r="E21" i="5" s="1"/>
  <c r="G21" i="5" s="1"/>
  <c r="D20" i="5"/>
  <c r="E20" i="5"/>
  <c r="G20" i="5" s="1"/>
  <c r="D19" i="5"/>
  <c r="E19" i="5" s="1"/>
  <c r="G19" i="5"/>
  <c r="D18" i="5"/>
  <c r="E18" i="5"/>
  <c r="G18" i="5"/>
  <c r="D17" i="5"/>
  <c r="E17" i="5" s="1"/>
  <c r="G17" i="5" s="1"/>
  <c r="D16" i="5"/>
  <c r="E16" i="5"/>
  <c r="G16" i="5" s="1"/>
  <c r="D15" i="5"/>
  <c r="E15" i="5"/>
  <c r="G15" i="5"/>
  <c r="D14" i="5"/>
  <c r="E14" i="5"/>
  <c r="G14" i="5" s="1"/>
  <c r="D13" i="5"/>
  <c r="E13" i="5" s="1"/>
  <c r="G13" i="5" s="1"/>
  <c r="D12" i="5"/>
  <c r="E12" i="5" s="1"/>
  <c r="G12" i="5" s="1"/>
  <c r="D11" i="5"/>
  <c r="E11" i="5" s="1"/>
  <c r="G11" i="5" s="1"/>
  <c r="D10" i="5"/>
  <c r="E10" i="5"/>
  <c r="G10" i="5"/>
  <c r="D9" i="5"/>
  <c r="E9" i="5" s="1"/>
  <c r="G9" i="5"/>
  <c r="D8" i="5"/>
  <c r="E8" i="5"/>
  <c r="G8" i="5" s="1"/>
  <c r="D7" i="5"/>
  <c r="E7" i="5"/>
  <c r="G7" i="5" s="1"/>
  <c r="D6" i="5"/>
  <c r="E6" i="5"/>
  <c r="G6" i="5" s="1"/>
  <c r="D5" i="5"/>
  <c r="E5" i="5" s="1"/>
  <c r="G5" i="5" s="1"/>
  <c r="I4" i="5"/>
  <c r="D4" i="5"/>
  <c r="E4" i="5" s="1"/>
  <c r="G4" i="5" s="1"/>
  <c r="I3" i="5"/>
  <c r="D3" i="5"/>
  <c r="E3" i="5" s="1"/>
  <c r="G3" i="5" s="1"/>
  <c r="D3" i="1"/>
  <c r="E3" i="1" s="1"/>
  <c r="G3" i="1" s="1"/>
  <c r="I3" i="1"/>
  <c r="D4" i="1"/>
  <c r="E4" i="1"/>
  <c r="G4" i="1" s="1"/>
  <c r="D5" i="1"/>
  <c r="E5" i="1"/>
  <c r="G5" i="1" s="1"/>
  <c r="D6" i="1"/>
  <c r="E6" i="1"/>
  <c r="G6" i="1" s="1"/>
  <c r="D7" i="1"/>
  <c r="E7" i="1" s="1"/>
  <c r="G7" i="1" s="1"/>
  <c r="D8" i="1"/>
  <c r="E8" i="1"/>
  <c r="G8" i="1" s="1"/>
  <c r="D9" i="1"/>
  <c r="E9" i="1" s="1"/>
  <c r="G9" i="1"/>
  <c r="D10" i="1"/>
  <c r="E10" i="1"/>
  <c r="G10" i="1"/>
  <c r="D11" i="1"/>
  <c r="E11" i="1" s="1"/>
  <c r="G11" i="1" s="1"/>
  <c r="D12" i="1"/>
  <c r="E12" i="1"/>
  <c r="G12" i="1" s="1"/>
  <c r="D13" i="1"/>
  <c r="E13" i="1"/>
  <c r="G13" i="1"/>
  <c r="D14" i="1"/>
  <c r="E14" i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/>
  <c r="G18" i="1" s="1"/>
  <c r="D19" i="1"/>
  <c r="E19" i="1" s="1"/>
  <c r="G19" i="1" s="1"/>
  <c r="D20" i="1"/>
  <c r="E20" i="1" s="1"/>
  <c r="G20" i="1" s="1"/>
  <c r="D21" i="1"/>
  <c r="E21" i="1" s="1"/>
  <c r="G21" i="1" s="1"/>
  <c r="D22" i="1"/>
  <c r="E22" i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/>
  <c r="G26" i="1" s="1"/>
  <c r="D27" i="1"/>
  <c r="E27" i="1" s="1"/>
  <c r="G27" i="1" s="1"/>
  <c r="D28" i="1"/>
  <c r="E28" i="1" s="1"/>
  <c r="G28" i="1" s="1"/>
  <c r="D29" i="1"/>
  <c r="E29" i="1" s="1"/>
  <c r="G29" i="1" s="1"/>
  <c r="D30" i="1"/>
  <c r="E30" i="1"/>
  <c r="G30" i="1" s="1"/>
  <c r="D31" i="1"/>
  <c r="E31" i="1" s="1"/>
  <c r="G31" i="1" s="1"/>
  <c r="D32" i="1"/>
  <c r="E32" i="1" s="1"/>
  <c r="G32" i="1" s="1"/>
  <c r="D33" i="1"/>
  <c r="E33" i="1" s="1"/>
  <c r="G33" i="1" s="1"/>
  <c r="D34" i="1"/>
  <c r="E34" i="1"/>
  <c r="G34" i="1" s="1"/>
  <c r="D35" i="1"/>
  <c r="E35" i="1" s="1"/>
  <c r="G35" i="1" s="1"/>
  <c r="B36" i="1"/>
  <c r="D36" i="1" s="1"/>
  <c r="E36" i="1" s="1"/>
  <c r="G36" i="1" s="1"/>
  <c r="C36" i="1"/>
  <c r="F36" i="1"/>
  <c r="D3" i="3"/>
  <c r="E3" i="3"/>
  <c r="G3" i="3" s="1"/>
  <c r="I3" i="3"/>
  <c r="D4" i="3"/>
  <c r="E4" i="3"/>
  <c r="G4" i="3" s="1"/>
  <c r="D5" i="3"/>
  <c r="E5" i="3"/>
  <c r="G5" i="3"/>
  <c r="D6" i="3"/>
  <c r="E6" i="3" s="1"/>
  <c r="G6" i="3"/>
  <c r="D7" i="3"/>
  <c r="E7" i="3"/>
  <c r="G7" i="3" s="1"/>
  <c r="D8" i="3"/>
  <c r="E8" i="3"/>
  <c r="G8" i="3" s="1"/>
  <c r="D9" i="3"/>
  <c r="E9" i="3"/>
  <c r="G9" i="3"/>
  <c r="D10" i="3"/>
  <c r="E10" i="3" s="1"/>
  <c r="G10" i="3"/>
  <c r="D11" i="3"/>
  <c r="E11" i="3"/>
  <c r="G11" i="3" s="1"/>
  <c r="D12" i="3"/>
  <c r="E12" i="3"/>
  <c r="G12" i="3" s="1"/>
  <c r="D13" i="3"/>
  <c r="E13" i="3"/>
  <c r="G13" i="3"/>
  <c r="D14" i="3"/>
  <c r="E14" i="3" s="1"/>
  <c r="G14" i="3"/>
  <c r="D15" i="3"/>
  <c r="E15" i="3"/>
  <c r="G15" i="3" s="1"/>
  <c r="D16" i="3"/>
  <c r="E16" i="3"/>
  <c r="G16" i="3" s="1"/>
  <c r="D17" i="3"/>
  <c r="E17" i="3"/>
  <c r="G17" i="3"/>
  <c r="D18" i="3"/>
  <c r="E18" i="3" s="1"/>
  <c r="G18" i="3"/>
  <c r="D19" i="3"/>
  <c r="E19" i="3"/>
  <c r="G19" i="3" s="1"/>
  <c r="D20" i="3"/>
  <c r="E20" i="3"/>
  <c r="G20" i="3" s="1"/>
  <c r="D21" i="3"/>
  <c r="E21" i="3"/>
  <c r="G21" i="3"/>
  <c r="D22" i="3"/>
  <c r="E22" i="3" s="1"/>
  <c r="G22" i="3"/>
  <c r="D23" i="3"/>
  <c r="E23" i="3"/>
  <c r="G23" i="3" s="1"/>
  <c r="D24" i="3"/>
  <c r="E24" i="3"/>
  <c r="G24" i="3" s="1"/>
  <c r="D25" i="3"/>
  <c r="E25" i="3"/>
  <c r="G25" i="3"/>
  <c r="D26" i="3"/>
  <c r="E26" i="3" s="1"/>
  <c r="G26" i="3"/>
  <c r="D27" i="3"/>
  <c r="E27" i="3"/>
  <c r="G27" i="3" s="1"/>
  <c r="D28" i="3"/>
  <c r="E28" i="3"/>
  <c r="G28" i="3" s="1"/>
  <c r="D29" i="3"/>
  <c r="E29" i="3"/>
  <c r="G29" i="3"/>
  <c r="D30" i="3"/>
  <c r="E30" i="3" s="1"/>
  <c r="G30" i="3"/>
  <c r="D31" i="3"/>
  <c r="E31" i="3"/>
  <c r="G31" i="3" s="1"/>
  <c r="D32" i="3"/>
  <c r="E32" i="3"/>
  <c r="G32" i="3" s="1"/>
  <c r="D33" i="3"/>
  <c r="E33" i="3"/>
  <c r="G33" i="3"/>
  <c r="D34" i="3"/>
  <c r="E34" i="3" s="1"/>
  <c r="G34" i="3"/>
  <c r="D35" i="3"/>
  <c r="E35" i="3"/>
  <c r="G35" i="3" s="1"/>
  <c r="B36" i="3"/>
  <c r="C36" i="3"/>
  <c r="I36" i="3" s="1"/>
  <c r="F36" i="3"/>
  <c r="D3" i="2"/>
  <c r="E3" i="2"/>
  <c r="G3" i="2" s="1"/>
  <c r="I3" i="2"/>
  <c r="D4" i="2"/>
  <c r="E4" i="2"/>
  <c r="G4" i="2" s="1"/>
  <c r="D5" i="2"/>
  <c r="E5" i="2"/>
  <c r="G5" i="2"/>
  <c r="D6" i="2"/>
  <c r="E6" i="2" s="1"/>
  <c r="G6" i="2"/>
  <c r="D7" i="2"/>
  <c r="E7" i="2"/>
  <c r="G7" i="2" s="1"/>
  <c r="D8" i="2"/>
  <c r="E8" i="2"/>
  <c r="G8" i="2" s="1"/>
  <c r="D9" i="2"/>
  <c r="E9" i="2"/>
  <c r="G9" i="2"/>
  <c r="D10" i="2"/>
  <c r="E10" i="2" s="1"/>
  <c r="G10" i="2"/>
  <c r="D11" i="2"/>
  <c r="E11" i="2"/>
  <c r="G11" i="2" s="1"/>
  <c r="D12" i="2"/>
  <c r="E12" i="2"/>
  <c r="G12" i="2" s="1"/>
  <c r="D13" i="2"/>
  <c r="E13" i="2"/>
  <c r="G13" i="2"/>
  <c r="D14" i="2"/>
  <c r="E14" i="2" s="1"/>
  <c r="G14" i="2"/>
  <c r="D15" i="2"/>
  <c r="E15" i="2"/>
  <c r="G15" i="2" s="1"/>
  <c r="D16" i="2"/>
  <c r="E16" i="2"/>
  <c r="G16" i="2" s="1"/>
  <c r="D17" i="2"/>
  <c r="E17" i="2"/>
  <c r="G17" i="2"/>
  <c r="D18" i="2"/>
  <c r="E18" i="2" s="1"/>
  <c r="G18" i="2"/>
  <c r="D19" i="2"/>
  <c r="E19" i="2"/>
  <c r="G19" i="2" s="1"/>
  <c r="D20" i="2"/>
  <c r="E20" i="2"/>
  <c r="G20" i="2" s="1"/>
  <c r="D21" i="2"/>
  <c r="E21" i="2"/>
  <c r="G21" i="2"/>
  <c r="D22" i="2"/>
  <c r="E22" i="2" s="1"/>
  <c r="G22" i="2"/>
  <c r="D23" i="2"/>
  <c r="E23" i="2"/>
  <c r="G23" i="2" s="1"/>
  <c r="D24" i="2"/>
  <c r="E24" i="2"/>
  <c r="G24" i="2" s="1"/>
  <c r="D25" i="2"/>
  <c r="E25" i="2"/>
  <c r="G25" i="2"/>
  <c r="D26" i="2"/>
  <c r="E26" i="2" s="1"/>
  <c r="G26" i="2"/>
  <c r="D27" i="2"/>
  <c r="E27" i="2"/>
  <c r="G27" i="2" s="1"/>
  <c r="D28" i="2"/>
  <c r="E28" i="2" s="1"/>
  <c r="G28" i="2" s="1"/>
  <c r="D29" i="2"/>
  <c r="E29" i="2"/>
  <c r="G29" i="2" s="1"/>
  <c r="D30" i="2"/>
  <c r="E30" i="2" s="1"/>
  <c r="G30" i="2" s="1"/>
  <c r="D31" i="2"/>
  <c r="E31" i="2"/>
  <c r="G31" i="2" s="1"/>
  <c r="D32" i="2"/>
  <c r="E32" i="2" s="1"/>
  <c r="G32" i="2" s="1"/>
  <c r="D33" i="2"/>
  <c r="E33" i="2"/>
  <c r="G33" i="2" s="1"/>
  <c r="D34" i="2"/>
  <c r="E34" i="2" s="1"/>
  <c r="G34" i="2" s="1"/>
  <c r="D35" i="2"/>
  <c r="E35" i="2"/>
  <c r="G35" i="2" s="1"/>
  <c r="B36" i="2"/>
  <c r="D36" i="2" s="1"/>
  <c r="E36" i="2" s="1"/>
  <c r="G36" i="2" s="1"/>
  <c r="C36" i="2"/>
  <c r="I36" i="2" s="1"/>
  <c r="F36" i="2"/>
  <c r="D3" i="4"/>
  <c r="E3" i="4" s="1"/>
  <c r="G3" i="4" s="1"/>
  <c r="I3" i="4"/>
  <c r="D4" i="4"/>
  <c r="E4" i="4" s="1"/>
  <c r="G4" i="4" s="1"/>
  <c r="I4" i="4"/>
  <c r="D5" i="4"/>
  <c r="E5" i="4" s="1"/>
  <c r="G5" i="4" s="1"/>
  <c r="D6" i="4"/>
  <c r="E6" i="4"/>
  <c r="G6" i="4" s="1"/>
  <c r="D7" i="4"/>
  <c r="E7" i="4" s="1"/>
  <c r="G7" i="4" s="1"/>
  <c r="D8" i="4"/>
  <c r="E8" i="4"/>
  <c r="G8" i="4" s="1"/>
  <c r="D9" i="4"/>
  <c r="E9" i="4" s="1"/>
  <c r="G9" i="4" s="1"/>
  <c r="D10" i="4"/>
  <c r="E10" i="4"/>
  <c r="G10" i="4" s="1"/>
  <c r="D11" i="4"/>
  <c r="E11" i="4" s="1"/>
  <c r="G11" i="4" s="1"/>
  <c r="D12" i="4"/>
  <c r="E12" i="4"/>
  <c r="G12" i="4" s="1"/>
  <c r="D13" i="4"/>
  <c r="E13" i="4" s="1"/>
  <c r="G13" i="4" s="1"/>
  <c r="D14" i="4"/>
  <c r="E14" i="4"/>
  <c r="G14" i="4" s="1"/>
  <c r="D15" i="4"/>
  <c r="E15" i="4" s="1"/>
  <c r="G15" i="4" s="1"/>
  <c r="D16" i="4"/>
  <c r="E16" i="4"/>
  <c r="G16" i="4" s="1"/>
  <c r="D17" i="4"/>
  <c r="E17" i="4" s="1"/>
  <c r="G17" i="4" s="1"/>
  <c r="D18" i="4"/>
  <c r="E18" i="4"/>
  <c r="G18" i="4" s="1"/>
  <c r="D19" i="4"/>
  <c r="E19" i="4" s="1"/>
  <c r="G19" i="4" s="1"/>
  <c r="D20" i="4"/>
  <c r="E20" i="4"/>
  <c r="G20" i="4" s="1"/>
  <c r="D21" i="4"/>
  <c r="E21" i="4" s="1"/>
  <c r="G21" i="4" s="1"/>
  <c r="D22" i="4"/>
  <c r="E22" i="4"/>
  <c r="G22" i="4" s="1"/>
  <c r="D23" i="4"/>
  <c r="E23" i="4" s="1"/>
  <c r="G23" i="4" s="1"/>
  <c r="D24" i="4"/>
  <c r="E24" i="4"/>
  <c r="G24" i="4" s="1"/>
  <c r="D25" i="4"/>
  <c r="E25" i="4" s="1"/>
  <c r="G25" i="4" s="1"/>
  <c r="D26" i="4"/>
  <c r="E26" i="4"/>
  <c r="G26" i="4" s="1"/>
  <c r="D27" i="4"/>
  <c r="E27" i="4" s="1"/>
  <c r="G27" i="4" s="1"/>
  <c r="D28" i="4"/>
  <c r="E28" i="4"/>
  <c r="G28" i="4" s="1"/>
  <c r="D29" i="4"/>
  <c r="E29" i="4" s="1"/>
  <c r="G29" i="4" s="1"/>
  <c r="D30" i="4"/>
  <c r="E30" i="4"/>
  <c r="G30" i="4" s="1"/>
  <c r="D31" i="4"/>
  <c r="E31" i="4" s="1"/>
  <c r="G31" i="4" s="1"/>
  <c r="D32" i="4"/>
  <c r="E32" i="4"/>
  <c r="G32" i="4" s="1"/>
  <c r="D33" i="4"/>
  <c r="E33" i="4" s="1"/>
  <c r="G33" i="4" s="1"/>
  <c r="D34" i="4"/>
  <c r="E34" i="4"/>
  <c r="G34" i="4" s="1"/>
  <c r="D35" i="4"/>
  <c r="E35" i="4" s="1"/>
  <c r="G35" i="4" s="1"/>
  <c r="D36" i="7"/>
  <c r="E36" i="7"/>
  <c r="G36" i="7" s="1"/>
  <c r="D36" i="4"/>
  <c r="E36" i="4" s="1"/>
  <c r="G36" i="4" s="1"/>
  <c r="D36" i="6"/>
  <c r="E36" i="6"/>
  <c r="G36" i="6" s="1"/>
  <c r="I36" i="6"/>
  <c r="I36" i="10"/>
  <c r="I36" i="11"/>
  <c r="D36" i="12"/>
  <c r="E36" i="12"/>
  <c r="G36" i="12" s="1"/>
  <c r="I36" i="4" l="1"/>
  <c r="I36" i="1"/>
  <c r="D36" i="3"/>
  <c r="E36" i="3" s="1"/>
  <c r="G36" i="3" s="1"/>
</calcChain>
</file>

<file path=xl/sharedStrings.xml><?xml version="1.0" encoding="utf-8"?>
<sst xmlns="http://schemas.openxmlformats.org/spreadsheetml/2006/main" count="110" uniqueCount="46">
  <si>
    <t>日期</t>
  </si>
  <si>
    <t>買權成交量</t>
    <phoneticPr fontId="3" type="noConversion"/>
  </si>
  <si>
    <t>賣權成交量</t>
    <phoneticPr fontId="3" type="noConversion"/>
  </si>
  <si>
    <r>
      <t>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</si>
  <si>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</si>
  <si>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造市者交易量</t>
    <phoneticPr fontId="3" type="noConversion"/>
  </si>
  <si>
    <t>未平倉量</t>
    <phoneticPr fontId="3" type="noConversion"/>
  </si>
  <si>
    <t>合計</t>
    <phoneticPr fontId="3" type="noConversion"/>
  </si>
  <si>
    <t>買權成交量</t>
    <phoneticPr fontId="3" type="noConversion"/>
  </si>
  <si>
    <t>造市者交易量</t>
    <phoneticPr fontId="3" type="noConversion"/>
  </si>
  <si>
    <t>未平倉量</t>
    <phoneticPr fontId="3" type="noConversion"/>
  </si>
  <si>
    <r>
      <t>金融選擇權總成交量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</si>
  <si>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金融指選擇權總成交量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</si>
  <si>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電子選擇權總成交量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</si>
  <si>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電子選擇權總成交量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</si>
  <si>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買權成交量</t>
    <phoneticPr fontId="3" type="noConversion"/>
  </si>
  <si>
    <t>賣權成交量</t>
    <phoneticPr fontId="3" type="noConversion"/>
  </si>
  <si>
    <t>造市者交易量</t>
    <phoneticPr fontId="3" type="noConversion"/>
  </si>
  <si>
    <t>未平倉量</t>
    <phoneticPr fontId="3" type="noConversion"/>
  </si>
  <si>
    <t>合計</t>
    <phoneticPr fontId="3" type="noConversion"/>
  </si>
  <si>
    <r>
      <t>摩臺選擇權總成交量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</si>
  <si>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摩臺選擇權總成交量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</si>
  <si>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造市者交易量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總交易量</t>
    </r>
    <r>
      <rPr>
        <sz val="10"/>
        <rFont val="Times New Roman"/>
        <family val="1"/>
      </rPr>
      <t>(%)</t>
    </r>
    <phoneticPr fontId="3" type="noConversion"/>
  </si>
  <si>
    <r>
      <t>賣</t>
    </r>
    <r>
      <rPr>
        <sz val="11"/>
        <rFont val="Times New Roman"/>
        <family val="1"/>
      </rPr>
      <t>/</t>
    </r>
    <r>
      <rPr>
        <sz val="11"/>
        <rFont val="標楷體"/>
        <family val="4"/>
        <charset val="136"/>
      </rPr>
      <t>買權成交比重</t>
    </r>
    <phoneticPr fontId="3" type="noConversion"/>
  </si>
  <si>
    <r>
      <t>櫃買指數選擇權總成交量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</si>
  <si>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櫃買指數選擇權總成交量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</si>
  <si>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非金電選擇權總成交量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</si>
  <si>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非金電選擇權總成交量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</si>
  <si>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黃金選擇權總成交量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</si>
  <si>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黃金選擇權總成交量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</si>
  <si>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週臺指選擇權總成交量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</si>
  <si>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週臺指選擇權總成交量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</si>
  <si>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月臺指選擇權總成交量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</si>
  <si>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月臺指選擇權總成交量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</si>
  <si>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買權成交量</t>
    <phoneticPr fontId="3" type="noConversion"/>
  </si>
  <si>
    <t>買權成交量</t>
    <phoneticPr fontId="3" type="noConversion"/>
  </si>
  <si>
    <t>賣權成交量</t>
    <phoneticPr fontId="3" type="noConversion"/>
  </si>
  <si>
    <t>造市者交易量</t>
    <phoneticPr fontId="3" type="noConversion"/>
  </si>
  <si>
    <r>
      <t>造市者交易量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總交易量</t>
    </r>
    <r>
      <rPr>
        <sz val="10"/>
        <rFont val="Times New Roman"/>
        <family val="1"/>
      </rPr>
      <t>(%)</t>
    </r>
    <phoneticPr fontId="3" type="noConversion"/>
  </si>
  <si>
    <t>未平倉量</t>
    <phoneticPr fontId="3" type="noConversion"/>
  </si>
  <si>
    <r>
      <t>賣</t>
    </r>
    <r>
      <rPr>
        <sz val="11"/>
        <rFont val="Times New Roman"/>
        <family val="1"/>
      </rPr>
      <t>/</t>
    </r>
    <r>
      <rPr>
        <sz val="11"/>
        <rFont val="標楷體"/>
        <family val="4"/>
        <charset val="136"/>
      </rPr>
      <t>買權成交比重</t>
    </r>
    <phoneticPr fontId="3" type="noConversion"/>
  </si>
  <si>
    <t>合計</t>
    <phoneticPr fontId="3" type="noConversion"/>
  </si>
  <si>
    <r>
      <t>小型美元兌人民幣選擇權總成交量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</si>
  <si>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小型美元兌人民幣選擇權總成交量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</si>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</sst>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0.00_);[Red]\(0.00\)"/>
    <numFmt numFmtId="178" formatCode="#,##0_ "/>
    <numFmt numFmtId="179" formatCode="0.00_ 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sz val="9"/>
      <name val="標楷體"/>
      <family val="4"/>
      <charset val="136"/>
    </font>
    <font>
      <sz val="9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1"/>
      <name val="Times New Roman"/>
      <family val="1"/>
    </font>
    <font>
      <sz val="13"/>
      <color indexed="12"/>
      <name val="Times New Roman"/>
      <family val="1"/>
    </font>
    <font>
      <sz val="14"/>
      <color indexed="12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76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1" xfId="0" applyNumberFormat="1" applyFont="1" applyBorder="1"/>
    <xf numFmtId="10" fontId="12" fillId="0" borderId="1" xfId="1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2" fillId="0" borderId="1" xfId="0" applyNumberFormat="1" applyFont="1" applyBorder="1" applyAlignment="1">
      <alignment horizontal="center"/>
    </xf>
    <xf numFmtId="0" fontId="0" fillId="0" borderId="1" xfId="0" applyBorder="1"/>
    <xf numFmtId="176" fontId="0" fillId="0" borderId="4" xfId="0" applyNumberFormat="1" applyBorder="1" applyAlignment="1">
      <alignment horizontal="center"/>
    </xf>
    <xf numFmtId="176" fontId="14" fillId="0" borderId="0" xfId="0" applyNumberFormat="1" applyFont="1" applyAlignment="1">
      <alignment horizontal="center"/>
    </xf>
    <xf numFmtId="176" fontId="0" fillId="0" borderId="0" xfId="0" applyNumberFormat="1"/>
    <xf numFmtId="49" fontId="10" fillId="0" borderId="1" xfId="0" quotePrefix="1" applyNumberFormat="1" applyFont="1" applyBorder="1" applyAlignment="1" applyProtection="1">
      <alignment horizontal="center" vertical="center"/>
      <protection locked="0"/>
    </xf>
    <xf numFmtId="49" fontId="10" fillId="0" borderId="5" xfId="0" quotePrefix="1" applyNumberFormat="1" applyFont="1" applyBorder="1" applyAlignment="1" applyProtection="1">
      <alignment horizontal="center" vertical="center"/>
      <protection locked="0"/>
    </xf>
    <xf numFmtId="178" fontId="11" fillId="0" borderId="6" xfId="0" quotePrefix="1" applyNumberFormat="1" applyFont="1" applyBorder="1" applyAlignment="1">
      <alignment horizontal="center" vertical="center" wrapText="1"/>
    </xf>
    <xf numFmtId="178" fontId="11" fillId="0" borderId="1" xfId="0" quotePrefix="1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/>
    </xf>
    <xf numFmtId="178" fontId="11" fillId="0" borderId="1" xfId="0" applyNumberFormat="1" applyFont="1" applyBorder="1" applyAlignment="1">
      <alignment vertical="center"/>
    </xf>
    <xf numFmtId="178" fontId="11" fillId="0" borderId="2" xfId="0" applyNumberFormat="1" applyFont="1" applyBorder="1" applyAlignment="1">
      <alignment vertical="center"/>
    </xf>
    <xf numFmtId="178" fontId="11" fillId="0" borderId="1" xfId="0" applyNumberFormat="1" applyFont="1" applyBorder="1"/>
    <xf numFmtId="179" fontId="12" fillId="0" borderId="1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5" xfId="0" applyBorder="1" applyAlignment="1"/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</v>
      </c>
      <c r="E1" s="29" t="s">
        <v>4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3" sqref="I3"/>
    </sheetView>
  </sheetViews>
  <sheetFormatPr defaultRowHeight="16.5"/>
  <cols>
    <col min="2" max="2" width="13.375" customWidth="1"/>
    <col min="3" max="3" width="13.125" customWidth="1"/>
  </cols>
  <sheetData>
    <row r="1" spans="1:9">
      <c r="A1" s="25" t="s">
        <v>0</v>
      </c>
      <c r="B1" s="27" t="s">
        <v>34</v>
      </c>
      <c r="C1" s="27" t="s">
        <v>2</v>
      </c>
      <c r="D1" s="29" t="s">
        <v>44</v>
      </c>
      <c r="E1" s="29" t="s">
        <v>45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 ht="32.25" customHeight="1">
      <c r="A2" s="26"/>
      <c r="B2" s="28"/>
      <c r="C2" s="28"/>
      <c r="D2" s="30"/>
      <c r="E2" s="30"/>
      <c r="F2" s="30"/>
      <c r="G2" s="34"/>
      <c r="H2" s="36"/>
      <c r="I2" s="32"/>
    </row>
    <row r="3" spans="1:9" ht="18.75">
      <c r="A3" s="13"/>
      <c r="B3" s="15"/>
      <c r="C3" s="16"/>
      <c r="D3" s="2">
        <f xml:space="preserve"> B3 + C3</f>
        <v>0</v>
      </c>
      <c r="E3" s="2">
        <f xml:space="preserve"> D3 * 2</f>
        <v>0</v>
      </c>
      <c r="F3" s="3"/>
      <c r="G3" s="24">
        <f>IF(E3=0,0,F3/E3 )</f>
        <v>0</v>
      </c>
      <c r="H3" s="4"/>
      <c r="I3" s="6" t="str">
        <f t="shared" ref="I3:I36" si="0">IFERROR(C3/B3,"--")</f>
        <v>--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1" xml:space="preserve"> D4 * 2</f>
        <v>0</v>
      </c>
      <c r="F4" s="17"/>
      <c r="G4" s="24">
        <f>IF(E4=0,0,F4/E4 ) * 100</f>
        <v>0</v>
      </c>
      <c r="H4" s="21"/>
      <c r="I4" s="6" t="str">
        <f t="shared" si="0"/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0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0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0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0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0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0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0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0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0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0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0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0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0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1"/>
        <v>0</v>
      </c>
      <c r="F18" s="19"/>
      <c r="G18" s="24">
        <f>IF(E18=0,0,F18/E18 ) * 100</f>
        <v>0</v>
      </c>
      <c r="H18" s="22"/>
      <c r="I18" s="6" t="str">
        <f t="shared" si="0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0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0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0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0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0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0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0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0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0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0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0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0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1"/>
        <v>0</v>
      </c>
      <c r="F31" s="19"/>
      <c r="G31" s="24">
        <f>IF(E31=0,0,F31/E31 ) * 100</f>
        <v>0</v>
      </c>
      <c r="H31" s="22"/>
      <c r="I31" s="6" t="str">
        <f t="shared" si="0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0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0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0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0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0"/>
        <v>--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3" sqref="I3"/>
    </sheetView>
  </sheetViews>
  <sheetFormatPr defaultRowHeight="16.5"/>
  <cols>
    <col min="2" max="2" width="10.375" customWidth="1"/>
    <col min="3" max="3" width="11.5" customWidth="1"/>
  </cols>
  <sheetData>
    <row r="1" spans="1:9">
      <c r="A1" s="25" t="s">
        <v>0</v>
      </c>
      <c r="B1" s="27" t="s">
        <v>35</v>
      </c>
      <c r="C1" s="27" t="s">
        <v>36</v>
      </c>
      <c r="D1" s="29" t="s">
        <v>42</v>
      </c>
      <c r="E1" s="29" t="s">
        <v>43</v>
      </c>
      <c r="F1" s="29" t="s">
        <v>37</v>
      </c>
      <c r="G1" s="33" t="s">
        <v>38</v>
      </c>
      <c r="H1" s="35" t="s">
        <v>39</v>
      </c>
      <c r="I1" s="31" t="s">
        <v>40</v>
      </c>
    </row>
    <row r="2" spans="1:9" ht="39" customHeight="1">
      <c r="A2" s="26"/>
      <c r="B2" s="28"/>
      <c r="C2" s="28"/>
      <c r="D2" s="30"/>
      <c r="E2" s="30"/>
      <c r="F2" s="30"/>
      <c r="G2" s="34"/>
      <c r="H2" s="36"/>
      <c r="I2" s="32"/>
    </row>
    <row r="3" spans="1:9" ht="18.75">
      <c r="A3" s="13"/>
      <c r="B3" s="15"/>
      <c r="C3" s="16"/>
      <c r="D3" s="2">
        <f xml:space="preserve"> B3 + C3</f>
        <v>0</v>
      </c>
      <c r="E3" s="2">
        <f xml:space="preserve"> D3 * 2</f>
        <v>0</v>
      </c>
      <c r="F3" s="3"/>
      <c r="G3" s="24">
        <f>IF(E3=0,0,F3/E3 )</f>
        <v>0</v>
      </c>
      <c r="H3" s="4"/>
      <c r="I3" s="6" t="str">
        <f t="shared" ref="I3:I36" si="0">IFERROR(C3/B3,"--")</f>
        <v>--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1" xml:space="preserve"> D4 * 2</f>
        <v>0</v>
      </c>
      <c r="F4" s="17"/>
      <c r="G4" s="24">
        <f>IF(E4=0,0,F4/E4 ) * 100</f>
        <v>0</v>
      </c>
      <c r="H4" s="21"/>
      <c r="I4" s="6" t="str">
        <f t="shared" si="0"/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0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0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0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0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0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0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0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0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0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0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0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0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0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1"/>
        <v>0</v>
      </c>
      <c r="F18" s="19"/>
      <c r="G18" s="24">
        <f>IF(E18=0,0,F18/E18 ) * 100</f>
        <v>0</v>
      </c>
      <c r="H18" s="22"/>
      <c r="I18" s="6" t="str">
        <f t="shared" si="0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0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0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0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0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0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0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0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0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0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0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0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0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1"/>
        <v>0</v>
      </c>
      <c r="F31" s="19"/>
      <c r="G31" s="24">
        <f>IF(E31=0,0,F31/E31 ) * 100</f>
        <v>0</v>
      </c>
      <c r="H31" s="22"/>
      <c r="I31" s="6" t="str">
        <f t="shared" si="0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0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0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0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0"/>
        <v>--</v>
      </c>
    </row>
    <row r="36" spans="1:9" ht="19.5">
      <c r="A36" s="7" t="s">
        <v>41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0"/>
        <v>--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75" customWidth="1"/>
    <col min="8" max="8" width="11.125" bestFit="1" customWidth="1"/>
    <col min="9" max="9" width="10.8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11</v>
      </c>
      <c r="E1" s="29" t="s">
        <v>12</v>
      </c>
      <c r="F1" s="29" t="s">
        <v>9</v>
      </c>
      <c r="G1" s="33" t="s">
        <v>22</v>
      </c>
      <c r="H1" s="35" t="s">
        <v>10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 t="str">
        <f t="shared" ref="I4:I36" si="2">IFERROR(C4/B4,"--")</f>
        <v>--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2"/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>IF(E33=0,0,F33/E33 ) * 100</f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t="shared" si="0"/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8</v>
      </c>
      <c r="C1" s="27" t="s">
        <v>2</v>
      </c>
      <c r="D1" s="29" t="s">
        <v>13</v>
      </c>
      <c r="E1" s="29" t="s">
        <v>14</v>
      </c>
      <c r="F1" s="29" t="s">
        <v>9</v>
      </c>
      <c r="G1" s="33" t="s">
        <v>22</v>
      </c>
      <c r="H1" s="35" t="s">
        <v>10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 t="str">
        <f t="shared" ref="I4:I36" si="2">IFERROR(C4/B4,"--")</f>
        <v>--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si="2"/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t="shared" si="0"/>
        <v>0</v>
      </c>
      <c r="E36" s="8">
        <f>D36 *2</f>
        <v>0</v>
      </c>
      <c r="F36" s="20">
        <f>SUM(F4:F35)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I1:I2"/>
    <mergeCell ref="E1:E2"/>
    <mergeCell ref="F1:F2"/>
    <mergeCell ref="G1:G2"/>
    <mergeCell ref="H1:H2"/>
    <mergeCell ref="A1:A2"/>
    <mergeCell ref="B1:B2"/>
    <mergeCell ref="C1:C2"/>
    <mergeCell ref="D1:D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3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15</v>
      </c>
      <c r="C1" s="27" t="s">
        <v>16</v>
      </c>
      <c r="D1" s="29" t="s">
        <v>20</v>
      </c>
      <c r="E1" s="29" t="s">
        <v>21</v>
      </c>
      <c r="F1" s="29" t="s">
        <v>17</v>
      </c>
      <c r="G1" s="33" t="s">
        <v>22</v>
      </c>
      <c r="H1" s="35" t="s">
        <v>18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2.25" hidden="1" customHeight="1">
      <c r="A4" s="13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 t="shared" ref="G5:G36" si="2">IF(E5=0,0,F5/E5 ) * 100</f>
        <v>0</v>
      </c>
      <c r="H5" s="21"/>
      <c r="I5" s="6" t="str">
        <f t="shared" ref="I5:I36" si="3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si="2"/>
        <v>0</v>
      </c>
      <c r="H6" s="21"/>
      <c r="I6" s="6" t="str">
        <f t="shared" si="3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2"/>
        <v>0</v>
      </c>
      <c r="H7" s="21"/>
      <c r="I7" s="6" t="str">
        <f t="shared" si="3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2"/>
        <v>0</v>
      </c>
      <c r="H8" s="21"/>
      <c r="I8" s="6" t="str">
        <f t="shared" si="3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2"/>
        <v>0</v>
      </c>
      <c r="H9" s="21"/>
      <c r="I9" s="6" t="str">
        <f t="shared" si="3"/>
        <v>--</v>
      </c>
    </row>
    <row r="10" spans="1:9" ht="18.75">
      <c r="A10" s="13"/>
      <c r="B10" s="15"/>
      <c r="C10" s="15"/>
      <c r="D10" s="2">
        <f t="shared" si="0"/>
        <v>0</v>
      </c>
      <c r="E10" s="2">
        <f t="shared" si="1"/>
        <v>0</v>
      </c>
      <c r="F10" s="17"/>
      <c r="G10" s="24">
        <f t="shared" si="2"/>
        <v>0</v>
      </c>
      <c r="H10" s="21"/>
      <c r="I10" s="6" t="str">
        <f t="shared" si="3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2"/>
        <v>0</v>
      </c>
      <c r="H11" s="21"/>
      <c r="I11" s="6" t="str">
        <f t="shared" si="3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9"/>
      <c r="G12" s="24">
        <f t="shared" si="2"/>
        <v>0</v>
      </c>
      <c r="H12" s="22"/>
      <c r="I12" s="6" t="str">
        <f t="shared" si="3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2"/>
        <v>0</v>
      </c>
      <c r="H13" s="22"/>
      <c r="I13" s="6" t="str">
        <f t="shared" si="3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2"/>
        <v>0</v>
      </c>
      <c r="H14" s="22"/>
      <c r="I14" s="6" t="str">
        <f t="shared" si="3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2"/>
        <v>0</v>
      </c>
      <c r="H15" s="22"/>
      <c r="I15" s="6" t="str">
        <f t="shared" si="3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2"/>
        <v>0</v>
      </c>
      <c r="H16" s="22"/>
      <c r="I16" s="6" t="str">
        <f t="shared" si="3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2"/>
        <v>0</v>
      </c>
      <c r="H17" s="22"/>
      <c r="I17" s="6" t="str">
        <f t="shared" si="3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2"/>
        <v>0</v>
      </c>
      <c r="H18" s="22"/>
      <c r="I18" s="6" t="str">
        <f t="shared" si="3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2"/>
        <v>0</v>
      </c>
      <c r="H19" s="22"/>
      <c r="I19" s="6" t="str">
        <f t="shared" si="3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2"/>
        <v>0</v>
      </c>
      <c r="H20" s="22"/>
      <c r="I20" s="6" t="str">
        <f t="shared" si="3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2"/>
        <v>0</v>
      </c>
      <c r="H21" s="22"/>
      <c r="I21" s="6" t="str">
        <f t="shared" si="3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2"/>
        <v>0</v>
      </c>
      <c r="H22" s="22"/>
      <c r="I22" s="6" t="str">
        <f t="shared" si="3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>IF(E23=0,0,F23/E23 ) * 100</f>
        <v>0</v>
      </c>
      <c r="H23" s="22"/>
      <c r="I23" s="6" t="str">
        <f t="shared" si="3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2"/>
        <v>0</v>
      </c>
      <c r="H24" s="22"/>
      <c r="I24" s="6" t="str">
        <f t="shared" si="3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2"/>
        <v>0</v>
      </c>
      <c r="H25" s="22"/>
      <c r="I25" s="6" t="str">
        <f t="shared" si="3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2"/>
        <v>0</v>
      </c>
      <c r="H26" s="22"/>
      <c r="I26" s="6" t="str">
        <f t="shared" si="3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2"/>
        <v>0</v>
      </c>
      <c r="H27" s="22"/>
      <c r="I27" s="6" t="str">
        <f t="shared" si="3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2"/>
        <v>0</v>
      </c>
      <c r="H28" s="22"/>
      <c r="I28" s="6" t="str">
        <f t="shared" si="3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2"/>
        <v>0</v>
      </c>
      <c r="H29" s="22"/>
      <c r="I29" s="6" t="str">
        <f t="shared" si="3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2"/>
        <v>0</v>
      </c>
      <c r="H30" s="22"/>
      <c r="I30" s="6" t="str">
        <f t="shared" si="3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2"/>
        <v>0</v>
      </c>
      <c r="H31" s="22"/>
      <c r="I31" s="6" t="str">
        <f t="shared" si="3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2"/>
        <v>0</v>
      </c>
      <c r="H32" s="23"/>
      <c r="I32" s="6" t="str">
        <f t="shared" si="3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2"/>
        <v>0</v>
      </c>
      <c r="H33" s="23"/>
      <c r="I33" s="6" t="str">
        <f t="shared" si="3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2"/>
        <v>0</v>
      </c>
      <c r="H34" s="23"/>
      <c r="I34" s="6" t="str">
        <f t="shared" si="3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 t="shared" si="2"/>
        <v>0</v>
      </c>
      <c r="H35" s="23"/>
      <c r="I35" s="6" t="str">
        <f t="shared" si="3"/>
        <v>--</v>
      </c>
    </row>
    <row r="36" spans="1:9" ht="19.5">
      <c r="A36" s="7" t="s">
        <v>19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 t="shared" si="2"/>
        <v>0</v>
      </c>
      <c r="H36" s="9"/>
      <c r="I36" s="6" t="str">
        <f t="shared" si="3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26</v>
      </c>
      <c r="E1" s="29" t="s">
        <v>27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15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24</v>
      </c>
      <c r="E1" s="29" t="s">
        <v>25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15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M10" sqref="M10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28</v>
      </c>
      <c r="E1" s="29" t="s">
        <v>29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30</v>
      </c>
      <c r="E1" s="29" t="s">
        <v>31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32</v>
      </c>
      <c r="E1" s="29" t="s">
        <v>33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30350_01</vt:lpstr>
      <vt:lpstr>30350_02</vt:lpstr>
      <vt:lpstr>30350_03</vt:lpstr>
      <vt:lpstr>30350_04</vt:lpstr>
      <vt:lpstr>30350_05</vt:lpstr>
      <vt:lpstr>30350_06</vt:lpstr>
      <vt:lpstr>30350_07</vt:lpstr>
      <vt:lpstr>30350_08</vt:lpstr>
      <vt:lpstr>30350_09</vt:lpstr>
      <vt:lpstr>30350_10</vt:lpstr>
      <vt:lpstr>30350_11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2016-05-10T08:18:39Z</cp:lastPrinted>
  <dcterms:created xsi:type="dcterms:W3CDTF">2005-02-17T12:11:56Z</dcterms:created>
  <dcterms:modified xsi:type="dcterms:W3CDTF">2019-06-10T12:23:27Z</dcterms:modified>
</cp:coreProperties>
</file>