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7CFCD702-3B4F-4ACC-864A-D311E79C094F}" xr6:coauthVersionLast="36" xr6:coauthVersionMax="36" xr10:uidLastSave="{00000000-0000-0000-0000-000000000000}"/>
  <bookViews>
    <workbookView xWindow="32760" yWindow="32760" windowWidth="28800" windowHeight="12510" tabRatio="882" activeTab="2"/>
  </bookViews>
  <sheets>
    <sheet name="30392_1(TJF)" sheetId="1" r:id="rId1"/>
    <sheet name="30392_1a" sheetId="2" r:id="rId2"/>
    <sheet name="30392_1b" sheetId="7" r:id="rId3"/>
    <sheet name="30392_1c" sheetId="8" r:id="rId4"/>
    <sheet name="data_30392_1abc" sheetId="20" r:id="rId5"/>
    <sheet name="30392_1d" sheetId="9" r:id="rId6"/>
    <sheet name="30392_2(I5F)" sheetId="10" r:id="rId7"/>
    <sheet name="30392_2a" sheetId="11" r:id="rId8"/>
    <sheet name="30392_2b" sheetId="12" r:id="rId9"/>
    <sheet name="303932_2c" sheetId="13" r:id="rId10"/>
    <sheet name="data_30392_2abc" sheetId="14" r:id="rId11"/>
    <sheet name="30392_3(UDF)" sheetId="16" r:id="rId12"/>
    <sheet name="30392_4(SPF)" sheetId="17" r:id="rId13"/>
    <sheet name="30392_5(UNF)" sheetId="21" r:id="rId14"/>
    <sheet name="data_30392_3abc" sheetId="18" r:id="rId15"/>
    <sheet name="data_30392_4abc" sheetId="19" r:id="rId16"/>
    <sheet name="data_30392_5abc" sheetId="22" r:id="rId17"/>
  </sheets>
  <definedNames>
    <definedName name="_xlnm.Print_Area" localSheetId="0">'30392_1(TJF)'!$A$1:$G$4</definedName>
    <definedName name="_xlnm.Print_Area" localSheetId="6">'30392_2(I5F)'!$A$1:$G$34</definedName>
    <definedName name="_xlnm.Print_Area" localSheetId="11">'30392_3(UDF)'!$A$1:$G$34</definedName>
    <definedName name="_xlnm.Print_Area" localSheetId="12">'30392_4(SPF)'!$A$1:$G$34</definedName>
    <definedName name="_xlnm.Print_Area" localSheetId="13">'30392_5(UNF)'!$A$1:$G$34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22" l="1"/>
  <c r="N17" i="22"/>
  <c r="M17" i="22"/>
  <c r="L17" i="22"/>
  <c r="K17" i="22"/>
  <c r="J17" i="22"/>
  <c r="I17" i="22"/>
  <c r="Q17" i="22"/>
  <c r="E18" i="22" s="1"/>
  <c r="H17" i="22"/>
  <c r="G17" i="22"/>
  <c r="F17" i="22"/>
  <c r="E17" i="22"/>
  <c r="D17" i="22"/>
  <c r="C17" i="22"/>
  <c r="B17" i="22"/>
  <c r="P17" i="22"/>
  <c r="B18" i="22" s="1"/>
  <c r="Q16" i="22"/>
  <c r="P16" i="22"/>
  <c r="Q15" i="22"/>
  <c r="P15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Q8" i="22"/>
  <c r="P8" i="22"/>
  <c r="Q7" i="22"/>
  <c r="P7" i="22"/>
  <c r="Q6" i="22"/>
  <c r="P6" i="22"/>
  <c r="Q5" i="22"/>
  <c r="P5" i="22"/>
  <c r="D42" i="21"/>
  <c r="H39" i="21" s="1"/>
  <c r="H41" i="21" s="1"/>
  <c r="J34" i="21"/>
  <c r="H34" i="21"/>
  <c r="G34" i="21"/>
  <c r="C34" i="21"/>
  <c r="J33" i="21"/>
  <c r="H33" i="21"/>
  <c r="G33" i="21"/>
  <c r="C33" i="21"/>
  <c r="J32" i="21"/>
  <c r="H32" i="21"/>
  <c r="G32" i="21"/>
  <c r="C32" i="21"/>
  <c r="J31" i="21"/>
  <c r="H31" i="21"/>
  <c r="G31" i="21"/>
  <c r="C31" i="21"/>
  <c r="J30" i="21"/>
  <c r="H30" i="21"/>
  <c r="G30" i="21"/>
  <c r="C30" i="21"/>
  <c r="J29" i="21"/>
  <c r="H29" i="21"/>
  <c r="G29" i="21"/>
  <c r="C29" i="21"/>
  <c r="J28" i="21"/>
  <c r="H28" i="21"/>
  <c r="G28" i="21"/>
  <c r="C28" i="21"/>
  <c r="J27" i="21"/>
  <c r="H27" i="21"/>
  <c r="G27" i="21"/>
  <c r="C27" i="21"/>
  <c r="J26" i="21"/>
  <c r="H26" i="21"/>
  <c r="G26" i="21"/>
  <c r="C26" i="21"/>
  <c r="J25" i="21"/>
  <c r="H25" i="21"/>
  <c r="G25" i="21"/>
  <c r="C25" i="21"/>
  <c r="J24" i="21"/>
  <c r="H24" i="21"/>
  <c r="G24" i="21"/>
  <c r="C24" i="21"/>
  <c r="J23" i="21"/>
  <c r="H23" i="21"/>
  <c r="G23" i="21"/>
  <c r="C23" i="21"/>
  <c r="J22" i="21"/>
  <c r="H22" i="21"/>
  <c r="G22" i="21"/>
  <c r="C22" i="21"/>
  <c r="J21" i="21"/>
  <c r="H21" i="21"/>
  <c r="G21" i="21"/>
  <c r="C21" i="21"/>
  <c r="J20" i="21"/>
  <c r="H20" i="21"/>
  <c r="G20" i="21"/>
  <c r="C20" i="21"/>
  <c r="J19" i="21"/>
  <c r="H19" i="21"/>
  <c r="G19" i="21"/>
  <c r="C19" i="21"/>
  <c r="J18" i="21"/>
  <c r="H18" i="21"/>
  <c r="G18" i="21"/>
  <c r="C18" i="21"/>
  <c r="J17" i="21"/>
  <c r="H17" i="21"/>
  <c r="G17" i="21"/>
  <c r="C17" i="21"/>
  <c r="J16" i="21"/>
  <c r="H16" i="21"/>
  <c r="G16" i="21"/>
  <c r="C16" i="21"/>
  <c r="J15" i="21"/>
  <c r="H15" i="21"/>
  <c r="G15" i="21"/>
  <c r="C15" i="21"/>
  <c r="J14" i="21"/>
  <c r="H14" i="21"/>
  <c r="G14" i="21"/>
  <c r="C14" i="21"/>
  <c r="J13" i="21"/>
  <c r="H13" i="21"/>
  <c r="G13" i="21"/>
  <c r="C13" i="21"/>
  <c r="J12" i="21"/>
  <c r="H12" i="21"/>
  <c r="G12" i="21"/>
  <c r="C12" i="21"/>
  <c r="J11" i="21"/>
  <c r="H11" i="21"/>
  <c r="G11" i="21"/>
  <c r="C11" i="21"/>
  <c r="J10" i="21"/>
  <c r="H10" i="21"/>
  <c r="G10" i="21"/>
  <c r="C10" i="21"/>
  <c r="J9" i="21"/>
  <c r="H9" i="21"/>
  <c r="G9" i="21"/>
  <c r="C9" i="21"/>
  <c r="J8" i="21"/>
  <c r="H8" i="21"/>
  <c r="G8" i="21"/>
  <c r="C8" i="21"/>
  <c r="J7" i="21"/>
  <c r="H7" i="21"/>
  <c r="G7" i="21"/>
  <c r="C7" i="21"/>
  <c r="J6" i="21"/>
  <c r="H6" i="21"/>
  <c r="G6" i="21"/>
  <c r="C6" i="21"/>
  <c r="J5" i="21"/>
  <c r="H5" i="21"/>
  <c r="G5" i="21"/>
  <c r="C5" i="21"/>
  <c r="D39" i="21" s="1"/>
  <c r="D41" i="21"/>
  <c r="J4" i="21"/>
  <c r="H4" i="21"/>
  <c r="G4" i="21"/>
  <c r="C4" i="21"/>
  <c r="O17" i="20"/>
  <c r="N17" i="20"/>
  <c r="M17" i="20"/>
  <c r="L17" i="20"/>
  <c r="K17" i="20"/>
  <c r="J17" i="20"/>
  <c r="I17" i="20"/>
  <c r="H17" i="20"/>
  <c r="G17" i="20"/>
  <c r="F17" i="20"/>
  <c r="E17" i="20"/>
  <c r="D17" i="20"/>
  <c r="P17" i="20" s="1"/>
  <c r="C17" i="20"/>
  <c r="Q17" i="20" s="1"/>
  <c r="B17" i="20"/>
  <c r="Q16" i="20"/>
  <c r="P16" i="20"/>
  <c r="Q15" i="20"/>
  <c r="P15" i="20"/>
  <c r="Q14" i="20"/>
  <c r="P14" i="20"/>
  <c r="Q13" i="20"/>
  <c r="P13" i="20"/>
  <c r="Q12" i="20"/>
  <c r="P12" i="20"/>
  <c r="Q11" i="20"/>
  <c r="P11" i="20"/>
  <c r="Q10" i="20"/>
  <c r="P10" i="20"/>
  <c r="Q9" i="20"/>
  <c r="P9" i="20"/>
  <c r="Q8" i="20"/>
  <c r="P8" i="20"/>
  <c r="Q7" i="20"/>
  <c r="P7" i="20"/>
  <c r="Q6" i="20"/>
  <c r="P6" i="20"/>
  <c r="Q5" i="20"/>
  <c r="P5" i="20"/>
  <c r="O17" i="19"/>
  <c r="N17" i="19"/>
  <c r="M17" i="19"/>
  <c r="L17" i="19"/>
  <c r="K17" i="19"/>
  <c r="Q17" i="19" s="1"/>
  <c r="J17" i="19"/>
  <c r="I17" i="19"/>
  <c r="H17" i="19"/>
  <c r="G17" i="19"/>
  <c r="F17" i="19"/>
  <c r="E17" i="19"/>
  <c r="D17" i="19"/>
  <c r="P17" i="19" s="1"/>
  <c r="C17" i="19"/>
  <c r="B17" i="19"/>
  <c r="Q16" i="19"/>
  <c r="P16" i="19"/>
  <c r="Q15" i="19"/>
  <c r="P15" i="19"/>
  <c r="Q14" i="19"/>
  <c r="P14" i="19"/>
  <c r="Q13" i="19"/>
  <c r="P13" i="19"/>
  <c r="Q12" i="19"/>
  <c r="P12" i="19"/>
  <c r="Q11" i="19"/>
  <c r="P11" i="19"/>
  <c r="Q10" i="19"/>
  <c r="P10" i="19"/>
  <c r="Q9" i="19"/>
  <c r="P9" i="19"/>
  <c r="Q8" i="19"/>
  <c r="P8" i="19"/>
  <c r="Q7" i="19"/>
  <c r="P7" i="19"/>
  <c r="Q6" i="19"/>
  <c r="P6" i="19"/>
  <c r="Q5" i="19"/>
  <c r="P5" i="19"/>
  <c r="O17" i="18"/>
  <c r="N17" i="18"/>
  <c r="M17" i="18"/>
  <c r="L17" i="18"/>
  <c r="K17" i="18"/>
  <c r="Q17" i="18" s="1"/>
  <c r="J17" i="18"/>
  <c r="I17" i="18"/>
  <c r="H17" i="18"/>
  <c r="G17" i="18"/>
  <c r="F17" i="18"/>
  <c r="E17" i="18"/>
  <c r="D17" i="18"/>
  <c r="P17" i="18" s="1"/>
  <c r="C17" i="18"/>
  <c r="B17" i="18"/>
  <c r="Q16" i="18"/>
  <c r="P16" i="18"/>
  <c r="Q15" i="18"/>
  <c r="P15" i="18"/>
  <c r="Q14" i="18"/>
  <c r="P14" i="18"/>
  <c r="Q13" i="18"/>
  <c r="P13" i="18"/>
  <c r="Q12" i="18"/>
  <c r="P12" i="18"/>
  <c r="Q11" i="18"/>
  <c r="P11" i="18"/>
  <c r="Q10" i="18"/>
  <c r="P10" i="18"/>
  <c r="Q9" i="18"/>
  <c r="P9" i="18"/>
  <c r="Q8" i="18"/>
  <c r="P8" i="18"/>
  <c r="Q7" i="18"/>
  <c r="P7" i="18"/>
  <c r="Q6" i="18"/>
  <c r="P6" i="18"/>
  <c r="Q5" i="18"/>
  <c r="P5" i="18"/>
  <c r="B17" i="14"/>
  <c r="P17" i="14" s="1"/>
  <c r="H39" i="10"/>
  <c r="H41" i="10"/>
  <c r="F39" i="10"/>
  <c r="F41" i="10" s="1"/>
  <c r="D42" i="10"/>
  <c r="D42" i="17"/>
  <c r="H39" i="17" s="1"/>
  <c r="H41" i="17" s="1"/>
  <c r="J4" i="17"/>
  <c r="H4" i="17"/>
  <c r="G4" i="17"/>
  <c r="C4" i="17"/>
  <c r="J34" i="17"/>
  <c r="H34" i="17"/>
  <c r="G34" i="17"/>
  <c r="C34" i="17"/>
  <c r="J33" i="17"/>
  <c r="H33" i="17"/>
  <c r="G33" i="17"/>
  <c r="C33" i="17"/>
  <c r="J32" i="17"/>
  <c r="H32" i="17"/>
  <c r="G32" i="17"/>
  <c r="C32" i="17"/>
  <c r="J31" i="17"/>
  <c r="H31" i="17"/>
  <c r="G31" i="17"/>
  <c r="C31" i="17"/>
  <c r="J30" i="17"/>
  <c r="H30" i="17"/>
  <c r="G30" i="17"/>
  <c r="C30" i="17"/>
  <c r="J29" i="17"/>
  <c r="H29" i="17"/>
  <c r="G29" i="17"/>
  <c r="C29" i="17"/>
  <c r="J28" i="17"/>
  <c r="H28" i="17"/>
  <c r="G28" i="17"/>
  <c r="C28" i="17"/>
  <c r="J27" i="17"/>
  <c r="H27" i="17"/>
  <c r="G27" i="17"/>
  <c r="C27" i="17"/>
  <c r="J26" i="17"/>
  <c r="H26" i="17"/>
  <c r="G26" i="17"/>
  <c r="C26" i="17"/>
  <c r="J25" i="17"/>
  <c r="H25" i="17"/>
  <c r="G25" i="17"/>
  <c r="C25" i="17"/>
  <c r="J24" i="17"/>
  <c r="H24" i="17"/>
  <c r="G24" i="17"/>
  <c r="C24" i="17"/>
  <c r="J23" i="17"/>
  <c r="H23" i="17"/>
  <c r="G23" i="17"/>
  <c r="C23" i="17"/>
  <c r="J22" i="17"/>
  <c r="H22" i="17"/>
  <c r="G22" i="17"/>
  <c r="C22" i="17"/>
  <c r="J21" i="17"/>
  <c r="H21" i="17"/>
  <c r="G21" i="17"/>
  <c r="C21" i="17"/>
  <c r="J20" i="17"/>
  <c r="H20" i="17"/>
  <c r="G20" i="17"/>
  <c r="C20" i="17"/>
  <c r="J19" i="17"/>
  <c r="H19" i="17"/>
  <c r="G19" i="17"/>
  <c r="C19" i="17"/>
  <c r="J18" i="17"/>
  <c r="H18" i="17"/>
  <c r="G18" i="17"/>
  <c r="C18" i="17"/>
  <c r="J17" i="17"/>
  <c r="H17" i="17"/>
  <c r="G17" i="17"/>
  <c r="C17" i="17"/>
  <c r="J16" i="17"/>
  <c r="H16" i="17"/>
  <c r="G16" i="17"/>
  <c r="C16" i="17"/>
  <c r="J15" i="17"/>
  <c r="H15" i="17"/>
  <c r="G15" i="17"/>
  <c r="C15" i="17"/>
  <c r="J14" i="17"/>
  <c r="H14" i="17"/>
  <c r="G14" i="17"/>
  <c r="C14" i="17"/>
  <c r="J13" i="17"/>
  <c r="H13" i="17"/>
  <c r="G13" i="17"/>
  <c r="C13" i="17"/>
  <c r="J12" i="17"/>
  <c r="H12" i="17"/>
  <c r="G12" i="17"/>
  <c r="C12" i="17"/>
  <c r="J11" i="17"/>
  <c r="H11" i="17"/>
  <c r="G11" i="17"/>
  <c r="C11" i="17"/>
  <c r="J10" i="17"/>
  <c r="H10" i="17"/>
  <c r="G10" i="17"/>
  <c r="C10" i="17"/>
  <c r="J9" i="17"/>
  <c r="H9" i="17"/>
  <c r="G9" i="17"/>
  <c r="C9" i="17"/>
  <c r="J8" i="17"/>
  <c r="H8" i="17"/>
  <c r="G8" i="17"/>
  <c r="C8" i="17"/>
  <c r="J7" i="17"/>
  <c r="H7" i="17"/>
  <c r="G7" i="17"/>
  <c r="C7" i="17"/>
  <c r="J6" i="17"/>
  <c r="H6" i="17"/>
  <c r="G6" i="17"/>
  <c r="C6" i="17"/>
  <c r="D41" i="17" s="1"/>
  <c r="J5" i="17"/>
  <c r="H5" i="17"/>
  <c r="G5" i="17"/>
  <c r="C5" i="17"/>
  <c r="D42" i="16"/>
  <c r="H39" i="16" s="1"/>
  <c r="H41" i="16" s="1"/>
  <c r="F39" i="16"/>
  <c r="F41" i="16"/>
  <c r="J34" i="16"/>
  <c r="H34" i="16"/>
  <c r="G34" i="16"/>
  <c r="C34" i="16"/>
  <c r="J33" i="16"/>
  <c r="H33" i="16"/>
  <c r="G33" i="16"/>
  <c r="C33" i="16"/>
  <c r="J32" i="16"/>
  <c r="H32" i="16"/>
  <c r="G32" i="16"/>
  <c r="C32" i="16"/>
  <c r="J31" i="16"/>
  <c r="H31" i="16"/>
  <c r="G31" i="16"/>
  <c r="C31" i="16"/>
  <c r="J30" i="16"/>
  <c r="H30" i="16"/>
  <c r="G30" i="16"/>
  <c r="C30" i="16"/>
  <c r="J29" i="16"/>
  <c r="H29" i="16"/>
  <c r="G29" i="16"/>
  <c r="C29" i="16"/>
  <c r="J28" i="16"/>
  <c r="H28" i="16"/>
  <c r="G28" i="16"/>
  <c r="C28" i="16"/>
  <c r="J27" i="16"/>
  <c r="H27" i="16"/>
  <c r="G27" i="16"/>
  <c r="C27" i="16"/>
  <c r="J26" i="16"/>
  <c r="H26" i="16"/>
  <c r="G26" i="16"/>
  <c r="C26" i="16"/>
  <c r="J25" i="16"/>
  <c r="H25" i="16"/>
  <c r="G25" i="16"/>
  <c r="C25" i="16"/>
  <c r="J24" i="16"/>
  <c r="H24" i="16"/>
  <c r="G24" i="16"/>
  <c r="C24" i="16"/>
  <c r="J23" i="16"/>
  <c r="H23" i="16"/>
  <c r="G23" i="16"/>
  <c r="C23" i="16"/>
  <c r="J22" i="16"/>
  <c r="H22" i="16"/>
  <c r="G22" i="16"/>
  <c r="C22" i="16"/>
  <c r="J21" i="16"/>
  <c r="H21" i="16"/>
  <c r="G21" i="16"/>
  <c r="C21" i="16"/>
  <c r="J20" i="16"/>
  <c r="H20" i="16"/>
  <c r="G20" i="16"/>
  <c r="C20" i="16"/>
  <c r="J19" i="16"/>
  <c r="H19" i="16"/>
  <c r="G19" i="16"/>
  <c r="C19" i="16"/>
  <c r="J18" i="16"/>
  <c r="H18" i="16"/>
  <c r="G18" i="16"/>
  <c r="C18" i="16"/>
  <c r="J17" i="16"/>
  <c r="H17" i="16"/>
  <c r="G17" i="16"/>
  <c r="C17" i="16"/>
  <c r="J16" i="16"/>
  <c r="H16" i="16"/>
  <c r="G16" i="16"/>
  <c r="C16" i="16"/>
  <c r="J15" i="16"/>
  <c r="H15" i="16"/>
  <c r="G15" i="16"/>
  <c r="C15" i="16"/>
  <c r="J14" i="16"/>
  <c r="H14" i="16"/>
  <c r="G14" i="16"/>
  <c r="C14" i="16"/>
  <c r="J13" i="16"/>
  <c r="H13" i="16"/>
  <c r="G13" i="16"/>
  <c r="C13" i="16"/>
  <c r="J12" i="16"/>
  <c r="H12" i="16"/>
  <c r="G12" i="16"/>
  <c r="C12" i="16"/>
  <c r="J11" i="16"/>
  <c r="H11" i="16"/>
  <c r="G11" i="16"/>
  <c r="C11" i="16"/>
  <c r="J10" i="16"/>
  <c r="H10" i="16"/>
  <c r="G10" i="16"/>
  <c r="C10" i="16"/>
  <c r="J9" i="16"/>
  <c r="H9" i="16"/>
  <c r="G9" i="16"/>
  <c r="C9" i="16"/>
  <c r="J8" i="16"/>
  <c r="H8" i="16"/>
  <c r="G8" i="16"/>
  <c r="C8" i="16"/>
  <c r="J7" i="16"/>
  <c r="H7" i="16"/>
  <c r="G7" i="16"/>
  <c r="C7" i="16"/>
  <c r="D40" i="16" s="1"/>
  <c r="J6" i="16"/>
  <c r="H6" i="16"/>
  <c r="G6" i="16"/>
  <c r="C6" i="16"/>
  <c r="J5" i="16"/>
  <c r="H5" i="16"/>
  <c r="G5" i="16"/>
  <c r="C5" i="16"/>
  <c r="J4" i="16"/>
  <c r="H4" i="16"/>
  <c r="G4" i="16"/>
  <c r="C4" i="16"/>
  <c r="C10" i="10"/>
  <c r="G9" i="10"/>
  <c r="G4" i="10"/>
  <c r="J4" i="10"/>
  <c r="H4" i="10"/>
  <c r="J4" i="1"/>
  <c r="H4" i="1"/>
  <c r="C9" i="1"/>
  <c r="G7" i="1"/>
  <c r="G4" i="1"/>
  <c r="C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G34" i="10"/>
  <c r="G5" i="10"/>
  <c r="G6" i="10"/>
  <c r="G7" i="10"/>
  <c r="G8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D42" i="1"/>
  <c r="H39" i="1"/>
  <c r="H41" i="1"/>
  <c r="F39" i="1"/>
  <c r="F41" i="1" s="1"/>
  <c r="O17" i="14"/>
  <c r="N17" i="14"/>
  <c r="M17" i="14"/>
  <c r="L17" i="14"/>
  <c r="K17" i="14"/>
  <c r="J17" i="14"/>
  <c r="I17" i="14"/>
  <c r="Q17" i="14" s="1"/>
  <c r="H17" i="14"/>
  <c r="G17" i="14"/>
  <c r="F17" i="14"/>
  <c r="E17" i="14"/>
  <c r="D17" i="14"/>
  <c r="C17" i="14"/>
  <c r="Q16" i="14"/>
  <c r="P16" i="14"/>
  <c r="Q15" i="14"/>
  <c r="P15" i="14"/>
  <c r="Q14" i="14"/>
  <c r="P14" i="14"/>
  <c r="Q13" i="14"/>
  <c r="P13" i="14"/>
  <c r="Q12" i="14"/>
  <c r="P12" i="14"/>
  <c r="Q11" i="14"/>
  <c r="P11" i="14"/>
  <c r="Q10" i="14"/>
  <c r="P10" i="14"/>
  <c r="Q9" i="14"/>
  <c r="P9" i="14"/>
  <c r="Q8" i="14"/>
  <c r="P8" i="14"/>
  <c r="Q7" i="14"/>
  <c r="P7" i="14"/>
  <c r="Q6" i="14"/>
  <c r="P6" i="14"/>
  <c r="Q5" i="14"/>
  <c r="P5" i="14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9" i="10"/>
  <c r="D39" i="10" s="1"/>
  <c r="C8" i="10"/>
  <c r="C7" i="10"/>
  <c r="D41" i="10" s="1"/>
  <c r="C6" i="10"/>
  <c r="C5" i="10"/>
  <c r="C4" i="10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8" i="1"/>
  <c r="D39" i="1" s="1"/>
  <c r="C7" i="1"/>
  <c r="C6" i="1"/>
  <c r="C5" i="1"/>
  <c r="M18" i="22"/>
  <c r="J18" i="22"/>
  <c r="D40" i="21"/>
  <c r="F39" i="17"/>
  <c r="F41" i="17"/>
  <c r="G18" i="14" l="1"/>
  <c r="L18" i="14"/>
  <c r="Q18" i="14"/>
  <c r="M18" i="14"/>
  <c r="K18" i="14"/>
  <c r="E18" i="14"/>
  <c r="C18" i="14"/>
  <c r="O18" i="14" s="1"/>
  <c r="I18" i="14"/>
  <c r="K18" i="19"/>
  <c r="Q18" i="19"/>
  <c r="M18" i="19"/>
  <c r="G18" i="19"/>
  <c r="I18" i="19"/>
  <c r="C18" i="19"/>
  <c r="O18" i="19" s="1"/>
  <c r="L18" i="19"/>
  <c r="E18" i="19"/>
  <c r="F18" i="19"/>
  <c r="D18" i="19"/>
  <c r="P18" i="19"/>
  <c r="J18" i="19"/>
  <c r="B18" i="19"/>
  <c r="H18" i="19"/>
  <c r="J18" i="18"/>
  <c r="H18" i="18"/>
  <c r="B18" i="18"/>
  <c r="F18" i="18"/>
  <c r="P18" i="18"/>
  <c r="D18" i="18"/>
  <c r="M18" i="18"/>
  <c r="Q18" i="18"/>
  <c r="I18" i="18"/>
  <c r="C18" i="18"/>
  <c r="K18" i="18"/>
  <c r="L18" i="18"/>
  <c r="G18" i="18"/>
  <c r="E18" i="18"/>
  <c r="M18" i="20"/>
  <c r="C18" i="20"/>
  <c r="O18" i="20" s="1"/>
  <c r="L18" i="20"/>
  <c r="K18" i="20"/>
  <c r="Q18" i="20"/>
  <c r="I18" i="20"/>
  <c r="E18" i="20"/>
  <c r="G18" i="20"/>
  <c r="B18" i="14"/>
  <c r="J18" i="14"/>
  <c r="D18" i="14"/>
  <c r="F18" i="14"/>
  <c r="P18" i="14"/>
  <c r="H18" i="14"/>
  <c r="J18" i="20"/>
  <c r="B18" i="20"/>
  <c r="D18" i="20"/>
  <c r="H18" i="20"/>
  <c r="P18" i="20"/>
  <c r="F18" i="20"/>
  <c r="D40" i="17"/>
  <c r="Q18" i="22"/>
  <c r="I18" i="22"/>
  <c r="D40" i="1"/>
  <c r="P18" i="22"/>
  <c r="D40" i="10"/>
  <c r="C18" i="22"/>
  <c r="O18" i="22" s="1"/>
  <c r="F39" i="21"/>
  <c r="F41" i="21" s="1"/>
  <c r="G18" i="22"/>
  <c r="D18" i="22"/>
  <c r="K18" i="22"/>
  <c r="D39" i="16"/>
  <c r="D39" i="17"/>
  <c r="H18" i="22"/>
  <c r="N18" i="22" s="1"/>
  <c r="D41" i="1"/>
  <c r="F18" i="22"/>
  <c r="L18" i="22"/>
  <c r="D41" i="16"/>
  <c r="N18" i="14" l="1"/>
  <c r="N18" i="20"/>
  <c r="N18" i="19"/>
  <c r="N18" i="18"/>
  <c r="O18" i="18"/>
</calcChain>
</file>

<file path=xl/comments1.xml><?xml version="1.0" encoding="utf-8"?>
<comments xmlns="http://schemas.openxmlformats.org/spreadsheetml/2006/main">
  <authors>
    <author>maewu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新增漲跌欄位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期貨減現貨
</t>
        </r>
      </text>
    </comment>
  </commentList>
</comments>
</file>

<file path=xl/comments2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修改公式</t>
        </r>
      </text>
    </comment>
  </commentList>
</comments>
</file>

<file path=xl/comments3.xml><?xml version="1.0" encoding="utf-8"?>
<comments xmlns="http://schemas.openxmlformats.org/spreadsheetml/2006/main">
  <authors>
    <author>maewu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新增漲跌欄位</t>
        </r>
      </text>
    </comment>
  </commentList>
</comments>
</file>

<file path=xl/comments4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5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6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7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8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comments9.xml><?xml version="1.0" encoding="utf-8"?>
<comments xmlns="http://schemas.openxmlformats.org/spreadsheetml/2006/main">
  <authors>
    <author>maewu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maewu: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新增商品</t>
        </r>
      </text>
    </comment>
  </commentList>
</comments>
</file>

<file path=xl/sharedStrings.xml><?xml version="1.0" encoding="utf-8"?>
<sst xmlns="http://schemas.openxmlformats.org/spreadsheetml/2006/main" count="311" uniqueCount="96">
  <si>
    <t>日期</t>
  </si>
  <si>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</si>
  <si>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</si>
  <si>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</si>
  <si>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</si>
  <si>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</si>
  <si>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</si>
  <si>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</si>
  <si>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</si>
  <si>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t xml:space="preserve">單位:契約數 </t>
    <phoneticPr fontId="2" type="noConversion"/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</si>
  <si>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</si>
  <si>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合計</t>
    <phoneticPr fontId="2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</si>
  <si>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2" type="noConversion"/>
  </si>
  <si>
    <t xml:space="preserve"> </t>
    <phoneticPr fontId="2" type="noConversion"/>
  </si>
  <si>
    <t>造市者</t>
    <phoneticPr fontId="2" type="noConversion"/>
  </si>
  <si>
    <t>其他機構投資人</t>
    <phoneticPr fontId="2" type="noConversion"/>
  </si>
  <si>
    <t>東證期貨</t>
    <phoneticPr fontId="2" type="noConversion"/>
  </si>
  <si>
    <t>東證期貨價格</t>
    <phoneticPr fontId="2" type="noConversion"/>
  </si>
  <si>
    <t>漲跌</t>
    <phoneticPr fontId="2" type="noConversion"/>
  </si>
  <si>
    <r>
      <t>東證期貨總成交量</t>
    </r>
    <r>
      <rPr>
        <sz val="10"/>
        <rFont val="Times New Roman"/>
        <family val="1"/>
      </rPr>
      <t/>
    </r>
    <phoneticPr fontId="2" type="noConversion"/>
  </si>
  <si>
    <r>
      <t>東證期貨總未平倉量</t>
    </r>
    <r>
      <rPr>
        <sz val="10"/>
        <rFont val="Times New Roman"/>
        <family val="1"/>
      </rPr>
      <t/>
    </r>
    <phoneticPr fontId="2" type="noConversion"/>
  </si>
  <si>
    <t>現貨指數</t>
    <phoneticPr fontId="2" type="noConversion"/>
  </si>
  <si>
    <t>價差</t>
    <phoneticPr fontId="2" type="noConversion"/>
  </si>
  <si>
    <t>東證期貨</t>
    <phoneticPr fontId="2" type="noConversion"/>
  </si>
  <si>
    <t>最高價</t>
    <phoneticPr fontId="2" type="noConversion"/>
  </si>
  <si>
    <t>最低價</t>
    <phoneticPr fontId="2" type="noConversion"/>
  </si>
  <si>
    <t>第ㄧ階段</t>
    <phoneticPr fontId="2" type="noConversion"/>
  </si>
  <si>
    <t>第二階段</t>
    <phoneticPr fontId="2" type="noConversion"/>
  </si>
  <si>
    <t>第三階段</t>
    <phoneticPr fontId="2" type="noConversion"/>
  </si>
  <si>
    <t>漲幅限制</t>
    <phoneticPr fontId="2" type="noConversion"/>
  </si>
  <si>
    <t>跌幅限制</t>
    <phoneticPr fontId="2" type="noConversion"/>
  </si>
  <si>
    <t>是否放寬</t>
    <phoneticPr fontId="2" type="noConversion"/>
  </si>
  <si>
    <t>註：如當日漲跌幅由第一階段放寬至第二階段，於第二階段「是否放寬」欄位中註記「Y」；如當日漲跌幅由第二階段放寬至第三階段，於第三階段「是否放寬」欄位中註記「Y」。</t>
    <phoneticPr fontId="2" type="noConversion"/>
  </si>
  <si>
    <t>印度50期貨價格</t>
    <phoneticPr fontId="2" type="noConversion"/>
  </si>
  <si>
    <r>
      <t>印度50期貨總成交量</t>
    </r>
    <r>
      <rPr>
        <sz val="10"/>
        <rFont val="Times New Roman"/>
        <family val="1"/>
      </rPr>
      <t/>
    </r>
    <phoneticPr fontId="2" type="noConversion"/>
  </si>
  <si>
    <r>
      <t>印度50期貨總未平倉量</t>
    </r>
    <r>
      <rPr>
        <sz val="10"/>
        <rFont val="Times New Roman"/>
        <family val="1"/>
      </rPr>
      <t/>
    </r>
    <phoneticPr fontId="2" type="noConversion"/>
  </si>
  <si>
    <r>
      <rPr>
        <sz val="12"/>
        <rFont val="標楷體"/>
        <family val="4"/>
        <charset val="136"/>
      </rPr>
      <t>印度</t>
    </r>
    <r>
      <rPr>
        <sz val="12"/>
        <rFont val="Times New Roman"/>
        <family val="1"/>
      </rPr>
      <t>50</t>
    </r>
    <r>
      <rPr>
        <sz val="12"/>
        <rFont val="標楷體"/>
        <family val="4"/>
        <charset val="136"/>
      </rPr>
      <t>期貨</t>
    </r>
    <phoneticPr fontId="2" type="noConversion"/>
  </si>
  <si>
    <t>東證期貨</t>
  </si>
  <si>
    <t>現貨價格</t>
    <phoneticPr fontId="2" type="noConversion"/>
  </si>
  <si>
    <t>價差</t>
    <phoneticPr fontId="2" type="noConversion"/>
  </si>
  <si>
    <t>漲跌</t>
    <phoneticPr fontId="2" type="noConversion"/>
  </si>
  <si>
    <t>印度50期貨</t>
    <phoneticPr fontId="2" type="noConversion"/>
  </si>
  <si>
    <t>與現貨市場價差</t>
  </si>
  <si>
    <t>價量表現</t>
  </si>
  <si>
    <t>漲跌天數(日)</t>
  </si>
  <si>
    <t>日均成交量(口)</t>
  </si>
  <si>
    <t>日均未平倉量(口)</t>
  </si>
  <si>
    <t>上漲</t>
  </si>
  <si>
    <t>本月</t>
  </si>
  <si>
    <t>持平</t>
  </si>
  <si>
    <t>上月</t>
  </si>
  <si>
    <t>下跌</t>
  </si>
  <si>
    <t>差異</t>
  </si>
  <si>
    <t>本月營業日</t>
  </si>
  <si>
    <t>今年迄今</t>
  </si>
  <si>
    <t>日本東證期貨市場</t>
    <phoneticPr fontId="2" type="noConversion"/>
  </si>
  <si>
    <r>
      <rPr>
        <sz val="10"/>
        <rFont val="標楷體"/>
        <family val="4"/>
        <charset val="136"/>
      </rPr>
      <t>印度</t>
    </r>
    <r>
      <rPr>
        <sz val="10"/>
        <rFont val="Times New Roman"/>
        <family val="1"/>
      </rPr>
      <t xml:space="preserve"> NIFTY</t>
    </r>
    <r>
      <rPr>
        <sz val="10"/>
        <rFont val="標楷體"/>
        <family val="4"/>
        <charset val="136"/>
      </rPr>
      <t>期貨市場</t>
    </r>
    <phoneticPr fontId="2" type="noConversion"/>
  </si>
  <si>
    <t>道瓊工業指數期貨價格</t>
    <phoneticPr fontId="2" type="noConversion"/>
  </si>
  <si>
    <t>道瓊工業指數期貨</t>
    <phoneticPr fontId="2" type="noConversion"/>
  </si>
  <si>
    <r>
      <t>道瓊工業指數期貨總未平倉量</t>
    </r>
    <r>
      <rPr>
        <sz val="10"/>
        <rFont val="Times New Roman"/>
        <family val="1"/>
      </rPr>
      <t/>
    </r>
    <phoneticPr fontId="2" type="noConversion"/>
  </si>
  <si>
    <r>
      <t>道瓊工業指數期貨總成交量</t>
    </r>
    <r>
      <rPr>
        <sz val="10"/>
        <rFont val="Times New Roman"/>
        <family val="1"/>
      </rPr>
      <t/>
    </r>
    <phoneticPr fontId="2" type="noConversion"/>
  </si>
  <si>
    <t>美國道瓊工業指數期貨市場</t>
    <phoneticPr fontId="2" type="noConversion"/>
  </si>
  <si>
    <r>
      <rPr>
        <sz val="10"/>
        <rFont val="標楷體"/>
        <family val="4"/>
        <charset val="136"/>
      </rPr>
      <t>日期</t>
    </r>
  </si>
  <si>
    <r>
      <rPr>
        <sz val="10"/>
        <rFont val="標楷體"/>
        <family val="4"/>
        <charset val="136"/>
      </rPr>
      <t>漲跌</t>
    </r>
    <phoneticPr fontId="2" type="noConversion"/>
  </si>
  <si>
    <r>
      <rPr>
        <sz val="10"/>
        <rFont val="標楷體"/>
        <family val="4"/>
        <charset val="136"/>
      </rPr>
      <t>現貨價格</t>
    </r>
    <phoneticPr fontId="2" type="noConversion"/>
  </si>
  <si>
    <r>
      <rPr>
        <sz val="10"/>
        <rFont val="標楷體"/>
        <family val="4"/>
        <charset val="136"/>
      </rPr>
      <t>價差</t>
    </r>
    <phoneticPr fontId="2" type="noConversion"/>
  </si>
  <si>
    <r>
      <rPr>
        <sz val="10"/>
        <rFont val="標楷體"/>
        <family val="4"/>
        <charset val="136"/>
      </rPr>
      <t>與現貨市場價差</t>
    </r>
  </si>
  <si>
    <r>
      <rPr>
        <sz val="14"/>
        <color indexed="8"/>
        <rFont val="標楷體"/>
        <family val="4"/>
        <charset val="136"/>
      </rPr>
      <t>價量表現</t>
    </r>
  </si>
  <si>
    <r>
      <rPr>
        <sz val="14"/>
        <color indexed="8"/>
        <rFont val="標楷體"/>
        <family val="4"/>
        <charset val="136"/>
      </rPr>
      <t>漲跌天數</t>
    </r>
    <r>
      <rPr>
        <sz val="14"/>
        <color indexed="8"/>
        <rFont val="Times New Roman"/>
        <family val="1"/>
      </rPr>
      <t>(</t>
    </r>
    <r>
      <rPr>
        <sz val="14"/>
        <color indexed="8"/>
        <rFont val="標楷體"/>
        <family val="4"/>
        <charset val="136"/>
      </rPr>
      <t>日</t>
    </r>
    <r>
      <rPr>
        <sz val="14"/>
        <color indexed="8"/>
        <rFont val="Times New Roman"/>
        <family val="1"/>
      </rPr>
      <t>)</t>
    </r>
  </si>
  <si>
    <r>
      <rPr>
        <sz val="14"/>
        <color indexed="8"/>
        <rFont val="標楷體"/>
        <family val="4"/>
        <charset val="136"/>
      </rPr>
      <t>日均成交量</t>
    </r>
    <r>
      <rPr>
        <sz val="14"/>
        <color indexed="8"/>
        <rFont val="Times New Roman"/>
        <family val="1"/>
      </rPr>
      <t>(</t>
    </r>
    <r>
      <rPr>
        <sz val="14"/>
        <color indexed="8"/>
        <rFont val="標楷體"/>
        <family val="4"/>
        <charset val="136"/>
      </rPr>
      <t>口</t>
    </r>
    <r>
      <rPr>
        <sz val="14"/>
        <color indexed="8"/>
        <rFont val="Times New Roman"/>
        <family val="1"/>
      </rPr>
      <t>)</t>
    </r>
  </si>
  <si>
    <r>
      <rPr>
        <sz val="14"/>
        <color indexed="8"/>
        <rFont val="標楷體"/>
        <family val="4"/>
        <charset val="136"/>
      </rPr>
      <t>日均未平倉量</t>
    </r>
    <r>
      <rPr>
        <sz val="14"/>
        <color indexed="8"/>
        <rFont val="Times New Roman"/>
        <family val="1"/>
      </rPr>
      <t>(</t>
    </r>
    <r>
      <rPr>
        <sz val="14"/>
        <color indexed="8"/>
        <rFont val="標楷體"/>
        <family val="4"/>
        <charset val="136"/>
      </rPr>
      <t>口</t>
    </r>
    <r>
      <rPr>
        <sz val="14"/>
        <color indexed="8"/>
        <rFont val="Times New Roman"/>
        <family val="1"/>
      </rPr>
      <t>)</t>
    </r>
  </si>
  <si>
    <r>
      <rPr>
        <sz val="14"/>
        <color indexed="8"/>
        <rFont val="標楷體"/>
        <family val="4"/>
        <charset val="136"/>
      </rPr>
      <t>上漲</t>
    </r>
  </si>
  <si>
    <r>
      <rPr>
        <sz val="14"/>
        <color indexed="8"/>
        <rFont val="標楷體"/>
        <family val="4"/>
        <charset val="136"/>
      </rPr>
      <t>本月</t>
    </r>
  </si>
  <si>
    <r>
      <rPr>
        <sz val="14"/>
        <color indexed="8"/>
        <rFont val="標楷體"/>
        <family val="4"/>
        <charset val="136"/>
      </rPr>
      <t>持平</t>
    </r>
  </si>
  <si>
    <r>
      <rPr>
        <sz val="14"/>
        <color indexed="8"/>
        <rFont val="標楷體"/>
        <family val="4"/>
        <charset val="136"/>
      </rPr>
      <t>上月</t>
    </r>
  </si>
  <si>
    <r>
      <rPr>
        <sz val="14"/>
        <color indexed="8"/>
        <rFont val="標楷體"/>
        <family val="4"/>
        <charset val="136"/>
      </rPr>
      <t>下跌</t>
    </r>
  </si>
  <si>
    <r>
      <rPr>
        <sz val="14"/>
        <color indexed="8"/>
        <rFont val="標楷體"/>
        <family val="4"/>
        <charset val="136"/>
      </rPr>
      <t>差異</t>
    </r>
  </si>
  <si>
    <r>
      <rPr>
        <sz val="14"/>
        <color indexed="8"/>
        <rFont val="標楷體"/>
        <family val="4"/>
        <charset val="136"/>
      </rPr>
      <t>本月營業日</t>
    </r>
  </si>
  <si>
    <r>
      <rPr>
        <sz val="14"/>
        <color indexed="8"/>
        <rFont val="標楷體"/>
        <family val="4"/>
        <charset val="136"/>
      </rPr>
      <t>今年迄今</t>
    </r>
  </si>
  <si>
    <t>小計</t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</si>
  <si>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指數期貨價格</t>
    </r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</si>
  <si>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</t>
    </r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</si>
  <si>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指數期貨總成交量</t>
    </r>
    <r>
      <rPr>
        <sz val="10"/>
        <rFont val="Times New Roman"/>
        <family val="1"/>
      </rPr>
      <t/>
    </r>
    <phoneticPr fontId="2" type="noConversion"/>
  </si>
  <si>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指數期貨總未平倉量</t>
    </r>
    <r>
      <rPr>
        <sz val="10"/>
        <rFont val="Times New Roman"/>
        <family val="1"/>
      </rPr>
      <t/>
    </r>
    <phoneticPr fontId="2" type="noConversion"/>
  </si>
  <si>
    <r>
      <rPr>
        <sz val="10"/>
        <rFont val="標楷體"/>
        <family val="4"/>
        <charset val="136"/>
      </rPr>
      <t>美國標普</t>
    </r>
    <r>
      <rPr>
        <sz val="10"/>
        <rFont val="Times New Roman"/>
        <family val="1"/>
      </rPr>
      <t>500</t>
    </r>
    <r>
      <rPr>
        <sz val="10"/>
        <rFont val="標楷體"/>
        <family val="4"/>
        <charset val="136"/>
      </rPr>
      <t>指數期貨市場</t>
    </r>
    <phoneticPr fontId="2" type="noConversion"/>
  </si>
  <si>
    <t>標普500指數期貨</t>
    <phoneticPr fontId="2" type="noConversion"/>
  </si>
  <si>
    <r>
      <t>CME</t>
    </r>
    <r>
      <rPr>
        <sz val="10"/>
        <rFont val="標楷體"/>
        <family val="4"/>
        <charset val="136"/>
      </rPr>
      <t>標普</t>
    </r>
    <r>
      <rPr>
        <sz val="10"/>
        <rFont val="Times New Roman"/>
        <family val="1"/>
      </rPr>
      <t xml:space="preserve"> 500</t>
    </r>
    <r>
      <rPr>
        <sz val="10"/>
        <rFont val="標楷體"/>
        <family val="4"/>
        <charset val="136"/>
      </rPr>
      <t>指數期貨</t>
    </r>
    <r>
      <rPr>
        <sz val="10"/>
        <rFont val="Times New Roman"/>
        <family val="1"/>
      </rPr>
      <t>13:45</t>
    </r>
    <r>
      <rPr>
        <sz val="10"/>
        <rFont val="標楷體"/>
        <family val="4"/>
        <charset val="136"/>
      </rPr>
      <t>最近成交價</t>
    </r>
    <phoneticPr fontId="2" type="noConversion"/>
  </si>
  <si>
    <t>CB0T小型道瓊指數期貨13:45最近成交價</t>
    <phoneticPr fontId="2" type="noConversion"/>
  </si>
  <si>
    <r>
      <t>NSE NIFTY</t>
    </r>
    <r>
      <rPr>
        <sz val="10"/>
        <rFont val="標楷體"/>
        <family val="4"/>
        <charset val="136"/>
      </rPr>
      <t>期貨</t>
    </r>
    <r>
      <rPr>
        <sz val="10"/>
        <rFont val="Times New Roman"/>
        <family val="1"/>
      </rPr>
      <t>18:15</t>
    </r>
    <r>
      <rPr>
        <sz val="10"/>
        <rFont val="標楷體"/>
        <family val="4"/>
        <charset val="136"/>
      </rPr>
      <t>最近成交價</t>
    </r>
    <phoneticPr fontId="2" type="noConversion"/>
  </si>
  <si>
    <r>
      <rPr>
        <sz val="10"/>
        <rFont val="標楷體"/>
        <family val="4"/>
        <charset val="136"/>
      </rPr>
      <t>東證期貨</t>
    </r>
    <r>
      <rPr>
        <sz val="10"/>
        <rFont val="Times New Roman"/>
        <family val="1"/>
      </rPr>
      <t>16:15</t>
    </r>
    <r>
      <rPr>
        <sz val="10"/>
        <rFont val="標楷體"/>
        <family val="4"/>
        <charset val="136"/>
      </rPr>
      <t>最近成交價</t>
    </r>
    <phoneticPr fontId="2" type="noConversion"/>
  </si>
  <si>
    <t>那斯達克100指數期貨</t>
    <phoneticPr fontId="2" type="noConversion"/>
  </si>
  <si>
    <t>那斯達克100指數期貨價格</t>
    <phoneticPr fontId="2" type="noConversion"/>
  </si>
  <si>
    <r>
      <rPr>
        <sz val="10"/>
        <rFont val="標楷體"/>
        <family val="4"/>
        <charset val="136"/>
      </rPr>
      <t>那斯達克100指數期貨總成交量</t>
    </r>
    <r>
      <rPr>
        <sz val="10"/>
        <rFont val="Times New Roman"/>
        <family val="1"/>
      </rPr>
      <t/>
    </r>
    <phoneticPr fontId="2" type="noConversion"/>
  </si>
  <si>
    <r>
      <rPr>
        <sz val="10"/>
        <rFont val="標楷體"/>
        <family val="4"/>
        <charset val="136"/>
      </rPr>
      <t>那斯達克100指數期貨總未平倉量</t>
    </r>
    <r>
      <rPr>
        <sz val="10"/>
        <rFont val="Times New Roman"/>
        <family val="1"/>
      </rPr>
      <t/>
    </r>
    <phoneticPr fontId="2" type="noConversion"/>
  </si>
  <si>
    <r>
      <t>CME</t>
    </r>
    <r>
      <rPr>
        <sz val="10"/>
        <rFont val="標楷體"/>
        <family val="4"/>
        <charset val="136"/>
      </rPr>
      <t>那斯達克</t>
    </r>
    <r>
      <rPr>
        <sz val="10"/>
        <rFont val="Times New Roman"/>
        <family val="1"/>
      </rPr>
      <t>100</t>
    </r>
    <r>
      <rPr>
        <sz val="10"/>
        <rFont val="標楷體"/>
        <family val="4"/>
        <charset val="136"/>
      </rPr>
      <t>指數期貨</t>
    </r>
    <r>
      <rPr>
        <sz val="10"/>
        <rFont val="Times New Roman"/>
        <family val="1"/>
      </rPr>
      <t>13:45</t>
    </r>
    <r>
      <rPr>
        <sz val="10"/>
        <rFont val="標楷體"/>
        <family val="4"/>
        <charset val="136"/>
      </rPr>
      <t>最近成交價</t>
    </r>
    <phoneticPr fontId="2" type="noConversion"/>
  </si>
  <si>
    <r>
      <rPr>
        <sz val="10"/>
        <rFont val="標楷體"/>
        <family val="4"/>
        <charset val="136"/>
      </rPr>
      <t>美國那斯達克</t>
    </r>
    <r>
      <rPr>
        <sz val="10"/>
        <rFont val="Times New Roman"/>
        <family val="1"/>
      </rPr>
      <t>100</t>
    </r>
    <r>
      <rPr>
        <sz val="10"/>
        <rFont val="標楷體"/>
        <family val="4"/>
        <charset val="136"/>
      </rPr>
      <t>指數期貨市場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</si>
</sst>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_);[Red]\(#,##0\)"/>
    <numFmt numFmtId="177" formatCode="#,##0_ "/>
    <numFmt numFmtId="178" formatCode="0.00_ "/>
    <numFmt numFmtId="179" formatCode="0.0000_ ;[Red]\-0.0000\ "/>
    <numFmt numFmtId="180" formatCode="0.00_ ;[Red]\-0.00\ "/>
    <numFmt numFmtId="182" formatCode="0_ ;[Red]\-0\ "/>
    <numFmt numFmtId="183" formatCode="0_ "/>
  </numFmts>
  <fonts count="3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8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1"/>
      <color indexed="8"/>
      <name val="新細明體"/>
      <family val="1"/>
      <charset val="136"/>
    </font>
    <font>
      <sz val="9"/>
      <name val="標楷體"/>
      <family val="4"/>
      <charset val="136"/>
    </font>
    <font>
      <sz val="10"/>
      <color indexed="12"/>
      <name val="Times New Roman"/>
      <family val="1"/>
    </font>
    <font>
      <sz val="8"/>
      <color indexed="12"/>
      <name val="Times New Roman"/>
      <family val="1"/>
    </font>
    <font>
      <sz val="11"/>
      <color indexed="8"/>
      <name val="Times New Roman"/>
      <family val="1"/>
    </font>
    <font>
      <sz val="8"/>
      <name val="新細明體"/>
      <family val="1"/>
      <charset val="136"/>
    </font>
    <font>
      <sz val="14"/>
      <color indexed="8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4"/>
      <color indexed="8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 style="medium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176" fontId="11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4" fillId="0" borderId="1" xfId="0" applyNumberFormat="1" applyFont="1" applyBorder="1" applyAlignment="1">
      <alignment horizontal="center" vertical="center"/>
    </xf>
    <xf numFmtId="10" fontId="11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78" fontId="13" fillId="0" borderId="4" xfId="0" applyNumberFormat="1" applyFont="1" applyBorder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78" fontId="13" fillId="0" borderId="6" xfId="0" applyNumberFormat="1" applyFont="1" applyBorder="1" applyAlignment="1">
      <alignment horizontal="center" vertical="center"/>
    </xf>
    <xf numFmtId="179" fontId="0" fillId="0" borderId="0" xfId="0" applyNumberFormat="1"/>
    <xf numFmtId="176" fontId="7" fillId="0" borderId="7" xfId="0" applyNumberFormat="1" applyFont="1" applyBorder="1" applyAlignment="1">
      <alignment horizontal="center" vertical="center"/>
    </xf>
    <xf numFmtId="179" fontId="7" fillId="0" borderId="8" xfId="0" applyNumberFormat="1" applyFont="1" applyBorder="1" applyAlignment="1">
      <alignment horizontal="center" vertical="center" wrapText="1"/>
    </xf>
    <xf numFmtId="176" fontId="7" fillId="0" borderId="8" xfId="0" applyNumberFormat="1" applyFont="1" applyBorder="1" applyAlignment="1">
      <alignment horizontal="center" vertical="center" wrapText="1"/>
    </xf>
    <xf numFmtId="179" fontId="18" fillId="0" borderId="8" xfId="0" applyNumberFormat="1" applyFont="1" applyBorder="1" applyAlignment="1">
      <alignment horizontal="center" vertical="center" shrinkToFit="1"/>
    </xf>
    <xf numFmtId="176" fontId="18" fillId="0" borderId="8" xfId="0" applyNumberFormat="1" applyFont="1" applyFill="1" applyBorder="1" applyAlignment="1">
      <alignment horizontal="center" vertical="center" shrinkToFit="1"/>
    </xf>
    <xf numFmtId="176" fontId="18" fillId="0" borderId="8" xfId="0" applyNumberFormat="1" applyFont="1" applyBorder="1" applyAlignment="1">
      <alignment horizontal="center" vertical="center" shrinkToFit="1"/>
    </xf>
    <xf numFmtId="180" fontId="3" fillId="0" borderId="8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 applyProtection="1">
      <alignment horizontal="center" vertical="center"/>
      <protection locked="0"/>
    </xf>
    <xf numFmtId="180" fontId="3" fillId="0" borderId="8" xfId="0" applyNumberFormat="1" applyFont="1" applyFill="1" applyBorder="1" applyAlignment="1">
      <alignment horizontal="center" vertical="center" shrinkToFit="1"/>
    </xf>
    <xf numFmtId="177" fontId="3" fillId="0" borderId="8" xfId="0" applyNumberFormat="1" applyFont="1" applyFill="1" applyBorder="1" applyAlignment="1">
      <alignment horizontal="center" vertical="center" shrinkToFit="1"/>
    </xf>
    <xf numFmtId="177" fontId="3" fillId="0" borderId="8" xfId="0" applyNumberFormat="1" applyFont="1" applyBorder="1" applyAlignment="1">
      <alignment horizontal="center" vertical="center" shrinkToFit="1"/>
    </xf>
    <xf numFmtId="180" fontId="4" fillId="0" borderId="8" xfId="0" applyNumberFormat="1" applyFont="1" applyBorder="1" applyAlignment="1">
      <alignment horizontal="center" vertical="center" shrinkToFit="1"/>
    </xf>
    <xf numFmtId="180" fontId="4" fillId="0" borderId="9" xfId="0" applyNumberFormat="1" applyFont="1" applyBorder="1" applyAlignment="1">
      <alignment horizontal="center" vertical="center" shrinkToFit="1"/>
    </xf>
    <xf numFmtId="180" fontId="4" fillId="0" borderId="10" xfId="0" applyNumberFormat="1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80" fontId="6" fillId="0" borderId="8" xfId="0" applyNumberFormat="1" applyFont="1" applyFill="1" applyBorder="1" applyAlignment="1">
      <alignment horizontal="center" vertical="center" shrinkToFit="1"/>
    </xf>
    <xf numFmtId="180" fontId="6" fillId="0" borderId="8" xfId="0" applyNumberFormat="1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/>
    </xf>
    <xf numFmtId="49" fontId="6" fillId="0" borderId="8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179" fontId="19" fillId="0" borderId="8" xfId="0" applyNumberFormat="1" applyFont="1" applyBorder="1" applyAlignment="1">
      <alignment horizontal="center" vertical="center" shrinkToFit="1"/>
    </xf>
    <xf numFmtId="179" fontId="19" fillId="0" borderId="10" xfId="0" applyNumberFormat="1" applyFont="1" applyBorder="1" applyAlignment="1">
      <alignment horizontal="center" vertical="center" shrinkToFit="1"/>
    </xf>
    <xf numFmtId="49" fontId="9" fillId="0" borderId="12" xfId="0" quotePrefix="1" applyNumberFormat="1" applyFont="1" applyBorder="1" applyAlignment="1">
      <alignment horizontal="center" vertical="center"/>
    </xf>
    <xf numFmtId="49" fontId="20" fillId="0" borderId="12" xfId="0" quotePrefix="1" applyNumberFormat="1" applyFont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8" fillId="0" borderId="7" xfId="0" quotePrefix="1" applyNumberFormat="1" applyFont="1" applyBorder="1" applyAlignment="1" applyProtection="1">
      <alignment horizontal="center" vertical="center"/>
      <protection locked="0"/>
    </xf>
    <xf numFmtId="179" fontId="18" fillId="0" borderId="8" xfId="0" applyNumberFormat="1" applyFont="1" applyFill="1" applyBorder="1" applyAlignment="1">
      <alignment horizontal="center" vertical="center" shrinkToFit="1"/>
    </xf>
    <xf numFmtId="49" fontId="18" fillId="0" borderId="13" xfId="0" quotePrefix="1" applyNumberFormat="1" applyFont="1" applyBorder="1" applyAlignment="1" applyProtection="1">
      <alignment horizontal="center" vertical="center"/>
      <protection locked="0"/>
    </xf>
    <xf numFmtId="179" fontId="18" fillId="0" borderId="9" xfId="0" applyNumberFormat="1" applyFont="1" applyFill="1" applyBorder="1" applyAlignment="1">
      <alignment horizontal="center" vertical="center" shrinkToFit="1"/>
    </xf>
    <xf numFmtId="0" fontId="8" fillId="0" borderId="0" xfId="0" applyFont="1"/>
    <xf numFmtId="179" fontId="8" fillId="0" borderId="0" xfId="0" applyNumberFormat="1" applyFont="1"/>
    <xf numFmtId="179" fontId="21" fillId="0" borderId="0" xfId="0" applyNumberFormat="1" applyFont="1"/>
    <xf numFmtId="177" fontId="18" fillId="0" borderId="8" xfId="0" applyNumberFormat="1" applyFont="1" applyFill="1" applyBorder="1" applyAlignment="1">
      <alignment horizontal="center" vertical="center" shrinkToFit="1"/>
    </xf>
    <xf numFmtId="177" fontId="18" fillId="0" borderId="8" xfId="0" applyNumberFormat="1" applyFont="1" applyBorder="1" applyAlignment="1">
      <alignment horizontal="center" vertical="center" shrinkToFit="1"/>
    </xf>
    <xf numFmtId="177" fontId="18" fillId="0" borderId="9" xfId="0" applyNumberFormat="1" applyFont="1" applyFill="1" applyBorder="1" applyAlignment="1">
      <alignment horizontal="center" vertical="center" shrinkToFit="1"/>
    </xf>
    <xf numFmtId="176" fontId="8" fillId="0" borderId="0" xfId="0" applyNumberFormat="1" applyFont="1"/>
    <xf numFmtId="179" fontId="7" fillId="0" borderId="14" xfId="0" applyNumberFormat="1" applyFont="1" applyBorder="1" applyAlignment="1">
      <alignment horizontal="center" vertical="center" wrapText="1"/>
    </xf>
    <xf numFmtId="179" fontId="18" fillId="0" borderId="14" xfId="0" applyNumberFormat="1" applyFont="1" applyBorder="1" applyAlignment="1">
      <alignment horizontal="center" vertical="center" shrinkToFit="1"/>
    </xf>
    <xf numFmtId="0" fontId="27" fillId="0" borderId="48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16" xfId="0" applyFont="1" applyBorder="1" applyAlignment="1">
      <alignment horizontal="right" wrapText="1"/>
    </xf>
    <xf numFmtId="0" fontId="27" fillId="0" borderId="16" xfId="0" applyFont="1" applyBorder="1" applyAlignment="1">
      <alignment wrapText="1"/>
    </xf>
    <xf numFmtId="0" fontId="28" fillId="0" borderId="15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16" xfId="0" applyFont="1" applyBorder="1" applyAlignment="1">
      <alignment horizontal="center" wrapText="1"/>
    </xf>
    <xf numFmtId="0" fontId="29" fillId="0" borderId="17" xfId="0" applyFont="1" applyBorder="1" applyAlignment="1">
      <alignment horizontal="center"/>
    </xf>
    <xf numFmtId="0" fontId="29" fillId="0" borderId="18" xfId="0" applyFont="1" applyBorder="1" applyAlignment="1">
      <alignment horizontal="center" wrapText="1"/>
    </xf>
    <xf numFmtId="0" fontId="28" fillId="0" borderId="48" xfId="0" applyFont="1" applyBorder="1" applyAlignment="1">
      <alignment horizontal="center" wrapText="1"/>
    </xf>
    <xf numFmtId="0" fontId="28" fillId="0" borderId="48" xfId="0" applyFont="1" applyBorder="1" applyAlignment="1">
      <alignment horizontal="center"/>
    </xf>
    <xf numFmtId="0" fontId="28" fillId="0" borderId="49" xfId="0" applyFont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180" fontId="4" fillId="2" borderId="14" xfId="0" applyNumberFormat="1" applyFont="1" applyFill="1" applyBorder="1" applyAlignment="1">
      <alignment horizontal="center" vertical="center" shrinkToFit="1"/>
    </xf>
    <xf numFmtId="180" fontId="4" fillId="2" borderId="8" xfId="0" applyNumberFormat="1" applyFont="1" applyFill="1" applyBorder="1" applyAlignment="1">
      <alignment horizontal="center" vertical="center" shrinkToFit="1"/>
    </xf>
    <xf numFmtId="179" fontId="7" fillId="0" borderId="19" xfId="0" applyNumberFormat="1" applyFont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wrapText="1"/>
    </xf>
    <xf numFmtId="0" fontId="7" fillId="0" borderId="20" xfId="0" applyFont="1" applyFill="1" applyBorder="1" applyAlignment="1">
      <alignment horizontal="center" wrapText="1"/>
    </xf>
    <xf numFmtId="0" fontId="0" fillId="0" borderId="21" xfId="0" applyBorder="1"/>
    <xf numFmtId="178" fontId="3" fillId="0" borderId="14" xfId="0" applyNumberFormat="1" applyFont="1" applyBorder="1" applyAlignment="1">
      <alignment horizontal="left" vertical="center"/>
    </xf>
    <xf numFmtId="0" fontId="0" fillId="0" borderId="22" xfId="0" applyBorder="1" applyAlignment="1"/>
    <xf numFmtId="0" fontId="7" fillId="0" borderId="20" xfId="0" applyFont="1" applyFill="1" applyBorder="1" applyAlignment="1">
      <alignment horizontal="center" vertical="center" wrapText="1"/>
    </xf>
    <xf numFmtId="178" fontId="7" fillId="0" borderId="14" xfId="0" applyNumberFormat="1" applyFont="1" applyBorder="1" applyAlignment="1">
      <alignment horizontal="left" vertical="center"/>
    </xf>
    <xf numFmtId="0" fontId="6" fillId="0" borderId="21" xfId="0" applyFont="1" applyBorder="1"/>
    <xf numFmtId="0" fontId="6" fillId="0" borderId="22" xfId="0" applyFont="1" applyBorder="1" applyAlignment="1"/>
    <xf numFmtId="176" fontId="3" fillId="0" borderId="7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center" vertical="center" wrapText="1"/>
    </xf>
    <xf numFmtId="179" fontId="3" fillId="0" borderId="19" xfId="0" applyNumberFormat="1" applyFont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/>
    </xf>
    <xf numFmtId="49" fontId="9" fillId="3" borderId="12" xfId="0" quotePrefix="1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177" fontId="10" fillId="3" borderId="2" xfId="0" applyNumberFormat="1" applyFont="1" applyFill="1" applyBorder="1" applyAlignment="1">
      <alignment horizontal="center" vertical="center"/>
    </xf>
    <xf numFmtId="49" fontId="20" fillId="3" borderId="12" xfId="0" quotePrefix="1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78" fontId="13" fillId="3" borderId="4" xfId="0" applyNumberFormat="1" applyFont="1" applyFill="1" applyBorder="1" applyAlignment="1">
      <alignment horizontal="center" vertical="center"/>
    </xf>
    <xf numFmtId="178" fontId="13" fillId="3" borderId="5" xfId="0" applyNumberFormat="1" applyFont="1" applyFill="1" applyBorder="1" applyAlignment="1">
      <alignment horizontal="center" vertical="center"/>
    </xf>
    <xf numFmtId="178" fontId="13" fillId="3" borderId="6" xfId="0" applyNumberFormat="1" applyFont="1" applyFill="1" applyBorder="1" applyAlignment="1">
      <alignment horizontal="center" vertical="center"/>
    </xf>
    <xf numFmtId="49" fontId="18" fillId="3" borderId="7" xfId="0" quotePrefix="1" applyNumberFormat="1" applyFont="1" applyFill="1" applyBorder="1" applyAlignment="1" applyProtection="1">
      <alignment horizontal="center" vertical="center"/>
      <protection locked="0"/>
    </xf>
    <xf numFmtId="179" fontId="18" fillId="3" borderId="8" xfId="0" applyNumberFormat="1" applyFont="1" applyFill="1" applyBorder="1" applyAlignment="1">
      <alignment horizontal="center" vertical="center" shrinkToFit="1"/>
    </xf>
    <xf numFmtId="180" fontId="4" fillId="3" borderId="8" xfId="0" applyNumberFormat="1" applyFont="1" applyFill="1" applyBorder="1" applyAlignment="1">
      <alignment horizontal="center" vertical="center" shrinkToFit="1"/>
    </xf>
    <xf numFmtId="177" fontId="18" fillId="3" borderId="8" xfId="0" applyNumberFormat="1" applyFont="1" applyFill="1" applyBorder="1" applyAlignment="1">
      <alignment horizontal="center" vertical="center" shrinkToFit="1"/>
    </xf>
    <xf numFmtId="180" fontId="4" fillId="3" borderId="10" xfId="0" applyNumberFormat="1" applyFont="1" applyFill="1" applyBorder="1" applyAlignment="1">
      <alignment horizontal="center" vertical="center" shrinkToFit="1"/>
    </xf>
    <xf numFmtId="49" fontId="18" fillId="3" borderId="13" xfId="0" quotePrefix="1" applyNumberFormat="1" applyFont="1" applyFill="1" applyBorder="1" applyAlignment="1" applyProtection="1">
      <alignment horizontal="center" vertical="center"/>
      <protection locked="0"/>
    </xf>
    <xf numFmtId="179" fontId="18" fillId="3" borderId="9" xfId="0" applyNumberFormat="1" applyFont="1" applyFill="1" applyBorder="1" applyAlignment="1">
      <alignment horizontal="center" vertical="center" shrinkToFit="1"/>
    </xf>
    <xf numFmtId="180" fontId="4" fillId="3" borderId="9" xfId="0" applyNumberFormat="1" applyFont="1" applyFill="1" applyBorder="1" applyAlignment="1">
      <alignment horizontal="center" vertical="center" shrinkToFit="1"/>
    </xf>
    <xf numFmtId="177" fontId="18" fillId="3" borderId="9" xfId="0" applyNumberFormat="1" applyFont="1" applyFill="1" applyBorder="1" applyAlignment="1">
      <alignment horizontal="center" vertical="center" shrinkToFit="1"/>
    </xf>
    <xf numFmtId="0" fontId="30" fillId="3" borderId="48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 wrapText="1"/>
    </xf>
    <xf numFmtId="0" fontId="30" fillId="3" borderId="15" xfId="0" applyFont="1" applyFill="1" applyBorder="1" applyAlignment="1">
      <alignment horizontal="center"/>
    </xf>
    <xf numFmtId="0" fontId="28" fillId="3" borderId="15" xfId="0" applyFont="1" applyFill="1" applyBorder="1" applyAlignment="1">
      <alignment horizontal="center"/>
    </xf>
    <xf numFmtId="0" fontId="28" fillId="3" borderId="17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9" fillId="3" borderId="15" xfId="0" applyFont="1" applyFill="1" applyBorder="1" applyAlignment="1">
      <alignment horizontal="center"/>
    </xf>
    <xf numFmtId="0" fontId="29" fillId="3" borderId="17" xfId="0" applyFont="1" applyFill="1" applyBorder="1" applyAlignment="1">
      <alignment horizontal="center"/>
    </xf>
    <xf numFmtId="0" fontId="30" fillId="3" borderId="49" xfId="0" applyFont="1" applyFill="1" applyBorder="1" applyAlignment="1">
      <alignment horizontal="center"/>
    </xf>
    <xf numFmtId="0" fontId="28" fillId="3" borderId="49" xfId="0" applyFont="1" applyFill="1" applyBorder="1" applyAlignment="1">
      <alignment horizontal="center" wrapText="1"/>
    </xf>
    <xf numFmtId="0" fontId="30" fillId="3" borderId="16" xfId="0" applyFont="1" applyFill="1" applyBorder="1" applyAlignment="1">
      <alignment horizontal="right" wrapText="1"/>
    </xf>
    <xf numFmtId="0" fontId="29" fillId="3" borderId="16" xfId="0" applyFont="1" applyFill="1" applyBorder="1" applyAlignment="1">
      <alignment horizontal="center" wrapText="1"/>
    </xf>
    <xf numFmtId="0" fontId="30" fillId="3" borderId="16" xfId="0" applyFont="1" applyFill="1" applyBorder="1" applyAlignment="1">
      <alignment wrapText="1"/>
    </xf>
    <xf numFmtId="0" fontId="29" fillId="3" borderId="18" xfId="0" applyFont="1" applyFill="1" applyBorder="1" applyAlignment="1">
      <alignment horizontal="center" wrapText="1"/>
    </xf>
    <xf numFmtId="0" fontId="27" fillId="3" borderId="48" xfId="0" applyFont="1" applyFill="1" applyBorder="1" applyAlignment="1">
      <alignment horizontal="center"/>
    </xf>
    <xf numFmtId="0" fontId="27" fillId="3" borderId="15" xfId="0" applyFont="1" applyFill="1" applyBorder="1" applyAlignment="1">
      <alignment horizontal="center"/>
    </xf>
    <xf numFmtId="0" fontId="27" fillId="3" borderId="49" xfId="0" applyFont="1" applyFill="1" applyBorder="1" applyAlignment="1">
      <alignment horizontal="center"/>
    </xf>
    <xf numFmtId="0" fontId="27" fillId="3" borderId="16" xfId="0" applyFont="1" applyFill="1" applyBorder="1" applyAlignment="1">
      <alignment horizontal="right" wrapText="1"/>
    </xf>
    <xf numFmtId="0" fontId="27" fillId="3" borderId="16" xfId="0" applyFont="1" applyFill="1" applyBorder="1" applyAlignment="1">
      <alignment wrapText="1"/>
    </xf>
    <xf numFmtId="0" fontId="27" fillId="0" borderId="48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82" fontId="28" fillId="0" borderId="15" xfId="0" applyNumberFormat="1" applyFont="1" applyFill="1" applyBorder="1" applyAlignment="1">
      <alignment horizontal="center" vertical="center"/>
    </xf>
    <xf numFmtId="182" fontId="28" fillId="0" borderId="17" xfId="0" applyNumberFormat="1" applyFont="1" applyFill="1" applyBorder="1" applyAlignment="1">
      <alignment horizontal="center" vertical="center"/>
    </xf>
    <xf numFmtId="183" fontId="29" fillId="0" borderId="15" xfId="0" applyNumberFormat="1" applyFont="1" applyFill="1" applyBorder="1" applyAlignment="1">
      <alignment horizontal="center" vertical="center"/>
    </xf>
    <xf numFmtId="183" fontId="29" fillId="0" borderId="17" xfId="0" applyNumberFormat="1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83" fontId="29" fillId="0" borderId="23" xfId="0" applyNumberFormat="1" applyFont="1" applyFill="1" applyBorder="1" applyAlignment="1">
      <alignment horizontal="center" vertical="center"/>
    </xf>
    <xf numFmtId="183" fontId="29" fillId="0" borderId="24" xfId="0" applyNumberFormat="1" applyFont="1" applyFill="1" applyBorder="1" applyAlignment="1">
      <alignment horizontal="center" vertical="center"/>
    </xf>
    <xf numFmtId="182" fontId="4" fillId="0" borderId="8" xfId="0" applyNumberFormat="1" applyFont="1" applyBorder="1" applyAlignment="1">
      <alignment horizontal="center" vertical="center" shrinkToFit="1"/>
    </xf>
    <xf numFmtId="182" fontId="4" fillId="0" borderId="9" xfId="0" applyNumberFormat="1" applyFont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center" wrapText="1"/>
    </xf>
    <xf numFmtId="178" fontId="7" fillId="0" borderId="25" xfId="0" applyNumberFormat="1" applyFont="1" applyBorder="1" applyAlignment="1">
      <alignment horizontal="center" vertical="center"/>
    </xf>
    <xf numFmtId="0" fontId="0" fillId="0" borderId="21" xfId="0" applyBorder="1" applyAlignment="1"/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49" fontId="5" fillId="0" borderId="43" xfId="0" applyNumberFormat="1" applyFont="1" applyFill="1" applyBorder="1" applyAlignment="1" applyProtection="1">
      <alignment horizontal="left" vertical="center" wrapText="1"/>
      <protection locked="0"/>
    </xf>
    <xf numFmtId="0" fontId="5" fillId="0" borderId="43" xfId="0" applyFont="1" applyBorder="1" applyAlignment="1">
      <alignment wrapText="1"/>
    </xf>
    <xf numFmtId="0" fontId="5" fillId="0" borderId="0" xfId="0" applyFont="1" applyAlignment="1">
      <alignment wrapText="1"/>
    </xf>
    <xf numFmtId="176" fontId="5" fillId="0" borderId="11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5" xfId="0" applyFont="1" applyBorder="1" applyAlignment="1"/>
    <xf numFmtId="0" fontId="5" fillId="0" borderId="22" xfId="0" applyFont="1" applyBorder="1" applyAlignment="1"/>
    <xf numFmtId="0" fontId="5" fillId="0" borderId="11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1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27" fillId="3" borderId="29" xfId="0" applyFont="1" applyFill="1" applyBorder="1" applyAlignment="1">
      <alignment horizontal="center" vertical="center"/>
    </xf>
    <xf numFmtId="0" fontId="27" fillId="3" borderId="30" xfId="0" applyFont="1" applyFill="1" applyBorder="1" applyAlignment="1">
      <alignment horizontal="center" vertical="center"/>
    </xf>
    <xf numFmtId="0" fontId="27" fillId="3" borderId="31" xfId="0" applyFont="1" applyFill="1" applyBorder="1" applyAlignment="1">
      <alignment horizontal="center" vertical="center"/>
    </xf>
    <xf numFmtId="0" fontId="27" fillId="3" borderId="32" xfId="0" applyFont="1" applyFill="1" applyBorder="1" applyAlignment="1">
      <alignment horizontal="center"/>
    </xf>
    <xf numFmtId="0" fontId="27" fillId="3" borderId="50" xfId="0" applyFont="1" applyFill="1" applyBorder="1" applyAlignment="1">
      <alignment horizontal="center"/>
    </xf>
    <xf numFmtId="0" fontId="27" fillId="3" borderId="51" xfId="0" applyFont="1" applyFill="1" applyBorder="1" applyAlignment="1">
      <alignment horizontal="center"/>
    </xf>
    <xf numFmtId="0" fontId="27" fillId="3" borderId="33" xfId="0" applyFont="1" applyFill="1" applyBorder="1" applyAlignment="1">
      <alignment horizontal="center"/>
    </xf>
    <xf numFmtId="0" fontId="27" fillId="3" borderId="34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0" fillId="3" borderId="29" xfId="0" applyFont="1" applyFill="1" applyBorder="1" applyAlignment="1">
      <alignment horizontal="center" vertical="center"/>
    </xf>
    <xf numFmtId="0" fontId="30" fillId="3" borderId="30" xfId="0" applyFont="1" applyFill="1" applyBorder="1" applyAlignment="1">
      <alignment horizontal="center" vertical="center"/>
    </xf>
    <xf numFmtId="0" fontId="30" fillId="3" borderId="31" xfId="0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center"/>
    </xf>
    <xf numFmtId="0" fontId="30" fillId="3" borderId="50" xfId="0" applyFont="1" applyFill="1" applyBorder="1" applyAlignment="1">
      <alignment horizontal="center"/>
    </xf>
    <xf numFmtId="0" fontId="30" fillId="3" borderId="51" xfId="0" applyFont="1" applyFill="1" applyBorder="1" applyAlignment="1">
      <alignment horizontal="center"/>
    </xf>
    <xf numFmtId="0" fontId="30" fillId="3" borderId="33" xfId="0" applyFont="1" applyFill="1" applyBorder="1" applyAlignment="1">
      <alignment horizontal="center"/>
    </xf>
    <xf numFmtId="0" fontId="30" fillId="3" borderId="34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7979274611399"/>
          <c:y val="0.20068027210884354"/>
          <c:w val="0.73264248704663215"/>
          <c:h val="0.75680272108843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'30392_1(TJF)'!$D$2</c:f>
              <c:strCache>
                <c:ptCount val="1"/>
                <c:pt idx="0">
                  <c:v>東證期貨總成交量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'30392_1(TJF)'!$A$4:$A$4</c:f>
              <c:numCache>
                <c:formatCode>@</c:formatCode>
                <c:ptCount val="1"/>
              </c:numCache>
            </c:numRef>
          </c:cat>
          <c:val>
            <c:numRef>
              <c:f>'30392_1(TJF)'!$D$4:$D$4</c:f>
              <c:numCache>
                <c:formatCode>0.00_ ;[Red]\-0.00\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9FB-4B89-B226-6D690583B7A4}"/>
            </c:ext>
          </c:extLst>
        </c:ser>
        <c:ser>
          <c:idx val="1"/>
          <c:order val="1"/>
          <c:tx>
            <c:strRef>
              <c:f>'30392_1(TJF)'!$E$2</c:f>
              <c:strCache>
                <c:ptCount val="1"/>
                <c:pt idx="0">
                  <c:v>東證期貨總未平倉量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'30392_1(TJF)'!$A$4:$A$4</c:f>
              <c:numCache>
                <c:formatCode>@</c:formatCode>
                <c:ptCount val="1"/>
              </c:numCache>
            </c:numRef>
          </c:cat>
          <c:val>
            <c:numRef>
              <c:f>'30392_1(TJF)'!$E$4:$E$4</c:f>
              <c:numCache>
                <c:formatCode>0.00_ ;[Red]\-0.00\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9FB-4B89-B226-6D690583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954752"/>
        <c:axId val="1"/>
      </c:barChart>
      <c:lineChart>
        <c:grouping val="standard"/>
        <c:varyColors val="0"/>
        <c:ser>
          <c:idx val="2"/>
          <c:order val="2"/>
          <c:tx>
            <c:strRef>
              <c:f>'30392_1(TJF)'!$B$2</c:f>
              <c:strCache>
                <c:ptCount val="1"/>
                <c:pt idx="0">
                  <c:v>東證期貨價格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'30392_1(TJF)'!$B$4:$B$4</c:f>
              <c:numCache>
                <c:formatCode>0.00_ ;[Red]\-0.00\ 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B-4B89-B226-6D690583B7A4}"/>
            </c:ext>
          </c:extLst>
        </c:ser>
        <c:ser>
          <c:idx val="3"/>
          <c:order val="3"/>
          <c:tx>
            <c:strRef>
              <c:f>'30392_1(TJF)'!$F$2</c:f>
              <c:strCache>
                <c:ptCount val="1"/>
                <c:pt idx="0">
                  <c:v>現貨指數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'30392_1(TJF)'!$G$4:$G$4</c:f>
              <c:numCache>
                <c:formatCode>0.00_ ;[Red]\-0.00\ 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B-4B89-B226-6D690583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07954752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;[Red]\-0.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07954752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_ ;[Red]\-0.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3056993940126445"/>
          <c:y val="3.5714298445902466E-2"/>
          <c:w val="0.54093267751547147"/>
          <c:h val="0.164966053690246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909882754442331"/>
          <c:y val="0.40871113702924367"/>
          <c:w val="0.23250323493943106"/>
          <c:h val="0.3283089461382449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F8F-4687-B14D-98F504EF7ED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F8F-4687-B14D-98F504EF7ED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F8F-4687-B14D-98F504EF7ED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F8F-4687-B14D-98F504EF7ED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F8F-4687-B14D-98F504EF7ED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F8F-4687-B14D-98F504EF7ED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0F8F-4687-B14D-98F504EF7ED7}"/>
              </c:ext>
            </c:extLst>
          </c:dPt>
          <c:dLbls>
            <c:dLbl>
              <c:idx val="0"/>
              <c:layout>
                <c:manualLayout>
                  <c:x val="-5.5995640518781205E-2"/>
                  <c:y val="-7.133466387386612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8F-4687-B14D-98F504EF7ED7}"/>
                </c:ext>
              </c:extLst>
            </c:dLbl>
            <c:dLbl>
              <c:idx val="1"/>
              <c:layout>
                <c:manualLayout>
                  <c:x val="8.8932095744909651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8F-4687-B14D-98F504EF7ED7}"/>
                </c:ext>
              </c:extLst>
            </c:dLbl>
            <c:dLbl>
              <c:idx val="2"/>
              <c:layout>
                <c:manualLayout>
                  <c:x val="0.18960414879459284"/>
                  <c:y val="2.51746731357842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8F-4687-B14D-98F504EF7ED7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1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8F-4687-B14D-98F504EF7ED7}"/>
                </c:ext>
              </c:extLst>
            </c:dLbl>
            <c:dLbl>
              <c:idx val="4"/>
              <c:layout>
                <c:manualLayout>
                  <c:x val="9.8805970731335492E-3"/>
                  <c:y val="-8.570839491785661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8F-4687-B14D-98F504EF7ED7}"/>
                </c:ext>
              </c:extLst>
            </c:dLbl>
            <c:dLbl>
              <c:idx val="5"/>
              <c:layout>
                <c:manualLayout>
                  <c:x val="-0.11396670247670929"/>
                  <c:y val="-5.28541525315926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8F-4687-B14D-98F504EF7ED7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(data_30392_1abc!$B$3,data_30392_1abc!$D$3,data_30392_1abc!$F$3,data_30392_1abc!$H$3,data_30392_1abc!$J$3,data_30392_1abc!$L$3,data_30392_1abc!$N$2)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(data_30392_1abc!$B$18,data_30392_1abc!$D$18,data_30392_1abc!$F$18,data_30392_1abc!$H$18,data_30392_1abc!$J$18,data_30392_1abc!$L$18,data_30392_1abc!$N$18)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8F-4687-B14D-98F504EF7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26050390915984"/>
          <c:y val="0.37577045169148515"/>
          <c:w val="0.98408557683605191"/>
          <c:h val="0.741273962931224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909882754442331"/>
          <c:y val="0.40871113702924367"/>
          <c:w val="0.23250323493943106"/>
          <c:h val="0.3283089461382449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C59-47DD-923F-77A7F611174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C59-47DD-923F-77A7F611174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C59-47DD-923F-77A7F611174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C59-47DD-923F-77A7F611174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C59-47DD-923F-77A7F611174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C59-47DD-923F-77A7F611174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0C59-47DD-923F-77A7F611174F}"/>
              </c:ext>
            </c:extLst>
          </c:dPt>
          <c:dLbls>
            <c:dLbl>
              <c:idx val="0"/>
              <c:layout>
                <c:manualLayout>
                  <c:x val="-5.5995640518781205E-2"/>
                  <c:y val="-7.133466387386612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59-47DD-923F-77A7F611174F}"/>
                </c:ext>
              </c:extLst>
            </c:dLbl>
            <c:dLbl>
              <c:idx val="1"/>
              <c:layout>
                <c:manualLayout>
                  <c:x val="8.8932095744909651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59-47DD-923F-77A7F611174F}"/>
                </c:ext>
              </c:extLst>
            </c:dLbl>
            <c:dLbl>
              <c:idx val="2"/>
              <c:layout>
                <c:manualLayout>
                  <c:x val="0.18960414879459284"/>
                  <c:y val="2.517467313578420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59-47DD-923F-77A7F611174F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1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59-47DD-923F-77A7F611174F}"/>
                </c:ext>
              </c:extLst>
            </c:dLbl>
            <c:dLbl>
              <c:idx val="4"/>
              <c:layout>
                <c:manualLayout>
                  <c:x val="9.8805970731335492E-3"/>
                  <c:y val="-8.570839491785661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59-47DD-923F-77A7F611174F}"/>
                </c:ext>
              </c:extLst>
            </c:dLbl>
            <c:dLbl>
              <c:idx val="5"/>
              <c:layout>
                <c:manualLayout>
                  <c:x val="-0.14031719751347521"/>
                  <c:y val="-2.821347074189469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59-47DD-923F-77A7F611174F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(data_30392_1abc!$B$3,data_30392_1abc!$D$3,data_30392_1abc!$F$3,data_30392_1abc!$H$3,data_30392_1abc!$J$3,data_30392_1abc!$L$3,data_30392_1abc!$N$2)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(data_30392_1abc!$C$18,data_30392_1abc!$E$18,data_30392_1abc!$G$18,data_30392_1abc!$I$18,data_30392_1abc!$K$18,data_30392_1abc!$M$18,data_30392_1abc!$O$18)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59-47DD-923F-77A7F611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26050390915984"/>
          <c:y val="0.37577045169148515"/>
          <c:w val="0.98408557683605191"/>
          <c:h val="0.741273962931224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336787564766837E-2"/>
          <c:y val="0.19897959183673469"/>
          <c:w val="0.73575129533678751"/>
          <c:h val="0.75850340136054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'30392_2(I5F)'!$D$2</c:f>
              <c:strCache>
                <c:ptCount val="1"/>
                <c:pt idx="0">
                  <c:v>印度50期貨總成交量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'30392_2(I5F)'!$A$4:$A$18</c:f>
              <c:numCache>
                <c:formatCode>@</c:formatCode>
                <c:ptCount val="15"/>
              </c:numCache>
            </c:numRef>
          </c:cat>
          <c:val>
            <c:numRef>
              <c:f>'30392_2(I5F)'!$D$4:$D$34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C06F-4E24-A60D-8C5241956118}"/>
            </c:ext>
          </c:extLst>
        </c:ser>
        <c:ser>
          <c:idx val="1"/>
          <c:order val="1"/>
          <c:tx>
            <c:strRef>
              <c:f>'30392_2(I5F)'!$E$2</c:f>
              <c:strCache>
                <c:ptCount val="1"/>
                <c:pt idx="0">
                  <c:v>印度50期貨總未平倉量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'30392_2(I5F)'!$A$4:$A$18</c:f>
              <c:numCache>
                <c:formatCode>@</c:formatCode>
                <c:ptCount val="15"/>
              </c:numCache>
            </c:numRef>
          </c:cat>
          <c:val>
            <c:numRef>
              <c:f>'30392_2(I5F)'!$E$4:$E$34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C06F-4E24-A60D-8C524195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196360"/>
        <c:axId val="1"/>
      </c:barChart>
      <c:lineChart>
        <c:grouping val="standard"/>
        <c:varyColors val="0"/>
        <c:ser>
          <c:idx val="2"/>
          <c:order val="2"/>
          <c:tx>
            <c:strRef>
              <c:f>'30392_2(I5F)'!$B$2</c:f>
              <c:strCache>
                <c:ptCount val="1"/>
                <c:pt idx="0">
                  <c:v>印度50期貨價格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'30392_2(I5F)'!$B$4:$B$34</c:f>
              <c:numCache>
                <c:formatCode>0.0000_ ;[Red]\-0.0000\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F-4E24-A60D-8C5241956118}"/>
            </c:ext>
          </c:extLst>
        </c:ser>
        <c:ser>
          <c:idx val="3"/>
          <c:order val="3"/>
          <c:tx>
            <c:strRef>
              <c:f>'30392_2(I5F)'!$F$2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'30392_2(I5F)'!$G$4:$G$34</c:f>
              <c:numCache>
                <c:formatCode>0.00_ ;[Red]\-0.00\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F-4E24-A60D-8C524195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09196360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09196360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00_ ;[Red]\-0.000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2279746055528"/>
          <c:y val="3.2313003247475422E-2"/>
          <c:w val="0.4829015245896745"/>
          <c:h val="0.12755104764446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6B-46BE-928F-554AF3EF723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D6B-46BE-928F-554AF3EF723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6B-46BE-928F-554AF3EF723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D6B-46BE-928F-554AF3EF723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D6B-46BE-928F-554AF3EF723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D6B-46BE-928F-554AF3EF7237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D6B-46BE-928F-554AF3EF7237}"/>
              </c:ext>
            </c:extLst>
          </c:dPt>
          <c:dLbls>
            <c:dLbl>
              <c:idx val="0"/>
              <c:layout>
                <c:manualLayout>
                  <c:x val="-5.599564051878122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6B-46BE-928F-554AF3EF7237}"/>
                </c:ext>
              </c:extLst>
            </c:dLbl>
            <c:dLbl>
              <c:idx val="1"/>
              <c:layout>
                <c:manualLayout>
                  <c:x val="8.8932095744909706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6B-46BE-928F-554AF3EF7237}"/>
                </c:ext>
              </c:extLst>
            </c:dLbl>
            <c:dLbl>
              <c:idx val="2"/>
              <c:layout>
                <c:manualLayout>
                  <c:x val="0.18960414879459289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6B-46BE-928F-554AF3EF7237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4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6B-46BE-928F-554AF3EF7237}"/>
                </c:ext>
              </c:extLst>
            </c:dLbl>
            <c:dLbl>
              <c:idx val="4"/>
              <c:layout>
                <c:manualLayout>
                  <c:x val="9.8805970731335544E-3"/>
                  <c:y val="-8.570839491785667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6B-46BE-928F-554AF3EF7237}"/>
                </c:ext>
              </c:extLst>
            </c:dLbl>
            <c:dLbl>
              <c:idx val="5"/>
              <c:layout>
                <c:manualLayout>
                  <c:x val="-0.11396670247670936"/>
                  <c:y val="-5.285415253159262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6B-46BE-928F-554AF3EF7237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(data_30392_2abc!$B$3,data_30392_2abc!$D$3,data_30392_2abc!$F$3,data_30392_2abc!$H$3,data_30392_2abc!$J$3,data_30392_2abc!$L$3,data_30392_2abc!$N$2)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(data_30392_2abc!$B$18,data_30392_2abc!$D$18,data_30392_2abc!$F$18,data_30392_2abc!$H$18,data_30392_2abc!$J$18,data_30392_2abc!$L$18,data_30392_2abc!$N$18)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6B-46BE-928F-554AF3EF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493424396221027"/>
          <c:y val="0.37782383978183426"/>
          <c:w val="0.98275931688910234"/>
          <c:h val="0.7433273510215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81671157152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44280267969996"/>
          <c:y val="0.36348490465305688"/>
          <c:w val="0.28351159770675527"/>
          <c:h val="0.4003359088114312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15A-45E0-95FF-173317D70C5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15A-45E0-95FF-173317D70C5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15A-45E0-95FF-173317D70C5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15A-45E0-95FF-173317D70C5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15A-45E0-95FF-173317D70C5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15A-45E0-95FF-173317D70C5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15A-45E0-95FF-173317D70C5A}"/>
              </c:ext>
            </c:extLst>
          </c:dPt>
          <c:dLbls>
            <c:dLbl>
              <c:idx val="0"/>
              <c:layout>
                <c:manualLayout>
                  <c:x val="-5.5995640518781226E-2"/>
                  <c:y val="-7.13346638738661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5A-45E0-95FF-173317D70C5A}"/>
                </c:ext>
              </c:extLst>
            </c:dLbl>
            <c:dLbl>
              <c:idx val="1"/>
              <c:layout>
                <c:manualLayout>
                  <c:x val="8.8932095744909706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5A-45E0-95FF-173317D70C5A}"/>
                </c:ext>
              </c:extLst>
            </c:dLbl>
            <c:dLbl>
              <c:idx val="2"/>
              <c:layout>
                <c:manualLayout>
                  <c:x val="0.18960414879459289"/>
                  <c:y val="2.517467313578419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5A-45E0-95FF-173317D70C5A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4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5A-45E0-95FF-173317D70C5A}"/>
                </c:ext>
              </c:extLst>
            </c:dLbl>
            <c:dLbl>
              <c:idx val="4"/>
              <c:layout>
                <c:manualLayout>
                  <c:x val="9.8805970731335544E-3"/>
                  <c:y val="-8.570839491785667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5A-45E0-95FF-173317D70C5A}"/>
                </c:ext>
              </c:extLst>
            </c:dLbl>
            <c:dLbl>
              <c:idx val="5"/>
              <c:layout>
                <c:manualLayout>
                  <c:x val="-0.14031719751347527"/>
                  <c:y val="-2.821347074189468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5A-45E0-95FF-173317D70C5A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(data_30392_2abc!$B$3,data_30392_2abc!$D$3,data_30392_2abc!$F$3,data_30392_2abc!$H$3,data_30392_2abc!$J$3,data_30392_2abc!$L$3,data_30392_2abc!$N$2)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(data_30392_2abc!$C$18,data_30392_2abc!$E$18,data_30392_2abc!$G$18,data_30392_2abc!$I$18,data_30392_2abc!$K$18,data_30392_2abc!$M$18,data_30392_2abc!$O$18)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A-45E0-95FF-173317D7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493424396221027"/>
          <c:y val="0.37782383978183426"/>
          <c:w val="0.98275931688910234"/>
          <c:h val="0.7433273510215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10225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B62B91A-07A9-44D0-AFA6-B7CC798A43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3109" name="Chart 1">
          <a:extLst>
            <a:ext uri="{FF2B5EF4-FFF2-40B4-BE49-F238E27FC236}">
              <a16:creationId xmlns:a16="http://schemas.microsoft.com/office/drawing/2014/main" id="{76694EFF-2491-46AC-9125-339C67BA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5157" name="Chart 1">
          <a:extLst>
            <a:ext uri="{FF2B5EF4-FFF2-40B4-BE49-F238E27FC236}">
              <a16:creationId xmlns:a16="http://schemas.microsoft.com/office/drawing/2014/main" id="{88B47C8C-E107-437B-8C4B-1B9C97A1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99BC5E-E0DA-4A7A-B03F-B4EBD63EB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8229" name="Chart 1">
          <a:extLst>
            <a:ext uri="{FF2B5EF4-FFF2-40B4-BE49-F238E27FC236}">
              <a16:creationId xmlns:a16="http://schemas.microsoft.com/office/drawing/2014/main" id="{C016FFEF-3ECE-48C0-8959-59E08E5EA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371475</xdr:colOff>
      <xdr:row>22</xdr:row>
      <xdr:rowOff>57150</xdr:rowOff>
    </xdr:to>
    <xdr:graphicFrame macro="">
      <xdr:nvGraphicFramePr>
        <xdr:cNvPr id="10277" name="Chart 1">
          <a:extLst>
            <a:ext uri="{FF2B5EF4-FFF2-40B4-BE49-F238E27FC236}">
              <a16:creationId xmlns:a16="http://schemas.microsoft.com/office/drawing/2014/main" id="{7D827FAA-55EC-4E27-B323-BB8B5150C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J43"/>
  <sheetViews>
    <sheetView zoomScaleNormal="100" zoomScaleSheetLayoutView="140" workbookViewId="0">
      <selection activeCell="I5" sqref="I5"/>
    </sheetView>
  </sheetViews>
  <sheetFormatPr defaultRowHeight="16.5"/>
  <cols>
    <col min="1" max="1" width="12" customWidth="1"/>
    <col min="2" max="2" width="12" style="17" customWidth="1"/>
    <col min="3" max="3" width="13.5" style="17" customWidth="1"/>
    <col min="4" max="4" width="12" customWidth="1"/>
    <col min="5" max="5" width="12.625" customWidth="1"/>
    <col min="6" max="6" width="12" style="17" customWidth="1"/>
    <col min="7" max="7" width="11.375" style="17" customWidth="1"/>
    <col min="8" max="8" width="9.75" style="17" customWidth="1"/>
    <col min="9" max="9" width="12" style="17" customWidth="1"/>
  </cols>
  <sheetData>
    <row r="1" spans="1:10">
      <c r="A1" s="149" t="s">
        <v>16</v>
      </c>
      <c r="B1" s="150"/>
      <c r="C1" s="150"/>
      <c r="D1" s="150"/>
      <c r="E1" s="150"/>
      <c r="F1" s="151"/>
      <c r="G1" s="152"/>
      <c r="I1" s="147" t="s">
        <v>55</v>
      </c>
      <c r="J1" s="148"/>
    </row>
    <row r="2" spans="1:10" ht="28.5">
      <c r="A2" s="18" t="s">
        <v>0</v>
      </c>
      <c r="B2" s="19" t="s">
        <v>17</v>
      </c>
      <c r="C2" s="19" t="s">
        <v>18</v>
      </c>
      <c r="D2" s="20" t="s">
        <v>19</v>
      </c>
      <c r="E2" s="20" t="s">
        <v>20</v>
      </c>
      <c r="F2" s="19" t="s">
        <v>21</v>
      </c>
      <c r="G2" s="19" t="s">
        <v>18</v>
      </c>
      <c r="H2" s="59" t="s">
        <v>22</v>
      </c>
      <c r="I2" s="146" t="s">
        <v>89</v>
      </c>
      <c r="J2" s="75" t="s">
        <v>42</v>
      </c>
    </row>
    <row r="3" spans="1:10" hidden="1">
      <c r="A3" s="25"/>
      <c r="B3" s="21"/>
      <c r="C3" s="21"/>
      <c r="D3" s="22"/>
      <c r="E3" s="23"/>
      <c r="F3" s="23"/>
      <c r="G3" s="21"/>
      <c r="H3" s="60"/>
      <c r="I3" s="21"/>
      <c r="J3" s="21"/>
    </row>
    <row r="4" spans="1:10">
      <c r="A4" s="25"/>
      <c r="B4" s="26"/>
      <c r="C4" s="29">
        <f>B4-B3</f>
        <v>0</v>
      </c>
      <c r="D4" s="26"/>
      <c r="E4" s="24"/>
      <c r="F4" s="24"/>
      <c r="G4" s="77">
        <f>F4-F3</f>
        <v>0</v>
      </c>
      <c r="H4" s="76">
        <f>B4-F4</f>
        <v>0</v>
      </c>
      <c r="I4" s="29"/>
      <c r="J4" s="29">
        <f>I4-F4</f>
        <v>0</v>
      </c>
    </row>
    <row r="5" spans="1:10">
      <c r="A5" s="25"/>
      <c r="B5" s="26"/>
      <c r="C5" s="29">
        <f t="shared" ref="C5:C34" si="0">B5-B4</f>
        <v>0</v>
      </c>
      <c r="D5" s="27"/>
      <c r="E5" s="28"/>
      <c r="F5" s="28"/>
      <c r="G5" s="77">
        <f t="shared" ref="G5:G33" si="1">F5-F4</f>
        <v>0</v>
      </c>
      <c r="H5" s="76">
        <f t="shared" ref="H5:H34" si="2">B5-F5</f>
        <v>0</v>
      </c>
      <c r="I5" s="29"/>
      <c r="J5" s="29">
        <f t="shared" ref="J5:J34" si="3">I5-F5</f>
        <v>0</v>
      </c>
    </row>
    <row r="6" spans="1:10">
      <c r="A6" s="25"/>
      <c r="B6" s="26"/>
      <c r="C6" s="29">
        <f t="shared" si="0"/>
        <v>0</v>
      </c>
      <c r="D6" s="27"/>
      <c r="E6" s="28"/>
      <c r="F6" s="28"/>
      <c r="G6" s="77">
        <f t="shared" si="1"/>
        <v>0</v>
      </c>
      <c r="H6" s="76">
        <f t="shared" si="2"/>
        <v>0</v>
      </c>
      <c r="I6" s="29"/>
      <c r="J6" s="29">
        <f t="shared" si="3"/>
        <v>0</v>
      </c>
    </row>
    <row r="7" spans="1:10">
      <c r="A7" s="25"/>
      <c r="B7" s="26"/>
      <c r="C7" s="29">
        <f t="shared" si="0"/>
        <v>0</v>
      </c>
      <c r="D7" s="27"/>
      <c r="E7" s="28"/>
      <c r="F7" s="28"/>
      <c r="G7" s="77">
        <f>F7-F6</f>
        <v>0</v>
      </c>
      <c r="H7" s="76">
        <f t="shared" si="2"/>
        <v>0</v>
      </c>
      <c r="I7" s="29"/>
      <c r="J7" s="29">
        <f t="shared" si="3"/>
        <v>0</v>
      </c>
    </row>
    <row r="8" spans="1:10">
      <c r="A8" s="25"/>
      <c r="B8" s="26"/>
      <c r="C8" s="29">
        <f t="shared" si="0"/>
        <v>0</v>
      </c>
      <c r="D8" s="27"/>
      <c r="E8" s="28"/>
      <c r="F8" s="28"/>
      <c r="G8" s="77">
        <f t="shared" si="1"/>
        <v>0</v>
      </c>
      <c r="H8" s="76">
        <f t="shared" si="2"/>
        <v>0</v>
      </c>
      <c r="I8" s="29"/>
      <c r="J8" s="29">
        <f t="shared" si="3"/>
        <v>0</v>
      </c>
    </row>
    <row r="9" spans="1:10">
      <c r="A9" s="25"/>
      <c r="B9" s="26"/>
      <c r="C9" s="29">
        <f>B9-B8</f>
        <v>0</v>
      </c>
      <c r="D9" s="27"/>
      <c r="E9" s="28"/>
      <c r="F9" s="28"/>
      <c r="G9" s="77">
        <f t="shared" si="1"/>
        <v>0</v>
      </c>
      <c r="H9" s="76">
        <f t="shared" si="2"/>
        <v>0</v>
      </c>
      <c r="I9" s="29"/>
      <c r="J9" s="29">
        <f t="shared" si="3"/>
        <v>0</v>
      </c>
    </row>
    <row r="10" spans="1:10">
      <c r="A10" s="25"/>
      <c r="B10" s="26"/>
      <c r="C10" s="29">
        <f t="shared" si="0"/>
        <v>0</v>
      </c>
      <c r="D10" s="27"/>
      <c r="E10" s="28"/>
      <c r="F10" s="28"/>
      <c r="G10" s="77">
        <f t="shared" si="1"/>
        <v>0</v>
      </c>
      <c r="H10" s="76">
        <f t="shared" si="2"/>
        <v>0</v>
      </c>
      <c r="I10" s="29"/>
      <c r="J10" s="29">
        <f t="shared" si="3"/>
        <v>0</v>
      </c>
    </row>
    <row r="11" spans="1:10">
      <c r="A11" s="25"/>
      <c r="B11" s="26"/>
      <c r="C11" s="29">
        <f t="shared" si="0"/>
        <v>0</v>
      </c>
      <c r="D11" s="27"/>
      <c r="E11" s="28"/>
      <c r="F11" s="28"/>
      <c r="G11" s="77">
        <f t="shared" si="1"/>
        <v>0</v>
      </c>
      <c r="H11" s="76">
        <f t="shared" si="2"/>
        <v>0</v>
      </c>
      <c r="I11" s="29"/>
      <c r="J11" s="29">
        <f t="shared" si="3"/>
        <v>0</v>
      </c>
    </row>
    <row r="12" spans="1:10">
      <c r="A12" s="25"/>
      <c r="B12" s="26"/>
      <c r="C12" s="29">
        <f t="shared" si="0"/>
        <v>0</v>
      </c>
      <c r="D12" s="27"/>
      <c r="E12" s="28"/>
      <c r="F12" s="28"/>
      <c r="G12" s="77">
        <f t="shared" si="1"/>
        <v>0</v>
      </c>
      <c r="H12" s="76">
        <f t="shared" si="2"/>
        <v>0</v>
      </c>
      <c r="I12" s="29"/>
      <c r="J12" s="29">
        <f t="shared" si="3"/>
        <v>0</v>
      </c>
    </row>
    <row r="13" spans="1:10">
      <c r="A13" s="25"/>
      <c r="B13" s="26"/>
      <c r="C13" s="29">
        <f t="shared" si="0"/>
        <v>0</v>
      </c>
      <c r="D13" s="27"/>
      <c r="E13" s="28"/>
      <c r="F13" s="28"/>
      <c r="G13" s="77">
        <f t="shared" si="1"/>
        <v>0</v>
      </c>
      <c r="H13" s="76">
        <f t="shared" si="2"/>
        <v>0</v>
      </c>
      <c r="I13" s="29"/>
      <c r="J13" s="29">
        <f t="shared" si="3"/>
        <v>0</v>
      </c>
    </row>
    <row r="14" spans="1:10">
      <c r="A14" s="25"/>
      <c r="B14" s="26"/>
      <c r="C14" s="29">
        <f t="shared" si="0"/>
        <v>0</v>
      </c>
      <c r="D14" s="27"/>
      <c r="E14" s="28"/>
      <c r="F14" s="28"/>
      <c r="G14" s="77">
        <f t="shared" si="1"/>
        <v>0</v>
      </c>
      <c r="H14" s="76">
        <f t="shared" si="2"/>
        <v>0</v>
      </c>
      <c r="I14" s="29"/>
      <c r="J14" s="29">
        <f t="shared" si="3"/>
        <v>0</v>
      </c>
    </row>
    <row r="15" spans="1:10">
      <c r="A15" s="25"/>
      <c r="B15" s="26"/>
      <c r="C15" s="29">
        <f t="shared" si="0"/>
        <v>0</v>
      </c>
      <c r="D15" s="27"/>
      <c r="E15" s="28"/>
      <c r="F15" s="28"/>
      <c r="G15" s="77">
        <f t="shared" si="1"/>
        <v>0</v>
      </c>
      <c r="H15" s="76">
        <f t="shared" si="2"/>
        <v>0</v>
      </c>
      <c r="I15" s="29"/>
      <c r="J15" s="29">
        <f t="shared" si="3"/>
        <v>0</v>
      </c>
    </row>
    <row r="16" spans="1:10">
      <c r="A16" s="25"/>
      <c r="B16" s="26"/>
      <c r="C16" s="29">
        <f t="shared" si="0"/>
        <v>0</v>
      </c>
      <c r="D16" s="27"/>
      <c r="E16" s="28"/>
      <c r="F16" s="28"/>
      <c r="G16" s="77">
        <f t="shared" si="1"/>
        <v>0</v>
      </c>
      <c r="H16" s="76">
        <f t="shared" si="2"/>
        <v>0</v>
      </c>
      <c r="I16" s="29"/>
      <c r="J16" s="29">
        <f t="shared" si="3"/>
        <v>0</v>
      </c>
    </row>
    <row r="17" spans="1:10">
      <c r="A17" s="25"/>
      <c r="B17" s="26"/>
      <c r="C17" s="29">
        <f t="shared" si="0"/>
        <v>0</v>
      </c>
      <c r="D17" s="27"/>
      <c r="E17" s="28"/>
      <c r="F17" s="28"/>
      <c r="G17" s="77">
        <f t="shared" si="1"/>
        <v>0</v>
      </c>
      <c r="H17" s="76">
        <f t="shared" si="2"/>
        <v>0</v>
      </c>
      <c r="I17" s="29"/>
      <c r="J17" s="29">
        <f t="shared" si="3"/>
        <v>0</v>
      </c>
    </row>
    <row r="18" spans="1:10">
      <c r="A18" s="25"/>
      <c r="B18" s="26"/>
      <c r="C18" s="29">
        <f t="shared" si="0"/>
        <v>0</v>
      </c>
      <c r="D18" s="27"/>
      <c r="E18" s="28"/>
      <c r="F18" s="28"/>
      <c r="G18" s="77">
        <f t="shared" si="1"/>
        <v>0</v>
      </c>
      <c r="H18" s="76">
        <f t="shared" si="2"/>
        <v>0</v>
      </c>
      <c r="I18" s="29"/>
      <c r="J18" s="29">
        <f t="shared" si="3"/>
        <v>0</v>
      </c>
    </row>
    <row r="19" spans="1:10">
      <c r="A19" s="25"/>
      <c r="B19" s="26"/>
      <c r="C19" s="29">
        <f t="shared" si="0"/>
        <v>0</v>
      </c>
      <c r="D19" s="27"/>
      <c r="E19" s="28"/>
      <c r="F19" s="28"/>
      <c r="G19" s="77">
        <f t="shared" si="1"/>
        <v>0</v>
      </c>
      <c r="H19" s="76">
        <f t="shared" si="2"/>
        <v>0</v>
      </c>
      <c r="I19" s="29"/>
      <c r="J19" s="29">
        <f t="shared" si="3"/>
        <v>0</v>
      </c>
    </row>
    <row r="20" spans="1:10">
      <c r="A20" s="25"/>
      <c r="B20" s="26"/>
      <c r="C20" s="29">
        <f t="shared" si="0"/>
        <v>0</v>
      </c>
      <c r="D20" s="27"/>
      <c r="E20" s="28"/>
      <c r="F20" s="28"/>
      <c r="G20" s="77">
        <f t="shared" si="1"/>
        <v>0</v>
      </c>
      <c r="H20" s="76">
        <f t="shared" si="2"/>
        <v>0</v>
      </c>
      <c r="I20" s="29"/>
      <c r="J20" s="29">
        <f t="shared" si="3"/>
        <v>0</v>
      </c>
    </row>
    <row r="21" spans="1:10">
      <c r="A21" s="25"/>
      <c r="B21" s="26"/>
      <c r="C21" s="29">
        <f t="shared" si="0"/>
        <v>0</v>
      </c>
      <c r="D21" s="27"/>
      <c r="E21" s="28"/>
      <c r="F21" s="28"/>
      <c r="G21" s="77">
        <f t="shared" si="1"/>
        <v>0</v>
      </c>
      <c r="H21" s="76">
        <f t="shared" si="2"/>
        <v>0</v>
      </c>
      <c r="I21" s="29"/>
      <c r="J21" s="29">
        <f t="shared" si="3"/>
        <v>0</v>
      </c>
    </row>
    <row r="22" spans="1:10">
      <c r="A22" s="25"/>
      <c r="B22" s="26"/>
      <c r="C22" s="29">
        <f t="shared" si="0"/>
        <v>0</v>
      </c>
      <c r="D22" s="27"/>
      <c r="E22" s="28"/>
      <c r="F22" s="28"/>
      <c r="G22" s="77">
        <f t="shared" si="1"/>
        <v>0</v>
      </c>
      <c r="H22" s="76">
        <f t="shared" si="2"/>
        <v>0</v>
      </c>
      <c r="I22" s="29"/>
      <c r="J22" s="29">
        <f t="shared" si="3"/>
        <v>0</v>
      </c>
    </row>
    <row r="23" spans="1:10">
      <c r="A23" s="25"/>
      <c r="B23" s="26"/>
      <c r="C23" s="29">
        <f t="shared" si="0"/>
        <v>0</v>
      </c>
      <c r="D23" s="27"/>
      <c r="E23" s="28"/>
      <c r="F23" s="28"/>
      <c r="G23" s="77">
        <f t="shared" si="1"/>
        <v>0</v>
      </c>
      <c r="H23" s="76">
        <f t="shared" si="2"/>
        <v>0</v>
      </c>
      <c r="I23" s="29"/>
      <c r="J23" s="29">
        <f t="shared" si="3"/>
        <v>0</v>
      </c>
    </row>
    <row r="24" spans="1:10">
      <c r="A24" s="25"/>
      <c r="B24" s="26"/>
      <c r="C24" s="29">
        <f t="shared" si="0"/>
        <v>0</v>
      </c>
      <c r="D24" s="27"/>
      <c r="E24" s="28"/>
      <c r="F24" s="28"/>
      <c r="G24" s="77">
        <f t="shared" si="1"/>
        <v>0</v>
      </c>
      <c r="H24" s="76">
        <f t="shared" si="2"/>
        <v>0</v>
      </c>
      <c r="I24" s="29"/>
      <c r="J24" s="29">
        <f t="shared" si="3"/>
        <v>0</v>
      </c>
    </row>
    <row r="25" spans="1:10">
      <c r="A25" s="25"/>
      <c r="B25" s="26"/>
      <c r="C25" s="29">
        <f t="shared" si="0"/>
        <v>0</v>
      </c>
      <c r="D25" s="27"/>
      <c r="E25" s="28"/>
      <c r="F25" s="28"/>
      <c r="G25" s="77">
        <f t="shared" si="1"/>
        <v>0</v>
      </c>
      <c r="H25" s="76">
        <f t="shared" si="2"/>
        <v>0</v>
      </c>
      <c r="I25" s="29"/>
      <c r="J25" s="29">
        <f t="shared" si="3"/>
        <v>0</v>
      </c>
    </row>
    <row r="26" spans="1:10">
      <c r="A26" s="25"/>
      <c r="B26" s="26"/>
      <c r="C26" s="29">
        <f t="shared" si="0"/>
        <v>0</v>
      </c>
      <c r="D26" s="27"/>
      <c r="E26" s="28"/>
      <c r="F26" s="28"/>
      <c r="G26" s="77">
        <f t="shared" si="1"/>
        <v>0</v>
      </c>
      <c r="H26" s="76">
        <f t="shared" si="2"/>
        <v>0</v>
      </c>
      <c r="I26" s="29"/>
      <c r="J26" s="29">
        <f t="shared" si="3"/>
        <v>0</v>
      </c>
    </row>
    <row r="27" spans="1:10">
      <c r="A27" s="25"/>
      <c r="B27" s="26"/>
      <c r="C27" s="29">
        <f t="shared" si="0"/>
        <v>0</v>
      </c>
      <c r="D27" s="27"/>
      <c r="E27" s="28"/>
      <c r="F27" s="28"/>
      <c r="G27" s="77">
        <f t="shared" si="1"/>
        <v>0</v>
      </c>
      <c r="H27" s="76">
        <f t="shared" si="2"/>
        <v>0</v>
      </c>
      <c r="I27" s="29"/>
      <c r="J27" s="29">
        <f t="shared" si="3"/>
        <v>0</v>
      </c>
    </row>
    <row r="28" spans="1:10">
      <c r="A28" s="25"/>
      <c r="B28" s="26"/>
      <c r="C28" s="29">
        <f t="shared" si="0"/>
        <v>0</v>
      </c>
      <c r="D28" s="27"/>
      <c r="E28" s="28"/>
      <c r="F28" s="28"/>
      <c r="G28" s="77">
        <f t="shared" si="1"/>
        <v>0</v>
      </c>
      <c r="H28" s="76">
        <f t="shared" si="2"/>
        <v>0</v>
      </c>
      <c r="I28" s="29"/>
      <c r="J28" s="29">
        <f t="shared" si="3"/>
        <v>0</v>
      </c>
    </row>
    <row r="29" spans="1:10">
      <c r="A29" s="25"/>
      <c r="B29" s="26"/>
      <c r="C29" s="29">
        <f t="shared" si="0"/>
        <v>0</v>
      </c>
      <c r="D29" s="27"/>
      <c r="E29" s="28"/>
      <c r="F29" s="28"/>
      <c r="G29" s="77">
        <f t="shared" si="1"/>
        <v>0</v>
      </c>
      <c r="H29" s="76">
        <f t="shared" si="2"/>
        <v>0</v>
      </c>
      <c r="I29" s="29"/>
      <c r="J29" s="29">
        <f t="shared" si="3"/>
        <v>0</v>
      </c>
    </row>
    <row r="30" spans="1:10">
      <c r="A30" s="25"/>
      <c r="B30" s="26"/>
      <c r="C30" s="29">
        <f t="shared" si="0"/>
        <v>0</v>
      </c>
      <c r="D30" s="27"/>
      <c r="E30" s="28"/>
      <c r="F30" s="28"/>
      <c r="G30" s="77">
        <f t="shared" si="1"/>
        <v>0</v>
      </c>
      <c r="H30" s="76">
        <f t="shared" si="2"/>
        <v>0</v>
      </c>
      <c r="I30" s="29"/>
      <c r="J30" s="29">
        <f t="shared" si="3"/>
        <v>0</v>
      </c>
    </row>
    <row r="31" spans="1:10">
      <c r="A31" s="25"/>
      <c r="B31" s="26"/>
      <c r="C31" s="29">
        <f t="shared" si="0"/>
        <v>0</v>
      </c>
      <c r="D31" s="27"/>
      <c r="E31" s="28"/>
      <c r="F31" s="28"/>
      <c r="G31" s="77">
        <f t="shared" si="1"/>
        <v>0</v>
      </c>
      <c r="H31" s="76">
        <f t="shared" si="2"/>
        <v>0</v>
      </c>
      <c r="I31" s="29"/>
      <c r="J31" s="29">
        <f t="shared" si="3"/>
        <v>0</v>
      </c>
    </row>
    <row r="32" spans="1:10">
      <c r="A32" s="25"/>
      <c r="B32" s="26"/>
      <c r="C32" s="29">
        <f t="shared" si="0"/>
        <v>0</v>
      </c>
      <c r="D32" s="27"/>
      <c r="E32" s="28"/>
      <c r="F32" s="28"/>
      <c r="G32" s="77">
        <f t="shared" si="1"/>
        <v>0</v>
      </c>
      <c r="H32" s="76">
        <f t="shared" si="2"/>
        <v>0</v>
      </c>
      <c r="I32" s="29"/>
      <c r="J32" s="29">
        <f t="shared" si="3"/>
        <v>0</v>
      </c>
    </row>
    <row r="33" spans="1:10">
      <c r="A33" s="25"/>
      <c r="B33" s="26"/>
      <c r="C33" s="29">
        <f t="shared" si="0"/>
        <v>0</v>
      </c>
      <c r="D33" s="27"/>
      <c r="E33" s="28"/>
      <c r="F33" s="28"/>
      <c r="G33" s="77">
        <f t="shared" si="1"/>
        <v>0</v>
      </c>
      <c r="H33" s="76">
        <f t="shared" si="2"/>
        <v>0</v>
      </c>
      <c r="I33" s="29"/>
      <c r="J33" s="29">
        <f t="shared" si="3"/>
        <v>0</v>
      </c>
    </row>
    <row r="34" spans="1:10" ht="17.25" thickBot="1">
      <c r="A34" s="25"/>
      <c r="B34" s="26"/>
      <c r="C34" s="30">
        <f t="shared" si="0"/>
        <v>0</v>
      </c>
      <c r="D34" s="27"/>
      <c r="E34" s="28"/>
      <c r="F34" s="28"/>
      <c r="G34" s="77">
        <f>F34-F33</f>
        <v>0</v>
      </c>
      <c r="H34" s="76">
        <f t="shared" si="2"/>
        <v>0</v>
      </c>
      <c r="I34" s="29"/>
      <c r="J34" s="29">
        <f t="shared" si="3"/>
        <v>0</v>
      </c>
    </row>
    <row r="37" spans="1:10" ht="17.25" thickBot="1"/>
    <row r="38" spans="1:10" ht="21" thickTop="1" thickBot="1">
      <c r="B38" s="153" t="s">
        <v>43</v>
      </c>
      <c r="C38" s="156" t="s">
        <v>44</v>
      </c>
      <c r="D38" s="157"/>
      <c r="E38" s="158" t="s">
        <v>45</v>
      </c>
      <c r="F38" s="159"/>
      <c r="G38" s="156" t="s">
        <v>46</v>
      </c>
      <c r="H38" s="160"/>
    </row>
    <row r="39" spans="1:10" ht="20.25" thickBot="1">
      <c r="B39" s="154"/>
      <c r="C39" s="132" t="s">
        <v>47</v>
      </c>
      <c r="D39" s="133">
        <f>COUNTIF(C5:C34,"&gt;0")</f>
        <v>0</v>
      </c>
      <c r="E39" s="134" t="s">
        <v>48</v>
      </c>
      <c r="F39" s="135">
        <f>IF(D42=0,0,ROUND(SUM(D5:D34) / D42,0))</f>
        <v>0</v>
      </c>
      <c r="G39" s="134" t="s">
        <v>48</v>
      </c>
      <c r="H39" s="136">
        <f>IF(D42=0,0,ROUND(SUM(E5:E34)/D42,0))</f>
        <v>0</v>
      </c>
    </row>
    <row r="40" spans="1:10" ht="20.25" thickBot="1">
      <c r="B40" s="154"/>
      <c r="C40" s="132" t="s">
        <v>49</v>
      </c>
      <c r="D40" s="133">
        <f>COUNTIF(C5:C34,"=0")</f>
        <v>30</v>
      </c>
      <c r="E40" s="134" t="s">
        <v>50</v>
      </c>
      <c r="F40" s="137">
        <v>0</v>
      </c>
      <c r="G40" s="134" t="s">
        <v>50</v>
      </c>
      <c r="H40" s="138">
        <v>0</v>
      </c>
    </row>
    <row r="41" spans="1:10" ht="20.25" thickBot="1">
      <c r="B41" s="154"/>
      <c r="C41" s="132" t="s">
        <v>51</v>
      </c>
      <c r="D41" s="133">
        <f>COUNTIF(C5:C34,"&lt;0")</f>
        <v>0</v>
      </c>
      <c r="E41" s="134" t="s">
        <v>52</v>
      </c>
      <c r="F41" s="135">
        <f>F39-F40</f>
        <v>0</v>
      </c>
      <c r="G41" s="134" t="s">
        <v>52</v>
      </c>
      <c r="H41" s="136">
        <f>H39-H40</f>
        <v>0</v>
      </c>
    </row>
    <row r="42" spans="1:10" ht="20.25" thickBot="1">
      <c r="B42" s="155"/>
      <c r="C42" s="139" t="s">
        <v>53</v>
      </c>
      <c r="D42" s="140">
        <f>COUNT(B5:B34)</f>
        <v>0</v>
      </c>
      <c r="E42" s="141" t="s">
        <v>54</v>
      </c>
      <c r="F42" s="142">
        <v>0</v>
      </c>
      <c r="G42" s="141" t="s">
        <v>54</v>
      </c>
      <c r="H42" s="143">
        <v>0</v>
      </c>
    </row>
    <row r="43" spans="1:10" ht="17.25" thickTop="1"/>
  </sheetData>
  <mergeCells count="6">
    <mergeCell ref="I1:J1"/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J43"/>
  <sheetViews>
    <sheetView topLeftCell="A10" zoomScale="85" zoomScaleNormal="85" zoomScaleSheetLayoutView="140" workbookViewId="0">
      <selection activeCell="G7" sqref="G7"/>
    </sheetView>
  </sheetViews>
  <sheetFormatPr defaultRowHeight="16.5"/>
  <cols>
    <col min="1" max="1" width="12" style="52" customWidth="1"/>
    <col min="2" max="2" width="10.75" style="53" customWidth="1"/>
    <col min="3" max="3" width="12.125" style="54" customWidth="1"/>
    <col min="4" max="4" width="12" style="52" customWidth="1"/>
    <col min="5" max="5" width="13.375" style="52" customWidth="1"/>
    <col min="6" max="6" width="12" style="53" customWidth="1"/>
    <col min="7" max="7" width="12" style="54" customWidth="1"/>
    <col min="8" max="8" width="10.25" customWidth="1"/>
    <col min="9" max="9" width="11" customWidth="1"/>
    <col min="10" max="10" width="10.375" customWidth="1"/>
  </cols>
  <sheetData>
    <row r="1" spans="1:10">
      <c r="A1" s="149" t="s">
        <v>58</v>
      </c>
      <c r="B1" s="150"/>
      <c r="C1" s="150"/>
      <c r="D1" s="150"/>
      <c r="E1" s="150"/>
      <c r="F1" s="151"/>
      <c r="G1" s="152"/>
      <c r="H1" s="81"/>
      <c r="I1" s="85" t="s">
        <v>61</v>
      </c>
      <c r="J1" s="83"/>
    </row>
    <row r="2" spans="1:10" ht="57">
      <c r="A2" s="18" t="s">
        <v>0</v>
      </c>
      <c r="B2" s="19" t="s">
        <v>57</v>
      </c>
      <c r="C2" s="19" t="s">
        <v>18</v>
      </c>
      <c r="D2" s="20" t="s">
        <v>60</v>
      </c>
      <c r="E2" s="20" t="s">
        <v>59</v>
      </c>
      <c r="F2" s="19" t="s">
        <v>38</v>
      </c>
      <c r="G2" s="19" t="s">
        <v>18</v>
      </c>
      <c r="H2" s="78" t="s">
        <v>22</v>
      </c>
      <c r="I2" s="84" t="s">
        <v>87</v>
      </c>
      <c r="J2" s="84" t="s">
        <v>42</v>
      </c>
    </row>
    <row r="3" spans="1:10" hidden="1">
      <c r="A3" s="48"/>
      <c r="B3" s="21"/>
      <c r="C3" s="41">
        <v>0</v>
      </c>
      <c r="D3" s="22"/>
      <c r="E3" s="23"/>
      <c r="F3" s="23"/>
      <c r="G3" s="21"/>
      <c r="H3" s="42"/>
      <c r="I3" s="21"/>
      <c r="J3" s="21"/>
    </row>
    <row r="4" spans="1:10">
      <c r="A4" s="104"/>
      <c r="B4" s="105"/>
      <c r="C4" s="106">
        <f t="shared" ref="C4:C34" si="0">B4-B3</f>
        <v>0</v>
      </c>
      <c r="D4" s="107"/>
      <c r="E4" s="107"/>
      <c r="F4" s="107"/>
      <c r="G4" s="106">
        <f>F4-F3</f>
        <v>0</v>
      </c>
      <c r="H4" s="108">
        <f>B4-F4</f>
        <v>0</v>
      </c>
      <c r="I4" s="106"/>
      <c r="J4" s="106">
        <f>I4-F4</f>
        <v>0</v>
      </c>
    </row>
    <row r="5" spans="1:10">
      <c r="A5" s="104"/>
      <c r="B5" s="105"/>
      <c r="C5" s="106">
        <f t="shared" si="0"/>
        <v>0</v>
      </c>
      <c r="D5" s="107"/>
      <c r="E5" s="107"/>
      <c r="F5" s="107"/>
      <c r="G5" s="106">
        <f t="shared" ref="G5:G33" si="1">F5-F4</f>
        <v>0</v>
      </c>
      <c r="H5" s="108">
        <f t="shared" ref="H5:H34" si="2">B5-F5</f>
        <v>0</v>
      </c>
      <c r="I5" s="106"/>
      <c r="J5" s="106">
        <f t="shared" ref="J5:J34" si="3">I5-F5</f>
        <v>0</v>
      </c>
    </row>
    <row r="6" spans="1:10">
      <c r="A6" s="104"/>
      <c r="B6" s="105"/>
      <c r="C6" s="106">
        <f t="shared" si="0"/>
        <v>0</v>
      </c>
      <c r="D6" s="107"/>
      <c r="E6" s="107"/>
      <c r="F6" s="107"/>
      <c r="G6" s="106">
        <f t="shared" si="1"/>
        <v>0</v>
      </c>
      <c r="H6" s="108">
        <f t="shared" si="2"/>
        <v>0</v>
      </c>
      <c r="I6" s="106"/>
      <c r="J6" s="106">
        <f t="shared" si="3"/>
        <v>0</v>
      </c>
    </row>
    <row r="7" spans="1:10">
      <c r="A7" s="104"/>
      <c r="B7" s="105"/>
      <c r="C7" s="106">
        <f t="shared" si="0"/>
        <v>0</v>
      </c>
      <c r="D7" s="107"/>
      <c r="E7" s="107"/>
      <c r="F7" s="107"/>
      <c r="G7" s="106">
        <f t="shared" si="1"/>
        <v>0</v>
      </c>
      <c r="H7" s="108">
        <f t="shared" si="2"/>
        <v>0</v>
      </c>
      <c r="I7" s="106"/>
      <c r="J7" s="106">
        <f t="shared" si="3"/>
        <v>0</v>
      </c>
    </row>
    <row r="8" spans="1:10">
      <c r="A8" s="104"/>
      <c r="B8" s="105"/>
      <c r="C8" s="106">
        <f t="shared" si="0"/>
        <v>0</v>
      </c>
      <c r="D8" s="107"/>
      <c r="E8" s="107"/>
      <c r="F8" s="107"/>
      <c r="G8" s="106">
        <f t="shared" si="1"/>
        <v>0</v>
      </c>
      <c r="H8" s="108">
        <f t="shared" si="2"/>
        <v>0</v>
      </c>
      <c r="I8" s="106"/>
      <c r="J8" s="106">
        <f t="shared" si="3"/>
        <v>0</v>
      </c>
    </row>
    <row r="9" spans="1:10">
      <c r="A9" s="104"/>
      <c r="B9" s="105"/>
      <c r="C9" s="106">
        <f t="shared" si="0"/>
        <v>0</v>
      </c>
      <c r="D9" s="107"/>
      <c r="E9" s="107"/>
      <c r="F9" s="107"/>
      <c r="G9" s="106">
        <f>F9-F8</f>
        <v>0</v>
      </c>
      <c r="H9" s="108">
        <f t="shared" si="2"/>
        <v>0</v>
      </c>
      <c r="I9" s="106"/>
      <c r="J9" s="106">
        <f t="shared" si="3"/>
        <v>0</v>
      </c>
    </row>
    <row r="10" spans="1:10">
      <c r="A10" s="104"/>
      <c r="B10" s="105"/>
      <c r="C10" s="106">
        <f>B10-B9</f>
        <v>0</v>
      </c>
      <c r="D10" s="107"/>
      <c r="E10" s="107"/>
      <c r="F10" s="107"/>
      <c r="G10" s="106">
        <f t="shared" si="1"/>
        <v>0</v>
      </c>
      <c r="H10" s="108">
        <f t="shared" si="2"/>
        <v>0</v>
      </c>
      <c r="I10" s="106"/>
      <c r="J10" s="106">
        <f t="shared" si="3"/>
        <v>0</v>
      </c>
    </row>
    <row r="11" spans="1:10">
      <c r="A11" s="104"/>
      <c r="B11" s="105"/>
      <c r="C11" s="106">
        <f t="shared" si="0"/>
        <v>0</v>
      </c>
      <c r="D11" s="107"/>
      <c r="E11" s="107"/>
      <c r="F11" s="107"/>
      <c r="G11" s="106">
        <f t="shared" si="1"/>
        <v>0</v>
      </c>
      <c r="H11" s="108">
        <f t="shared" si="2"/>
        <v>0</v>
      </c>
      <c r="I11" s="106"/>
      <c r="J11" s="106">
        <f t="shared" si="3"/>
        <v>0</v>
      </c>
    </row>
    <row r="12" spans="1:10">
      <c r="A12" s="104"/>
      <c r="B12" s="105"/>
      <c r="C12" s="106">
        <f t="shared" si="0"/>
        <v>0</v>
      </c>
      <c r="D12" s="107"/>
      <c r="E12" s="107"/>
      <c r="F12" s="107"/>
      <c r="G12" s="106">
        <f t="shared" si="1"/>
        <v>0</v>
      </c>
      <c r="H12" s="108">
        <f t="shared" si="2"/>
        <v>0</v>
      </c>
      <c r="I12" s="106"/>
      <c r="J12" s="106">
        <f t="shared" si="3"/>
        <v>0</v>
      </c>
    </row>
    <row r="13" spans="1:10">
      <c r="A13" s="104"/>
      <c r="B13" s="105"/>
      <c r="C13" s="106">
        <f t="shared" si="0"/>
        <v>0</v>
      </c>
      <c r="D13" s="107"/>
      <c r="E13" s="107"/>
      <c r="F13" s="107"/>
      <c r="G13" s="106">
        <f t="shared" si="1"/>
        <v>0</v>
      </c>
      <c r="H13" s="108">
        <f t="shared" si="2"/>
        <v>0</v>
      </c>
      <c r="I13" s="106"/>
      <c r="J13" s="106">
        <f t="shared" si="3"/>
        <v>0</v>
      </c>
    </row>
    <row r="14" spans="1:10">
      <c r="A14" s="104"/>
      <c r="B14" s="105"/>
      <c r="C14" s="106">
        <f t="shared" si="0"/>
        <v>0</v>
      </c>
      <c r="D14" s="107"/>
      <c r="E14" s="107"/>
      <c r="F14" s="107"/>
      <c r="G14" s="106">
        <f t="shared" si="1"/>
        <v>0</v>
      </c>
      <c r="H14" s="108">
        <f t="shared" si="2"/>
        <v>0</v>
      </c>
      <c r="I14" s="106"/>
      <c r="J14" s="106">
        <f t="shared" si="3"/>
        <v>0</v>
      </c>
    </row>
    <row r="15" spans="1:10">
      <c r="A15" s="104"/>
      <c r="B15" s="105"/>
      <c r="C15" s="106">
        <f t="shared" si="0"/>
        <v>0</v>
      </c>
      <c r="D15" s="107"/>
      <c r="E15" s="107"/>
      <c r="F15" s="107"/>
      <c r="G15" s="106">
        <f t="shared" si="1"/>
        <v>0</v>
      </c>
      <c r="H15" s="108">
        <f t="shared" si="2"/>
        <v>0</v>
      </c>
      <c r="I15" s="106"/>
      <c r="J15" s="106">
        <f t="shared" si="3"/>
        <v>0</v>
      </c>
    </row>
    <row r="16" spans="1:10">
      <c r="A16" s="104"/>
      <c r="B16" s="105"/>
      <c r="C16" s="106">
        <f t="shared" si="0"/>
        <v>0</v>
      </c>
      <c r="D16" s="107"/>
      <c r="E16" s="107"/>
      <c r="F16" s="107"/>
      <c r="G16" s="106">
        <f t="shared" si="1"/>
        <v>0</v>
      </c>
      <c r="H16" s="108">
        <f t="shared" si="2"/>
        <v>0</v>
      </c>
      <c r="I16" s="106"/>
      <c r="J16" s="106">
        <f t="shared" si="3"/>
        <v>0</v>
      </c>
    </row>
    <row r="17" spans="1:10">
      <c r="A17" s="104"/>
      <c r="B17" s="105"/>
      <c r="C17" s="106">
        <f t="shared" si="0"/>
        <v>0</v>
      </c>
      <c r="D17" s="107"/>
      <c r="E17" s="107"/>
      <c r="F17" s="107"/>
      <c r="G17" s="106">
        <f t="shared" si="1"/>
        <v>0</v>
      </c>
      <c r="H17" s="108">
        <f t="shared" si="2"/>
        <v>0</v>
      </c>
      <c r="I17" s="106"/>
      <c r="J17" s="106">
        <f t="shared" si="3"/>
        <v>0</v>
      </c>
    </row>
    <row r="18" spans="1:10">
      <c r="A18" s="104"/>
      <c r="B18" s="105"/>
      <c r="C18" s="106">
        <f t="shared" si="0"/>
        <v>0</v>
      </c>
      <c r="D18" s="107"/>
      <c r="E18" s="107"/>
      <c r="F18" s="107"/>
      <c r="G18" s="106">
        <f t="shared" si="1"/>
        <v>0</v>
      </c>
      <c r="H18" s="108">
        <f t="shared" si="2"/>
        <v>0</v>
      </c>
      <c r="I18" s="106"/>
      <c r="J18" s="106">
        <f t="shared" si="3"/>
        <v>0</v>
      </c>
    </row>
    <row r="19" spans="1:10">
      <c r="A19" s="104"/>
      <c r="B19" s="105"/>
      <c r="C19" s="106">
        <f t="shared" si="0"/>
        <v>0</v>
      </c>
      <c r="D19" s="107"/>
      <c r="E19" s="107"/>
      <c r="F19" s="107"/>
      <c r="G19" s="106">
        <f t="shared" si="1"/>
        <v>0</v>
      </c>
      <c r="H19" s="108">
        <f t="shared" si="2"/>
        <v>0</v>
      </c>
      <c r="I19" s="106"/>
      <c r="J19" s="106">
        <f t="shared" si="3"/>
        <v>0</v>
      </c>
    </row>
    <row r="20" spans="1:10">
      <c r="A20" s="104"/>
      <c r="B20" s="105"/>
      <c r="C20" s="106">
        <f t="shared" si="0"/>
        <v>0</v>
      </c>
      <c r="D20" s="107"/>
      <c r="E20" s="107"/>
      <c r="F20" s="107"/>
      <c r="G20" s="106">
        <f t="shared" si="1"/>
        <v>0</v>
      </c>
      <c r="H20" s="108">
        <f t="shared" si="2"/>
        <v>0</v>
      </c>
      <c r="I20" s="106"/>
      <c r="J20" s="106">
        <f t="shared" si="3"/>
        <v>0</v>
      </c>
    </row>
    <row r="21" spans="1:10">
      <c r="A21" s="104"/>
      <c r="B21" s="105"/>
      <c r="C21" s="106">
        <f t="shared" si="0"/>
        <v>0</v>
      </c>
      <c r="D21" s="107"/>
      <c r="E21" s="107"/>
      <c r="F21" s="107"/>
      <c r="G21" s="106">
        <f t="shared" si="1"/>
        <v>0</v>
      </c>
      <c r="H21" s="108">
        <f t="shared" si="2"/>
        <v>0</v>
      </c>
      <c r="I21" s="106"/>
      <c r="J21" s="106">
        <f t="shared" si="3"/>
        <v>0</v>
      </c>
    </row>
    <row r="22" spans="1:10">
      <c r="A22" s="104"/>
      <c r="B22" s="105"/>
      <c r="C22" s="106">
        <f t="shared" si="0"/>
        <v>0</v>
      </c>
      <c r="D22" s="107"/>
      <c r="E22" s="107"/>
      <c r="F22" s="107"/>
      <c r="G22" s="106">
        <f t="shared" si="1"/>
        <v>0</v>
      </c>
      <c r="H22" s="108">
        <f t="shared" si="2"/>
        <v>0</v>
      </c>
      <c r="I22" s="106"/>
      <c r="J22" s="106">
        <f t="shared" si="3"/>
        <v>0</v>
      </c>
    </row>
    <row r="23" spans="1:10">
      <c r="A23" s="104"/>
      <c r="B23" s="105"/>
      <c r="C23" s="106">
        <f t="shared" si="0"/>
        <v>0</v>
      </c>
      <c r="D23" s="107"/>
      <c r="E23" s="107"/>
      <c r="F23" s="107"/>
      <c r="G23" s="106">
        <f t="shared" si="1"/>
        <v>0</v>
      </c>
      <c r="H23" s="108">
        <f t="shared" si="2"/>
        <v>0</v>
      </c>
      <c r="I23" s="106"/>
      <c r="J23" s="106">
        <f t="shared" si="3"/>
        <v>0</v>
      </c>
    </row>
    <row r="24" spans="1:10">
      <c r="A24" s="104"/>
      <c r="B24" s="105"/>
      <c r="C24" s="106">
        <f t="shared" si="0"/>
        <v>0</v>
      </c>
      <c r="D24" s="107"/>
      <c r="E24" s="107"/>
      <c r="F24" s="107"/>
      <c r="G24" s="106">
        <f t="shared" si="1"/>
        <v>0</v>
      </c>
      <c r="H24" s="108">
        <f t="shared" si="2"/>
        <v>0</v>
      </c>
      <c r="I24" s="106"/>
      <c r="J24" s="106">
        <f t="shared" si="3"/>
        <v>0</v>
      </c>
    </row>
    <row r="25" spans="1:10">
      <c r="A25" s="104"/>
      <c r="B25" s="105"/>
      <c r="C25" s="106">
        <f t="shared" si="0"/>
        <v>0</v>
      </c>
      <c r="D25" s="107"/>
      <c r="E25" s="107"/>
      <c r="F25" s="107"/>
      <c r="G25" s="106">
        <f t="shared" si="1"/>
        <v>0</v>
      </c>
      <c r="H25" s="108">
        <f t="shared" si="2"/>
        <v>0</v>
      </c>
      <c r="I25" s="106"/>
      <c r="J25" s="106">
        <f t="shared" si="3"/>
        <v>0</v>
      </c>
    </row>
    <row r="26" spans="1:10">
      <c r="A26" s="104"/>
      <c r="B26" s="105"/>
      <c r="C26" s="106">
        <f t="shared" si="0"/>
        <v>0</v>
      </c>
      <c r="D26" s="107"/>
      <c r="E26" s="107"/>
      <c r="F26" s="107"/>
      <c r="G26" s="106">
        <f t="shared" si="1"/>
        <v>0</v>
      </c>
      <c r="H26" s="108">
        <f t="shared" si="2"/>
        <v>0</v>
      </c>
      <c r="I26" s="106"/>
      <c r="J26" s="106">
        <f t="shared" si="3"/>
        <v>0</v>
      </c>
    </row>
    <row r="27" spans="1:10">
      <c r="A27" s="104"/>
      <c r="B27" s="105"/>
      <c r="C27" s="106">
        <f t="shared" si="0"/>
        <v>0</v>
      </c>
      <c r="D27" s="107"/>
      <c r="E27" s="107"/>
      <c r="F27" s="107"/>
      <c r="G27" s="106">
        <f t="shared" si="1"/>
        <v>0</v>
      </c>
      <c r="H27" s="108">
        <f t="shared" si="2"/>
        <v>0</v>
      </c>
      <c r="I27" s="106"/>
      <c r="J27" s="106">
        <f t="shared" si="3"/>
        <v>0</v>
      </c>
    </row>
    <row r="28" spans="1:10">
      <c r="A28" s="104"/>
      <c r="B28" s="105"/>
      <c r="C28" s="106">
        <f t="shared" si="0"/>
        <v>0</v>
      </c>
      <c r="D28" s="107"/>
      <c r="E28" s="107"/>
      <c r="F28" s="107"/>
      <c r="G28" s="106">
        <f t="shared" si="1"/>
        <v>0</v>
      </c>
      <c r="H28" s="108">
        <f t="shared" si="2"/>
        <v>0</v>
      </c>
      <c r="I28" s="106"/>
      <c r="J28" s="106">
        <f t="shared" si="3"/>
        <v>0</v>
      </c>
    </row>
    <row r="29" spans="1:10">
      <c r="A29" s="104"/>
      <c r="B29" s="105"/>
      <c r="C29" s="106">
        <f t="shared" si="0"/>
        <v>0</v>
      </c>
      <c r="D29" s="107"/>
      <c r="E29" s="107"/>
      <c r="F29" s="107"/>
      <c r="G29" s="106">
        <f t="shared" si="1"/>
        <v>0</v>
      </c>
      <c r="H29" s="108">
        <f t="shared" si="2"/>
        <v>0</v>
      </c>
      <c r="I29" s="106"/>
      <c r="J29" s="106">
        <f t="shared" si="3"/>
        <v>0</v>
      </c>
    </row>
    <row r="30" spans="1:10">
      <c r="A30" s="104"/>
      <c r="B30" s="105"/>
      <c r="C30" s="106">
        <f t="shared" si="0"/>
        <v>0</v>
      </c>
      <c r="D30" s="107"/>
      <c r="E30" s="107"/>
      <c r="F30" s="107"/>
      <c r="G30" s="106">
        <f t="shared" si="1"/>
        <v>0</v>
      </c>
      <c r="H30" s="108">
        <f t="shared" si="2"/>
        <v>0</v>
      </c>
      <c r="I30" s="106"/>
      <c r="J30" s="106">
        <f t="shared" si="3"/>
        <v>0</v>
      </c>
    </row>
    <row r="31" spans="1:10">
      <c r="A31" s="104"/>
      <c r="B31" s="105"/>
      <c r="C31" s="106">
        <f t="shared" si="0"/>
        <v>0</v>
      </c>
      <c r="D31" s="107"/>
      <c r="E31" s="107"/>
      <c r="F31" s="107"/>
      <c r="G31" s="106">
        <f t="shared" si="1"/>
        <v>0</v>
      </c>
      <c r="H31" s="108">
        <f t="shared" si="2"/>
        <v>0</v>
      </c>
      <c r="I31" s="106"/>
      <c r="J31" s="106">
        <f t="shared" si="3"/>
        <v>0</v>
      </c>
    </row>
    <row r="32" spans="1:10">
      <c r="A32" s="104"/>
      <c r="B32" s="105"/>
      <c r="C32" s="106">
        <f t="shared" si="0"/>
        <v>0</v>
      </c>
      <c r="D32" s="107"/>
      <c r="E32" s="107"/>
      <c r="F32" s="107"/>
      <c r="G32" s="106">
        <f t="shared" si="1"/>
        <v>0</v>
      </c>
      <c r="H32" s="108">
        <f t="shared" si="2"/>
        <v>0</v>
      </c>
      <c r="I32" s="106"/>
      <c r="J32" s="106">
        <f t="shared" si="3"/>
        <v>0</v>
      </c>
    </row>
    <row r="33" spans="1:10">
      <c r="A33" s="104"/>
      <c r="B33" s="105"/>
      <c r="C33" s="106">
        <f t="shared" si="0"/>
        <v>0</v>
      </c>
      <c r="D33" s="107"/>
      <c r="E33" s="107"/>
      <c r="F33" s="107"/>
      <c r="G33" s="106">
        <f t="shared" si="1"/>
        <v>0</v>
      </c>
      <c r="H33" s="108">
        <f t="shared" si="2"/>
        <v>0</v>
      </c>
      <c r="I33" s="106"/>
      <c r="J33" s="106">
        <f t="shared" si="3"/>
        <v>0</v>
      </c>
    </row>
    <row r="34" spans="1:10" ht="17.25" thickBot="1">
      <c r="A34" s="109"/>
      <c r="B34" s="110"/>
      <c r="C34" s="111">
        <f t="shared" si="0"/>
        <v>0</v>
      </c>
      <c r="D34" s="112"/>
      <c r="E34" s="112"/>
      <c r="F34" s="112"/>
      <c r="G34" s="106">
        <f>F34-F33</f>
        <v>0</v>
      </c>
      <c r="H34" s="108">
        <f t="shared" si="2"/>
        <v>0</v>
      </c>
      <c r="I34" s="106"/>
      <c r="J34" s="106">
        <f t="shared" si="3"/>
        <v>0</v>
      </c>
    </row>
    <row r="35" spans="1:10">
      <c r="E35" s="58"/>
    </row>
    <row r="36" spans="1:10">
      <c r="E36" s="58"/>
    </row>
    <row r="37" spans="1:10" ht="17.25" thickBot="1"/>
    <row r="38" spans="1:10" ht="21" thickTop="1" thickBot="1">
      <c r="B38" s="196" t="s">
        <v>43</v>
      </c>
      <c r="C38" s="199" t="s">
        <v>44</v>
      </c>
      <c r="D38" s="200"/>
      <c r="E38" s="201" t="s">
        <v>45</v>
      </c>
      <c r="F38" s="202"/>
      <c r="G38" s="199" t="s">
        <v>46</v>
      </c>
      <c r="H38" s="203"/>
    </row>
    <row r="39" spans="1:10" ht="20.25" thickBot="1">
      <c r="B39" s="197"/>
      <c r="C39" s="127" t="s">
        <v>47</v>
      </c>
      <c r="D39" s="114">
        <f>COUNTIF(C5:C34,"&gt;0")</f>
        <v>0</v>
      </c>
      <c r="E39" s="128" t="s">
        <v>48</v>
      </c>
      <c r="F39" s="116">
        <f>IF(D42=0,0,ROUND(SUM(D5:D34) / D42,0))</f>
        <v>0</v>
      </c>
      <c r="G39" s="128" t="s">
        <v>48</v>
      </c>
      <c r="H39" s="117">
        <f>IF(D42=0,0,ROUND(SUM(E5:E34)/D42,0))</f>
        <v>0</v>
      </c>
    </row>
    <row r="40" spans="1:10" ht="20.25" thickBot="1">
      <c r="B40" s="197"/>
      <c r="C40" s="127" t="s">
        <v>49</v>
      </c>
      <c r="D40" s="118">
        <f>COUNTIF(C5:C34,"=0")</f>
        <v>30</v>
      </c>
      <c r="E40" s="128" t="s">
        <v>50</v>
      </c>
      <c r="F40" s="119">
        <v>0</v>
      </c>
      <c r="G40" s="128" t="s">
        <v>50</v>
      </c>
      <c r="H40" s="120">
        <v>0</v>
      </c>
    </row>
    <row r="41" spans="1:10" ht="20.25" thickBot="1">
      <c r="B41" s="197"/>
      <c r="C41" s="127" t="s">
        <v>51</v>
      </c>
      <c r="D41" s="118">
        <f>COUNTIF(C5:C34,"&lt;0")</f>
        <v>0</v>
      </c>
      <c r="E41" s="128" t="s">
        <v>52</v>
      </c>
      <c r="F41" s="116">
        <f>F39-F40</f>
        <v>0</v>
      </c>
      <c r="G41" s="128" t="s">
        <v>52</v>
      </c>
      <c r="H41" s="117">
        <f>H39-H40</f>
        <v>0</v>
      </c>
    </row>
    <row r="42" spans="1:10" ht="20.25" thickBot="1">
      <c r="B42" s="198"/>
      <c r="C42" s="129" t="s">
        <v>53</v>
      </c>
      <c r="D42" s="122">
        <f>COUNT(B5:B34)</f>
        <v>0</v>
      </c>
      <c r="E42" s="130" t="s">
        <v>54</v>
      </c>
      <c r="F42" s="124">
        <v>0</v>
      </c>
      <c r="G42" s="131" t="s">
        <v>54</v>
      </c>
      <c r="H42" s="126">
        <v>0</v>
      </c>
    </row>
    <row r="43" spans="1:10" ht="17.25" thickTop="1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J43"/>
  <sheetViews>
    <sheetView topLeftCell="A10" zoomScale="85" zoomScaleNormal="85" zoomScaleSheetLayoutView="140" workbookViewId="0">
      <selection activeCell="I2" sqref="I2"/>
    </sheetView>
  </sheetViews>
  <sheetFormatPr defaultRowHeight="16.5"/>
  <cols>
    <col min="1" max="1" width="12" style="52" customWidth="1"/>
    <col min="2" max="2" width="10.75" style="53" customWidth="1"/>
    <col min="3" max="3" width="12.125" style="54" customWidth="1"/>
    <col min="4" max="4" width="12" style="52" customWidth="1"/>
    <col min="5" max="5" width="13.375" style="52" customWidth="1"/>
    <col min="6" max="6" width="12" style="53" customWidth="1"/>
    <col min="7" max="7" width="12" style="54" customWidth="1"/>
    <col min="8" max="8" width="10.25" customWidth="1"/>
    <col min="9" max="9" width="11" customWidth="1"/>
    <col min="10" max="10" width="10.375" customWidth="1"/>
  </cols>
  <sheetData>
    <row r="1" spans="1:10">
      <c r="A1" s="204" t="s">
        <v>81</v>
      </c>
      <c r="B1" s="205"/>
      <c r="C1" s="205"/>
      <c r="D1" s="205"/>
      <c r="E1" s="205"/>
      <c r="F1" s="206"/>
      <c r="G1" s="207"/>
      <c r="H1" s="86"/>
      <c r="I1" s="82" t="s">
        <v>84</v>
      </c>
      <c r="J1" s="87"/>
    </row>
    <row r="2" spans="1:10" ht="63" customHeight="1">
      <c r="A2" s="88" t="s">
        <v>62</v>
      </c>
      <c r="B2" s="89" t="s">
        <v>80</v>
      </c>
      <c r="C2" s="89" t="s">
        <v>63</v>
      </c>
      <c r="D2" s="90" t="s">
        <v>82</v>
      </c>
      <c r="E2" s="90" t="s">
        <v>83</v>
      </c>
      <c r="F2" s="89" t="s">
        <v>64</v>
      </c>
      <c r="G2" s="89" t="s">
        <v>63</v>
      </c>
      <c r="H2" s="91" t="s">
        <v>65</v>
      </c>
      <c r="I2" s="92" t="s">
        <v>86</v>
      </c>
      <c r="J2" s="92" t="s">
        <v>66</v>
      </c>
    </row>
    <row r="3" spans="1:10" hidden="1">
      <c r="A3" s="48"/>
      <c r="B3" s="21"/>
      <c r="C3" s="41">
        <v>0</v>
      </c>
      <c r="D3" s="22"/>
      <c r="E3" s="23"/>
      <c r="F3" s="23"/>
      <c r="G3" s="21"/>
      <c r="H3" s="42"/>
      <c r="I3" s="21"/>
      <c r="J3" s="21"/>
    </row>
    <row r="4" spans="1:10">
      <c r="A4" s="104"/>
      <c r="B4" s="105"/>
      <c r="C4" s="106">
        <f>B4-B3</f>
        <v>0</v>
      </c>
      <c r="D4" s="107"/>
      <c r="E4" s="107"/>
      <c r="F4" s="107"/>
      <c r="G4" s="106">
        <f>F4-F3</f>
        <v>0</v>
      </c>
      <c r="H4" s="108">
        <f>B4-F4</f>
        <v>0</v>
      </c>
      <c r="I4" s="106"/>
      <c r="J4" s="106">
        <f>I4-F4</f>
        <v>0</v>
      </c>
    </row>
    <row r="5" spans="1:10">
      <c r="A5" s="104"/>
      <c r="B5" s="105"/>
      <c r="C5" s="106">
        <f t="shared" ref="C5:C34" si="0">B5-B4</f>
        <v>0</v>
      </c>
      <c r="D5" s="107"/>
      <c r="E5" s="107"/>
      <c r="F5" s="107"/>
      <c r="G5" s="106">
        <f t="shared" ref="G5:G33" si="1">F5-F4</f>
        <v>0</v>
      </c>
      <c r="H5" s="108">
        <f t="shared" ref="H5:H34" si="2">B5-F5</f>
        <v>0</v>
      </c>
      <c r="I5" s="106"/>
      <c r="J5" s="106">
        <f t="shared" ref="J5:J34" si="3">I5-F5</f>
        <v>0</v>
      </c>
    </row>
    <row r="6" spans="1:10">
      <c r="A6" s="104"/>
      <c r="B6" s="105"/>
      <c r="C6" s="106">
        <f t="shared" si="0"/>
        <v>0</v>
      </c>
      <c r="D6" s="107"/>
      <c r="E6" s="107"/>
      <c r="F6" s="107"/>
      <c r="G6" s="106">
        <f t="shared" si="1"/>
        <v>0</v>
      </c>
      <c r="H6" s="108">
        <f t="shared" si="2"/>
        <v>0</v>
      </c>
      <c r="I6" s="106"/>
      <c r="J6" s="106">
        <f t="shared" si="3"/>
        <v>0</v>
      </c>
    </row>
    <row r="7" spans="1:10">
      <c r="A7" s="104"/>
      <c r="B7" s="105"/>
      <c r="C7" s="106">
        <f t="shared" si="0"/>
        <v>0</v>
      </c>
      <c r="D7" s="107"/>
      <c r="E7" s="107"/>
      <c r="F7" s="107"/>
      <c r="G7" s="106">
        <f t="shared" si="1"/>
        <v>0</v>
      </c>
      <c r="H7" s="108">
        <f t="shared" si="2"/>
        <v>0</v>
      </c>
      <c r="I7" s="106"/>
      <c r="J7" s="106">
        <f t="shared" si="3"/>
        <v>0</v>
      </c>
    </row>
    <row r="8" spans="1:10">
      <c r="A8" s="104"/>
      <c r="B8" s="105"/>
      <c r="C8" s="106">
        <f t="shared" si="0"/>
        <v>0</v>
      </c>
      <c r="D8" s="107"/>
      <c r="E8" s="107"/>
      <c r="F8" s="107"/>
      <c r="G8" s="106">
        <f t="shared" si="1"/>
        <v>0</v>
      </c>
      <c r="H8" s="108">
        <f t="shared" si="2"/>
        <v>0</v>
      </c>
      <c r="I8" s="106"/>
      <c r="J8" s="106">
        <f t="shared" si="3"/>
        <v>0</v>
      </c>
    </row>
    <row r="9" spans="1:10">
      <c r="A9" s="104"/>
      <c r="B9" s="105"/>
      <c r="C9" s="106">
        <f t="shared" si="0"/>
        <v>0</v>
      </c>
      <c r="D9" s="107"/>
      <c r="E9" s="107"/>
      <c r="F9" s="107"/>
      <c r="G9" s="106">
        <f>F9-F8</f>
        <v>0</v>
      </c>
      <c r="H9" s="108">
        <f t="shared" si="2"/>
        <v>0</v>
      </c>
      <c r="I9" s="106"/>
      <c r="J9" s="106">
        <f t="shared" si="3"/>
        <v>0</v>
      </c>
    </row>
    <row r="10" spans="1:10">
      <c r="A10" s="104"/>
      <c r="B10" s="105"/>
      <c r="C10" s="106">
        <f>B10-B9</f>
        <v>0</v>
      </c>
      <c r="D10" s="107"/>
      <c r="E10" s="107"/>
      <c r="F10" s="107"/>
      <c r="G10" s="106">
        <f t="shared" si="1"/>
        <v>0</v>
      </c>
      <c r="H10" s="108">
        <f t="shared" si="2"/>
        <v>0</v>
      </c>
      <c r="I10" s="106"/>
      <c r="J10" s="106">
        <f t="shared" si="3"/>
        <v>0</v>
      </c>
    </row>
    <row r="11" spans="1:10">
      <c r="A11" s="104"/>
      <c r="B11" s="105"/>
      <c r="C11" s="106">
        <f t="shared" si="0"/>
        <v>0</v>
      </c>
      <c r="D11" s="107"/>
      <c r="E11" s="107"/>
      <c r="F11" s="107"/>
      <c r="G11" s="106">
        <f t="shared" si="1"/>
        <v>0</v>
      </c>
      <c r="H11" s="108">
        <f t="shared" si="2"/>
        <v>0</v>
      </c>
      <c r="I11" s="106"/>
      <c r="J11" s="106">
        <f t="shared" si="3"/>
        <v>0</v>
      </c>
    </row>
    <row r="12" spans="1:10">
      <c r="A12" s="104"/>
      <c r="B12" s="105"/>
      <c r="C12" s="106">
        <f t="shared" si="0"/>
        <v>0</v>
      </c>
      <c r="D12" s="107"/>
      <c r="E12" s="107"/>
      <c r="F12" s="107"/>
      <c r="G12" s="106">
        <f t="shared" si="1"/>
        <v>0</v>
      </c>
      <c r="H12" s="108">
        <f t="shared" si="2"/>
        <v>0</v>
      </c>
      <c r="I12" s="106"/>
      <c r="J12" s="106">
        <f t="shared" si="3"/>
        <v>0</v>
      </c>
    </row>
    <row r="13" spans="1:10">
      <c r="A13" s="104"/>
      <c r="B13" s="105"/>
      <c r="C13" s="106">
        <f t="shared" si="0"/>
        <v>0</v>
      </c>
      <c r="D13" s="107"/>
      <c r="E13" s="107"/>
      <c r="F13" s="107"/>
      <c r="G13" s="106">
        <f t="shared" si="1"/>
        <v>0</v>
      </c>
      <c r="H13" s="108">
        <f t="shared" si="2"/>
        <v>0</v>
      </c>
      <c r="I13" s="106"/>
      <c r="J13" s="106">
        <f t="shared" si="3"/>
        <v>0</v>
      </c>
    </row>
    <row r="14" spans="1:10">
      <c r="A14" s="104"/>
      <c r="B14" s="105"/>
      <c r="C14" s="106">
        <f t="shared" si="0"/>
        <v>0</v>
      </c>
      <c r="D14" s="107"/>
      <c r="E14" s="107"/>
      <c r="F14" s="107"/>
      <c r="G14" s="106">
        <f t="shared" si="1"/>
        <v>0</v>
      </c>
      <c r="H14" s="108">
        <f t="shared" si="2"/>
        <v>0</v>
      </c>
      <c r="I14" s="106"/>
      <c r="J14" s="106">
        <f t="shared" si="3"/>
        <v>0</v>
      </c>
    </row>
    <row r="15" spans="1:10">
      <c r="A15" s="104"/>
      <c r="B15" s="105"/>
      <c r="C15" s="106">
        <f t="shared" si="0"/>
        <v>0</v>
      </c>
      <c r="D15" s="107"/>
      <c r="E15" s="107"/>
      <c r="F15" s="107"/>
      <c r="G15" s="106">
        <f t="shared" si="1"/>
        <v>0</v>
      </c>
      <c r="H15" s="108">
        <f t="shared" si="2"/>
        <v>0</v>
      </c>
      <c r="I15" s="106"/>
      <c r="J15" s="106">
        <f t="shared" si="3"/>
        <v>0</v>
      </c>
    </row>
    <row r="16" spans="1:10">
      <c r="A16" s="104"/>
      <c r="B16" s="105"/>
      <c r="C16" s="106">
        <f t="shared" si="0"/>
        <v>0</v>
      </c>
      <c r="D16" s="107"/>
      <c r="E16" s="107"/>
      <c r="F16" s="107"/>
      <c r="G16" s="106">
        <f t="shared" si="1"/>
        <v>0</v>
      </c>
      <c r="H16" s="108">
        <f t="shared" si="2"/>
        <v>0</v>
      </c>
      <c r="I16" s="106"/>
      <c r="J16" s="106">
        <f t="shared" si="3"/>
        <v>0</v>
      </c>
    </row>
    <row r="17" spans="1:10">
      <c r="A17" s="104"/>
      <c r="B17" s="105"/>
      <c r="C17" s="106">
        <f t="shared" si="0"/>
        <v>0</v>
      </c>
      <c r="D17" s="107"/>
      <c r="E17" s="107"/>
      <c r="F17" s="107"/>
      <c r="G17" s="106">
        <f t="shared" si="1"/>
        <v>0</v>
      </c>
      <c r="H17" s="108">
        <f t="shared" si="2"/>
        <v>0</v>
      </c>
      <c r="I17" s="106"/>
      <c r="J17" s="106">
        <f t="shared" si="3"/>
        <v>0</v>
      </c>
    </row>
    <row r="18" spans="1:10">
      <c r="A18" s="104"/>
      <c r="B18" s="105"/>
      <c r="C18" s="106">
        <f t="shared" si="0"/>
        <v>0</v>
      </c>
      <c r="D18" s="107"/>
      <c r="E18" s="107"/>
      <c r="F18" s="107"/>
      <c r="G18" s="106">
        <f t="shared" si="1"/>
        <v>0</v>
      </c>
      <c r="H18" s="108">
        <f t="shared" si="2"/>
        <v>0</v>
      </c>
      <c r="I18" s="106"/>
      <c r="J18" s="106">
        <f t="shared" si="3"/>
        <v>0</v>
      </c>
    </row>
    <row r="19" spans="1:10">
      <c r="A19" s="104"/>
      <c r="B19" s="105"/>
      <c r="C19" s="106">
        <f t="shared" si="0"/>
        <v>0</v>
      </c>
      <c r="D19" s="107"/>
      <c r="E19" s="107"/>
      <c r="F19" s="107"/>
      <c r="G19" s="106">
        <f t="shared" si="1"/>
        <v>0</v>
      </c>
      <c r="H19" s="108">
        <f t="shared" si="2"/>
        <v>0</v>
      </c>
      <c r="I19" s="106"/>
      <c r="J19" s="106">
        <f t="shared" si="3"/>
        <v>0</v>
      </c>
    </row>
    <row r="20" spans="1:10">
      <c r="A20" s="104"/>
      <c r="B20" s="105"/>
      <c r="C20" s="106">
        <f t="shared" si="0"/>
        <v>0</v>
      </c>
      <c r="D20" s="107"/>
      <c r="E20" s="107"/>
      <c r="F20" s="107"/>
      <c r="G20" s="106">
        <f t="shared" si="1"/>
        <v>0</v>
      </c>
      <c r="H20" s="108">
        <f t="shared" si="2"/>
        <v>0</v>
      </c>
      <c r="I20" s="106"/>
      <c r="J20" s="106">
        <f t="shared" si="3"/>
        <v>0</v>
      </c>
    </row>
    <row r="21" spans="1:10">
      <c r="A21" s="104"/>
      <c r="B21" s="105"/>
      <c r="C21" s="106">
        <f t="shared" si="0"/>
        <v>0</v>
      </c>
      <c r="D21" s="107"/>
      <c r="E21" s="107"/>
      <c r="F21" s="107"/>
      <c r="G21" s="106">
        <f t="shared" si="1"/>
        <v>0</v>
      </c>
      <c r="H21" s="108">
        <f t="shared" si="2"/>
        <v>0</v>
      </c>
      <c r="I21" s="106"/>
      <c r="J21" s="106">
        <f t="shared" si="3"/>
        <v>0</v>
      </c>
    </row>
    <row r="22" spans="1:10">
      <c r="A22" s="104"/>
      <c r="B22" s="105"/>
      <c r="C22" s="106">
        <f t="shared" si="0"/>
        <v>0</v>
      </c>
      <c r="D22" s="107"/>
      <c r="E22" s="107"/>
      <c r="F22" s="107"/>
      <c r="G22" s="106">
        <f t="shared" si="1"/>
        <v>0</v>
      </c>
      <c r="H22" s="108">
        <f t="shared" si="2"/>
        <v>0</v>
      </c>
      <c r="I22" s="106"/>
      <c r="J22" s="106">
        <f t="shared" si="3"/>
        <v>0</v>
      </c>
    </row>
    <row r="23" spans="1:10">
      <c r="A23" s="104"/>
      <c r="B23" s="105"/>
      <c r="C23" s="106">
        <f t="shared" si="0"/>
        <v>0</v>
      </c>
      <c r="D23" s="107"/>
      <c r="E23" s="107"/>
      <c r="F23" s="107"/>
      <c r="G23" s="106">
        <f t="shared" si="1"/>
        <v>0</v>
      </c>
      <c r="H23" s="108">
        <f t="shared" si="2"/>
        <v>0</v>
      </c>
      <c r="I23" s="106"/>
      <c r="J23" s="106">
        <f t="shared" si="3"/>
        <v>0</v>
      </c>
    </row>
    <row r="24" spans="1:10">
      <c r="A24" s="104"/>
      <c r="B24" s="105"/>
      <c r="C24" s="106">
        <f t="shared" si="0"/>
        <v>0</v>
      </c>
      <c r="D24" s="107"/>
      <c r="E24" s="107"/>
      <c r="F24" s="107"/>
      <c r="G24" s="106">
        <f t="shared" si="1"/>
        <v>0</v>
      </c>
      <c r="H24" s="108">
        <f t="shared" si="2"/>
        <v>0</v>
      </c>
      <c r="I24" s="106"/>
      <c r="J24" s="106">
        <f t="shared" si="3"/>
        <v>0</v>
      </c>
    </row>
    <row r="25" spans="1:10">
      <c r="A25" s="104"/>
      <c r="B25" s="105"/>
      <c r="C25" s="106">
        <f t="shared" si="0"/>
        <v>0</v>
      </c>
      <c r="D25" s="107"/>
      <c r="E25" s="107"/>
      <c r="F25" s="107"/>
      <c r="G25" s="106">
        <f t="shared" si="1"/>
        <v>0</v>
      </c>
      <c r="H25" s="108">
        <f t="shared" si="2"/>
        <v>0</v>
      </c>
      <c r="I25" s="106"/>
      <c r="J25" s="106">
        <f t="shared" si="3"/>
        <v>0</v>
      </c>
    </row>
    <row r="26" spans="1:10">
      <c r="A26" s="104"/>
      <c r="B26" s="105"/>
      <c r="C26" s="106">
        <f t="shared" si="0"/>
        <v>0</v>
      </c>
      <c r="D26" s="107"/>
      <c r="E26" s="107"/>
      <c r="F26" s="107"/>
      <c r="G26" s="106">
        <f t="shared" si="1"/>
        <v>0</v>
      </c>
      <c r="H26" s="108">
        <f t="shared" si="2"/>
        <v>0</v>
      </c>
      <c r="I26" s="106"/>
      <c r="J26" s="106">
        <f t="shared" si="3"/>
        <v>0</v>
      </c>
    </row>
    <row r="27" spans="1:10">
      <c r="A27" s="104"/>
      <c r="B27" s="105"/>
      <c r="C27" s="106">
        <f t="shared" si="0"/>
        <v>0</v>
      </c>
      <c r="D27" s="107"/>
      <c r="E27" s="107"/>
      <c r="F27" s="107"/>
      <c r="G27" s="106">
        <f t="shared" si="1"/>
        <v>0</v>
      </c>
      <c r="H27" s="108">
        <f t="shared" si="2"/>
        <v>0</v>
      </c>
      <c r="I27" s="106"/>
      <c r="J27" s="106">
        <f t="shared" si="3"/>
        <v>0</v>
      </c>
    </row>
    <row r="28" spans="1:10">
      <c r="A28" s="104"/>
      <c r="B28" s="105"/>
      <c r="C28" s="106">
        <f t="shared" si="0"/>
        <v>0</v>
      </c>
      <c r="D28" s="107"/>
      <c r="E28" s="107"/>
      <c r="F28" s="107"/>
      <c r="G28" s="106">
        <f t="shared" si="1"/>
        <v>0</v>
      </c>
      <c r="H28" s="108">
        <f t="shared" si="2"/>
        <v>0</v>
      </c>
      <c r="I28" s="106"/>
      <c r="J28" s="106">
        <f t="shared" si="3"/>
        <v>0</v>
      </c>
    </row>
    <row r="29" spans="1:10">
      <c r="A29" s="104"/>
      <c r="B29" s="105"/>
      <c r="C29" s="106">
        <f t="shared" si="0"/>
        <v>0</v>
      </c>
      <c r="D29" s="107"/>
      <c r="E29" s="107"/>
      <c r="F29" s="107"/>
      <c r="G29" s="106">
        <f t="shared" si="1"/>
        <v>0</v>
      </c>
      <c r="H29" s="108">
        <f t="shared" si="2"/>
        <v>0</v>
      </c>
      <c r="I29" s="106"/>
      <c r="J29" s="106">
        <f t="shared" si="3"/>
        <v>0</v>
      </c>
    </row>
    <row r="30" spans="1:10">
      <c r="A30" s="104"/>
      <c r="B30" s="105"/>
      <c r="C30" s="106">
        <f t="shared" si="0"/>
        <v>0</v>
      </c>
      <c r="D30" s="107"/>
      <c r="E30" s="107"/>
      <c r="F30" s="107"/>
      <c r="G30" s="106">
        <f t="shared" si="1"/>
        <v>0</v>
      </c>
      <c r="H30" s="108">
        <f t="shared" si="2"/>
        <v>0</v>
      </c>
      <c r="I30" s="106"/>
      <c r="J30" s="106">
        <f t="shared" si="3"/>
        <v>0</v>
      </c>
    </row>
    <row r="31" spans="1:10">
      <c r="A31" s="104"/>
      <c r="B31" s="105"/>
      <c r="C31" s="106">
        <f t="shared" si="0"/>
        <v>0</v>
      </c>
      <c r="D31" s="107"/>
      <c r="E31" s="107"/>
      <c r="F31" s="107"/>
      <c r="G31" s="106">
        <f t="shared" si="1"/>
        <v>0</v>
      </c>
      <c r="H31" s="108">
        <f t="shared" si="2"/>
        <v>0</v>
      </c>
      <c r="I31" s="106"/>
      <c r="J31" s="106">
        <f t="shared" si="3"/>
        <v>0</v>
      </c>
    </row>
    <row r="32" spans="1:10">
      <c r="A32" s="104"/>
      <c r="B32" s="105"/>
      <c r="C32" s="106">
        <f t="shared" si="0"/>
        <v>0</v>
      </c>
      <c r="D32" s="107"/>
      <c r="E32" s="107"/>
      <c r="F32" s="107"/>
      <c r="G32" s="106">
        <f t="shared" si="1"/>
        <v>0</v>
      </c>
      <c r="H32" s="108">
        <f t="shared" si="2"/>
        <v>0</v>
      </c>
      <c r="I32" s="106"/>
      <c r="J32" s="106">
        <f t="shared" si="3"/>
        <v>0</v>
      </c>
    </row>
    <row r="33" spans="1:10">
      <c r="A33" s="104"/>
      <c r="B33" s="105"/>
      <c r="C33" s="106">
        <f t="shared" si="0"/>
        <v>0</v>
      </c>
      <c r="D33" s="107"/>
      <c r="E33" s="107"/>
      <c r="F33" s="107"/>
      <c r="G33" s="106">
        <f t="shared" si="1"/>
        <v>0</v>
      </c>
      <c r="H33" s="108">
        <f t="shared" si="2"/>
        <v>0</v>
      </c>
      <c r="I33" s="106"/>
      <c r="J33" s="106">
        <f t="shared" si="3"/>
        <v>0</v>
      </c>
    </row>
    <row r="34" spans="1:10" ht="17.25" thickBot="1">
      <c r="A34" s="109"/>
      <c r="B34" s="110"/>
      <c r="C34" s="111">
        <f t="shared" si="0"/>
        <v>0</v>
      </c>
      <c r="D34" s="112"/>
      <c r="E34" s="112"/>
      <c r="F34" s="112"/>
      <c r="G34" s="106">
        <f>F34-F33</f>
        <v>0</v>
      </c>
      <c r="H34" s="108">
        <f t="shared" si="2"/>
        <v>0</v>
      </c>
      <c r="I34" s="106"/>
      <c r="J34" s="106">
        <f t="shared" si="3"/>
        <v>0</v>
      </c>
    </row>
    <row r="35" spans="1:10">
      <c r="E35" s="58"/>
    </row>
    <row r="36" spans="1:10">
      <c r="E36" s="58"/>
    </row>
    <row r="37" spans="1:10" ht="17.25" thickBot="1"/>
    <row r="38" spans="1:10" ht="21" thickTop="1" thickBot="1">
      <c r="B38" s="208" t="s">
        <v>67</v>
      </c>
      <c r="C38" s="211" t="s">
        <v>68</v>
      </c>
      <c r="D38" s="212"/>
      <c r="E38" s="213" t="s">
        <v>69</v>
      </c>
      <c r="F38" s="214"/>
      <c r="G38" s="211" t="s">
        <v>70</v>
      </c>
      <c r="H38" s="215"/>
    </row>
    <row r="39" spans="1:10" ht="20.25" thickBot="1">
      <c r="B39" s="209"/>
      <c r="C39" s="113" t="s">
        <v>71</v>
      </c>
      <c r="D39" s="114">
        <f>COUNTIF(C5:C34,"&gt;0")</f>
        <v>0</v>
      </c>
      <c r="E39" s="115" t="s">
        <v>72</v>
      </c>
      <c r="F39" s="116">
        <f>IF(D42=0,0,ROUND(SUM(D5:D34) / D42,0))</f>
        <v>0</v>
      </c>
      <c r="G39" s="115" t="s">
        <v>72</v>
      </c>
      <c r="H39" s="117">
        <f>IF(D42=0,0,ROUND(SUM(E5:E34)/D42,0))</f>
        <v>0</v>
      </c>
    </row>
    <row r="40" spans="1:10" ht="20.25" thickBot="1">
      <c r="B40" s="209"/>
      <c r="C40" s="113" t="s">
        <v>73</v>
      </c>
      <c r="D40" s="118">
        <f>COUNTIF(C5:C34,"=0")</f>
        <v>30</v>
      </c>
      <c r="E40" s="115" t="s">
        <v>74</v>
      </c>
      <c r="F40" s="119">
        <v>0</v>
      </c>
      <c r="G40" s="115" t="s">
        <v>74</v>
      </c>
      <c r="H40" s="120">
        <v>0</v>
      </c>
    </row>
    <row r="41" spans="1:10" ht="20.25" thickBot="1">
      <c r="B41" s="209"/>
      <c r="C41" s="113" t="s">
        <v>75</v>
      </c>
      <c r="D41" s="118">
        <f>COUNTIF(C5:C34,"&lt;0")</f>
        <v>0</v>
      </c>
      <c r="E41" s="115" t="s">
        <v>76</v>
      </c>
      <c r="F41" s="116">
        <f>F39-F40</f>
        <v>0</v>
      </c>
      <c r="G41" s="115" t="s">
        <v>76</v>
      </c>
      <c r="H41" s="117">
        <f>H39-H40</f>
        <v>0</v>
      </c>
    </row>
    <row r="42" spans="1:10" ht="20.25" thickBot="1">
      <c r="B42" s="210"/>
      <c r="C42" s="121" t="s">
        <v>77</v>
      </c>
      <c r="D42" s="122">
        <f>COUNT(B5:B34)</f>
        <v>0</v>
      </c>
      <c r="E42" s="123" t="s">
        <v>78</v>
      </c>
      <c r="F42" s="124">
        <v>0</v>
      </c>
      <c r="G42" s="125" t="s">
        <v>78</v>
      </c>
      <c r="H42" s="126">
        <v>0</v>
      </c>
    </row>
    <row r="43" spans="1:10" ht="17.25" thickTop="1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zoomScale="85" zoomScaleNormal="85" zoomScaleSheetLayoutView="140" workbookViewId="0">
      <selection activeCell="L2" sqref="L2"/>
    </sheetView>
  </sheetViews>
  <sheetFormatPr defaultRowHeight="16.5"/>
  <cols>
    <col min="1" max="1" width="12" style="52" customWidth="1"/>
    <col min="2" max="2" width="10.75" style="53" customWidth="1"/>
    <col min="3" max="3" width="12.125" style="54" customWidth="1"/>
    <col min="4" max="4" width="12" style="52" customWidth="1"/>
    <col min="5" max="5" width="13.375" style="52" customWidth="1"/>
    <col min="6" max="6" width="12" style="53" customWidth="1"/>
    <col min="7" max="7" width="12" style="54" customWidth="1"/>
    <col min="8" max="8" width="10.25" customWidth="1"/>
    <col min="9" max="9" width="11" customWidth="1"/>
    <col min="10" max="10" width="10.375" customWidth="1"/>
  </cols>
  <sheetData>
    <row r="1" spans="1:10">
      <c r="A1" s="149" t="s">
        <v>90</v>
      </c>
      <c r="B1" s="205"/>
      <c r="C1" s="205"/>
      <c r="D1" s="205"/>
      <c r="E1" s="205"/>
      <c r="F1" s="206"/>
      <c r="G1" s="207"/>
      <c r="H1" s="86"/>
      <c r="I1" s="82" t="s">
        <v>95</v>
      </c>
      <c r="J1" s="87"/>
    </row>
    <row r="2" spans="1:10" ht="63" customHeight="1">
      <c r="A2" s="88" t="s">
        <v>62</v>
      </c>
      <c r="B2" s="19" t="s">
        <v>91</v>
      </c>
      <c r="C2" s="89" t="s">
        <v>63</v>
      </c>
      <c r="D2" s="90" t="s">
        <v>92</v>
      </c>
      <c r="E2" s="90" t="s">
        <v>93</v>
      </c>
      <c r="F2" s="89" t="s">
        <v>64</v>
      </c>
      <c r="G2" s="89" t="s">
        <v>63</v>
      </c>
      <c r="H2" s="91" t="s">
        <v>65</v>
      </c>
      <c r="I2" s="92" t="s">
        <v>94</v>
      </c>
      <c r="J2" s="92" t="s">
        <v>66</v>
      </c>
    </row>
    <row r="3" spans="1:10" hidden="1">
      <c r="A3" s="48"/>
      <c r="B3" s="21"/>
      <c r="C3" s="41">
        <v>0</v>
      </c>
      <c r="D3" s="22"/>
      <c r="E3" s="23"/>
      <c r="F3" s="23"/>
      <c r="G3" s="21"/>
      <c r="H3" s="42"/>
      <c r="I3" s="21"/>
      <c r="J3" s="21"/>
    </row>
    <row r="4" spans="1:10">
      <c r="A4" s="104"/>
      <c r="B4" s="105"/>
      <c r="C4" s="106">
        <f>B4-B3</f>
        <v>0</v>
      </c>
      <c r="D4" s="107"/>
      <c r="E4" s="107"/>
      <c r="F4" s="107"/>
      <c r="G4" s="106">
        <f>F4-F3</f>
        <v>0</v>
      </c>
      <c r="H4" s="108">
        <f>B4-F4</f>
        <v>0</v>
      </c>
      <c r="I4" s="106"/>
      <c r="J4" s="106">
        <f>I4-F4</f>
        <v>0</v>
      </c>
    </row>
    <row r="5" spans="1:10">
      <c r="A5" s="104"/>
      <c r="B5" s="105"/>
      <c r="C5" s="106">
        <f t="shared" ref="C5:C34" si="0">B5-B4</f>
        <v>0</v>
      </c>
      <c r="D5" s="107"/>
      <c r="E5" s="107"/>
      <c r="F5" s="107"/>
      <c r="G5" s="106">
        <f t="shared" ref="G5:G33" si="1">F5-F4</f>
        <v>0</v>
      </c>
      <c r="H5" s="108">
        <f t="shared" ref="H5:H34" si="2">B5-F5</f>
        <v>0</v>
      </c>
      <c r="I5" s="106"/>
      <c r="J5" s="106">
        <f t="shared" ref="J5:J34" si="3">I5-F5</f>
        <v>0</v>
      </c>
    </row>
    <row r="6" spans="1:10">
      <c r="A6" s="104"/>
      <c r="B6" s="105"/>
      <c r="C6" s="106">
        <f t="shared" si="0"/>
        <v>0</v>
      </c>
      <c r="D6" s="107"/>
      <c r="E6" s="107"/>
      <c r="F6" s="107"/>
      <c r="G6" s="106">
        <f t="shared" si="1"/>
        <v>0</v>
      </c>
      <c r="H6" s="108">
        <f t="shared" si="2"/>
        <v>0</v>
      </c>
      <c r="I6" s="106"/>
      <c r="J6" s="106">
        <f t="shared" si="3"/>
        <v>0</v>
      </c>
    </row>
    <row r="7" spans="1:10">
      <c r="A7" s="104"/>
      <c r="B7" s="105"/>
      <c r="C7" s="106">
        <f t="shared" si="0"/>
        <v>0</v>
      </c>
      <c r="D7" s="107"/>
      <c r="E7" s="107"/>
      <c r="F7" s="107"/>
      <c r="G7" s="106">
        <f t="shared" si="1"/>
        <v>0</v>
      </c>
      <c r="H7" s="108">
        <f t="shared" si="2"/>
        <v>0</v>
      </c>
      <c r="I7" s="106"/>
      <c r="J7" s="106">
        <f t="shared" si="3"/>
        <v>0</v>
      </c>
    </row>
    <row r="8" spans="1:10">
      <c r="A8" s="104"/>
      <c r="B8" s="105"/>
      <c r="C8" s="106">
        <f t="shared" si="0"/>
        <v>0</v>
      </c>
      <c r="D8" s="107"/>
      <c r="E8" s="107"/>
      <c r="F8" s="107"/>
      <c r="G8" s="106">
        <f t="shared" si="1"/>
        <v>0</v>
      </c>
      <c r="H8" s="108">
        <f t="shared" si="2"/>
        <v>0</v>
      </c>
      <c r="I8" s="106"/>
      <c r="J8" s="106">
        <f t="shared" si="3"/>
        <v>0</v>
      </c>
    </row>
    <row r="9" spans="1:10">
      <c r="A9" s="104"/>
      <c r="B9" s="105"/>
      <c r="C9" s="106">
        <f t="shared" si="0"/>
        <v>0</v>
      </c>
      <c r="D9" s="107"/>
      <c r="E9" s="107"/>
      <c r="F9" s="107"/>
      <c r="G9" s="106">
        <f>F9-F8</f>
        <v>0</v>
      </c>
      <c r="H9" s="108">
        <f t="shared" si="2"/>
        <v>0</v>
      </c>
      <c r="I9" s="106"/>
      <c r="J9" s="106">
        <f t="shared" si="3"/>
        <v>0</v>
      </c>
    </row>
    <row r="10" spans="1:10">
      <c r="A10" s="104"/>
      <c r="B10" s="105"/>
      <c r="C10" s="106">
        <f>B10-B9</f>
        <v>0</v>
      </c>
      <c r="D10" s="107"/>
      <c r="E10" s="107"/>
      <c r="F10" s="107"/>
      <c r="G10" s="106">
        <f t="shared" si="1"/>
        <v>0</v>
      </c>
      <c r="H10" s="108">
        <f t="shared" si="2"/>
        <v>0</v>
      </c>
      <c r="I10" s="106"/>
      <c r="J10" s="106">
        <f t="shared" si="3"/>
        <v>0</v>
      </c>
    </row>
    <row r="11" spans="1:10">
      <c r="A11" s="104"/>
      <c r="B11" s="105"/>
      <c r="C11" s="106">
        <f t="shared" si="0"/>
        <v>0</v>
      </c>
      <c r="D11" s="107"/>
      <c r="E11" s="107"/>
      <c r="F11" s="107"/>
      <c r="G11" s="106">
        <f t="shared" si="1"/>
        <v>0</v>
      </c>
      <c r="H11" s="108">
        <f t="shared" si="2"/>
        <v>0</v>
      </c>
      <c r="I11" s="106"/>
      <c r="J11" s="106">
        <f t="shared" si="3"/>
        <v>0</v>
      </c>
    </row>
    <row r="12" spans="1:10">
      <c r="A12" s="104"/>
      <c r="B12" s="105"/>
      <c r="C12" s="106">
        <f t="shared" si="0"/>
        <v>0</v>
      </c>
      <c r="D12" s="107"/>
      <c r="E12" s="107"/>
      <c r="F12" s="107"/>
      <c r="G12" s="106">
        <f t="shared" si="1"/>
        <v>0</v>
      </c>
      <c r="H12" s="108">
        <f t="shared" si="2"/>
        <v>0</v>
      </c>
      <c r="I12" s="106"/>
      <c r="J12" s="106">
        <f t="shared" si="3"/>
        <v>0</v>
      </c>
    </row>
    <row r="13" spans="1:10">
      <c r="A13" s="104"/>
      <c r="B13" s="105"/>
      <c r="C13" s="106">
        <f t="shared" si="0"/>
        <v>0</v>
      </c>
      <c r="D13" s="107"/>
      <c r="E13" s="107"/>
      <c r="F13" s="107"/>
      <c r="G13" s="106">
        <f t="shared" si="1"/>
        <v>0</v>
      </c>
      <c r="H13" s="108">
        <f t="shared" si="2"/>
        <v>0</v>
      </c>
      <c r="I13" s="106"/>
      <c r="J13" s="106">
        <f t="shared" si="3"/>
        <v>0</v>
      </c>
    </row>
    <row r="14" spans="1:10">
      <c r="A14" s="104"/>
      <c r="B14" s="105"/>
      <c r="C14" s="106">
        <f t="shared" si="0"/>
        <v>0</v>
      </c>
      <c r="D14" s="107"/>
      <c r="E14" s="107"/>
      <c r="F14" s="107"/>
      <c r="G14" s="106">
        <f t="shared" si="1"/>
        <v>0</v>
      </c>
      <c r="H14" s="108">
        <f t="shared" si="2"/>
        <v>0</v>
      </c>
      <c r="I14" s="106"/>
      <c r="J14" s="106">
        <f t="shared" si="3"/>
        <v>0</v>
      </c>
    </row>
    <row r="15" spans="1:10">
      <c r="A15" s="104"/>
      <c r="B15" s="105"/>
      <c r="C15" s="106">
        <f t="shared" si="0"/>
        <v>0</v>
      </c>
      <c r="D15" s="107"/>
      <c r="E15" s="107"/>
      <c r="F15" s="107"/>
      <c r="G15" s="106">
        <f t="shared" si="1"/>
        <v>0</v>
      </c>
      <c r="H15" s="108">
        <f t="shared" si="2"/>
        <v>0</v>
      </c>
      <c r="I15" s="106"/>
      <c r="J15" s="106">
        <f t="shared" si="3"/>
        <v>0</v>
      </c>
    </row>
    <row r="16" spans="1:10">
      <c r="A16" s="104"/>
      <c r="B16" s="105"/>
      <c r="C16" s="106">
        <f t="shared" si="0"/>
        <v>0</v>
      </c>
      <c r="D16" s="107"/>
      <c r="E16" s="107"/>
      <c r="F16" s="107"/>
      <c r="G16" s="106">
        <f t="shared" si="1"/>
        <v>0</v>
      </c>
      <c r="H16" s="108">
        <f t="shared" si="2"/>
        <v>0</v>
      </c>
      <c r="I16" s="106"/>
      <c r="J16" s="106">
        <f t="shared" si="3"/>
        <v>0</v>
      </c>
    </row>
    <row r="17" spans="1:10">
      <c r="A17" s="104"/>
      <c r="B17" s="105"/>
      <c r="C17" s="106">
        <f t="shared" si="0"/>
        <v>0</v>
      </c>
      <c r="D17" s="107"/>
      <c r="E17" s="107"/>
      <c r="F17" s="107"/>
      <c r="G17" s="106">
        <f t="shared" si="1"/>
        <v>0</v>
      </c>
      <c r="H17" s="108">
        <f t="shared" si="2"/>
        <v>0</v>
      </c>
      <c r="I17" s="106"/>
      <c r="J17" s="106">
        <f t="shared" si="3"/>
        <v>0</v>
      </c>
    </row>
    <row r="18" spans="1:10">
      <c r="A18" s="104"/>
      <c r="B18" s="105"/>
      <c r="C18" s="106">
        <f t="shared" si="0"/>
        <v>0</v>
      </c>
      <c r="D18" s="107"/>
      <c r="E18" s="107"/>
      <c r="F18" s="107"/>
      <c r="G18" s="106">
        <f t="shared" si="1"/>
        <v>0</v>
      </c>
      <c r="H18" s="108">
        <f t="shared" si="2"/>
        <v>0</v>
      </c>
      <c r="I18" s="106"/>
      <c r="J18" s="106">
        <f t="shared" si="3"/>
        <v>0</v>
      </c>
    </row>
    <row r="19" spans="1:10">
      <c r="A19" s="104"/>
      <c r="B19" s="105"/>
      <c r="C19" s="106">
        <f t="shared" si="0"/>
        <v>0</v>
      </c>
      <c r="D19" s="107"/>
      <c r="E19" s="107"/>
      <c r="F19" s="107"/>
      <c r="G19" s="106">
        <f t="shared" si="1"/>
        <v>0</v>
      </c>
      <c r="H19" s="108">
        <f t="shared" si="2"/>
        <v>0</v>
      </c>
      <c r="I19" s="106"/>
      <c r="J19" s="106">
        <f t="shared" si="3"/>
        <v>0</v>
      </c>
    </row>
    <row r="20" spans="1:10">
      <c r="A20" s="104"/>
      <c r="B20" s="105"/>
      <c r="C20" s="106">
        <f t="shared" si="0"/>
        <v>0</v>
      </c>
      <c r="D20" s="107"/>
      <c r="E20" s="107"/>
      <c r="F20" s="107"/>
      <c r="G20" s="106">
        <f t="shared" si="1"/>
        <v>0</v>
      </c>
      <c r="H20" s="108">
        <f t="shared" si="2"/>
        <v>0</v>
      </c>
      <c r="I20" s="106"/>
      <c r="J20" s="106">
        <f t="shared" si="3"/>
        <v>0</v>
      </c>
    </row>
    <row r="21" spans="1:10">
      <c r="A21" s="104"/>
      <c r="B21" s="105"/>
      <c r="C21" s="106">
        <f t="shared" si="0"/>
        <v>0</v>
      </c>
      <c r="D21" s="107"/>
      <c r="E21" s="107"/>
      <c r="F21" s="107"/>
      <c r="G21" s="106">
        <f t="shared" si="1"/>
        <v>0</v>
      </c>
      <c r="H21" s="108">
        <f t="shared" si="2"/>
        <v>0</v>
      </c>
      <c r="I21" s="106"/>
      <c r="J21" s="106">
        <f t="shared" si="3"/>
        <v>0</v>
      </c>
    </row>
    <row r="22" spans="1:10">
      <c r="A22" s="104"/>
      <c r="B22" s="105"/>
      <c r="C22" s="106">
        <f t="shared" si="0"/>
        <v>0</v>
      </c>
      <c r="D22" s="107"/>
      <c r="E22" s="107"/>
      <c r="F22" s="107"/>
      <c r="G22" s="106">
        <f t="shared" si="1"/>
        <v>0</v>
      </c>
      <c r="H22" s="108">
        <f t="shared" si="2"/>
        <v>0</v>
      </c>
      <c r="I22" s="106"/>
      <c r="J22" s="106">
        <f t="shared" si="3"/>
        <v>0</v>
      </c>
    </row>
    <row r="23" spans="1:10">
      <c r="A23" s="104"/>
      <c r="B23" s="105"/>
      <c r="C23" s="106">
        <f t="shared" si="0"/>
        <v>0</v>
      </c>
      <c r="D23" s="107"/>
      <c r="E23" s="107"/>
      <c r="F23" s="107"/>
      <c r="G23" s="106">
        <f t="shared" si="1"/>
        <v>0</v>
      </c>
      <c r="H23" s="108">
        <f t="shared" si="2"/>
        <v>0</v>
      </c>
      <c r="I23" s="106"/>
      <c r="J23" s="106">
        <f t="shared" si="3"/>
        <v>0</v>
      </c>
    </row>
    <row r="24" spans="1:10">
      <c r="A24" s="104"/>
      <c r="B24" s="105"/>
      <c r="C24" s="106">
        <f t="shared" si="0"/>
        <v>0</v>
      </c>
      <c r="D24" s="107"/>
      <c r="E24" s="107"/>
      <c r="F24" s="107"/>
      <c r="G24" s="106">
        <f t="shared" si="1"/>
        <v>0</v>
      </c>
      <c r="H24" s="108">
        <f t="shared" si="2"/>
        <v>0</v>
      </c>
      <c r="I24" s="106"/>
      <c r="J24" s="106">
        <f t="shared" si="3"/>
        <v>0</v>
      </c>
    </row>
    <row r="25" spans="1:10">
      <c r="A25" s="104"/>
      <c r="B25" s="105"/>
      <c r="C25" s="106">
        <f t="shared" si="0"/>
        <v>0</v>
      </c>
      <c r="D25" s="107"/>
      <c r="E25" s="107"/>
      <c r="F25" s="107"/>
      <c r="G25" s="106">
        <f t="shared" si="1"/>
        <v>0</v>
      </c>
      <c r="H25" s="108">
        <f t="shared" si="2"/>
        <v>0</v>
      </c>
      <c r="I25" s="106"/>
      <c r="J25" s="106">
        <f t="shared" si="3"/>
        <v>0</v>
      </c>
    </row>
    <row r="26" spans="1:10">
      <c r="A26" s="104"/>
      <c r="B26" s="105"/>
      <c r="C26" s="106">
        <f t="shared" si="0"/>
        <v>0</v>
      </c>
      <c r="D26" s="107"/>
      <c r="E26" s="107"/>
      <c r="F26" s="107"/>
      <c r="G26" s="106">
        <f t="shared" si="1"/>
        <v>0</v>
      </c>
      <c r="H26" s="108">
        <f t="shared" si="2"/>
        <v>0</v>
      </c>
      <c r="I26" s="106"/>
      <c r="J26" s="106">
        <f t="shared" si="3"/>
        <v>0</v>
      </c>
    </row>
    <row r="27" spans="1:10">
      <c r="A27" s="104"/>
      <c r="B27" s="105"/>
      <c r="C27" s="106">
        <f t="shared" si="0"/>
        <v>0</v>
      </c>
      <c r="D27" s="107"/>
      <c r="E27" s="107"/>
      <c r="F27" s="107"/>
      <c r="G27" s="106">
        <f t="shared" si="1"/>
        <v>0</v>
      </c>
      <c r="H27" s="108">
        <f t="shared" si="2"/>
        <v>0</v>
      </c>
      <c r="I27" s="106"/>
      <c r="J27" s="106">
        <f t="shared" si="3"/>
        <v>0</v>
      </c>
    </row>
    <row r="28" spans="1:10">
      <c r="A28" s="104"/>
      <c r="B28" s="105"/>
      <c r="C28" s="106">
        <f t="shared" si="0"/>
        <v>0</v>
      </c>
      <c r="D28" s="107"/>
      <c r="E28" s="107"/>
      <c r="F28" s="107"/>
      <c r="G28" s="106">
        <f t="shared" si="1"/>
        <v>0</v>
      </c>
      <c r="H28" s="108">
        <f t="shared" si="2"/>
        <v>0</v>
      </c>
      <c r="I28" s="106"/>
      <c r="J28" s="106">
        <f t="shared" si="3"/>
        <v>0</v>
      </c>
    </row>
    <row r="29" spans="1:10">
      <c r="A29" s="104"/>
      <c r="B29" s="105"/>
      <c r="C29" s="106">
        <f t="shared" si="0"/>
        <v>0</v>
      </c>
      <c r="D29" s="107"/>
      <c r="E29" s="107"/>
      <c r="F29" s="107"/>
      <c r="G29" s="106">
        <f t="shared" si="1"/>
        <v>0</v>
      </c>
      <c r="H29" s="108">
        <f t="shared" si="2"/>
        <v>0</v>
      </c>
      <c r="I29" s="106"/>
      <c r="J29" s="106">
        <f t="shared" si="3"/>
        <v>0</v>
      </c>
    </row>
    <row r="30" spans="1:10">
      <c r="A30" s="104"/>
      <c r="B30" s="105"/>
      <c r="C30" s="106">
        <f t="shared" si="0"/>
        <v>0</v>
      </c>
      <c r="D30" s="107"/>
      <c r="E30" s="107"/>
      <c r="F30" s="107"/>
      <c r="G30" s="106">
        <f t="shared" si="1"/>
        <v>0</v>
      </c>
      <c r="H30" s="108">
        <f t="shared" si="2"/>
        <v>0</v>
      </c>
      <c r="I30" s="106"/>
      <c r="J30" s="106">
        <f t="shared" si="3"/>
        <v>0</v>
      </c>
    </row>
    <row r="31" spans="1:10">
      <c r="A31" s="104"/>
      <c r="B31" s="105"/>
      <c r="C31" s="106">
        <f t="shared" si="0"/>
        <v>0</v>
      </c>
      <c r="D31" s="107"/>
      <c r="E31" s="107"/>
      <c r="F31" s="107"/>
      <c r="G31" s="106">
        <f t="shared" si="1"/>
        <v>0</v>
      </c>
      <c r="H31" s="108">
        <f t="shared" si="2"/>
        <v>0</v>
      </c>
      <c r="I31" s="106"/>
      <c r="J31" s="106">
        <f t="shared" si="3"/>
        <v>0</v>
      </c>
    </row>
    <row r="32" spans="1:10">
      <c r="A32" s="104"/>
      <c r="B32" s="105"/>
      <c r="C32" s="106">
        <f t="shared" si="0"/>
        <v>0</v>
      </c>
      <c r="D32" s="107"/>
      <c r="E32" s="107"/>
      <c r="F32" s="107"/>
      <c r="G32" s="106">
        <f t="shared" si="1"/>
        <v>0</v>
      </c>
      <c r="H32" s="108">
        <f t="shared" si="2"/>
        <v>0</v>
      </c>
      <c r="I32" s="106"/>
      <c r="J32" s="106">
        <f t="shared" si="3"/>
        <v>0</v>
      </c>
    </row>
    <row r="33" spans="1:10">
      <c r="A33" s="104"/>
      <c r="B33" s="105"/>
      <c r="C33" s="106">
        <f t="shared" si="0"/>
        <v>0</v>
      </c>
      <c r="D33" s="107"/>
      <c r="E33" s="107"/>
      <c r="F33" s="107"/>
      <c r="G33" s="106">
        <f t="shared" si="1"/>
        <v>0</v>
      </c>
      <c r="H33" s="108">
        <f t="shared" si="2"/>
        <v>0</v>
      </c>
      <c r="I33" s="106"/>
      <c r="J33" s="106">
        <f t="shared" si="3"/>
        <v>0</v>
      </c>
    </row>
    <row r="34" spans="1:10" ht="17.25" thickBot="1">
      <c r="A34" s="109"/>
      <c r="B34" s="110"/>
      <c r="C34" s="111">
        <f t="shared" si="0"/>
        <v>0</v>
      </c>
      <c r="D34" s="112"/>
      <c r="E34" s="112"/>
      <c r="F34" s="112"/>
      <c r="G34" s="106">
        <f>F34-F33</f>
        <v>0</v>
      </c>
      <c r="H34" s="108">
        <f t="shared" si="2"/>
        <v>0</v>
      </c>
      <c r="I34" s="106"/>
      <c r="J34" s="106">
        <f t="shared" si="3"/>
        <v>0</v>
      </c>
    </row>
    <row r="35" spans="1:10">
      <c r="E35" s="58"/>
    </row>
    <row r="36" spans="1:10">
      <c r="E36" s="58"/>
    </row>
    <row r="37" spans="1:10" ht="17.25" thickBot="1"/>
    <row r="38" spans="1:10" ht="21" thickTop="1" thickBot="1">
      <c r="B38" s="208" t="s">
        <v>67</v>
      </c>
      <c r="C38" s="211" t="s">
        <v>68</v>
      </c>
      <c r="D38" s="212"/>
      <c r="E38" s="213" t="s">
        <v>69</v>
      </c>
      <c r="F38" s="214"/>
      <c r="G38" s="211" t="s">
        <v>70</v>
      </c>
      <c r="H38" s="215"/>
    </row>
    <row r="39" spans="1:10" ht="20.25" thickBot="1">
      <c r="B39" s="209"/>
      <c r="C39" s="113" t="s">
        <v>71</v>
      </c>
      <c r="D39" s="114">
        <f>COUNTIF(C5:C34,"&gt;0")</f>
        <v>0</v>
      </c>
      <c r="E39" s="115" t="s">
        <v>72</v>
      </c>
      <c r="F39" s="116">
        <f>IF(D42=0,0,ROUND(SUM(D5:D34) / D42,0))</f>
        <v>0</v>
      </c>
      <c r="G39" s="115" t="s">
        <v>72</v>
      </c>
      <c r="H39" s="117">
        <f>IF(D42=0,0,ROUND(SUM(E5:E34)/D42,0))</f>
        <v>0</v>
      </c>
    </row>
    <row r="40" spans="1:10" ht="20.25" thickBot="1">
      <c r="B40" s="209"/>
      <c r="C40" s="113" t="s">
        <v>73</v>
      </c>
      <c r="D40" s="118">
        <f>COUNTIF(C5:C34,"=0")</f>
        <v>30</v>
      </c>
      <c r="E40" s="115" t="s">
        <v>74</v>
      </c>
      <c r="F40" s="119">
        <v>0</v>
      </c>
      <c r="G40" s="115" t="s">
        <v>74</v>
      </c>
      <c r="H40" s="120">
        <v>0</v>
      </c>
    </row>
    <row r="41" spans="1:10" ht="20.25" thickBot="1">
      <c r="B41" s="209"/>
      <c r="C41" s="113" t="s">
        <v>75</v>
      </c>
      <c r="D41" s="118">
        <f>COUNTIF(C5:C34,"&lt;0")</f>
        <v>0</v>
      </c>
      <c r="E41" s="115" t="s">
        <v>76</v>
      </c>
      <c r="F41" s="116">
        <f>F39-F40</f>
        <v>0</v>
      </c>
      <c r="G41" s="115" t="s">
        <v>76</v>
      </c>
      <c r="H41" s="117">
        <f>H39-H40</f>
        <v>0</v>
      </c>
    </row>
    <row r="42" spans="1:10" ht="20.25" thickBot="1">
      <c r="B42" s="210"/>
      <c r="C42" s="121" t="s">
        <v>77</v>
      </c>
      <c r="D42" s="122">
        <f>COUNT(B5:B34)</f>
        <v>0</v>
      </c>
      <c r="E42" s="123" t="s">
        <v>78</v>
      </c>
      <c r="F42" s="124">
        <v>0</v>
      </c>
      <c r="G42" s="125" t="s">
        <v>78</v>
      </c>
      <c r="H42" s="126">
        <v>0</v>
      </c>
    </row>
    <row r="43" spans="1:10" ht="17.25" thickTop="1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T21"/>
  <sheetViews>
    <sheetView workbookViewId="0"/>
  </sheetViews>
  <sheetFormatPr defaultRowHeight="16.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>
      <c r="A1" s="46" t="s">
        <v>58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  <c r="Q1" s="38" t="s">
        <v>9</v>
      </c>
    </row>
    <row r="2" spans="1:20" ht="15.2" customHeight="1">
      <c r="A2" s="161" t="s">
        <v>1</v>
      </c>
      <c r="B2" s="163" t="s">
        <v>10</v>
      </c>
      <c r="C2" s="164"/>
      <c r="D2" s="164"/>
      <c r="E2" s="164"/>
      <c r="F2" s="164"/>
      <c r="G2" s="164"/>
      <c r="H2" s="164"/>
      <c r="I2" s="164"/>
      <c r="J2" s="164"/>
      <c r="K2" s="164"/>
      <c r="L2" s="165"/>
      <c r="M2" s="166"/>
      <c r="N2" s="167" t="s">
        <v>2</v>
      </c>
      <c r="O2" s="168"/>
      <c r="P2" s="167" t="s">
        <v>11</v>
      </c>
      <c r="Q2" s="170"/>
    </row>
    <row r="3" spans="1:20" ht="15.2" customHeight="1">
      <c r="A3" s="162"/>
      <c r="B3" s="172" t="s">
        <v>3</v>
      </c>
      <c r="C3" s="173"/>
      <c r="D3" s="172" t="s">
        <v>4</v>
      </c>
      <c r="E3" s="173"/>
      <c r="F3" s="172" t="s">
        <v>5</v>
      </c>
      <c r="G3" s="173"/>
      <c r="H3" s="174" t="s">
        <v>15</v>
      </c>
      <c r="I3" s="175"/>
      <c r="J3" s="172" t="s">
        <v>6</v>
      </c>
      <c r="K3" s="173"/>
      <c r="L3" s="176" t="s">
        <v>14</v>
      </c>
      <c r="M3" s="177"/>
      <c r="N3" s="169"/>
      <c r="O3" s="169"/>
      <c r="P3" s="169"/>
      <c r="Q3" s="171"/>
    </row>
    <row r="4" spans="1:20" ht="15.2" customHeight="1">
      <c r="A4" s="162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>
        <f>SUM(B5,D5,F5,H5,J5,N5,L5)</f>
        <v>0</v>
      </c>
      <c r="Q5" s="96">
        <f>SUM(C5,E5,G5,I5,K5,O5,M5)</f>
        <v>0</v>
      </c>
      <c r="R5" s="6"/>
      <c r="S5" s="7"/>
      <c r="T5" s="7"/>
    </row>
    <row r="6" spans="1:20" ht="15.2" customHeight="1">
      <c r="A6" s="9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>
        <f t="shared" ref="P6:Q17" si="0">SUM(B6,D6,F6,H6,J6,N6,L6)</f>
        <v>0</v>
      </c>
      <c r="Q6" s="96">
        <f t="shared" si="0"/>
        <v>0</v>
      </c>
      <c r="R6" s="6"/>
      <c r="S6" s="7"/>
      <c r="T6" s="7"/>
    </row>
    <row r="7" spans="1:20" ht="15.2" customHeight="1">
      <c r="A7" s="94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>
        <f t="shared" si="0"/>
        <v>0</v>
      </c>
      <c r="Q7" s="96">
        <f t="shared" si="0"/>
        <v>0</v>
      </c>
      <c r="R7" s="6"/>
      <c r="S7" s="7"/>
      <c r="T7" s="7"/>
    </row>
    <row r="8" spans="1:20" ht="15.2" customHeight="1">
      <c r="A8" s="94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>
        <f t="shared" si="0"/>
        <v>0</v>
      </c>
      <c r="Q8" s="96">
        <f t="shared" si="0"/>
        <v>0</v>
      </c>
      <c r="R8" s="6"/>
      <c r="S8" s="7"/>
      <c r="T8" s="7"/>
    </row>
    <row r="9" spans="1:20" ht="15.2" customHeight="1">
      <c r="A9" s="97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>
        <f t="shared" si="0"/>
        <v>0</v>
      </c>
      <c r="Q9" s="96">
        <f t="shared" si="0"/>
        <v>0</v>
      </c>
      <c r="R9" s="6"/>
      <c r="S9" s="7"/>
      <c r="T9" s="7"/>
    </row>
    <row r="10" spans="1:20" s="8" customFormat="1" ht="15.2" customHeight="1">
      <c r="A10" s="97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>
        <f t="shared" si="0"/>
        <v>0</v>
      </c>
      <c r="Q10" s="96">
        <f t="shared" si="0"/>
        <v>0</v>
      </c>
      <c r="R10" s="6"/>
      <c r="S10" s="7"/>
      <c r="T10" s="7"/>
    </row>
    <row r="11" spans="1:20" s="8" customFormat="1" ht="15.2" customHeight="1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>
        <f t="shared" si="0"/>
        <v>0</v>
      </c>
      <c r="Q11" s="96">
        <f t="shared" si="0"/>
        <v>0</v>
      </c>
      <c r="R11" s="6"/>
      <c r="S11" s="7"/>
      <c r="T11" s="7"/>
    </row>
    <row r="12" spans="1:20" s="8" customFormat="1" ht="15.2" customHeight="1">
      <c r="A12" s="97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>
        <f t="shared" si="0"/>
        <v>0</v>
      </c>
      <c r="Q12" s="96">
        <f t="shared" si="0"/>
        <v>0</v>
      </c>
      <c r="R12" s="6"/>
      <c r="S12" s="7"/>
      <c r="T12" s="7"/>
    </row>
    <row r="13" spans="1:20" s="8" customFormat="1" ht="15.2" customHeight="1">
      <c r="A13" s="97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>
        <f t="shared" si="0"/>
        <v>0</v>
      </c>
      <c r="Q13" s="96">
        <f t="shared" si="0"/>
        <v>0</v>
      </c>
      <c r="R13" s="6"/>
      <c r="S13" s="7"/>
      <c r="T13" s="7"/>
    </row>
    <row r="14" spans="1:20" s="8" customFormat="1" ht="15.2" customHeight="1">
      <c r="A14" s="97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>
        <f t="shared" si="0"/>
        <v>0</v>
      </c>
      <c r="Q14" s="96">
        <f t="shared" si="0"/>
        <v>0</v>
      </c>
      <c r="R14" s="6"/>
      <c r="S14" s="7"/>
      <c r="T14" s="7"/>
    </row>
    <row r="15" spans="1:20" s="8" customFormat="1" ht="15.2" customHeight="1">
      <c r="A15" s="97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>
        <f t="shared" si="0"/>
        <v>0</v>
      </c>
      <c r="Q15" s="96">
        <f t="shared" si="0"/>
        <v>0</v>
      </c>
      <c r="R15" s="6"/>
      <c r="S15" s="7"/>
      <c r="T15" s="7"/>
    </row>
    <row r="16" spans="1:20" s="8" customFormat="1" ht="15.2" customHeight="1">
      <c r="A16" s="97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>
        <f t="shared" si="0"/>
        <v>0</v>
      </c>
      <c r="Q16" s="96">
        <f t="shared" si="0"/>
        <v>0</v>
      </c>
      <c r="R16" s="6"/>
      <c r="S16" s="7"/>
      <c r="T16" s="7"/>
    </row>
    <row r="17" spans="1:20" s="8" customFormat="1" ht="15.2" customHeight="1">
      <c r="A17" s="98" t="s">
        <v>79</v>
      </c>
      <c r="B17" s="99">
        <f>SUM(B5:B16)</f>
        <v>0</v>
      </c>
      <c r="C17" s="99">
        <f t="shared" ref="C17:O17" si="1">SUM(C5:C16)</f>
        <v>0</v>
      </c>
      <c r="D17" s="99">
        <f t="shared" si="1"/>
        <v>0</v>
      </c>
      <c r="E17" s="99">
        <f t="shared" si="1"/>
        <v>0</v>
      </c>
      <c r="F17" s="99">
        <f t="shared" si="1"/>
        <v>0</v>
      </c>
      <c r="G17" s="99">
        <f t="shared" si="1"/>
        <v>0</v>
      </c>
      <c r="H17" s="99">
        <f t="shared" si="1"/>
        <v>0</v>
      </c>
      <c r="I17" s="99">
        <f t="shared" si="1"/>
        <v>0</v>
      </c>
      <c r="J17" s="99">
        <f t="shared" si="1"/>
        <v>0</v>
      </c>
      <c r="K17" s="99">
        <f t="shared" si="1"/>
        <v>0</v>
      </c>
      <c r="L17" s="99">
        <f>SUM(L5:L16)</f>
        <v>0</v>
      </c>
      <c r="M17" s="99">
        <f>SUM(M5:M16)</f>
        <v>0</v>
      </c>
      <c r="N17" s="99">
        <f t="shared" si="1"/>
        <v>0</v>
      </c>
      <c r="O17" s="99">
        <f t="shared" si="1"/>
        <v>0</v>
      </c>
      <c r="P17" s="95">
        <f t="shared" si="0"/>
        <v>0</v>
      </c>
      <c r="Q17" s="96">
        <f t="shared" si="0"/>
        <v>0</v>
      </c>
      <c r="R17" s="10"/>
      <c r="S17" s="11"/>
      <c r="T17" s="11"/>
    </row>
    <row r="18" spans="1:20" s="13" customFormat="1">
      <c r="A18" s="100" t="s">
        <v>12</v>
      </c>
      <c r="B18" s="101">
        <f xml:space="preserve"> IF( $P$17 = 0,0,ROUND(B17 / $P$17,4)) * 100</f>
        <v>0</v>
      </c>
      <c r="C18" s="101">
        <f xml:space="preserve"> IF( $Q$17 = 0,0,ROUND(C17 / $Q$17,4)) * 100</f>
        <v>0</v>
      </c>
      <c r="D18" s="101">
        <f xml:space="preserve"> IF( $P$17 = 0,0,ROUND(D17 / $P$17,4)) * 100</f>
        <v>0</v>
      </c>
      <c r="E18" s="101">
        <f xml:space="preserve"> IF( $Q$17 = 0,0,ROUND(E17 / $Q$17,4)) * 100</f>
        <v>0</v>
      </c>
      <c r="F18" s="101">
        <f xml:space="preserve"> IF( $P$17 = 0,0,ROUND(F17 / $P$17,4)) * 100</f>
        <v>0</v>
      </c>
      <c r="G18" s="101">
        <f xml:space="preserve"> IF( $Q$17 = 0,0,ROUND(G17 / $Q$17,4)) * 100</f>
        <v>0</v>
      </c>
      <c r="H18" s="101">
        <f xml:space="preserve"> IF( $P$17 = 0,0,ROUND(H17 / $P$17,4)) * 100</f>
        <v>0</v>
      </c>
      <c r="I18" s="101">
        <f xml:space="preserve"> IF( $Q$17 = 0,0,ROUND(I17 / $Q$17,4)) * 100</f>
        <v>0</v>
      </c>
      <c r="J18" s="101">
        <f xml:space="preserve"> IF( $P$17 = 0,0,ROUND(J17 / $P$17,4)) * 100</f>
        <v>0</v>
      </c>
      <c r="K18" s="101">
        <f xml:space="preserve"> IF( $Q$17 = 0,0,ROUND(K17 / $Q$17,4)) * 100</f>
        <v>0</v>
      </c>
      <c r="L18" s="101">
        <f xml:space="preserve"> IF( $Q$17 = 0,0,ROUND(L17 / $Q$17,4)) * 100</f>
        <v>0</v>
      </c>
      <c r="M18" s="101">
        <f xml:space="preserve"> IF( $Q$17 = 0,0,ROUND(M17 / $Q$17,4)) * 100</f>
        <v>0</v>
      </c>
      <c r="N18" s="101">
        <f xml:space="preserve"> 100 - B18 - D18 - F18 - H18 - J18-L18</f>
        <v>100</v>
      </c>
      <c r="O18" s="101">
        <f xml:space="preserve"> 100 - C18 - E18 - G18 - I18 - K18-M18</f>
        <v>100</v>
      </c>
      <c r="P18" s="102">
        <f>IF( $P$17 = 0,0, ROUND(P17 / $P$17,4)) * 100</f>
        <v>0</v>
      </c>
      <c r="Q18" s="103">
        <f xml:space="preserve"> IF( $Q$17 = 0,0,ROUND(Q17 / $Q$17,4)) * 100</f>
        <v>0</v>
      </c>
    </row>
    <row r="21" spans="1:20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T21"/>
  <sheetViews>
    <sheetView workbookViewId="0">
      <selection activeCell="T12" sqref="T12"/>
    </sheetView>
  </sheetViews>
  <sheetFormatPr defaultRowHeight="16.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>
      <c r="A1" s="46" t="s">
        <v>85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  <c r="Q1" s="38" t="s">
        <v>9</v>
      </c>
    </row>
    <row r="2" spans="1:20" ht="15.2" customHeight="1">
      <c r="A2" s="161" t="s">
        <v>1</v>
      </c>
      <c r="B2" s="163" t="s">
        <v>10</v>
      </c>
      <c r="C2" s="164"/>
      <c r="D2" s="164"/>
      <c r="E2" s="164"/>
      <c r="F2" s="164"/>
      <c r="G2" s="164"/>
      <c r="H2" s="164"/>
      <c r="I2" s="164"/>
      <c r="J2" s="164"/>
      <c r="K2" s="164"/>
      <c r="L2" s="165"/>
      <c r="M2" s="166"/>
      <c r="N2" s="167" t="s">
        <v>2</v>
      </c>
      <c r="O2" s="168"/>
      <c r="P2" s="167" t="s">
        <v>11</v>
      </c>
      <c r="Q2" s="170"/>
    </row>
    <row r="3" spans="1:20" ht="15.2" customHeight="1">
      <c r="A3" s="162"/>
      <c r="B3" s="172" t="s">
        <v>3</v>
      </c>
      <c r="C3" s="173"/>
      <c r="D3" s="172" t="s">
        <v>4</v>
      </c>
      <c r="E3" s="173"/>
      <c r="F3" s="172" t="s">
        <v>5</v>
      </c>
      <c r="G3" s="173"/>
      <c r="H3" s="174" t="s">
        <v>15</v>
      </c>
      <c r="I3" s="175"/>
      <c r="J3" s="172" t="s">
        <v>6</v>
      </c>
      <c r="K3" s="173"/>
      <c r="L3" s="176" t="s">
        <v>14</v>
      </c>
      <c r="M3" s="177"/>
      <c r="N3" s="169"/>
      <c r="O3" s="169"/>
      <c r="P3" s="169"/>
      <c r="Q3" s="171"/>
    </row>
    <row r="4" spans="1:20" ht="15.2" customHeight="1">
      <c r="A4" s="162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>
        <f>SUM(B5,D5,F5,H5,J5,N5,L5)</f>
        <v>0</v>
      </c>
      <c r="Q5" s="96">
        <f>SUM(C5,E5,G5,I5,K5,O5,M5)</f>
        <v>0</v>
      </c>
      <c r="R5" s="6"/>
      <c r="S5" s="7"/>
      <c r="T5" s="7"/>
    </row>
    <row r="6" spans="1:20" ht="15.2" customHeight="1">
      <c r="A6" s="9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>
        <f t="shared" ref="P6:Q17" si="0">SUM(B6,D6,F6,H6,J6,N6,L6)</f>
        <v>0</v>
      </c>
      <c r="Q6" s="96">
        <f t="shared" si="0"/>
        <v>0</v>
      </c>
      <c r="R6" s="6"/>
      <c r="S6" s="7"/>
      <c r="T6" s="7"/>
    </row>
    <row r="7" spans="1:20" ht="15.2" customHeight="1">
      <c r="A7" s="94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>
        <f t="shared" si="0"/>
        <v>0</v>
      </c>
      <c r="Q7" s="96">
        <f t="shared" si="0"/>
        <v>0</v>
      </c>
      <c r="R7" s="6"/>
      <c r="S7" s="7"/>
      <c r="T7" s="7"/>
    </row>
    <row r="8" spans="1:20" ht="15.2" customHeight="1">
      <c r="A8" s="94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>
        <f t="shared" si="0"/>
        <v>0</v>
      </c>
      <c r="Q8" s="96">
        <f t="shared" si="0"/>
        <v>0</v>
      </c>
      <c r="R8" s="6"/>
      <c r="S8" s="7"/>
      <c r="T8" s="7"/>
    </row>
    <row r="9" spans="1:20" ht="15.2" customHeight="1">
      <c r="A9" s="97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>
        <f t="shared" si="0"/>
        <v>0</v>
      </c>
      <c r="Q9" s="96">
        <f t="shared" si="0"/>
        <v>0</v>
      </c>
      <c r="R9" s="6"/>
      <c r="S9" s="7"/>
      <c r="T9" s="7"/>
    </row>
    <row r="10" spans="1:20" s="8" customFormat="1" ht="15.2" customHeight="1">
      <c r="A10" s="97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>
        <f t="shared" si="0"/>
        <v>0</v>
      </c>
      <c r="Q10" s="96">
        <f t="shared" si="0"/>
        <v>0</v>
      </c>
      <c r="R10" s="6"/>
      <c r="S10" s="7"/>
      <c r="T10" s="7"/>
    </row>
    <row r="11" spans="1:20" s="8" customFormat="1" ht="15.2" customHeight="1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>
        <f t="shared" si="0"/>
        <v>0</v>
      </c>
      <c r="Q11" s="96">
        <f t="shared" si="0"/>
        <v>0</v>
      </c>
      <c r="R11" s="6"/>
      <c r="S11" s="7"/>
      <c r="T11" s="7"/>
    </row>
    <row r="12" spans="1:20" s="8" customFormat="1" ht="15.2" customHeight="1">
      <c r="A12" s="97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>
        <f t="shared" si="0"/>
        <v>0</v>
      </c>
      <c r="Q12" s="96">
        <f t="shared" si="0"/>
        <v>0</v>
      </c>
      <c r="R12" s="6"/>
      <c r="S12" s="7"/>
      <c r="T12" s="7"/>
    </row>
    <row r="13" spans="1:20" s="8" customFormat="1" ht="15.2" customHeight="1">
      <c r="A13" s="97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>
        <f t="shared" si="0"/>
        <v>0</v>
      </c>
      <c r="Q13" s="96">
        <f t="shared" si="0"/>
        <v>0</v>
      </c>
      <c r="R13" s="6"/>
      <c r="S13" s="7"/>
      <c r="T13" s="7"/>
    </row>
    <row r="14" spans="1:20" s="8" customFormat="1" ht="15.2" customHeight="1">
      <c r="A14" s="97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>
        <f t="shared" si="0"/>
        <v>0</v>
      </c>
      <c r="Q14" s="96">
        <f t="shared" si="0"/>
        <v>0</v>
      </c>
      <c r="R14" s="6"/>
      <c r="S14" s="7"/>
      <c r="T14" s="7"/>
    </row>
    <row r="15" spans="1:20" s="8" customFormat="1" ht="15.2" customHeight="1">
      <c r="A15" s="97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>
        <f t="shared" si="0"/>
        <v>0</v>
      </c>
      <c r="Q15" s="96">
        <f t="shared" si="0"/>
        <v>0</v>
      </c>
      <c r="R15" s="6"/>
      <c r="S15" s="7"/>
      <c r="T15" s="7"/>
    </row>
    <row r="16" spans="1:20" s="8" customFormat="1" ht="15.2" customHeight="1">
      <c r="A16" s="97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>
        <f t="shared" si="0"/>
        <v>0</v>
      </c>
      <c r="Q16" s="96">
        <f t="shared" si="0"/>
        <v>0</v>
      </c>
      <c r="R16" s="6"/>
      <c r="S16" s="7"/>
      <c r="T16" s="7"/>
    </row>
    <row r="17" spans="1:20" s="8" customFormat="1" ht="15.2" customHeight="1">
      <c r="A17" s="98" t="s">
        <v>79</v>
      </c>
      <c r="B17" s="99">
        <f>SUM(B5:B16)</f>
        <v>0</v>
      </c>
      <c r="C17" s="99">
        <f t="shared" ref="C17:O17" si="1">SUM(C5:C16)</f>
        <v>0</v>
      </c>
      <c r="D17" s="99">
        <f t="shared" si="1"/>
        <v>0</v>
      </c>
      <c r="E17" s="99">
        <f t="shared" si="1"/>
        <v>0</v>
      </c>
      <c r="F17" s="99">
        <f t="shared" si="1"/>
        <v>0</v>
      </c>
      <c r="G17" s="99">
        <f t="shared" si="1"/>
        <v>0</v>
      </c>
      <c r="H17" s="99">
        <f t="shared" si="1"/>
        <v>0</v>
      </c>
      <c r="I17" s="99">
        <f t="shared" si="1"/>
        <v>0</v>
      </c>
      <c r="J17" s="99">
        <f t="shared" si="1"/>
        <v>0</v>
      </c>
      <c r="K17" s="99">
        <f t="shared" si="1"/>
        <v>0</v>
      </c>
      <c r="L17" s="99">
        <f>SUM(L5:L16)</f>
        <v>0</v>
      </c>
      <c r="M17" s="99">
        <f>SUM(M5:M16)</f>
        <v>0</v>
      </c>
      <c r="N17" s="99">
        <f t="shared" si="1"/>
        <v>0</v>
      </c>
      <c r="O17" s="99">
        <f t="shared" si="1"/>
        <v>0</v>
      </c>
      <c r="P17" s="95">
        <f t="shared" si="0"/>
        <v>0</v>
      </c>
      <c r="Q17" s="96">
        <f t="shared" si="0"/>
        <v>0</v>
      </c>
      <c r="R17" s="10"/>
      <c r="S17" s="11"/>
      <c r="T17" s="11"/>
    </row>
    <row r="18" spans="1:20" s="13" customFormat="1">
      <c r="A18" s="100" t="s">
        <v>12</v>
      </c>
      <c r="B18" s="101">
        <f xml:space="preserve"> IF( $P$17 = 0,0,ROUND(B17 / $P$17,4)) * 100</f>
        <v>0</v>
      </c>
      <c r="C18" s="101">
        <f xml:space="preserve"> IF( $Q$17 = 0,0,ROUND(C17 / $Q$17,4)) * 100</f>
        <v>0</v>
      </c>
      <c r="D18" s="101">
        <f xml:space="preserve"> IF( $P$17 = 0,0,ROUND(D17 / $P$17,4)) * 100</f>
        <v>0</v>
      </c>
      <c r="E18" s="101">
        <f xml:space="preserve"> IF( $Q$17 = 0,0,ROUND(E17 / $Q$17,4)) * 100</f>
        <v>0</v>
      </c>
      <c r="F18" s="101">
        <f xml:space="preserve"> IF( $P$17 = 0,0,ROUND(F17 / $P$17,4)) * 100</f>
        <v>0</v>
      </c>
      <c r="G18" s="101">
        <f xml:space="preserve"> IF( $Q$17 = 0,0,ROUND(G17 / $Q$17,4)) * 100</f>
        <v>0</v>
      </c>
      <c r="H18" s="101">
        <f xml:space="preserve"> IF( $P$17 = 0,0,ROUND(H17 / $P$17,4)) * 100</f>
        <v>0</v>
      </c>
      <c r="I18" s="101">
        <f xml:space="preserve"> IF( $Q$17 = 0,0,ROUND(I17 / $Q$17,4)) * 100</f>
        <v>0</v>
      </c>
      <c r="J18" s="101">
        <f xml:space="preserve"> IF( $P$17 = 0,0,ROUND(J17 / $P$17,4)) * 100</f>
        <v>0</v>
      </c>
      <c r="K18" s="101">
        <f xml:space="preserve"> IF( $Q$17 = 0,0,ROUND(K17 / $Q$17,4)) * 100</f>
        <v>0</v>
      </c>
      <c r="L18" s="101">
        <f xml:space="preserve"> IF( $Q$17 = 0,0,ROUND(L17 / $Q$17,4)) * 100</f>
        <v>0</v>
      </c>
      <c r="M18" s="101">
        <f xml:space="preserve"> IF( $Q$17 = 0,0,ROUND(M17 / $Q$17,4)) * 100</f>
        <v>0</v>
      </c>
      <c r="N18" s="101">
        <f xml:space="preserve"> 100 - B18 - D18 - F18 - H18 - J18-L18</f>
        <v>100</v>
      </c>
      <c r="O18" s="101">
        <f xml:space="preserve"> 100 - C18 - E18 - G18 - I18 - K18-M18</f>
        <v>100</v>
      </c>
      <c r="P18" s="102">
        <f>IF( $P$17 = 0,0, ROUND(P17 / $P$17,4)) * 100</f>
        <v>0</v>
      </c>
      <c r="Q18" s="103">
        <f xml:space="preserve"> IF( $Q$17 = 0,0,ROUND(Q17 / $Q$17,4)) * 100</f>
        <v>0</v>
      </c>
    </row>
    <row r="21" spans="1:20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21"/>
  <sheetViews>
    <sheetView workbookViewId="0">
      <selection activeCell="A2" sqref="A2:A4"/>
    </sheetView>
  </sheetViews>
  <sheetFormatPr defaultRowHeight="16.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>
      <c r="A1" s="46" t="s">
        <v>90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  <c r="Q1" s="38" t="s">
        <v>9</v>
      </c>
    </row>
    <row r="2" spans="1:20" ht="15.2" customHeight="1">
      <c r="A2" s="161" t="s">
        <v>1</v>
      </c>
      <c r="B2" s="163" t="s">
        <v>10</v>
      </c>
      <c r="C2" s="164"/>
      <c r="D2" s="164"/>
      <c r="E2" s="164"/>
      <c r="F2" s="164"/>
      <c r="G2" s="164"/>
      <c r="H2" s="164"/>
      <c r="I2" s="164"/>
      <c r="J2" s="164"/>
      <c r="K2" s="164"/>
      <c r="L2" s="165"/>
      <c r="M2" s="166"/>
      <c r="N2" s="167" t="s">
        <v>2</v>
      </c>
      <c r="O2" s="168"/>
      <c r="P2" s="167" t="s">
        <v>11</v>
      </c>
      <c r="Q2" s="170"/>
    </row>
    <row r="3" spans="1:20" ht="15.2" customHeight="1">
      <c r="A3" s="162"/>
      <c r="B3" s="172" t="s">
        <v>3</v>
      </c>
      <c r="C3" s="173"/>
      <c r="D3" s="172" t="s">
        <v>4</v>
      </c>
      <c r="E3" s="173"/>
      <c r="F3" s="172" t="s">
        <v>5</v>
      </c>
      <c r="G3" s="173"/>
      <c r="H3" s="174" t="s">
        <v>15</v>
      </c>
      <c r="I3" s="175"/>
      <c r="J3" s="172" t="s">
        <v>6</v>
      </c>
      <c r="K3" s="173"/>
      <c r="L3" s="176" t="s">
        <v>14</v>
      </c>
      <c r="M3" s="177"/>
      <c r="N3" s="169"/>
      <c r="O3" s="169"/>
      <c r="P3" s="169"/>
      <c r="Q3" s="171"/>
    </row>
    <row r="4" spans="1:20" ht="15.2" customHeight="1">
      <c r="A4" s="162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>
        <f>SUM(B5,D5,F5,H5,J5,N5,L5)</f>
        <v>0</v>
      </c>
      <c r="Q5" s="96">
        <f>SUM(C5,E5,G5,I5,K5,O5,M5)</f>
        <v>0</v>
      </c>
      <c r="R5" s="6"/>
      <c r="S5" s="7"/>
      <c r="T5" s="7"/>
    </row>
    <row r="6" spans="1:20" ht="15.2" customHeight="1">
      <c r="A6" s="9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>
        <f t="shared" ref="P6:Q17" si="0">SUM(B6,D6,F6,H6,J6,N6,L6)</f>
        <v>0</v>
      </c>
      <c r="Q6" s="96">
        <f t="shared" si="0"/>
        <v>0</v>
      </c>
      <c r="R6" s="6"/>
      <c r="S6" s="7"/>
      <c r="T6" s="7"/>
    </row>
    <row r="7" spans="1:20" ht="15.2" customHeight="1">
      <c r="A7" s="94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>
        <f t="shared" si="0"/>
        <v>0</v>
      </c>
      <c r="Q7" s="96">
        <f t="shared" si="0"/>
        <v>0</v>
      </c>
      <c r="R7" s="6"/>
      <c r="S7" s="7"/>
      <c r="T7" s="7"/>
    </row>
    <row r="8" spans="1:20" ht="15.2" customHeight="1">
      <c r="A8" s="94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>
        <f t="shared" si="0"/>
        <v>0</v>
      </c>
      <c r="Q8" s="96">
        <f t="shared" si="0"/>
        <v>0</v>
      </c>
      <c r="R8" s="6"/>
      <c r="S8" s="7"/>
      <c r="T8" s="7"/>
    </row>
    <row r="9" spans="1:20" ht="15.2" customHeight="1">
      <c r="A9" s="97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>
        <f t="shared" si="0"/>
        <v>0</v>
      </c>
      <c r="Q9" s="96">
        <f t="shared" si="0"/>
        <v>0</v>
      </c>
      <c r="R9" s="6"/>
      <c r="S9" s="7"/>
      <c r="T9" s="7"/>
    </row>
    <row r="10" spans="1:20" s="8" customFormat="1" ht="15.2" customHeight="1">
      <c r="A10" s="97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>
        <f t="shared" si="0"/>
        <v>0</v>
      </c>
      <c r="Q10" s="96">
        <f t="shared" si="0"/>
        <v>0</v>
      </c>
      <c r="R10" s="6"/>
      <c r="S10" s="7"/>
      <c r="T10" s="7"/>
    </row>
    <row r="11" spans="1:20" s="8" customFormat="1" ht="15.2" customHeight="1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>
        <f t="shared" si="0"/>
        <v>0</v>
      </c>
      <c r="Q11" s="96">
        <f t="shared" si="0"/>
        <v>0</v>
      </c>
      <c r="R11" s="6"/>
      <c r="S11" s="7"/>
      <c r="T11" s="7"/>
    </row>
    <row r="12" spans="1:20" s="8" customFormat="1" ht="15.2" customHeight="1">
      <c r="A12" s="97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>
        <f t="shared" si="0"/>
        <v>0</v>
      </c>
      <c r="Q12" s="96">
        <f t="shared" si="0"/>
        <v>0</v>
      </c>
      <c r="R12" s="6"/>
      <c r="S12" s="7"/>
      <c r="T12" s="7"/>
    </row>
    <row r="13" spans="1:20" s="8" customFormat="1" ht="15.2" customHeight="1">
      <c r="A13" s="97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>
        <f t="shared" si="0"/>
        <v>0</v>
      </c>
      <c r="Q13" s="96">
        <f t="shared" si="0"/>
        <v>0</v>
      </c>
      <c r="R13" s="6"/>
      <c r="S13" s="7"/>
      <c r="T13" s="7"/>
    </row>
    <row r="14" spans="1:20" s="8" customFormat="1" ht="15.2" customHeight="1">
      <c r="A14" s="97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>
        <f t="shared" si="0"/>
        <v>0</v>
      </c>
      <c r="Q14" s="96">
        <f t="shared" si="0"/>
        <v>0</v>
      </c>
      <c r="R14" s="6"/>
      <c r="S14" s="7"/>
      <c r="T14" s="7"/>
    </row>
    <row r="15" spans="1:20" s="8" customFormat="1" ht="15.2" customHeight="1">
      <c r="A15" s="97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>
        <f t="shared" si="0"/>
        <v>0</v>
      </c>
      <c r="Q15" s="96">
        <f t="shared" si="0"/>
        <v>0</v>
      </c>
      <c r="R15" s="6"/>
      <c r="S15" s="7"/>
      <c r="T15" s="7"/>
    </row>
    <row r="16" spans="1:20" s="8" customFormat="1" ht="15.2" customHeight="1">
      <c r="A16" s="97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>
        <f t="shared" si="0"/>
        <v>0</v>
      </c>
      <c r="Q16" s="96">
        <f t="shared" si="0"/>
        <v>0</v>
      </c>
      <c r="R16" s="6"/>
      <c r="S16" s="7"/>
      <c r="T16" s="7"/>
    </row>
    <row r="17" spans="1:20" s="8" customFormat="1" ht="15.2" customHeight="1">
      <c r="A17" s="98" t="s">
        <v>79</v>
      </c>
      <c r="B17" s="99">
        <f>SUM(B5:B16)</f>
        <v>0</v>
      </c>
      <c r="C17" s="99">
        <f t="shared" ref="C17:O17" si="1">SUM(C5:C16)</f>
        <v>0</v>
      </c>
      <c r="D17" s="99">
        <f t="shared" si="1"/>
        <v>0</v>
      </c>
      <c r="E17" s="99">
        <f t="shared" si="1"/>
        <v>0</v>
      </c>
      <c r="F17" s="99">
        <f t="shared" si="1"/>
        <v>0</v>
      </c>
      <c r="G17" s="99">
        <f t="shared" si="1"/>
        <v>0</v>
      </c>
      <c r="H17" s="99">
        <f t="shared" si="1"/>
        <v>0</v>
      </c>
      <c r="I17" s="99">
        <f t="shared" si="1"/>
        <v>0</v>
      </c>
      <c r="J17" s="99">
        <f t="shared" si="1"/>
        <v>0</v>
      </c>
      <c r="K17" s="99">
        <f t="shared" si="1"/>
        <v>0</v>
      </c>
      <c r="L17" s="99">
        <f>SUM(L5:L16)</f>
        <v>0</v>
      </c>
      <c r="M17" s="99">
        <f>SUM(M5:M16)</f>
        <v>0</v>
      </c>
      <c r="N17" s="99">
        <f t="shared" si="1"/>
        <v>0</v>
      </c>
      <c r="O17" s="99">
        <f t="shared" si="1"/>
        <v>0</v>
      </c>
      <c r="P17" s="95">
        <f t="shared" si="0"/>
        <v>0</v>
      </c>
      <c r="Q17" s="96">
        <f t="shared" si="0"/>
        <v>0</v>
      </c>
      <c r="R17" s="10"/>
      <c r="S17" s="11"/>
      <c r="T17" s="11"/>
    </row>
    <row r="18" spans="1:20" s="13" customFormat="1">
      <c r="A18" s="100" t="s">
        <v>12</v>
      </c>
      <c r="B18" s="101">
        <f xml:space="preserve"> IF( $P$17 = 0,0,ROUND(B17 / $P$17,4)) * 100</f>
        <v>0</v>
      </c>
      <c r="C18" s="101">
        <f xml:space="preserve"> IF( $Q$17 = 0,0,ROUND(C17 / $Q$17,4)) * 100</f>
        <v>0</v>
      </c>
      <c r="D18" s="101">
        <f xml:space="preserve"> IF( $P$17 = 0,0,ROUND(D17 / $P$17,4)) * 100</f>
        <v>0</v>
      </c>
      <c r="E18" s="101">
        <f xml:space="preserve"> IF( $Q$17 = 0,0,ROUND(E17 / $Q$17,4)) * 100</f>
        <v>0</v>
      </c>
      <c r="F18" s="101">
        <f xml:space="preserve"> IF( $P$17 = 0,0,ROUND(F17 / $P$17,4)) * 100</f>
        <v>0</v>
      </c>
      <c r="G18" s="101">
        <f xml:space="preserve"> IF( $Q$17 = 0,0,ROUND(G17 / $Q$17,4)) * 100</f>
        <v>0</v>
      </c>
      <c r="H18" s="101">
        <f xml:space="preserve"> IF( $P$17 = 0,0,ROUND(H17 / $P$17,4)) * 100</f>
        <v>0</v>
      </c>
      <c r="I18" s="101">
        <f xml:space="preserve"> IF( $Q$17 = 0,0,ROUND(I17 / $Q$17,4)) * 100</f>
        <v>0</v>
      </c>
      <c r="J18" s="101">
        <f xml:space="preserve"> IF( $P$17 = 0,0,ROUND(J17 / $P$17,4)) * 100</f>
        <v>0</v>
      </c>
      <c r="K18" s="101">
        <f xml:space="preserve"> IF( $Q$17 = 0,0,ROUND(K17 / $Q$17,4)) * 100</f>
        <v>0</v>
      </c>
      <c r="L18" s="101">
        <f xml:space="preserve"> IF( $Q$17 = 0,0,ROUND(L17 / $Q$17,4)) * 100</f>
        <v>0</v>
      </c>
      <c r="M18" s="101">
        <f xml:space="preserve"> IF( $Q$17 = 0,0,ROUND(M17 / $Q$17,4)) * 100</f>
        <v>0</v>
      </c>
      <c r="N18" s="101">
        <f xml:space="preserve"> 100 - B18 - D18 - F18 - H18 - J18-L18</f>
        <v>100</v>
      </c>
      <c r="O18" s="101">
        <f xml:space="preserve"> 100 - C18 - E18 - G18 - I18 - K18-M18</f>
        <v>100</v>
      </c>
      <c r="P18" s="102">
        <f>IF( $P$17 = 0,0, ROUND(P17 / $P$17,4)) * 100</f>
        <v>0</v>
      </c>
      <c r="Q18" s="103">
        <f xml:space="preserve"> IF( $Q$17 = 0,0,ROUND(Q17 / $Q$17,4)) * 100</f>
        <v>0</v>
      </c>
    </row>
    <row r="21" spans="1:20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7" sqref="D27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T21"/>
  <sheetViews>
    <sheetView workbookViewId="0"/>
  </sheetViews>
  <sheetFormatPr defaultRowHeight="16.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>
      <c r="A1" s="46" t="s">
        <v>37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  <c r="Q1" s="38" t="s">
        <v>9</v>
      </c>
    </row>
    <row r="2" spans="1:20" ht="15.2" customHeight="1">
      <c r="A2" s="161" t="s">
        <v>1</v>
      </c>
      <c r="B2" s="163" t="s">
        <v>10</v>
      </c>
      <c r="C2" s="164"/>
      <c r="D2" s="164"/>
      <c r="E2" s="164"/>
      <c r="F2" s="164"/>
      <c r="G2" s="164"/>
      <c r="H2" s="164"/>
      <c r="I2" s="164"/>
      <c r="J2" s="164"/>
      <c r="K2" s="164"/>
      <c r="L2" s="165"/>
      <c r="M2" s="166"/>
      <c r="N2" s="167" t="s">
        <v>2</v>
      </c>
      <c r="O2" s="168"/>
      <c r="P2" s="167" t="s">
        <v>11</v>
      </c>
      <c r="Q2" s="170"/>
    </row>
    <row r="3" spans="1:20" ht="15.2" customHeight="1">
      <c r="A3" s="162"/>
      <c r="B3" s="172" t="s">
        <v>3</v>
      </c>
      <c r="C3" s="173"/>
      <c r="D3" s="172" t="s">
        <v>4</v>
      </c>
      <c r="E3" s="173"/>
      <c r="F3" s="172" t="s">
        <v>5</v>
      </c>
      <c r="G3" s="173"/>
      <c r="H3" s="174" t="s">
        <v>15</v>
      </c>
      <c r="I3" s="175"/>
      <c r="J3" s="172" t="s">
        <v>6</v>
      </c>
      <c r="K3" s="173"/>
      <c r="L3" s="176" t="s">
        <v>14</v>
      </c>
      <c r="M3" s="177"/>
      <c r="N3" s="169"/>
      <c r="O3" s="169"/>
      <c r="P3" s="169"/>
      <c r="Q3" s="171"/>
    </row>
    <row r="4" spans="1:20" ht="15.2" customHeight="1">
      <c r="A4" s="162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>
        <f>SUM(B5,D5,F5,H5,J5,N5,L5)</f>
        <v>0</v>
      </c>
      <c r="Q5" s="96">
        <f>SUM(C5,E5,G5,I5,K5,O5,M5)</f>
        <v>0</v>
      </c>
      <c r="R5" s="6"/>
      <c r="S5" s="7"/>
      <c r="T5" s="7"/>
    </row>
    <row r="6" spans="1:20" ht="15.2" customHeight="1">
      <c r="A6" s="9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>
        <f t="shared" ref="P6:Q17" si="0">SUM(B6,D6,F6,H6,J6,N6,L6)</f>
        <v>0</v>
      </c>
      <c r="Q6" s="96">
        <f t="shared" si="0"/>
        <v>0</v>
      </c>
      <c r="R6" s="6"/>
      <c r="S6" s="7"/>
      <c r="T6" s="7"/>
    </row>
    <row r="7" spans="1:20" ht="15.2" customHeight="1">
      <c r="A7" s="94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>
        <f t="shared" si="0"/>
        <v>0</v>
      </c>
      <c r="Q7" s="96">
        <f t="shared" si="0"/>
        <v>0</v>
      </c>
      <c r="R7" s="6"/>
      <c r="S7" s="7"/>
      <c r="T7" s="7"/>
    </row>
    <row r="8" spans="1:20" ht="15.2" customHeight="1">
      <c r="A8" s="94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>
        <f t="shared" si="0"/>
        <v>0</v>
      </c>
      <c r="Q8" s="96">
        <f t="shared" si="0"/>
        <v>0</v>
      </c>
      <c r="R8" s="6"/>
      <c r="S8" s="7"/>
      <c r="T8" s="7"/>
    </row>
    <row r="9" spans="1:20" ht="15.2" customHeight="1">
      <c r="A9" s="97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>
        <f t="shared" si="0"/>
        <v>0</v>
      </c>
      <c r="Q9" s="96">
        <f t="shared" si="0"/>
        <v>0</v>
      </c>
      <c r="R9" s="6"/>
      <c r="S9" s="7"/>
      <c r="T9" s="7"/>
    </row>
    <row r="10" spans="1:20" s="8" customFormat="1" ht="15.2" customHeight="1">
      <c r="A10" s="97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>
        <f t="shared" si="0"/>
        <v>0</v>
      </c>
      <c r="Q10" s="96">
        <f t="shared" si="0"/>
        <v>0</v>
      </c>
      <c r="R10" s="6"/>
      <c r="S10" s="7"/>
      <c r="T10" s="7"/>
    </row>
    <row r="11" spans="1:20" s="8" customFormat="1" ht="15.2" customHeight="1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>
        <f t="shared" si="0"/>
        <v>0</v>
      </c>
      <c r="Q11" s="96">
        <f t="shared" si="0"/>
        <v>0</v>
      </c>
      <c r="R11" s="6"/>
      <c r="S11" s="7"/>
      <c r="T11" s="7"/>
    </row>
    <row r="12" spans="1:20" s="8" customFormat="1" ht="15.2" customHeight="1">
      <c r="A12" s="97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>
        <f t="shared" si="0"/>
        <v>0</v>
      </c>
      <c r="Q12" s="96">
        <f t="shared" si="0"/>
        <v>0</v>
      </c>
      <c r="R12" s="6"/>
      <c r="S12" s="7"/>
      <c r="T12" s="7"/>
    </row>
    <row r="13" spans="1:20" s="8" customFormat="1" ht="15.2" customHeight="1">
      <c r="A13" s="97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>
        <f t="shared" si="0"/>
        <v>0</v>
      </c>
      <c r="Q13" s="96">
        <f t="shared" si="0"/>
        <v>0</v>
      </c>
      <c r="R13" s="6"/>
      <c r="S13" s="7"/>
      <c r="T13" s="7"/>
    </row>
    <row r="14" spans="1:20" s="8" customFormat="1" ht="15.2" customHeight="1">
      <c r="A14" s="97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>
        <f t="shared" si="0"/>
        <v>0</v>
      </c>
      <c r="Q14" s="96">
        <f t="shared" si="0"/>
        <v>0</v>
      </c>
      <c r="R14" s="6"/>
      <c r="S14" s="7"/>
      <c r="T14" s="7"/>
    </row>
    <row r="15" spans="1:20" s="8" customFormat="1" ht="15.2" customHeight="1">
      <c r="A15" s="97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>
        <f t="shared" si="0"/>
        <v>0</v>
      </c>
      <c r="Q15" s="96">
        <f t="shared" si="0"/>
        <v>0</v>
      </c>
      <c r="R15" s="6"/>
      <c r="S15" s="7"/>
      <c r="T15" s="7"/>
    </row>
    <row r="16" spans="1:20" s="8" customFormat="1" ht="15.2" customHeight="1">
      <c r="A16" s="97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>
        <f t="shared" si="0"/>
        <v>0</v>
      </c>
      <c r="Q16" s="96">
        <f t="shared" si="0"/>
        <v>0</v>
      </c>
      <c r="R16" s="6"/>
      <c r="S16" s="7"/>
      <c r="T16" s="7"/>
    </row>
    <row r="17" spans="1:20" s="8" customFormat="1" ht="15.2" customHeight="1">
      <c r="A17" s="98" t="s">
        <v>79</v>
      </c>
      <c r="B17" s="99">
        <f>SUM(B5:B16)</f>
        <v>0</v>
      </c>
      <c r="C17" s="99">
        <f t="shared" ref="C17:O17" si="1">SUM(C5:C16)</f>
        <v>0</v>
      </c>
      <c r="D17" s="99">
        <f t="shared" si="1"/>
        <v>0</v>
      </c>
      <c r="E17" s="99">
        <f t="shared" si="1"/>
        <v>0</v>
      </c>
      <c r="F17" s="99">
        <f t="shared" si="1"/>
        <v>0</v>
      </c>
      <c r="G17" s="99">
        <f t="shared" si="1"/>
        <v>0</v>
      </c>
      <c r="H17" s="99">
        <f t="shared" si="1"/>
        <v>0</v>
      </c>
      <c r="I17" s="99">
        <f t="shared" si="1"/>
        <v>0</v>
      </c>
      <c r="J17" s="99">
        <f t="shared" si="1"/>
        <v>0</v>
      </c>
      <c r="K17" s="99">
        <f t="shared" si="1"/>
        <v>0</v>
      </c>
      <c r="L17" s="99">
        <f>SUM(L5:L16)</f>
        <v>0</v>
      </c>
      <c r="M17" s="99">
        <f>SUM(M5:M16)</f>
        <v>0</v>
      </c>
      <c r="N17" s="99">
        <f t="shared" si="1"/>
        <v>0</v>
      </c>
      <c r="O17" s="99">
        <f t="shared" si="1"/>
        <v>0</v>
      </c>
      <c r="P17" s="95">
        <f t="shared" si="0"/>
        <v>0</v>
      </c>
      <c r="Q17" s="96">
        <f t="shared" si="0"/>
        <v>0</v>
      </c>
      <c r="R17" s="10"/>
      <c r="S17" s="11"/>
      <c r="T17" s="11"/>
    </row>
    <row r="18" spans="1:20" s="13" customFormat="1">
      <c r="A18" s="100" t="s">
        <v>12</v>
      </c>
      <c r="B18" s="101">
        <f xml:space="preserve"> IF( $P$17 = 0,0,ROUND(B17 / $P$17,4)) * 100</f>
        <v>0</v>
      </c>
      <c r="C18" s="101">
        <f xml:space="preserve"> IF( $Q$17 = 0,0,ROUND(C17 / $Q$17,4)) * 100</f>
        <v>0</v>
      </c>
      <c r="D18" s="101">
        <f xml:space="preserve"> IF( $P$17 = 0,0,ROUND(D17 / $P$17,4)) * 100</f>
        <v>0</v>
      </c>
      <c r="E18" s="101">
        <f xml:space="preserve"> IF( $Q$17 = 0,0,ROUND(E17 / $Q$17,4)) * 100</f>
        <v>0</v>
      </c>
      <c r="F18" s="101">
        <f xml:space="preserve"> IF( $P$17 = 0,0,ROUND(F17 / $P$17,4)) * 100</f>
        <v>0</v>
      </c>
      <c r="G18" s="101">
        <f xml:space="preserve"> IF( $Q$17 = 0,0,ROUND(G17 / $Q$17,4)) * 100</f>
        <v>0</v>
      </c>
      <c r="H18" s="101">
        <f xml:space="preserve"> IF( $P$17 = 0,0,ROUND(H17 / $P$17,4)) * 100</f>
        <v>0</v>
      </c>
      <c r="I18" s="101">
        <f xml:space="preserve"> IF( $Q$17 = 0,0,ROUND(I17 / $Q$17,4)) * 100</f>
        <v>0</v>
      </c>
      <c r="J18" s="101">
        <f xml:space="preserve"> IF( $P$17 = 0,0,ROUND(J17 / $P$17,4)) * 100</f>
        <v>0</v>
      </c>
      <c r="K18" s="101">
        <f xml:space="preserve"> IF( $Q$17 = 0,0,ROUND(K17 / $Q$17,4)) * 100</f>
        <v>0</v>
      </c>
      <c r="L18" s="101">
        <f xml:space="preserve"> IF( $Q$17 = 0,0,ROUND(L17 / $Q$17,4)) * 100</f>
        <v>0</v>
      </c>
      <c r="M18" s="101">
        <f xml:space="preserve"> IF( $Q$17 = 0,0,ROUND(M17 / $Q$17,4)) * 100</f>
        <v>0</v>
      </c>
      <c r="N18" s="101">
        <f xml:space="preserve"> 100 - B18 - D18 - F18 - H18 - J18-L18</f>
        <v>100</v>
      </c>
      <c r="O18" s="101">
        <f xml:space="preserve"> 100 - C18 - E18 - G18 - I18 - K18-M18</f>
        <v>100</v>
      </c>
      <c r="P18" s="102">
        <f>IF( $P$17 = 0,0, ROUND(P17 / $P$17,4)) * 100</f>
        <v>0</v>
      </c>
      <c r="Q18" s="103">
        <f xml:space="preserve"> IF( $Q$17 = 0,0,ROUND(Q17 / $Q$17,4)) * 100</f>
        <v>0</v>
      </c>
    </row>
    <row r="21" spans="1:20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opLeftCell="A2" workbookViewId="0">
      <selection activeCell="G7" sqref="G7"/>
    </sheetView>
  </sheetViews>
  <sheetFormatPr defaultRowHeight="16.5"/>
  <cols>
    <col min="1" max="1" width="12.625" style="33" customWidth="1"/>
    <col min="2" max="11" width="12.625" customWidth="1"/>
  </cols>
  <sheetData>
    <row r="1" spans="1:11" hidden="1"/>
    <row r="2" spans="1:11" ht="18" customHeight="1">
      <c r="A2" s="181" t="s">
        <v>0</v>
      </c>
      <c r="B2" s="184" t="s">
        <v>23</v>
      </c>
      <c r="C2" s="185"/>
      <c r="D2" s="185"/>
      <c r="E2" s="185"/>
      <c r="F2" s="185"/>
      <c r="G2" s="185"/>
      <c r="H2" s="185"/>
      <c r="I2" s="185"/>
      <c r="J2" s="185"/>
      <c r="K2" s="186"/>
    </row>
    <row r="3" spans="1:11" ht="18" customHeight="1">
      <c r="A3" s="182"/>
      <c r="B3" s="187" t="s">
        <v>24</v>
      </c>
      <c r="C3" s="187" t="s">
        <v>25</v>
      </c>
      <c r="D3" s="188" t="s">
        <v>26</v>
      </c>
      <c r="E3" s="189"/>
      <c r="F3" s="188" t="s">
        <v>27</v>
      </c>
      <c r="G3" s="190"/>
      <c r="H3" s="189"/>
      <c r="I3" s="188" t="s">
        <v>28</v>
      </c>
      <c r="J3" s="190"/>
      <c r="K3" s="189"/>
    </row>
    <row r="4" spans="1:11" ht="18" customHeight="1">
      <c r="A4" s="183"/>
      <c r="B4" s="183"/>
      <c r="C4" s="183"/>
      <c r="D4" s="32" t="s">
        <v>29</v>
      </c>
      <c r="E4" s="32" t="s">
        <v>30</v>
      </c>
      <c r="F4" s="32" t="s">
        <v>29</v>
      </c>
      <c r="G4" s="32" t="s">
        <v>30</v>
      </c>
      <c r="H4" s="32" t="s">
        <v>31</v>
      </c>
      <c r="I4" s="32" t="s">
        <v>29</v>
      </c>
      <c r="J4" s="32" t="s">
        <v>30</v>
      </c>
      <c r="K4" s="32" t="s">
        <v>31</v>
      </c>
    </row>
    <row r="5" spans="1:11" ht="18" customHeight="1">
      <c r="A5" s="37"/>
      <c r="B5" s="34"/>
      <c r="C5" s="35"/>
      <c r="D5" s="35"/>
      <c r="E5" s="35"/>
      <c r="F5" s="35"/>
      <c r="G5" s="35"/>
      <c r="H5" s="35"/>
      <c r="I5" s="36"/>
      <c r="J5" s="36"/>
      <c r="K5" s="36"/>
    </row>
    <row r="6" spans="1:11" ht="18" customHeight="1">
      <c r="A6" s="37"/>
      <c r="B6" s="34"/>
      <c r="C6" s="35"/>
      <c r="D6" s="35"/>
      <c r="E6" s="35"/>
      <c r="F6" s="35"/>
      <c r="G6" s="35"/>
      <c r="H6" s="35"/>
      <c r="I6" s="36"/>
      <c r="J6" s="36"/>
      <c r="K6" s="36"/>
    </row>
    <row r="7" spans="1:11" ht="18" customHeight="1">
      <c r="A7" s="37"/>
      <c r="B7" s="34"/>
      <c r="C7" s="35"/>
      <c r="D7" s="35"/>
      <c r="E7" s="35"/>
      <c r="F7" s="35"/>
      <c r="G7" s="35"/>
      <c r="H7" s="35"/>
      <c r="I7" s="36"/>
      <c r="J7" s="36"/>
      <c r="K7" s="36"/>
    </row>
    <row r="8" spans="1:11" ht="18" customHeight="1">
      <c r="A8" s="37"/>
      <c r="B8" s="34"/>
      <c r="C8" s="35"/>
      <c r="D8" s="35"/>
      <c r="E8" s="35"/>
      <c r="F8" s="35"/>
      <c r="G8" s="35"/>
      <c r="H8" s="35"/>
      <c r="I8" s="36"/>
      <c r="J8" s="36"/>
      <c r="K8" s="36"/>
    </row>
    <row r="9" spans="1:11" ht="18" customHeight="1">
      <c r="A9" s="37"/>
      <c r="B9" s="34"/>
      <c r="C9" s="35"/>
      <c r="D9" s="35"/>
      <c r="E9" s="35"/>
      <c r="F9" s="35"/>
      <c r="G9" s="35"/>
      <c r="H9" s="35"/>
      <c r="I9" s="36"/>
      <c r="J9" s="36"/>
      <c r="K9" s="36"/>
    </row>
    <row r="10" spans="1:11" ht="18" customHeight="1">
      <c r="A10" s="37"/>
      <c r="B10" s="34"/>
      <c r="C10" s="35"/>
      <c r="D10" s="35"/>
      <c r="E10" s="35"/>
      <c r="F10" s="35"/>
      <c r="G10" s="35"/>
      <c r="H10" s="35"/>
      <c r="I10" s="36"/>
      <c r="J10" s="36"/>
      <c r="K10" s="36"/>
    </row>
    <row r="11" spans="1:11" ht="18" customHeight="1">
      <c r="A11" s="37"/>
      <c r="B11" s="34"/>
      <c r="C11" s="35"/>
      <c r="D11" s="35"/>
      <c r="E11" s="35"/>
      <c r="F11" s="35"/>
      <c r="G11" s="35"/>
      <c r="H11" s="35"/>
      <c r="I11" s="36"/>
      <c r="J11" s="36"/>
      <c r="K11" s="36"/>
    </row>
    <row r="12" spans="1:11" ht="18" customHeight="1">
      <c r="A12" s="37"/>
      <c r="B12" s="34"/>
      <c r="C12" s="35"/>
      <c r="D12" s="35"/>
      <c r="E12" s="35"/>
      <c r="F12" s="35"/>
      <c r="G12" s="35"/>
      <c r="H12" s="35"/>
      <c r="I12" s="36"/>
      <c r="J12" s="36"/>
      <c r="K12" s="36"/>
    </row>
    <row r="13" spans="1:11" ht="18" customHeight="1">
      <c r="A13" s="37"/>
      <c r="B13" s="34"/>
      <c r="C13" s="35"/>
      <c r="D13" s="35"/>
      <c r="E13" s="35"/>
      <c r="F13" s="35"/>
      <c r="G13" s="35"/>
      <c r="H13" s="35"/>
      <c r="I13" s="36"/>
      <c r="J13" s="36"/>
      <c r="K13" s="36"/>
    </row>
    <row r="14" spans="1:11" ht="18" customHeight="1">
      <c r="A14" s="37"/>
      <c r="B14" s="34"/>
      <c r="C14" s="35"/>
      <c r="D14" s="35"/>
      <c r="E14" s="35"/>
      <c r="F14" s="35"/>
      <c r="G14" s="35"/>
      <c r="H14" s="35"/>
      <c r="I14" s="36"/>
      <c r="J14" s="36"/>
      <c r="K14" s="36"/>
    </row>
    <row r="15" spans="1:11" ht="18" customHeight="1">
      <c r="A15" s="37"/>
      <c r="B15" s="34"/>
      <c r="C15" s="35"/>
      <c r="D15" s="35"/>
      <c r="E15" s="35"/>
      <c r="F15" s="35"/>
      <c r="G15" s="35"/>
      <c r="H15" s="35"/>
      <c r="I15" s="36"/>
      <c r="J15" s="36"/>
      <c r="K15" s="36"/>
    </row>
    <row r="16" spans="1:11" ht="18" customHeight="1">
      <c r="A16" s="37"/>
      <c r="B16" s="34"/>
      <c r="C16" s="35"/>
      <c r="D16" s="35"/>
      <c r="E16" s="35"/>
      <c r="F16" s="35"/>
      <c r="G16" s="35"/>
      <c r="H16" s="35"/>
      <c r="I16" s="36"/>
      <c r="J16" s="36"/>
      <c r="K16" s="36"/>
    </row>
    <row r="17" spans="1:11" ht="18" customHeight="1">
      <c r="A17" s="37"/>
      <c r="B17" s="34"/>
      <c r="C17" s="35"/>
      <c r="D17" s="35"/>
      <c r="E17" s="35"/>
      <c r="F17" s="35"/>
      <c r="G17" s="35"/>
      <c r="H17" s="35"/>
      <c r="I17" s="36"/>
      <c r="J17" s="36"/>
      <c r="K17" s="36"/>
    </row>
    <row r="18" spans="1:11" ht="18" customHeight="1">
      <c r="A18" s="37"/>
      <c r="B18" s="34"/>
      <c r="C18" s="35"/>
      <c r="D18" s="35"/>
      <c r="E18" s="35"/>
      <c r="F18" s="35"/>
      <c r="G18" s="35"/>
      <c r="H18" s="35"/>
      <c r="I18" s="36"/>
      <c r="J18" s="36"/>
      <c r="K18" s="36"/>
    </row>
    <row r="19" spans="1:11" ht="18" customHeight="1">
      <c r="A19" s="37"/>
      <c r="B19" s="34"/>
      <c r="C19" s="35"/>
      <c r="D19" s="35"/>
      <c r="E19" s="35"/>
      <c r="F19" s="35"/>
      <c r="G19" s="35"/>
      <c r="H19" s="35"/>
      <c r="I19" s="36"/>
      <c r="J19" s="36"/>
      <c r="K19" s="36"/>
    </row>
    <row r="20" spans="1:11" ht="18" customHeight="1">
      <c r="A20" s="37"/>
      <c r="B20" s="34"/>
      <c r="C20" s="35"/>
      <c r="D20" s="35"/>
      <c r="E20" s="35"/>
      <c r="F20" s="35"/>
      <c r="G20" s="35"/>
      <c r="H20" s="35"/>
      <c r="I20" s="36"/>
      <c r="J20" s="36"/>
      <c r="K20" s="36"/>
    </row>
    <row r="21" spans="1:11" ht="18" customHeight="1">
      <c r="A21" s="37"/>
      <c r="B21" s="34"/>
      <c r="C21" s="35"/>
      <c r="D21" s="35"/>
      <c r="E21" s="35"/>
      <c r="F21" s="35"/>
      <c r="G21" s="35"/>
      <c r="H21" s="35"/>
      <c r="I21" s="36"/>
      <c r="J21" s="36"/>
      <c r="K21" s="36"/>
    </row>
    <row r="22" spans="1:11" ht="18" customHeight="1">
      <c r="A22" s="37"/>
      <c r="B22" s="34"/>
      <c r="C22" s="35"/>
      <c r="D22" s="35"/>
      <c r="E22" s="35"/>
      <c r="F22" s="35"/>
      <c r="G22" s="35"/>
      <c r="H22" s="35"/>
      <c r="I22" s="36"/>
      <c r="J22" s="36"/>
      <c r="K22" s="36"/>
    </row>
    <row r="23" spans="1:11" ht="18" customHeight="1">
      <c r="A23" s="37"/>
      <c r="B23" s="34"/>
      <c r="C23" s="35"/>
      <c r="D23" s="35"/>
      <c r="E23" s="35"/>
      <c r="F23" s="35"/>
      <c r="G23" s="35"/>
      <c r="H23" s="35"/>
      <c r="I23" s="36"/>
      <c r="J23" s="36"/>
      <c r="K23" s="36"/>
    </row>
    <row r="24" spans="1:11" ht="18" customHeight="1">
      <c r="A24" s="37"/>
      <c r="B24" s="34"/>
      <c r="C24" s="35"/>
      <c r="D24" s="35"/>
      <c r="E24" s="35"/>
      <c r="F24" s="35"/>
      <c r="G24" s="35"/>
      <c r="H24" s="35"/>
      <c r="I24" s="36"/>
      <c r="J24" s="36"/>
      <c r="K24" s="36"/>
    </row>
    <row r="25" spans="1:11" ht="18" customHeight="1">
      <c r="A25" s="37"/>
      <c r="B25" s="34"/>
      <c r="C25" s="35"/>
      <c r="D25" s="35"/>
      <c r="E25" s="35"/>
      <c r="F25" s="35"/>
      <c r="G25" s="35"/>
      <c r="H25" s="35"/>
      <c r="I25" s="36"/>
      <c r="J25" s="36"/>
      <c r="K25" s="36"/>
    </row>
    <row r="26" spans="1:11" ht="18" customHeight="1">
      <c r="A26" s="37"/>
      <c r="B26" s="34"/>
      <c r="C26" s="35"/>
      <c r="D26" s="35"/>
      <c r="E26" s="35"/>
      <c r="F26" s="35"/>
      <c r="G26" s="35"/>
      <c r="H26" s="35"/>
      <c r="I26" s="36"/>
      <c r="J26" s="36"/>
      <c r="K26" s="36"/>
    </row>
    <row r="27" spans="1:11" ht="18" customHeight="1">
      <c r="A27" s="37"/>
      <c r="B27" s="34"/>
      <c r="C27" s="35"/>
      <c r="D27" s="35"/>
      <c r="E27" s="35"/>
      <c r="F27" s="35"/>
      <c r="G27" s="35"/>
      <c r="H27" s="35"/>
      <c r="I27" s="36"/>
      <c r="J27" s="36"/>
      <c r="K27" s="36"/>
    </row>
    <row r="28" spans="1:11" ht="18" customHeight="1">
      <c r="A28" s="37"/>
      <c r="B28" s="34"/>
      <c r="C28" s="35"/>
      <c r="D28" s="35"/>
      <c r="E28" s="35"/>
      <c r="F28" s="35"/>
      <c r="G28" s="35"/>
      <c r="H28" s="35"/>
      <c r="I28" s="36"/>
      <c r="J28" s="36"/>
      <c r="K28" s="36"/>
    </row>
    <row r="29" spans="1:11" ht="18" customHeight="1">
      <c r="A29" s="37"/>
      <c r="B29" s="34"/>
      <c r="C29" s="35"/>
      <c r="D29" s="35"/>
      <c r="E29" s="35"/>
      <c r="F29" s="35"/>
      <c r="G29" s="35"/>
      <c r="H29" s="35"/>
      <c r="I29" s="36"/>
      <c r="J29" s="36"/>
      <c r="K29" s="36"/>
    </row>
    <row r="30" spans="1:11" ht="18" customHeight="1">
      <c r="A30" s="37"/>
      <c r="B30" s="34"/>
      <c r="C30" s="35"/>
      <c r="D30" s="35"/>
      <c r="E30" s="35"/>
      <c r="F30" s="35"/>
      <c r="G30" s="35"/>
      <c r="H30" s="35"/>
      <c r="I30" s="36"/>
      <c r="J30" s="36"/>
      <c r="K30" s="36"/>
    </row>
    <row r="31" spans="1:11" ht="18" customHeight="1">
      <c r="A31" s="37"/>
      <c r="B31" s="34"/>
      <c r="C31" s="35"/>
      <c r="D31" s="35"/>
      <c r="E31" s="35"/>
      <c r="F31" s="35"/>
      <c r="G31" s="35"/>
      <c r="H31" s="35"/>
      <c r="I31" s="36"/>
      <c r="J31" s="36"/>
      <c r="K31" s="36"/>
    </row>
    <row r="32" spans="1:11" ht="18" customHeight="1">
      <c r="A32" s="37"/>
      <c r="B32" s="34"/>
      <c r="C32" s="35"/>
      <c r="D32" s="35"/>
      <c r="E32" s="35"/>
      <c r="F32" s="35"/>
      <c r="G32" s="35"/>
      <c r="H32" s="35"/>
      <c r="I32" s="36"/>
      <c r="J32" s="36"/>
      <c r="K32" s="36"/>
    </row>
    <row r="33" spans="1:11" ht="18" customHeight="1">
      <c r="A33" s="37"/>
      <c r="B33" s="34"/>
      <c r="C33" s="35"/>
      <c r="D33" s="35"/>
      <c r="E33" s="35"/>
      <c r="F33" s="35"/>
      <c r="G33" s="35"/>
      <c r="H33" s="35"/>
      <c r="I33" s="36"/>
      <c r="J33" s="36"/>
      <c r="K33" s="36"/>
    </row>
    <row r="34" spans="1:11" ht="18" customHeight="1">
      <c r="A34" s="37"/>
      <c r="B34" s="34"/>
      <c r="C34" s="35"/>
      <c r="D34" s="35"/>
      <c r="E34" s="35"/>
      <c r="F34" s="35"/>
      <c r="G34" s="35"/>
      <c r="H34" s="35"/>
      <c r="I34" s="36"/>
      <c r="J34" s="36"/>
      <c r="K34" s="36"/>
    </row>
    <row r="35" spans="1:11" ht="18" customHeight="1">
      <c r="A35" s="37"/>
      <c r="B35" s="34"/>
      <c r="C35" s="35"/>
      <c r="D35" s="35"/>
      <c r="E35" s="35"/>
      <c r="F35" s="35"/>
      <c r="G35" s="35"/>
      <c r="H35" s="35"/>
      <c r="I35" s="36"/>
      <c r="J35" s="36"/>
      <c r="K35" s="36"/>
    </row>
    <row r="36" spans="1:11" ht="18" customHeight="1">
      <c r="A36" s="178" t="s">
        <v>32</v>
      </c>
      <c r="B36" s="179"/>
      <c r="C36" s="179"/>
      <c r="D36" s="179"/>
      <c r="E36" s="179"/>
      <c r="F36" s="179"/>
      <c r="G36" s="179"/>
      <c r="H36" s="179"/>
      <c r="I36" s="179"/>
      <c r="J36" s="179"/>
      <c r="K36" s="179"/>
    </row>
    <row r="37" spans="1:11" ht="18" customHeight="1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</row>
  </sheetData>
  <mergeCells count="8">
    <mergeCell ref="A36:K37"/>
    <mergeCell ref="A2:A4"/>
    <mergeCell ref="B2:K2"/>
    <mergeCell ref="B3:B4"/>
    <mergeCell ref="C3:C4"/>
    <mergeCell ref="D3:E3"/>
    <mergeCell ref="F3:H3"/>
    <mergeCell ref="I3:K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4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J43"/>
  <sheetViews>
    <sheetView zoomScale="85" zoomScaleNormal="85" zoomScaleSheetLayoutView="140" workbookViewId="0">
      <selection activeCell="I2" sqref="I2"/>
    </sheetView>
  </sheetViews>
  <sheetFormatPr defaultRowHeight="16.5"/>
  <cols>
    <col min="1" max="1" width="12" style="52" customWidth="1"/>
    <col min="2" max="2" width="12" style="53" customWidth="1"/>
    <col min="3" max="3" width="14.625" style="54" bestFit="1" customWidth="1"/>
    <col min="4" max="5" width="12" style="52" customWidth="1"/>
    <col min="6" max="6" width="12" style="53" customWidth="1"/>
    <col min="7" max="7" width="12" style="54" customWidth="1"/>
    <col min="8" max="8" width="10.25" customWidth="1"/>
  </cols>
  <sheetData>
    <row r="1" spans="1:10">
      <c r="A1" s="149" t="s">
        <v>41</v>
      </c>
      <c r="B1" s="150"/>
      <c r="C1" s="150"/>
      <c r="D1" s="150"/>
      <c r="E1" s="150"/>
      <c r="F1" s="151"/>
      <c r="G1" s="152"/>
      <c r="H1" s="81"/>
      <c r="I1" s="82" t="s">
        <v>56</v>
      </c>
      <c r="J1" s="83"/>
    </row>
    <row r="2" spans="1:10" ht="55.5">
      <c r="A2" s="18" t="s">
        <v>0</v>
      </c>
      <c r="B2" s="19" t="s">
        <v>33</v>
      </c>
      <c r="C2" s="19" t="s">
        <v>40</v>
      </c>
      <c r="D2" s="20" t="s">
        <v>34</v>
      </c>
      <c r="E2" s="20" t="s">
        <v>35</v>
      </c>
      <c r="F2" s="19" t="s">
        <v>38</v>
      </c>
      <c r="G2" s="19" t="s">
        <v>18</v>
      </c>
      <c r="H2" s="78" t="s">
        <v>39</v>
      </c>
      <c r="I2" s="79" t="s">
        <v>88</v>
      </c>
      <c r="J2" s="80" t="s">
        <v>42</v>
      </c>
    </row>
    <row r="3" spans="1:10" hidden="1">
      <c r="A3" s="48"/>
      <c r="B3" s="21"/>
      <c r="C3" s="41">
        <v>0</v>
      </c>
      <c r="D3" s="22"/>
      <c r="E3" s="23"/>
      <c r="F3" s="23"/>
      <c r="G3" s="21"/>
      <c r="H3" s="42"/>
      <c r="I3" s="21"/>
      <c r="J3" s="21"/>
    </row>
    <row r="4" spans="1:10">
      <c r="A4" s="48"/>
      <c r="B4" s="49"/>
      <c r="C4" s="144">
        <f t="shared" ref="C4:C34" si="0">B4-B3</f>
        <v>0</v>
      </c>
      <c r="D4" s="55"/>
      <c r="E4" s="56"/>
      <c r="F4" s="56"/>
      <c r="G4" s="77">
        <f>F4-F3</f>
        <v>0</v>
      </c>
      <c r="H4" s="31">
        <f>B4-F4</f>
        <v>0</v>
      </c>
      <c r="I4" s="29"/>
      <c r="J4" s="29">
        <f>I4-F4</f>
        <v>0</v>
      </c>
    </row>
    <row r="5" spans="1:10">
      <c r="A5" s="48"/>
      <c r="B5" s="21"/>
      <c r="C5" s="144">
        <f t="shared" si="0"/>
        <v>0</v>
      </c>
      <c r="D5" s="55"/>
      <c r="E5" s="56"/>
      <c r="F5" s="56"/>
      <c r="G5" s="77">
        <f t="shared" ref="G5:G33" si="1">F5-F4</f>
        <v>0</v>
      </c>
      <c r="H5" s="31">
        <f t="shared" ref="H5:H34" si="2">B5-F5</f>
        <v>0</v>
      </c>
      <c r="I5" s="29"/>
      <c r="J5" s="29">
        <f t="shared" ref="J5:J34" si="3">I5-F5</f>
        <v>0</v>
      </c>
    </row>
    <row r="6" spans="1:10">
      <c r="A6" s="48"/>
      <c r="B6" s="21"/>
      <c r="C6" s="144">
        <f t="shared" si="0"/>
        <v>0</v>
      </c>
      <c r="D6" s="55"/>
      <c r="E6" s="56"/>
      <c r="F6" s="56"/>
      <c r="G6" s="77">
        <f t="shared" si="1"/>
        <v>0</v>
      </c>
      <c r="H6" s="31">
        <f t="shared" si="2"/>
        <v>0</v>
      </c>
      <c r="I6" s="29"/>
      <c r="J6" s="29">
        <f t="shared" si="3"/>
        <v>0</v>
      </c>
    </row>
    <row r="7" spans="1:10">
      <c r="A7" s="48"/>
      <c r="B7" s="21"/>
      <c r="C7" s="144">
        <f t="shared" si="0"/>
        <v>0</v>
      </c>
      <c r="D7" s="55"/>
      <c r="E7" s="56"/>
      <c r="F7" s="56"/>
      <c r="G7" s="77">
        <f t="shared" si="1"/>
        <v>0</v>
      </c>
      <c r="H7" s="31">
        <f t="shared" si="2"/>
        <v>0</v>
      </c>
      <c r="I7" s="29"/>
      <c r="J7" s="29">
        <f t="shared" si="3"/>
        <v>0</v>
      </c>
    </row>
    <row r="8" spans="1:10">
      <c r="A8" s="48"/>
      <c r="B8" s="21"/>
      <c r="C8" s="144">
        <f t="shared" si="0"/>
        <v>0</v>
      </c>
      <c r="D8" s="55"/>
      <c r="E8" s="56"/>
      <c r="F8" s="56"/>
      <c r="G8" s="77">
        <f t="shared" si="1"/>
        <v>0</v>
      </c>
      <c r="H8" s="31">
        <f t="shared" si="2"/>
        <v>0</v>
      </c>
      <c r="I8" s="29"/>
      <c r="J8" s="29">
        <f t="shared" si="3"/>
        <v>0</v>
      </c>
    </row>
    <row r="9" spans="1:10">
      <c r="A9" s="48"/>
      <c r="B9" s="21"/>
      <c r="C9" s="144">
        <f t="shared" si="0"/>
        <v>0</v>
      </c>
      <c r="D9" s="55"/>
      <c r="E9" s="56"/>
      <c r="F9" s="56"/>
      <c r="G9" s="77">
        <f>F9-F8</f>
        <v>0</v>
      </c>
      <c r="H9" s="31">
        <f t="shared" si="2"/>
        <v>0</v>
      </c>
      <c r="I9" s="29"/>
      <c r="J9" s="29">
        <f t="shared" si="3"/>
        <v>0</v>
      </c>
    </row>
    <row r="10" spans="1:10">
      <c r="A10" s="48"/>
      <c r="B10" s="21"/>
      <c r="C10" s="144">
        <f>B10-B9</f>
        <v>0</v>
      </c>
      <c r="D10" s="55"/>
      <c r="E10" s="56"/>
      <c r="F10" s="56"/>
      <c r="G10" s="77">
        <f t="shared" si="1"/>
        <v>0</v>
      </c>
      <c r="H10" s="31">
        <f t="shared" si="2"/>
        <v>0</v>
      </c>
      <c r="I10" s="29"/>
      <c r="J10" s="29">
        <f t="shared" si="3"/>
        <v>0</v>
      </c>
    </row>
    <row r="11" spans="1:10">
      <c r="A11" s="48"/>
      <c r="B11" s="21"/>
      <c r="C11" s="144">
        <f t="shared" si="0"/>
        <v>0</v>
      </c>
      <c r="D11" s="55"/>
      <c r="E11" s="56"/>
      <c r="F11" s="56"/>
      <c r="G11" s="77">
        <f t="shared" si="1"/>
        <v>0</v>
      </c>
      <c r="H11" s="31">
        <f t="shared" si="2"/>
        <v>0</v>
      </c>
      <c r="I11" s="29"/>
      <c r="J11" s="29">
        <f t="shared" si="3"/>
        <v>0</v>
      </c>
    </row>
    <row r="12" spans="1:10">
      <c r="A12" s="48"/>
      <c r="B12" s="21"/>
      <c r="C12" s="144">
        <f t="shared" si="0"/>
        <v>0</v>
      </c>
      <c r="D12" s="55"/>
      <c r="E12" s="56"/>
      <c r="F12" s="56"/>
      <c r="G12" s="77">
        <f t="shared" si="1"/>
        <v>0</v>
      </c>
      <c r="H12" s="31">
        <f t="shared" si="2"/>
        <v>0</v>
      </c>
      <c r="I12" s="29"/>
      <c r="J12" s="29">
        <f t="shared" si="3"/>
        <v>0</v>
      </c>
    </row>
    <row r="13" spans="1:10">
      <c r="A13" s="48"/>
      <c r="B13" s="21"/>
      <c r="C13" s="144">
        <f t="shared" si="0"/>
        <v>0</v>
      </c>
      <c r="D13" s="55"/>
      <c r="E13" s="56"/>
      <c r="F13" s="56"/>
      <c r="G13" s="77">
        <f t="shared" si="1"/>
        <v>0</v>
      </c>
      <c r="H13" s="31">
        <f t="shared" si="2"/>
        <v>0</v>
      </c>
      <c r="I13" s="29"/>
      <c r="J13" s="29">
        <f t="shared" si="3"/>
        <v>0</v>
      </c>
    </row>
    <row r="14" spans="1:10">
      <c r="A14" s="48"/>
      <c r="B14" s="49"/>
      <c r="C14" s="144">
        <f t="shared" si="0"/>
        <v>0</v>
      </c>
      <c r="D14" s="55"/>
      <c r="E14" s="55"/>
      <c r="F14" s="55"/>
      <c r="G14" s="77">
        <f t="shared" si="1"/>
        <v>0</v>
      </c>
      <c r="H14" s="31">
        <f t="shared" si="2"/>
        <v>0</v>
      </c>
      <c r="I14" s="29"/>
      <c r="J14" s="29">
        <f t="shared" si="3"/>
        <v>0</v>
      </c>
    </row>
    <row r="15" spans="1:10">
      <c r="A15" s="48"/>
      <c r="B15" s="49"/>
      <c r="C15" s="144">
        <f t="shared" si="0"/>
        <v>0</v>
      </c>
      <c r="D15" s="55"/>
      <c r="E15" s="55"/>
      <c r="F15" s="55"/>
      <c r="G15" s="77">
        <f t="shared" si="1"/>
        <v>0</v>
      </c>
      <c r="H15" s="31">
        <f t="shared" si="2"/>
        <v>0</v>
      </c>
      <c r="I15" s="29"/>
      <c r="J15" s="29">
        <f t="shared" si="3"/>
        <v>0</v>
      </c>
    </row>
    <row r="16" spans="1:10">
      <c r="A16" s="48"/>
      <c r="B16" s="49"/>
      <c r="C16" s="144">
        <f t="shared" si="0"/>
        <v>0</v>
      </c>
      <c r="D16" s="55"/>
      <c r="E16" s="55"/>
      <c r="F16" s="55"/>
      <c r="G16" s="77">
        <f t="shared" si="1"/>
        <v>0</v>
      </c>
      <c r="H16" s="31">
        <f t="shared" si="2"/>
        <v>0</v>
      </c>
      <c r="I16" s="29"/>
      <c r="J16" s="29">
        <f t="shared" si="3"/>
        <v>0</v>
      </c>
    </row>
    <row r="17" spans="1:10">
      <c r="A17" s="48"/>
      <c r="B17" s="49"/>
      <c r="C17" s="144">
        <f t="shared" si="0"/>
        <v>0</v>
      </c>
      <c r="D17" s="55"/>
      <c r="E17" s="55"/>
      <c r="F17" s="55"/>
      <c r="G17" s="77">
        <f t="shared" si="1"/>
        <v>0</v>
      </c>
      <c r="H17" s="31">
        <f t="shared" si="2"/>
        <v>0</v>
      </c>
      <c r="I17" s="29"/>
      <c r="J17" s="29">
        <f t="shared" si="3"/>
        <v>0</v>
      </c>
    </row>
    <row r="18" spans="1:10">
      <c r="A18" s="48"/>
      <c r="B18" s="49"/>
      <c r="C18" s="144">
        <f t="shared" si="0"/>
        <v>0</v>
      </c>
      <c r="D18" s="55"/>
      <c r="E18" s="55"/>
      <c r="F18" s="55"/>
      <c r="G18" s="77">
        <f t="shared" si="1"/>
        <v>0</v>
      </c>
      <c r="H18" s="31">
        <f t="shared" si="2"/>
        <v>0</v>
      </c>
      <c r="I18" s="29"/>
      <c r="J18" s="29">
        <f t="shared" si="3"/>
        <v>0</v>
      </c>
    </row>
    <row r="19" spans="1:10">
      <c r="A19" s="48"/>
      <c r="B19" s="49"/>
      <c r="C19" s="144">
        <f t="shared" si="0"/>
        <v>0</v>
      </c>
      <c r="D19" s="55"/>
      <c r="E19" s="55"/>
      <c r="F19" s="55"/>
      <c r="G19" s="77">
        <f t="shared" si="1"/>
        <v>0</v>
      </c>
      <c r="H19" s="31">
        <f t="shared" si="2"/>
        <v>0</v>
      </c>
      <c r="I19" s="29"/>
      <c r="J19" s="29">
        <f t="shared" si="3"/>
        <v>0</v>
      </c>
    </row>
    <row r="20" spans="1:10">
      <c r="A20" s="48"/>
      <c r="B20" s="49"/>
      <c r="C20" s="144">
        <f t="shared" si="0"/>
        <v>0</v>
      </c>
      <c r="D20" s="55"/>
      <c r="E20" s="55"/>
      <c r="F20" s="55"/>
      <c r="G20" s="77">
        <f t="shared" si="1"/>
        <v>0</v>
      </c>
      <c r="H20" s="31">
        <f t="shared" si="2"/>
        <v>0</v>
      </c>
      <c r="I20" s="29"/>
      <c r="J20" s="29">
        <f t="shared" si="3"/>
        <v>0</v>
      </c>
    </row>
    <row r="21" spans="1:10">
      <c r="A21" s="48"/>
      <c r="B21" s="49"/>
      <c r="C21" s="144">
        <f t="shared" si="0"/>
        <v>0</v>
      </c>
      <c r="D21" s="55"/>
      <c r="E21" s="55"/>
      <c r="F21" s="55"/>
      <c r="G21" s="77">
        <f t="shared" si="1"/>
        <v>0</v>
      </c>
      <c r="H21" s="31">
        <f t="shared" si="2"/>
        <v>0</v>
      </c>
      <c r="I21" s="29"/>
      <c r="J21" s="29">
        <f t="shared" si="3"/>
        <v>0</v>
      </c>
    </row>
    <row r="22" spans="1:10">
      <c r="A22" s="48"/>
      <c r="B22" s="49"/>
      <c r="C22" s="144">
        <f t="shared" si="0"/>
        <v>0</v>
      </c>
      <c r="D22" s="55"/>
      <c r="E22" s="55"/>
      <c r="F22" s="55"/>
      <c r="G22" s="77">
        <f t="shared" si="1"/>
        <v>0</v>
      </c>
      <c r="H22" s="31">
        <f t="shared" si="2"/>
        <v>0</v>
      </c>
      <c r="I22" s="29"/>
      <c r="J22" s="29">
        <f t="shared" si="3"/>
        <v>0</v>
      </c>
    </row>
    <row r="23" spans="1:10">
      <c r="A23" s="48"/>
      <c r="B23" s="49"/>
      <c r="C23" s="144">
        <f t="shared" si="0"/>
        <v>0</v>
      </c>
      <c r="D23" s="55"/>
      <c r="E23" s="55"/>
      <c r="F23" s="55"/>
      <c r="G23" s="77">
        <f t="shared" si="1"/>
        <v>0</v>
      </c>
      <c r="H23" s="31">
        <f t="shared" si="2"/>
        <v>0</v>
      </c>
      <c r="I23" s="29"/>
      <c r="J23" s="29">
        <f t="shared" si="3"/>
        <v>0</v>
      </c>
    </row>
    <row r="24" spans="1:10">
      <c r="A24" s="48"/>
      <c r="B24" s="49"/>
      <c r="C24" s="144">
        <f t="shared" si="0"/>
        <v>0</v>
      </c>
      <c r="D24" s="55"/>
      <c r="E24" s="55"/>
      <c r="F24" s="55"/>
      <c r="G24" s="77">
        <f t="shared" si="1"/>
        <v>0</v>
      </c>
      <c r="H24" s="31">
        <f t="shared" si="2"/>
        <v>0</v>
      </c>
      <c r="I24" s="29"/>
      <c r="J24" s="29">
        <f t="shared" si="3"/>
        <v>0</v>
      </c>
    </row>
    <row r="25" spans="1:10">
      <c r="A25" s="48"/>
      <c r="B25" s="49"/>
      <c r="C25" s="144">
        <f t="shared" si="0"/>
        <v>0</v>
      </c>
      <c r="D25" s="55"/>
      <c r="E25" s="55"/>
      <c r="F25" s="55"/>
      <c r="G25" s="77">
        <f t="shared" si="1"/>
        <v>0</v>
      </c>
      <c r="H25" s="31">
        <f t="shared" si="2"/>
        <v>0</v>
      </c>
      <c r="I25" s="29"/>
      <c r="J25" s="29">
        <f t="shared" si="3"/>
        <v>0</v>
      </c>
    </row>
    <row r="26" spans="1:10">
      <c r="A26" s="48"/>
      <c r="B26" s="49"/>
      <c r="C26" s="144">
        <f t="shared" si="0"/>
        <v>0</v>
      </c>
      <c r="D26" s="55"/>
      <c r="E26" s="55"/>
      <c r="F26" s="55"/>
      <c r="G26" s="77">
        <f t="shared" si="1"/>
        <v>0</v>
      </c>
      <c r="H26" s="31">
        <f t="shared" si="2"/>
        <v>0</v>
      </c>
      <c r="I26" s="29"/>
      <c r="J26" s="29">
        <f t="shared" si="3"/>
        <v>0</v>
      </c>
    </row>
    <row r="27" spans="1:10">
      <c r="A27" s="48"/>
      <c r="B27" s="49"/>
      <c r="C27" s="144">
        <f t="shared" si="0"/>
        <v>0</v>
      </c>
      <c r="D27" s="55"/>
      <c r="E27" s="55"/>
      <c r="F27" s="55"/>
      <c r="G27" s="77">
        <f t="shared" si="1"/>
        <v>0</v>
      </c>
      <c r="H27" s="31">
        <f t="shared" si="2"/>
        <v>0</v>
      </c>
      <c r="I27" s="29"/>
      <c r="J27" s="29">
        <f t="shared" si="3"/>
        <v>0</v>
      </c>
    </row>
    <row r="28" spans="1:10">
      <c r="A28" s="48"/>
      <c r="B28" s="49"/>
      <c r="C28" s="144">
        <f t="shared" si="0"/>
        <v>0</v>
      </c>
      <c r="D28" s="55"/>
      <c r="E28" s="55"/>
      <c r="F28" s="55"/>
      <c r="G28" s="77">
        <f t="shared" si="1"/>
        <v>0</v>
      </c>
      <c r="H28" s="31">
        <f t="shared" si="2"/>
        <v>0</v>
      </c>
      <c r="I28" s="29"/>
      <c r="J28" s="29">
        <f t="shared" si="3"/>
        <v>0</v>
      </c>
    </row>
    <row r="29" spans="1:10">
      <c r="A29" s="48"/>
      <c r="B29" s="49"/>
      <c r="C29" s="144">
        <f t="shared" si="0"/>
        <v>0</v>
      </c>
      <c r="D29" s="55"/>
      <c r="E29" s="55"/>
      <c r="F29" s="55"/>
      <c r="G29" s="77">
        <f t="shared" si="1"/>
        <v>0</v>
      </c>
      <c r="H29" s="31">
        <f t="shared" si="2"/>
        <v>0</v>
      </c>
      <c r="I29" s="29"/>
      <c r="J29" s="29">
        <f t="shared" si="3"/>
        <v>0</v>
      </c>
    </row>
    <row r="30" spans="1:10">
      <c r="A30" s="48"/>
      <c r="B30" s="49"/>
      <c r="C30" s="144">
        <f t="shared" si="0"/>
        <v>0</v>
      </c>
      <c r="D30" s="55"/>
      <c r="E30" s="55"/>
      <c r="F30" s="55"/>
      <c r="G30" s="77">
        <f t="shared" si="1"/>
        <v>0</v>
      </c>
      <c r="H30" s="31">
        <f t="shared" si="2"/>
        <v>0</v>
      </c>
      <c r="I30" s="29"/>
      <c r="J30" s="29">
        <f t="shared" si="3"/>
        <v>0</v>
      </c>
    </row>
    <row r="31" spans="1:10">
      <c r="A31" s="48"/>
      <c r="B31" s="49"/>
      <c r="C31" s="144">
        <f t="shared" si="0"/>
        <v>0</v>
      </c>
      <c r="D31" s="55"/>
      <c r="E31" s="55"/>
      <c r="F31" s="55"/>
      <c r="G31" s="77">
        <f t="shared" si="1"/>
        <v>0</v>
      </c>
      <c r="H31" s="31">
        <f t="shared" si="2"/>
        <v>0</v>
      </c>
      <c r="I31" s="29"/>
      <c r="J31" s="29">
        <f t="shared" si="3"/>
        <v>0</v>
      </c>
    </row>
    <row r="32" spans="1:10">
      <c r="A32" s="48"/>
      <c r="B32" s="49"/>
      <c r="C32" s="144">
        <f t="shared" si="0"/>
        <v>0</v>
      </c>
      <c r="D32" s="55"/>
      <c r="E32" s="55"/>
      <c r="F32" s="55"/>
      <c r="G32" s="77">
        <f t="shared" si="1"/>
        <v>0</v>
      </c>
      <c r="H32" s="31">
        <f t="shared" si="2"/>
        <v>0</v>
      </c>
      <c r="I32" s="29"/>
      <c r="J32" s="29">
        <f t="shared" si="3"/>
        <v>0</v>
      </c>
    </row>
    <row r="33" spans="1:10">
      <c r="A33" s="48"/>
      <c r="B33" s="49"/>
      <c r="C33" s="144">
        <f t="shared" si="0"/>
        <v>0</v>
      </c>
      <c r="D33" s="55"/>
      <c r="E33" s="55"/>
      <c r="F33" s="55"/>
      <c r="G33" s="77">
        <f t="shared" si="1"/>
        <v>0</v>
      </c>
      <c r="H33" s="31">
        <f t="shared" si="2"/>
        <v>0</v>
      </c>
      <c r="I33" s="29"/>
      <c r="J33" s="29">
        <f t="shared" si="3"/>
        <v>0</v>
      </c>
    </row>
    <row r="34" spans="1:10" ht="17.25" thickBot="1">
      <c r="A34" s="50"/>
      <c r="B34" s="51"/>
      <c r="C34" s="145">
        <f t="shared" si="0"/>
        <v>0</v>
      </c>
      <c r="D34" s="57"/>
      <c r="E34" s="57"/>
      <c r="F34" s="57"/>
      <c r="G34" s="77">
        <f>F34-F33</f>
        <v>0</v>
      </c>
      <c r="H34" s="31">
        <f t="shared" si="2"/>
        <v>0</v>
      </c>
      <c r="I34" s="29"/>
      <c r="J34" s="29">
        <f t="shared" si="3"/>
        <v>0</v>
      </c>
    </row>
    <row r="35" spans="1:10">
      <c r="E35" s="58"/>
    </row>
    <row r="36" spans="1:10">
      <c r="E36" s="58"/>
    </row>
    <row r="37" spans="1:10" ht="17.25" thickBot="1"/>
    <row r="38" spans="1:10" ht="21" thickTop="1" thickBot="1">
      <c r="B38" s="153" t="s">
        <v>43</v>
      </c>
      <c r="C38" s="191" t="s">
        <v>44</v>
      </c>
      <c r="D38" s="192"/>
      <c r="E38" s="193" t="s">
        <v>45</v>
      </c>
      <c r="F38" s="194"/>
      <c r="G38" s="191" t="s">
        <v>46</v>
      </c>
      <c r="H38" s="195"/>
    </row>
    <row r="39" spans="1:10" ht="20.25" thickBot="1">
      <c r="B39" s="154"/>
      <c r="C39" s="61" t="s">
        <v>47</v>
      </c>
      <c r="D39" s="72">
        <f>COUNTIF(C5:C34,"&gt;0")</f>
        <v>0</v>
      </c>
      <c r="E39" s="62" t="s">
        <v>48</v>
      </c>
      <c r="F39" s="66">
        <f>IF(D42=0,0,ROUND(SUM(D5:D34) / D42,0))</f>
        <v>0</v>
      </c>
      <c r="G39" s="62" t="s">
        <v>48</v>
      </c>
      <c r="H39" s="67">
        <f>IF(D42=0,0,ROUND(SUM(E5:E34)/D42,0))</f>
        <v>0</v>
      </c>
    </row>
    <row r="40" spans="1:10" ht="20.25" thickBot="1">
      <c r="B40" s="154"/>
      <c r="C40" s="61" t="s">
        <v>49</v>
      </c>
      <c r="D40" s="73">
        <f>COUNTIF(C5:C34,"=0")</f>
        <v>30</v>
      </c>
      <c r="E40" s="62" t="s">
        <v>50</v>
      </c>
      <c r="F40" s="68">
        <v>0</v>
      </c>
      <c r="G40" s="62" t="s">
        <v>50</v>
      </c>
      <c r="H40" s="70">
        <v>0</v>
      </c>
    </row>
    <row r="41" spans="1:10" ht="20.25" thickBot="1">
      <c r="B41" s="154"/>
      <c r="C41" s="61" t="s">
        <v>51</v>
      </c>
      <c r="D41" s="73">
        <f>COUNTIF(C5:C34,"&lt;0")</f>
        <v>0</v>
      </c>
      <c r="E41" s="62" t="s">
        <v>52</v>
      </c>
      <c r="F41" s="66">
        <f>F39-F40</f>
        <v>0</v>
      </c>
      <c r="G41" s="62" t="s">
        <v>52</v>
      </c>
      <c r="H41" s="67">
        <f>H39-H40</f>
        <v>0</v>
      </c>
    </row>
    <row r="42" spans="1:10" ht="20.25" thickBot="1">
      <c r="B42" s="155"/>
      <c r="C42" s="63" t="s">
        <v>53</v>
      </c>
      <c r="D42" s="74">
        <f>COUNT(B5:B34)</f>
        <v>0</v>
      </c>
      <c r="E42" s="64" t="s">
        <v>54</v>
      </c>
      <c r="F42" s="69">
        <v>0</v>
      </c>
      <c r="G42" s="65" t="s">
        <v>54</v>
      </c>
      <c r="H42" s="71">
        <v>0</v>
      </c>
    </row>
    <row r="43" spans="1:10" ht="17.25" thickTop="1"/>
  </sheetData>
  <mergeCells count="5">
    <mergeCell ref="A1:G1"/>
    <mergeCell ref="B38:B42"/>
    <mergeCell ref="C38:D38"/>
    <mergeCell ref="E38:F38"/>
    <mergeCell ref="G38:H38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9" sqref="L9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6.5"/>
  <cols>
    <col min="1" max="1" width="11.375" style="1" customWidth="1"/>
    <col min="2" max="2" width="6.625" style="1" customWidth="1"/>
    <col min="3" max="3" width="6.125" style="1" customWidth="1"/>
    <col min="4" max="4" width="6" style="1" customWidth="1"/>
    <col min="5" max="5" width="6.25" style="1" customWidth="1"/>
    <col min="6" max="6" width="8" style="1" customWidth="1"/>
    <col min="7" max="7" width="6.875" style="1" customWidth="1"/>
    <col min="8" max="8" width="6.25" style="1" customWidth="1"/>
    <col min="9" max="9" width="6.375" style="1" customWidth="1"/>
    <col min="10" max="10" width="9.625" style="1" customWidth="1"/>
    <col min="11" max="13" width="7" style="1" customWidth="1"/>
    <col min="14" max="14" width="8.75" style="1" customWidth="1"/>
    <col min="15" max="15" width="8.375" style="1" customWidth="1"/>
    <col min="16" max="16" width="6.375" style="1" customWidth="1"/>
    <col min="17" max="17" width="8.5" style="1" customWidth="1"/>
    <col min="18" max="18" width="8.625" style="1" customWidth="1"/>
    <col min="19" max="19" width="8" style="1" customWidth="1"/>
    <col min="20" max="20" width="10" style="1" bestFit="1" customWidth="1"/>
    <col min="21" max="16384" width="9" style="1"/>
  </cols>
  <sheetData>
    <row r="1" spans="1:20" ht="16.5" customHeight="1">
      <c r="A1" s="47" t="s">
        <v>36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  <c r="Q1" s="38" t="s">
        <v>9</v>
      </c>
    </row>
    <row r="2" spans="1:20" ht="15.2" customHeight="1">
      <c r="A2" s="161" t="s">
        <v>1</v>
      </c>
      <c r="B2" s="163" t="s">
        <v>10</v>
      </c>
      <c r="C2" s="164"/>
      <c r="D2" s="164"/>
      <c r="E2" s="164"/>
      <c r="F2" s="164"/>
      <c r="G2" s="164"/>
      <c r="H2" s="164"/>
      <c r="I2" s="164"/>
      <c r="J2" s="164"/>
      <c r="K2" s="164"/>
      <c r="L2" s="165"/>
      <c r="M2" s="166"/>
      <c r="N2" s="167" t="s">
        <v>2</v>
      </c>
      <c r="O2" s="168"/>
      <c r="P2" s="167" t="s">
        <v>11</v>
      </c>
      <c r="Q2" s="170"/>
    </row>
    <row r="3" spans="1:20" ht="15.2" customHeight="1">
      <c r="A3" s="162"/>
      <c r="B3" s="172" t="s">
        <v>3</v>
      </c>
      <c r="C3" s="173"/>
      <c r="D3" s="172" t="s">
        <v>4</v>
      </c>
      <c r="E3" s="173"/>
      <c r="F3" s="172" t="s">
        <v>5</v>
      </c>
      <c r="G3" s="173"/>
      <c r="H3" s="174" t="s">
        <v>15</v>
      </c>
      <c r="I3" s="175"/>
      <c r="J3" s="172" t="s">
        <v>6</v>
      </c>
      <c r="K3" s="173"/>
      <c r="L3" s="176" t="s">
        <v>14</v>
      </c>
      <c r="M3" s="177"/>
      <c r="N3" s="169"/>
      <c r="O3" s="169"/>
      <c r="P3" s="169"/>
      <c r="Q3" s="171"/>
    </row>
    <row r="4" spans="1:20" ht="15.2" customHeight="1">
      <c r="A4" s="162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" t="s">
        <v>8</v>
      </c>
      <c r="P4" s="2" t="s">
        <v>7</v>
      </c>
      <c r="Q4" s="3" t="s">
        <v>8</v>
      </c>
    </row>
    <row r="5" spans="1:20" ht="15.2" customHeight="1">
      <c r="A5" s="4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f>SUM(B5,D5,F5,H5,J5,N5,L5)</f>
        <v>0</v>
      </c>
      <c r="Q5" s="5">
        <f>SUM(C5,E5,G5,I5,K5,O5,M5)</f>
        <v>0</v>
      </c>
      <c r="R5" s="6"/>
      <c r="S5" s="7"/>
      <c r="T5" s="7"/>
    </row>
    <row r="6" spans="1:20" ht="15.2" customHeight="1">
      <c r="A6" s="4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ref="P6:Q17" si="0">SUM(B6,D6,F6,H6,J6,N6,L6)</f>
        <v>0</v>
      </c>
      <c r="Q6" s="5">
        <f t="shared" si="0"/>
        <v>0</v>
      </c>
      <c r="R6" s="6"/>
      <c r="S6" s="7"/>
      <c r="T6" s="7"/>
    </row>
    <row r="7" spans="1:20" ht="15.2" customHeight="1">
      <c r="A7" s="4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0</v>
      </c>
      <c r="Q7" s="5">
        <f t="shared" si="0"/>
        <v>0</v>
      </c>
      <c r="R7" s="6"/>
      <c r="S7" s="7"/>
      <c r="T7" s="7"/>
    </row>
    <row r="8" spans="1:20" ht="15.2" customHeight="1">
      <c r="A8" s="4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f t="shared" si="0"/>
        <v>0</v>
      </c>
      <c r="Q8" s="5">
        <f t="shared" si="0"/>
        <v>0</v>
      </c>
      <c r="R8" s="6"/>
      <c r="S8" s="7"/>
      <c r="T8" s="7"/>
    </row>
    <row r="9" spans="1:20" ht="15.2" customHeight="1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">
        <f t="shared" si="0"/>
        <v>0</v>
      </c>
      <c r="Q9" s="5">
        <f t="shared" si="0"/>
        <v>0</v>
      </c>
      <c r="R9" s="6"/>
      <c r="S9" s="7"/>
      <c r="T9" s="7"/>
    </row>
    <row r="10" spans="1:20" s="8" customFormat="1" ht="15.2" customHeight="1">
      <c r="A10" s="44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">
        <f t="shared" si="0"/>
        <v>0</v>
      </c>
      <c r="Q10" s="5">
        <f t="shared" si="0"/>
        <v>0</v>
      </c>
      <c r="R10" s="6"/>
      <c r="S10" s="7"/>
      <c r="T10" s="7"/>
    </row>
    <row r="11" spans="1:20" s="8" customFormat="1" ht="15.2" customHeight="1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">
        <f t="shared" si="0"/>
        <v>0</v>
      </c>
      <c r="Q11" s="5">
        <f t="shared" si="0"/>
        <v>0</v>
      </c>
      <c r="R11" s="6"/>
      <c r="S11" s="7"/>
      <c r="T11" s="7"/>
    </row>
    <row r="12" spans="1:20" s="8" customFormat="1" ht="15.2" customHeight="1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">
        <f t="shared" si="0"/>
        <v>0</v>
      </c>
      <c r="Q12" s="5">
        <f t="shared" si="0"/>
        <v>0</v>
      </c>
      <c r="R12" s="6"/>
      <c r="S12" s="7"/>
      <c r="T12" s="7"/>
    </row>
    <row r="13" spans="1:20" s="8" customFormat="1" ht="15.2" customHeight="1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">
        <f t="shared" si="0"/>
        <v>0</v>
      </c>
      <c r="Q13" s="5">
        <f t="shared" si="0"/>
        <v>0</v>
      </c>
      <c r="R13" s="6"/>
      <c r="S13" s="7"/>
      <c r="T13" s="7"/>
    </row>
    <row r="14" spans="1:20" s="8" customFormat="1" ht="15.2" customHeight="1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">
        <f t="shared" si="0"/>
        <v>0</v>
      </c>
      <c r="Q14" s="5">
        <f t="shared" si="0"/>
        <v>0</v>
      </c>
      <c r="R14" s="6"/>
      <c r="S14" s="7"/>
      <c r="T14" s="7"/>
    </row>
    <row r="15" spans="1:20" s="8" customFormat="1" ht="15.2" customHeight="1">
      <c r="A15" s="4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">
        <f t="shared" si="0"/>
        <v>0</v>
      </c>
      <c r="Q15" s="5">
        <f t="shared" si="0"/>
        <v>0</v>
      </c>
      <c r="R15" s="6"/>
      <c r="S15" s="7"/>
      <c r="T15" s="7"/>
    </row>
    <row r="16" spans="1:20" s="8" customFormat="1" ht="15.2" customHeight="1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">
        <f t="shared" si="0"/>
        <v>0</v>
      </c>
      <c r="Q16" s="5">
        <f t="shared" si="0"/>
        <v>0</v>
      </c>
      <c r="R16" s="6"/>
      <c r="S16" s="7"/>
      <c r="T16" s="7"/>
    </row>
    <row r="17" spans="1:20" s="8" customFormat="1" ht="15.2" customHeight="1">
      <c r="A17" s="93" t="s">
        <v>79</v>
      </c>
      <c r="B17" s="9">
        <f>SUM(B5:B16)</f>
        <v>0</v>
      </c>
      <c r="C17" s="9">
        <f t="shared" ref="C17:O17" si="1">SUM(C5:C16)</f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si="1"/>
        <v>0</v>
      </c>
      <c r="K17" s="9">
        <f t="shared" si="1"/>
        <v>0</v>
      </c>
      <c r="L17" s="9">
        <f>SUM(L5:L16)</f>
        <v>0</v>
      </c>
      <c r="M17" s="9">
        <f>SUM(M5:M16)</f>
        <v>0</v>
      </c>
      <c r="N17" s="9">
        <f t="shared" si="1"/>
        <v>0</v>
      </c>
      <c r="O17" s="9">
        <f t="shared" si="1"/>
        <v>0</v>
      </c>
      <c r="P17" s="4">
        <f t="shared" si="0"/>
        <v>0</v>
      </c>
      <c r="Q17" s="5">
        <f t="shared" si="0"/>
        <v>0</v>
      </c>
      <c r="R17" s="10"/>
      <c r="S17" s="11"/>
      <c r="T17" s="11"/>
    </row>
    <row r="18" spans="1:20" s="13" customFormat="1">
      <c r="A18" s="12" t="s">
        <v>12</v>
      </c>
      <c r="B18" s="14">
        <f xml:space="preserve"> IF( $P$17 = 0,0,ROUND(B17 / $P$17,4)) * 100</f>
        <v>0</v>
      </c>
      <c r="C18" s="14">
        <f xml:space="preserve"> IF( $Q$17 = 0,0,ROUND(C17 / $Q$17,4)) * 100</f>
        <v>0</v>
      </c>
      <c r="D18" s="14">
        <f xml:space="preserve"> IF( $P$17 = 0,0,ROUND(D17 / $P$17,4)) * 100</f>
        <v>0</v>
      </c>
      <c r="E18" s="14">
        <f xml:space="preserve"> IF( $Q$17 = 0,0,ROUND(E17 / $Q$17,4)) * 100</f>
        <v>0</v>
      </c>
      <c r="F18" s="14">
        <f xml:space="preserve"> IF( $P$17 = 0,0,ROUND(F17 / $P$17,4)) * 100</f>
        <v>0</v>
      </c>
      <c r="G18" s="14">
        <f xml:space="preserve"> IF( $Q$17 = 0,0,ROUND(G17 / $Q$17,4)) * 100</f>
        <v>0</v>
      </c>
      <c r="H18" s="14">
        <f xml:space="preserve"> IF( $P$17 = 0,0,ROUND(H17 / $P$17,4)) * 100</f>
        <v>0</v>
      </c>
      <c r="I18" s="14">
        <f xml:space="preserve"> IF( $Q$17 = 0,0,ROUND(I17 / $Q$17,4)) * 100</f>
        <v>0</v>
      </c>
      <c r="J18" s="14">
        <f xml:space="preserve"> IF( $P$17 = 0,0,ROUND(J17 / $P$17,4)) * 100</f>
        <v>0</v>
      </c>
      <c r="K18" s="14">
        <f xml:space="preserve"> IF( $Q$17 = 0,0,ROUND(K17 / $Q$17,4)) * 100</f>
        <v>0</v>
      </c>
      <c r="L18" s="14">
        <f xml:space="preserve"> IF( $Q$17 = 0,0,ROUND(L17 / $Q$17,4)) * 100</f>
        <v>0</v>
      </c>
      <c r="M18" s="14">
        <f xml:space="preserve"> IF( $Q$17 = 0,0,ROUND(M17 / $Q$17,4)) * 100</f>
        <v>0</v>
      </c>
      <c r="N18" s="14">
        <f xml:space="preserve"> 100 - B18 - D18 - F18 - H18 - J18-L18</f>
        <v>100</v>
      </c>
      <c r="O18" s="14">
        <f xml:space="preserve"> 100 - C18 - E18 - G18 - I18 - K18-M18</f>
        <v>100</v>
      </c>
      <c r="P18" s="15">
        <f>IF( $P$17 = 0,0, ROUND(P17 / $P$17,4)) * 100</f>
        <v>0</v>
      </c>
      <c r="Q18" s="16">
        <f xml:space="preserve"> IF( $Q$17 = 0,0,ROUND(Q17 / $Q$17,4)) * 100</f>
        <v>0</v>
      </c>
    </row>
    <row r="21" spans="1:20">
      <c r="C21" s="1" t="s">
        <v>13</v>
      </c>
    </row>
  </sheetData>
  <mergeCells count="10">
    <mergeCell ref="A2:A4"/>
    <mergeCell ref="B2:M2"/>
    <mergeCell ref="N2:O3"/>
    <mergeCell ref="P2:Q3"/>
    <mergeCell ref="B3:C3"/>
    <mergeCell ref="D3:E3"/>
    <mergeCell ref="F3:G3"/>
    <mergeCell ref="H3:I3"/>
    <mergeCell ref="J3:K3"/>
    <mergeCell ref="L3:M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15</vt:i4>
      </vt:variant>
      <vt:variant>
        <vt:lpstr>圖表</vt:lpstr>
      </vt:variant>
      <vt:variant>
        <vt:i4>2</vt:i4>
      </vt:variant>
      <vt:variant>
        <vt:lpstr>具名範圍</vt:lpstr>
      </vt:variant>
      <vt:variant>
        <vt:i4>5</vt:i4>
      </vt:variant>
    </vt:vector>
  </HeadingPairs>
  <TitlesOfParts>
    <vt:vector size="22" baseType="lpstr">
      <vt:lpstr>30392_1(TJF)</vt:lpstr>
      <vt:lpstr>30392_1b</vt:lpstr>
      <vt:lpstr>30392_1c</vt:lpstr>
      <vt:lpstr>data_30392_1abc</vt:lpstr>
      <vt:lpstr>30392_1d</vt:lpstr>
      <vt:lpstr>30392_2(I5F)</vt:lpstr>
      <vt:lpstr>30392_2b</vt:lpstr>
      <vt:lpstr>303932_2c</vt:lpstr>
      <vt:lpstr>data_30392_2abc</vt:lpstr>
      <vt:lpstr>30392_3(UDF)</vt:lpstr>
      <vt:lpstr>30392_4(SPF)</vt:lpstr>
      <vt:lpstr>30392_5(UNF)</vt:lpstr>
      <vt:lpstr>data_30392_3abc</vt:lpstr>
      <vt:lpstr>data_30392_4abc</vt:lpstr>
      <vt:lpstr>data_30392_5abc</vt:lpstr>
      <vt:lpstr>30392_1a</vt:lpstr>
      <vt:lpstr>30392_2a</vt:lpstr>
      <vt:lpstr>'30392_1(TJF)'!Print_Area</vt:lpstr>
      <vt:lpstr>'30392_2(I5F)'!Print_Area</vt:lpstr>
      <vt:lpstr>'30392_3(UDF)'!Print_Area</vt:lpstr>
      <vt:lpstr>'30392_4(SPF)'!Print_Area</vt:lpstr>
      <vt:lpstr>'30392_5(UNF)'!Print_Area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2016-08-26T07:35:38Z</cp:lastPrinted>
  <dcterms:created xsi:type="dcterms:W3CDTF">2005-02-17T11:23:18Z</dcterms:created>
  <dcterms:modified xsi:type="dcterms:W3CDTF">2019-06-10T12:24:37Z</dcterms:modified>
</cp:coreProperties>
</file>