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xls" ContentType="application/vnd.ms-excel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C687A5D4-1F9E-4412-88A8-7F0EC41F1E91}" xr6:coauthVersionLast="36" xr6:coauthVersionMax="36" xr10:uidLastSave="{00000000-0000-0000-0000-000000000000}"/>
  <bookViews>
    <workbookView xWindow="240" yWindow="15" windowWidth="14895" windowHeight="8955"/>
  </bookViews>
  <sheets>
    <sheet name="30395" sheetId="1" r:id="rId1"/>
    <sheet name="30397" sheetId="9" r:id="rId2"/>
    <sheet name="data_30395abc" sheetId="5" r:id="rId3"/>
    <sheet name="data_30397abc" sheetId="10" r:id="rId4"/>
    <sheet name="30395a" sheetId="2" r:id="rId5"/>
    <sheet name="30395b" sheetId="7" r:id="rId6"/>
    <sheet name="30395c" sheetId="8" r:id="rId7"/>
    <sheet name="30397a" sheetId="11" r:id="rId8"/>
    <sheet name="30397b" sheetId="12" r:id="rId9"/>
    <sheet name="30397c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0" l="1"/>
  <c r="N17" i="10"/>
  <c r="M17" i="10"/>
  <c r="L17" i="10"/>
  <c r="K17" i="10"/>
  <c r="J17" i="10"/>
  <c r="I17" i="10"/>
  <c r="H17" i="10"/>
  <c r="G17" i="10"/>
  <c r="F17" i="10"/>
  <c r="E17" i="10"/>
  <c r="D17" i="10"/>
  <c r="C17" i="10"/>
  <c r="Q17" i="10" s="1"/>
  <c r="B17" i="10"/>
  <c r="P17" i="10"/>
  <c r="H18" i="10" s="1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G34" i="9"/>
  <c r="C34" i="9"/>
  <c r="G33" i="9"/>
  <c r="C33" i="9"/>
  <c r="G32" i="9"/>
  <c r="C32" i="9"/>
  <c r="G31" i="9"/>
  <c r="C31" i="9"/>
  <c r="G30" i="9"/>
  <c r="C30" i="9"/>
  <c r="G29" i="9"/>
  <c r="C29" i="9"/>
  <c r="G28" i="9"/>
  <c r="C28" i="9"/>
  <c r="G27" i="9"/>
  <c r="C27" i="9"/>
  <c r="G26" i="9"/>
  <c r="C26" i="9"/>
  <c r="G25" i="9"/>
  <c r="C25" i="9"/>
  <c r="G24" i="9"/>
  <c r="C24" i="9"/>
  <c r="G23" i="9"/>
  <c r="C23" i="9"/>
  <c r="G22" i="9"/>
  <c r="C22" i="9"/>
  <c r="G21" i="9"/>
  <c r="C21" i="9"/>
  <c r="G20" i="9"/>
  <c r="C20" i="9"/>
  <c r="G19" i="9"/>
  <c r="C19" i="9"/>
  <c r="G18" i="9"/>
  <c r="C18" i="9"/>
  <c r="G17" i="9"/>
  <c r="C17" i="9"/>
  <c r="G16" i="9"/>
  <c r="C16" i="9"/>
  <c r="G15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G4" i="9"/>
  <c r="C4" i="9"/>
  <c r="Q6" i="5"/>
  <c r="Q7" i="5"/>
  <c r="Q8" i="5"/>
  <c r="Q9" i="5"/>
  <c r="Q10" i="5"/>
  <c r="Q11" i="5"/>
  <c r="Q12" i="5"/>
  <c r="Q13" i="5"/>
  <c r="Q14" i="5"/>
  <c r="Q15" i="5"/>
  <c r="Q16" i="5"/>
  <c r="Q5" i="5"/>
  <c r="P6" i="5"/>
  <c r="P7" i="5"/>
  <c r="P8" i="5"/>
  <c r="P9" i="5"/>
  <c r="P10" i="5"/>
  <c r="P11" i="5"/>
  <c r="P12" i="5"/>
  <c r="P13" i="5"/>
  <c r="P14" i="5"/>
  <c r="P15" i="5"/>
  <c r="P16" i="5"/>
  <c r="P5" i="5"/>
  <c r="L17" i="5"/>
  <c r="M17" i="5"/>
  <c r="G3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2" i="1"/>
  <c r="C13" i="1"/>
  <c r="C14" i="1"/>
  <c r="C15" i="1"/>
  <c r="C16" i="1"/>
  <c r="C17" i="1"/>
  <c r="C18" i="1"/>
  <c r="C19" i="1"/>
  <c r="C20" i="1"/>
  <c r="C11" i="1"/>
  <c r="C10" i="1"/>
  <c r="C9" i="1"/>
  <c r="C8" i="1"/>
  <c r="C7" i="1"/>
  <c r="C6" i="1"/>
  <c r="C5" i="1"/>
  <c r="C4" i="1"/>
  <c r="C17" i="5"/>
  <c r="Q17" i="5"/>
  <c r="M18" i="5" s="1"/>
  <c r="D17" i="5"/>
  <c r="E17" i="5"/>
  <c r="F17" i="5"/>
  <c r="G17" i="5"/>
  <c r="H17" i="5"/>
  <c r="P17" i="5" s="1"/>
  <c r="I17" i="5"/>
  <c r="J17" i="5"/>
  <c r="K17" i="5"/>
  <c r="N17" i="5"/>
  <c r="O17" i="5"/>
  <c r="B17" i="5"/>
  <c r="J18" i="10"/>
  <c r="F18" i="10"/>
  <c r="P18" i="5" l="1"/>
  <c r="D18" i="5"/>
  <c r="F18" i="5"/>
  <c r="J18" i="5"/>
  <c r="B18" i="5"/>
  <c r="H18" i="5"/>
  <c r="E18" i="10"/>
  <c r="C18" i="10"/>
  <c r="G18" i="10"/>
  <c r="K18" i="10"/>
  <c r="I18" i="10"/>
  <c r="L18" i="10"/>
  <c r="M18" i="10"/>
  <c r="Q18" i="10"/>
  <c r="I18" i="5"/>
  <c r="D18" i="10"/>
  <c r="E18" i="5"/>
  <c r="L18" i="5"/>
  <c r="P18" i="10"/>
  <c r="G18" i="5"/>
  <c r="Q18" i="5"/>
  <c r="C18" i="5"/>
  <c r="K18" i="5"/>
  <c r="B18" i="10"/>
  <c r="N18" i="10" s="1"/>
  <c r="O18" i="10" l="1"/>
  <c r="N18" i="5"/>
  <c r="O18" i="5"/>
</calcChain>
</file>

<file path=xl/sharedStrings.xml><?xml version="1.0" encoding="utf-8"?>
<sst xmlns="http://schemas.openxmlformats.org/spreadsheetml/2006/main" count="74" uniqueCount="28">
  <si>
    <t>日期</t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</si>
  <si>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</si>
  <si>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</si>
  <si>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</si>
  <si>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</si>
  <si>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</si>
  <si>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</si>
  <si>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</si>
  <si>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</si>
  <si>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3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</si>
  <si>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</si>
  <si>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3" type="noConversion"/>
  </si>
  <si>
    <t>黃金期貨價格</t>
    <phoneticPr fontId="3" type="noConversion"/>
  </si>
  <si>
    <t>漲跌</t>
    <phoneticPr fontId="3" type="noConversion"/>
  </si>
  <si>
    <r>
      <t>黃金期貨總成交量</t>
    </r>
    <r>
      <rPr>
        <sz val="10"/>
        <rFont val="Times New Roman"/>
        <family val="1"/>
      </rPr>
      <t/>
    </r>
    <phoneticPr fontId="3" type="noConversion"/>
  </si>
  <si>
    <r>
      <t>黃金期貨總未平倉量</t>
    </r>
    <r>
      <rPr>
        <sz val="10"/>
        <rFont val="Times New Roman"/>
        <family val="1"/>
      </rPr>
      <t/>
    </r>
    <phoneticPr fontId="3" type="noConversion"/>
  </si>
  <si>
    <t>現貨價格</t>
    <phoneticPr fontId="3" type="noConversion"/>
  </si>
  <si>
    <t>價差</t>
    <phoneticPr fontId="3" type="noConversion"/>
  </si>
  <si>
    <t>黃金期貨</t>
    <phoneticPr fontId="3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</si>
  <si>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3" type="noConversion"/>
  </si>
  <si>
    <t xml:space="preserve"> </t>
    <phoneticPr fontId="3" type="noConversion"/>
  </si>
  <si>
    <t>造市者</t>
    <phoneticPr fontId="3" type="noConversion"/>
  </si>
  <si>
    <t>台幣黃金期貨</t>
    <phoneticPr fontId="3" type="noConversion"/>
  </si>
  <si>
    <t>台幣黃金期貨價格</t>
    <phoneticPr fontId="3" type="noConversion"/>
  </si>
  <si>
    <r>
      <t>台幣黃金期貨總成交量</t>
    </r>
    <r>
      <rPr>
        <sz val="10"/>
        <rFont val="Times New Roman"/>
        <family val="1"/>
      </rPr>
      <t/>
    </r>
    <phoneticPr fontId="3" type="noConversion"/>
  </si>
  <si>
    <r>
      <t>台幣黃金期貨總未平倉量</t>
    </r>
    <r>
      <rPr>
        <sz val="10"/>
        <rFont val="Times New Roman"/>
        <family val="1"/>
      </rPr>
      <t/>
    </r>
    <phoneticPr fontId="3" type="noConversion"/>
  </si>
  <si>
    <t>其他機構投資人</t>
    <phoneticPr fontId="3" type="noConversion"/>
  </si>
  <si>
    <t>其他機構投資人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</si>
</sst>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#,##0_);[Red]\(#,##0\)"/>
    <numFmt numFmtId="177" formatCode="0.000_);[Red]\(0.000\)"/>
    <numFmt numFmtId="178" formatCode="0.000_ "/>
    <numFmt numFmtId="180" formatCode="#,##0_ ;[Red]\-#,##0\ "/>
    <numFmt numFmtId="182" formatCode="#,##0_ "/>
    <numFmt numFmtId="187" formatCode="0.00_ "/>
    <numFmt numFmtId="190" formatCode="#,##0.00_ ;[Red]\-#,##0.00\ "/>
    <numFmt numFmtId="191" formatCode="#,##0.0_ ;[Red]\-#,##0.0\ "/>
  </numFmts>
  <fonts count="2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8"/>
      <name val="標楷體"/>
      <family val="4"/>
      <charset val="136"/>
    </font>
    <font>
      <sz val="9"/>
      <name val="新細明體"/>
      <family val="1"/>
      <charset val="136"/>
    </font>
    <font>
      <sz val="6"/>
      <name val="標楷體"/>
      <family val="4"/>
      <charset val="136"/>
    </font>
    <font>
      <sz val="10"/>
      <name val="Times New Roman"/>
      <family val="1"/>
    </font>
    <font>
      <sz val="8"/>
      <color indexed="12"/>
      <name val="Times New Roman"/>
      <family val="1"/>
    </font>
    <font>
      <sz val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6" fillId="0" borderId="1" xfId="0" quotePrefix="1" applyNumberFormat="1" applyFont="1" applyBorder="1" applyAlignment="1" applyProtection="1">
      <alignment horizontal="center" vertical="center"/>
      <protection locked="0"/>
    </xf>
    <xf numFmtId="177" fontId="6" fillId="0" borderId="2" xfId="0" applyNumberFormat="1" applyFont="1" applyBorder="1" applyAlignment="1">
      <alignment horizontal="center" vertical="center" shrinkToFit="1"/>
    </xf>
    <xf numFmtId="178" fontId="6" fillId="0" borderId="2" xfId="0" applyNumberFormat="1" applyFont="1" applyBorder="1" applyAlignment="1">
      <alignment horizontal="center" vertical="center" shrinkToFit="1"/>
    </xf>
    <xf numFmtId="176" fontId="6" fillId="0" borderId="2" xfId="0" applyNumberFormat="1" applyFont="1" applyFill="1" applyBorder="1" applyAlignment="1">
      <alignment horizontal="center" vertical="center" shrinkToFit="1"/>
    </xf>
    <xf numFmtId="176" fontId="6" fillId="0" borderId="2" xfId="0" applyNumberFormat="1" applyFont="1" applyBorder="1" applyAlignment="1">
      <alignment horizontal="center" vertical="center" shrinkToFit="1"/>
    </xf>
    <xf numFmtId="178" fontId="6" fillId="0" borderId="3" xfId="0" applyNumberFormat="1" applyFont="1" applyBorder="1" applyAlignment="1">
      <alignment horizontal="center" vertical="center" shrinkToFit="1"/>
    </xf>
    <xf numFmtId="177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82" fontId="13" fillId="0" borderId="4" xfId="0" applyNumberFormat="1" applyFont="1" applyBorder="1" applyAlignment="1">
      <alignment horizontal="center" vertical="center"/>
    </xf>
    <xf numFmtId="182" fontId="13" fillId="0" borderId="5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vertical="center"/>
    </xf>
    <xf numFmtId="182" fontId="7" fillId="0" borderId="0" xfId="0" applyNumberFormat="1" applyFont="1" applyAlignment="1">
      <alignment vertical="center"/>
    </xf>
    <xf numFmtId="182" fontId="13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82" fontId="7" fillId="0" borderId="4" xfId="0" applyNumberFormat="1" applyFont="1" applyBorder="1" applyAlignment="1">
      <alignment horizontal="center" vertical="center"/>
    </xf>
    <xf numFmtId="10" fontId="14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12" fillId="0" borderId="7" xfId="0" quotePrefix="1" applyNumberFormat="1" applyFont="1" applyBorder="1" applyAlignment="1">
      <alignment horizontal="center" vertical="center"/>
    </xf>
    <xf numFmtId="49" fontId="15" fillId="0" borderId="7" xfId="0" quotePrefix="1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87" fontId="17" fillId="0" borderId="8" xfId="0" applyNumberFormat="1" applyFont="1" applyBorder="1" applyAlignment="1">
      <alignment horizontal="center" vertical="center"/>
    </xf>
    <xf numFmtId="187" fontId="17" fillId="0" borderId="9" xfId="0" applyNumberFormat="1" applyFont="1" applyBorder="1" applyAlignment="1">
      <alignment horizontal="center" vertical="center"/>
    </xf>
    <xf numFmtId="187" fontId="17" fillId="0" borderId="10" xfId="0" applyNumberFormat="1" applyFont="1" applyBorder="1" applyAlignment="1">
      <alignment horizontal="center" vertical="center"/>
    </xf>
    <xf numFmtId="49" fontId="22" fillId="0" borderId="1" xfId="0" quotePrefix="1" applyNumberFormat="1" applyFont="1" applyBorder="1" applyAlignment="1" applyProtection="1">
      <alignment horizontal="center" vertical="center"/>
      <protection locked="0"/>
    </xf>
    <xf numFmtId="182" fontId="22" fillId="0" borderId="2" xfId="0" applyNumberFormat="1" applyFont="1" applyFill="1" applyBorder="1" applyAlignment="1">
      <alignment horizontal="center" vertical="center" shrinkToFit="1"/>
    </xf>
    <xf numFmtId="182" fontId="22" fillId="0" borderId="2" xfId="0" applyNumberFormat="1" applyFont="1" applyBorder="1" applyAlignment="1">
      <alignment horizontal="center" vertical="center" shrinkToFit="1"/>
    </xf>
    <xf numFmtId="49" fontId="22" fillId="0" borderId="11" xfId="0" quotePrefix="1" applyNumberFormat="1" applyFont="1" applyBorder="1" applyAlignment="1" applyProtection="1">
      <alignment horizontal="center" vertical="center"/>
      <protection locked="0"/>
    </xf>
    <xf numFmtId="182" fontId="22" fillId="0" borderId="12" xfId="0" applyNumberFormat="1" applyFont="1" applyFill="1" applyBorder="1" applyAlignment="1">
      <alignment horizontal="center" vertical="center" shrinkToFit="1"/>
    </xf>
    <xf numFmtId="190" fontId="22" fillId="0" borderId="2" xfId="0" applyNumberFormat="1" applyFont="1" applyBorder="1" applyAlignment="1">
      <alignment horizontal="center" vertical="center" shrinkToFit="1"/>
    </xf>
    <xf numFmtId="190" fontId="22" fillId="0" borderId="3" xfId="0" applyNumberFormat="1" applyFont="1" applyBorder="1" applyAlignment="1">
      <alignment horizontal="center" vertical="center" shrinkToFit="1"/>
    </xf>
    <xf numFmtId="190" fontId="22" fillId="0" borderId="2" xfId="0" applyNumberFormat="1" applyFont="1" applyFill="1" applyBorder="1" applyAlignment="1">
      <alignment horizontal="center" vertical="center" shrinkToFit="1"/>
    </xf>
    <xf numFmtId="190" fontId="22" fillId="0" borderId="12" xfId="0" applyNumberFormat="1" applyFont="1" applyFill="1" applyBorder="1" applyAlignment="1">
      <alignment horizontal="center" vertical="center" shrinkToFit="1"/>
    </xf>
    <xf numFmtId="190" fontId="22" fillId="0" borderId="13" xfId="0" applyNumberFormat="1" applyFont="1" applyBorder="1" applyAlignment="1">
      <alignment horizontal="center" vertical="center" shrinkToFit="1"/>
    </xf>
    <xf numFmtId="191" fontId="22" fillId="0" borderId="2" xfId="0" applyNumberFormat="1" applyFont="1" applyFill="1" applyBorder="1" applyAlignment="1">
      <alignment horizontal="center" vertical="center" shrinkToFit="1"/>
    </xf>
    <xf numFmtId="191" fontId="22" fillId="0" borderId="2" xfId="0" applyNumberFormat="1" applyFont="1" applyBorder="1" applyAlignment="1">
      <alignment horizontal="center" vertical="center" shrinkToFit="1"/>
    </xf>
    <xf numFmtId="191" fontId="22" fillId="0" borderId="12" xfId="0" applyNumberFormat="1" applyFont="1" applyFill="1" applyBorder="1" applyAlignment="1">
      <alignment horizontal="center" vertical="center" shrinkToFit="1"/>
    </xf>
    <xf numFmtId="191" fontId="22" fillId="0" borderId="12" xfId="0" applyNumberFormat="1" applyFont="1" applyBorder="1" applyAlignment="1">
      <alignment horizontal="center" vertical="center" shrinkToFit="1"/>
    </xf>
    <xf numFmtId="191" fontId="22" fillId="0" borderId="3" xfId="0" applyNumberFormat="1" applyFont="1" applyBorder="1" applyAlignment="1">
      <alignment horizontal="center" vertical="center" shrinkToFit="1"/>
    </xf>
    <xf numFmtId="191" fontId="22" fillId="0" borderId="13" xfId="0" applyNumberFormat="1" applyFont="1" applyBorder="1" applyAlignment="1">
      <alignment horizontal="center" vertical="center" shrinkToFit="1"/>
    </xf>
    <xf numFmtId="180" fontId="22" fillId="0" borderId="2" xfId="0" applyNumberFormat="1" applyFont="1" applyFill="1" applyBorder="1" applyAlignment="1">
      <alignment horizontal="center" vertical="center" shrinkToFit="1"/>
    </xf>
    <xf numFmtId="180" fontId="22" fillId="0" borderId="2" xfId="0" applyNumberFormat="1" applyFont="1" applyBorder="1" applyAlignment="1">
      <alignment horizontal="center" vertical="center" shrinkToFit="1"/>
    </xf>
    <xf numFmtId="180" fontId="22" fillId="0" borderId="12" xfId="0" applyNumberFormat="1" applyFont="1" applyFill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8" fillId="0" borderId="2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611168562564E-2"/>
          <c:y val="0.20101351351351351"/>
          <c:w val="0.73422957600827299"/>
          <c:h val="0.75844594594594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'30395'!$D$2</c:f>
              <c:strCache>
                <c:ptCount val="1"/>
                <c:pt idx="0">
                  <c:v>黃金期貨總成交量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'30395'!$A$4:$A$18</c:f>
              <c:numCache>
                <c:formatCode>@</c:formatCode>
                <c:ptCount val="15"/>
              </c:numCache>
            </c:numRef>
          </c:cat>
          <c:val>
            <c:numRef>
              <c:f>'30395'!$D$4:$D$34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A422-4707-A3DB-614CAA187BD2}"/>
            </c:ext>
          </c:extLst>
        </c:ser>
        <c:ser>
          <c:idx val="1"/>
          <c:order val="1"/>
          <c:tx>
            <c:strRef>
              <c:f>'30395'!$E$2</c:f>
              <c:strCache>
                <c:ptCount val="1"/>
                <c:pt idx="0">
                  <c:v>黃金期貨總未平倉量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'30395'!$A$4:$A$18</c:f>
              <c:numCache>
                <c:formatCode>@</c:formatCode>
                <c:ptCount val="15"/>
              </c:numCache>
            </c:numRef>
          </c:cat>
          <c:val>
            <c:numRef>
              <c:f>'30395'!$E$4:$E$34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A422-4707-A3DB-614CAA18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174288"/>
        <c:axId val="1"/>
      </c:barChart>
      <c:lineChart>
        <c:grouping val="standard"/>
        <c:varyColors val="0"/>
        <c:ser>
          <c:idx val="2"/>
          <c:order val="2"/>
          <c:tx>
            <c:strRef>
              <c:f>'30395'!$B$2</c:f>
              <c:strCache>
                <c:ptCount val="1"/>
                <c:pt idx="0">
                  <c:v>黃金期貨價格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'30395'!$B$4:$B$34</c:f>
              <c:numCache>
                <c:formatCode>#,##0.0_ ;[Red]\-#,##0.0\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2-4707-A3DB-614CAA187BD2}"/>
            </c:ext>
          </c:extLst>
        </c:ser>
        <c:ser>
          <c:idx val="3"/>
          <c:order val="3"/>
          <c:tx>
            <c:strRef>
              <c:f>'30395'!$F$2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'30395'!$F$4:$F$34</c:f>
              <c:numCache>
                <c:formatCode>#,##0.00_ ;[Red]\-#,##0.00\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2-4707-A3DB-614CAA18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83174288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83174288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#,##0.0_ ;[Red]\-#,##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574974146845914"/>
          <c:y val="4.2372881355932202E-2"/>
          <c:w val="0.48707342295760081"/>
          <c:h val="0.137288135593220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142-451F-8AF4-09DA2306F18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142-451F-8AF4-09DA2306F18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142-451F-8AF4-09DA2306F18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142-451F-8AF4-09DA2306F18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142-451F-8AF4-09DA2306F18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142-451F-8AF4-09DA2306F18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142-451F-8AF4-09DA2306F18A}"/>
              </c:ext>
            </c:extLst>
          </c:dPt>
          <c:dLbls>
            <c:dLbl>
              <c:idx val="0"/>
              <c:layout>
                <c:manualLayout>
                  <c:x val="-5.5995640518781198E-2"/>
                  <c:y val="-7.133466387386611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42-451F-8AF4-09DA2306F18A}"/>
                </c:ext>
              </c:extLst>
            </c:dLbl>
            <c:dLbl>
              <c:idx val="1"/>
              <c:layout>
                <c:manualLayout>
                  <c:x val="8.8932095744909623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42-451F-8AF4-09DA2306F18A}"/>
                </c:ext>
              </c:extLst>
            </c:dLbl>
            <c:dLbl>
              <c:idx val="2"/>
              <c:layout>
                <c:manualLayout>
                  <c:x val="0.18960414879459281"/>
                  <c:y val="2.51746731357842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42-451F-8AF4-09DA2306F18A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2-451F-8AF4-09DA2306F18A}"/>
                </c:ext>
              </c:extLst>
            </c:dLbl>
            <c:dLbl>
              <c:idx val="4"/>
              <c:layout>
                <c:manualLayout>
                  <c:x val="9.8805970731335457E-3"/>
                  <c:y val="-8.57083949178565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42-451F-8AF4-09DA2306F18A}"/>
                </c:ext>
              </c:extLst>
            </c:dLbl>
            <c:dLbl>
              <c:idx val="5"/>
              <c:layout>
                <c:manualLayout>
                  <c:x val="-0.11396670247670926"/>
                  <c:y val="-5.28541525315926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42-451F-8AF4-09DA2306F18A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(data_30395abc!$B$3,data_30395abc!$D$3,data_30395abc!$F$3,data_30395abc!$H$3,data_30395abc!$J$3,data_30395abc!$L$3,data_30395abc!$N$2)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(data_30395abc!$B$18,data_30395abc!$D$18,data_30395abc!$F$18,data_30395abc!$H$18,data_30395abc!$J$18,data_30395abc!$L$18,data_30395abc!$N$18)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42-451F-8AF4-09DA2306F1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7AB-47A4-9E37-3B3F80EF604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7AB-47A4-9E37-3B3F80EF604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7AB-47A4-9E37-3B3F80EF604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7AB-47A4-9E37-3B3F80EF604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7AB-47A4-9E37-3B3F80EF604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7AB-47A4-9E37-3B3F80EF604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7AB-47A4-9E37-3B3F80EF604E}"/>
              </c:ext>
            </c:extLst>
          </c:dPt>
          <c:dLbls>
            <c:dLbl>
              <c:idx val="0"/>
              <c:layout>
                <c:manualLayout>
                  <c:x val="-5.5995640518781198E-2"/>
                  <c:y val="-7.133466387386611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AB-47A4-9E37-3B3F80EF604E}"/>
                </c:ext>
              </c:extLst>
            </c:dLbl>
            <c:dLbl>
              <c:idx val="1"/>
              <c:layout>
                <c:manualLayout>
                  <c:x val="8.8932095744909623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AB-47A4-9E37-3B3F80EF604E}"/>
                </c:ext>
              </c:extLst>
            </c:dLbl>
            <c:dLbl>
              <c:idx val="2"/>
              <c:layout>
                <c:manualLayout>
                  <c:x val="0.18960414879459281"/>
                  <c:y val="2.51746731357842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AB-47A4-9E37-3B3F80EF604E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AB-47A4-9E37-3B3F80EF604E}"/>
                </c:ext>
              </c:extLst>
            </c:dLbl>
            <c:dLbl>
              <c:idx val="4"/>
              <c:layout>
                <c:manualLayout>
                  <c:x val="9.8805970731335457E-3"/>
                  <c:y val="-8.57083949178565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AB-47A4-9E37-3B3F80EF604E}"/>
                </c:ext>
              </c:extLst>
            </c:dLbl>
            <c:dLbl>
              <c:idx val="5"/>
              <c:layout>
                <c:manualLayout>
                  <c:x val="-0.14031719751347516"/>
                  <c:y val="-2.821347074189469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AB-47A4-9E37-3B3F80EF604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(data_30395abc!$B$3,data_30395abc!$D$3,data_30395abc!$F$3,data_30395abc!$H$3,data_30395abc!$J$3,data_30395abc!$L$3,data_30395abc!$N$2)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(data_30395abc!$C$18,data_30395abc!$E$18,data_30395abc!$G$18,data_30395abc!$I$18,data_30395abc!$K$18,data_30395abc!$M$18,data_30395abc!$O$18)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AB-47A4-9E37-3B3F80EF60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6111685625626E-2"/>
          <c:y val="0.20101351351351349"/>
          <c:w val="0.73422957600827321"/>
          <c:h val="0.75844594594594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'30397'!$D$2</c:f>
              <c:strCache>
                <c:ptCount val="1"/>
                <c:pt idx="0">
                  <c:v>台幣黃金期貨總成交量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'30395'!$A$4:$A$18</c:f>
              <c:numCache>
                <c:formatCode>@</c:formatCode>
                <c:ptCount val="15"/>
              </c:numCache>
            </c:numRef>
          </c:cat>
          <c:val>
            <c:numRef>
              <c:f>'30397'!$D$4:$D$34</c:f>
              <c:numCache>
                <c:formatCode>#,##0_ ;[Red]\-#,##0\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6342-49FC-8D9A-5224C38AB622}"/>
            </c:ext>
          </c:extLst>
        </c:ser>
        <c:ser>
          <c:idx val="1"/>
          <c:order val="1"/>
          <c:tx>
            <c:strRef>
              <c:f>'30397'!$E$2</c:f>
              <c:strCache>
                <c:ptCount val="1"/>
                <c:pt idx="0">
                  <c:v>台幣黃金期貨總未平倉量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'30395'!$A$4:$A$18</c:f>
              <c:numCache>
                <c:formatCode>@</c:formatCode>
                <c:ptCount val="15"/>
              </c:numCache>
            </c:numRef>
          </c:cat>
          <c:val>
            <c:numRef>
              <c:f>'30397'!$E$4:$E$34</c:f>
              <c:numCache>
                <c:formatCode>#,##0_ ;[Red]\-#,##0\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6342-49FC-8D9A-5224C38A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506400"/>
        <c:axId val="1"/>
      </c:barChart>
      <c:lineChart>
        <c:grouping val="standard"/>
        <c:varyColors val="0"/>
        <c:ser>
          <c:idx val="2"/>
          <c:order val="2"/>
          <c:tx>
            <c:strRef>
              <c:f>'30397'!$B$2</c:f>
              <c:strCache>
                <c:ptCount val="1"/>
                <c:pt idx="0">
                  <c:v>台幣黃金期貨價格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'30397'!$B$4:$B$34</c:f>
              <c:numCache>
                <c:formatCode>#,##0.0_ ;[Red]\-#,##0.0\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2-49FC-8D9A-5224C38AB622}"/>
            </c:ext>
          </c:extLst>
        </c:ser>
        <c:ser>
          <c:idx val="3"/>
          <c:order val="3"/>
          <c:tx>
            <c:strRef>
              <c:f>'30397'!$F$2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'30397'!$F$4:$F$34</c:f>
              <c:numCache>
                <c:formatCode>#,##0.0_ ;[Red]\-#,##0.0\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2-49FC-8D9A-5224C38A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82506400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6000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;[Red]\-#,##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82506400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#,##0.0_ ;[Red]\-#,##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574974146845914"/>
          <c:y val="4.0677966101694912E-2"/>
          <c:w val="0.48707342295760081"/>
          <c:h val="0.135593220338983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5BE-4194-9A1F-FA1A925EAF7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BE-4194-9A1F-FA1A925EAF7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BE-4194-9A1F-FA1A925EAF7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BE-4194-9A1F-FA1A925EAF7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5BE-4194-9A1F-FA1A925EAF7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5BE-4194-9A1F-FA1A925EAF7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5BE-4194-9A1F-FA1A925EAF70}"/>
              </c:ext>
            </c:extLst>
          </c:dPt>
          <c:dLbls>
            <c:dLbl>
              <c:idx val="0"/>
              <c:layout>
                <c:manualLayout>
                  <c:x val="-5.5995640518781219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BE-4194-9A1F-FA1A925EAF70}"/>
                </c:ext>
              </c:extLst>
            </c:dLbl>
            <c:dLbl>
              <c:idx val="1"/>
              <c:layout>
                <c:manualLayout>
                  <c:x val="8.8932095744909678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BE-4194-9A1F-FA1A925EAF70}"/>
                </c:ext>
              </c:extLst>
            </c:dLbl>
            <c:dLbl>
              <c:idx val="2"/>
              <c:layout>
                <c:manualLayout>
                  <c:x val="0.18960414879459286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BE-4194-9A1F-FA1A925EAF70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BE-4194-9A1F-FA1A925EAF70}"/>
                </c:ext>
              </c:extLst>
            </c:dLbl>
            <c:dLbl>
              <c:idx val="4"/>
              <c:layout>
                <c:manualLayout>
                  <c:x val="9.8805970731335527E-3"/>
                  <c:y val="-8.570839491785664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BE-4194-9A1F-FA1A925EAF70}"/>
                </c:ext>
              </c:extLst>
            </c:dLbl>
            <c:dLbl>
              <c:idx val="5"/>
              <c:layout>
                <c:manualLayout>
                  <c:x val="-0.11396670247670931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BE-4194-9A1F-FA1A925EAF7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(data_30397abc!$B$3,data_30397abc!$D$3,data_30397abc!$F$3,data_30397abc!$H$3,data_30397abc!$J$3,data_30397abc!$L$3,data_30397abc!$N$2)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(data_30397abc!$B$18,data_30397abc!$D$18,data_30397abc!$F$18,data_30397abc!$H$18,data_30397abc!$J$18,data_30397abc!$L$18,data_30397abc!$N$18)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BE-4194-9A1F-FA1A925EAF7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886-448D-BABE-6AA799D84D6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86-448D-BABE-6AA799D84D6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886-448D-BABE-6AA799D84D6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86-448D-BABE-6AA799D84D6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886-448D-BABE-6AA799D84D6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86-448D-BABE-6AA799D84D6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886-448D-BABE-6AA799D84D69}"/>
              </c:ext>
            </c:extLst>
          </c:dPt>
          <c:dLbls>
            <c:dLbl>
              <c:idx val="0"/>
              <c:layout>
                <c:manualLayout>
                  <c:x val="-5.5995640518781219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86-448D-BABE-6AA799D84D69}"/>
                </c:ext>
              </c:extLst>
            </c:dLbl>
            <c:dLbl>
              <c:idx val="1"/>
              <c:layout>
                <c:manualLayout>
                  <c:x val="8.8932095744909678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86-448D-BABE-6AA799D84D69}"/>
                </c:ext>
              </c:extLst>
            </c:dLbl>
            <c:dLbl>
              <c:idx val="2"/>
              <c:layout>
                <c:manualLayout>
                  <c:x val="0.18960414879459286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86-448D-BABE-6AA799D84D69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86-448D-BABE-6AA799D84D69}"/>
                </c:ext>
              </c:extLst>
            </c:dLbl>
            <c:dLbl>
              <c:idx val="4"/>
              <c:layout>
                <c:manualLayout>
                  <c:x val="9.8805970731335527E-3"/>
                  <c:y val="-8.570839491785664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86-448D-BABE-6AA799D84D69}"/>
                </c:ext>
              </c:extLst>
            </c:dLbl>
            <c:dLbl>
              <c:idx val="5"/>
              <c:layout>
                <c:manualLayout>
                  <c:x val="-0.14031719751347524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86-448D-BABE-6AA799D84D6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(data_30397abc!$B$3,data_30397abc!$D$3,data_30397abc!$F$3,data_30397abc!$H$3,data_30397abc!$J$3,data_30397abc!$L$3,data_30397abc!$N$2)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(data_30397abc!$C$18,data_30397abc!$E$18,data_30397abc!$G$18,data_30397abc!$I$18,data_30397abc!$K$18,data_30397abc!$M$18,data_30397abc!$O$18)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86-448D-BABE-6AA799D84D6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7</xdr:col>
          <xdr:colOff>571500</xdr:colOff>
          <xdr:row>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968C0C6-FB20-4ED3-A5A5-2021E6100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7</xdr:col>
          <xdr:colOff>571500</xdr:colOff>
          <xdr:row>9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79483F3-8CE1-425A-8C9C-4FCFBE2DB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372306-0F8C-4D62-8A94-C973B51815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3090" name="Chart 1">
          <a:extLst>
            <a:ext uri="{FF2B5EF4-FFF2-40B4-BE49-F238E27FC236}">
              <a16:creationId xmlns:a16="http://schemas.microsoft.com/office/drawing/2014/main" id="{7ADB4C8A-AF65-4A84-86FC-639355E14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4114" name="Chart 1">
          <a:extLst>
            <a:ext uri="{FF2B5EF4-FFF2-40B4-BE49-F238E27FC236}">
              <a16:creationId xmlns:a16="http://schemas.microsoft.com/office/drawing/2014/main" id="{C131734F-05DF-4430-9A90-FB93F220F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A8F584-6521-469C-AD71-8CF0CB65EE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17423" name="Chart 1">
          <a:extLst>
            <a:ext uri="{FF2B5EF4-FFF2-40B4-BE49-F238E27FC236}">
              <a16:creationId xmlns:a16="http://schemas.microsoft.com/office/drawing/2014/main" id="{94C132B2-FB2A-4178-AABD-DB7B03656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19471" name="Chart 1">
          <a:extLst>
            <a:ext uri="{FF2B5EF4-FFF2-40B4-BE49-F238E27FC236}">
              <a16:creationId xmlns:a16="http://schemas.microsoft.com/office/drawing/2014/main" id="{A85528F4-5799-4F8F-B838-0F89F655E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1.wmf"/><Relationship Id="rId4" Type="http://schemas.openxmlformats.org/officeDocument/2006/relationships/oleObject" Target="../embeddings/Microsoft_Excel_97-2003_Worksheet.xls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4" sqref="B4:B34"/>
    </sheetView>
  </sheetViews>
  <sheetFormatPr defaultRowHeight="16.5"/>
  <sheetData>
    <row r="1" spans="1:7">
      <c r="A1" s="51" t="s">
        <v>18</v>
      </c>
      <c r="B1" s="52"/>
      <c r="C1" s="52"/>
      <c r="D1" s="52"/>
      <c r="E1" s="52"/>
      <c r="F1" s="53"/>
      <c r="G1" s="54"/>
    </row>
    <row r="2" spans="1:7">
      <c r="A2" s="1" t="s">
        <v>0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3" t="s">
        <v>17</v>
      </c>
    </row>
    <row r="3" spans="1:7" hidden="1">
      <c r="A3" s="4"/>
      <c r="B3" s="5"/>
      <c r="C3" s="6">
        <v>0</v>
      </c>
      <c r="D3" s="7"/>
      <c r="E3" s="8"/>
      <c r="F3" s="5"/>
      <c r="G3" s="9"/>
    </row>
    <row r="4" spans="1:7">
      <c r="A4" s="32"/>
      <c r="B4" s="42"/>
      <c r="C4" s="43">
        <f t="shared" ref="C4:C34" si="0">B4-B3</f>
        <v>0</v>
      </c>
      <c r="D4" s="33"/>
      <c r="E4" s="34"/>
      <c r="F4" s="37"/>
      <c r="G4" s="38">
        <f>B4-F4</f>
        <v>0</v>
      </c>
    </row>
    <row r="5" spans="1:7">
      <c r="A5" s="32"/>
      <c r="B5" s="43"/>
      <c r="C5" s="43">
        <f t="shared" si="0"/>
        <v>0</v>
      </c>
      <c r="D5" s="33"/>
      <c r="E5" s="34"/>
      <c r="F5" s="37"/>
      <c r="G5" s="38">
        <f t="shared" ref="G5:G33" si="1">B5-F5</f>
        <v>0</v>
      </c>
    </row>
    <row r="6" spans="1:7">
      <c r="A6" s="32"/>
      <c r="B6" s="43"/>
      <c r="C6" s="43">
        <f t="shared" si="0"/>
        <v>0</v>
      </c>
      <c r="D6" s="33"/>
      <c r="E6" s="34"/>
      <c r="F6" s="37"/>
      <c r="G6" s="38">
        <f t="shared" si="1"/>
        <v>0</v>
      </c>
    </row>
    <row r="7" spans="1:7">
      <c r="A7" s="32"/>
      <c r="B7" s="43"/>
      <c r="C7" s="43">
        <f t="shared" si="0"/>
        <v>0</v>
      </c>
      <c r="D7" s="33"/>
      <c r="E7" s="34"/>
      <c r="F7" s="37"/>
      <c r="G7" s="38">
        <f t="shared" si="1"/>
        <v>0</v>
      </c>
    </row>
    <row r="8" spans="1:7">
      <c r="A8" s="32"/>
      <c r="B8" s="43"/>
      <c r="C8" s="43">
        <f t="shared" si="0"/>
        <v>0</v>
      </c>
      <c r="D8" s="33"/>
      <c r="E8" s="34"/>
      <c r="F8" s="37"/>
      <c r="G8" s="38">
        <f t="shared" si="1"/>
        <v>0</v>
      </c>
    </row>
    <row r="9" spans="1:7">
      <c r="A9" s="32"/>
      <c r="B9" s="43"/>
      <c r="C9" s="43">
        <f t="shared" si="0"/>
        <v>0</v>
      </c>
      <c r="D9" s="33"/>
      <c r="E9" s="34"/>
      <c r="F9" s="37"/>
      <c r="G9" s="38">
        <f t="shared" si="1"/>
        <v>0</v>
      </c>
    </row>
    <row r="10" spans="1:7">
      <c r="A10" s="32"/>
      <c r="B10" s="43"/>
      <c r="C10" s="43">
        <f t="shared" si="0"/>
        <v>0</v>
      </c>
      <c r="D10" s="33"/>
      <c r="E10" s="34"/>
      <c r="F10" s="37"/>
      <c r="G10" s="38">
        <f t="shared" si="1"/>
        <v>0</v>
      </c>
    </row>
    <row r="11" spans="1:7">
      <c r="A11" s="32"/>
      <c r="B11" s="43"/>
      <c r="C11" s="43">
        <f t="shared" si="0"/>
        <v>0</v>
      </c>
      <c r="D11" s="33"/>
      <c r="E11" s="34"/>
      <c r="F11" s="37"/>
      <c r="G11" s="38">
        <f t="shared" si="1"/>
        <v>0</v>
      </c>
    </row>
    <row r="12" spans="1:7">
      <c r="A12" s="32"/>
      <c r="B12" s="43"/>
      <c r="C12" s="43">
        <f t="shared" si="0"/>
        <v>0</v>
      </c>
      <c r="D12" s="33"/>
      <c r="E12" s="34"/>
      <c r="F12" s="37"/>
      <c r="G12" s="38">
        <f t="shared" si="1"/>
        <v>0</v>
      </c>
    </row>
    <row r="13" spans="1:7">
      <c r="A13" s="32"/>
      <c r="B13" s="43"/>
      <c r="C13" s="43">
        <f t="shared" si="0"/>
        <v>0</v>
      </c>
      <c r="D13" s="33"/>
      <c r="E13" s="34"/>
      <c r="F13" s="37"/>
      <c r="G13" s="38">
        <f t="shared" si="1"/>
        <v>0</v>
      </c>
    </row>
    <row r="14" spans="1:7">
      <c r="A14" s="32"/>
      <c r="B14" s="42"/>
      <c r="C14" s="43">
        <f t="shared" si="0"/>
        <v>0</v>
      </c>
      <c r="D14" s="33"/>
      <c r="E14" s="33"/>
      <c r="F14" s="37"/>
      <c r="G14" s="38">
        <f t="shared" si="1"/>
        <v>0</v>
      </c>
    </row>
    <row r="15" spans="1:7">
      <c r="A15" s="32"/>
      <c r="B15" s="42"/>
      <c r="C15" s="43">
        <f t="shared" si="0"/>
        <v>0</v>
      </c>
      <c r="D15" s="33"/>
      <c r="E15" s="33"/>
      <c r="F15" s="37"/>
      <c r="G15" s="38">
        <f t="shared" si="1"/>
        <v>0</v>
      </c>
    </row>
    <row r="16" spans="1:7">
      <c r="A16" s="32"/>
      <c r="B16" s="42"/>
      <c r="C16" s="43">
        <f t="shared" si="0"/>
        <v>0</v>
      </c>
      <c r="D16" s="33"/>
      <c r="E16" s="33"/>
      <c r="F16" s="37"/>
      <c r="G16" s="38">
        <f t="shared" si="1"/>
        <v>0</v>
      </c>
    </row>
    <row r="17" spans="1:7">
      <c r="A17" s="32"/>
      <c r="B17" s="42"/>
      <c r="C17" s="43">
        <f t="shared" si="0"/>
        <v>0</v>
      </c>
      <c r="D17" s="33"/>
      <c r="E17" s="33"/>
      <c r="F17" s="37"/>
      <c r="G17" s="38">
        <f t="shared" si="1"/>
        <v>0</v>
      </c>
    </row>
    <row r="18" spans="1:7">
      <c r="A18" s="32"/>
      <c r="B18" s="42"/>
      <c r="C18" s="43">
        <f t="shared" si="0"/>
        <v>0</v>
      </c>
      <c r="D18" s="33"/>
      <c r="E18" s="33"/>
      <c r="F18" s="37"/>
      <c r="G18" s="38">
        <f t="shared" si="1"/>
        <v>0</v>
      </c>
    </row>
    <row r="19" spans="1:7">
      <c r="A19" s="32"/>
      <c r="B19" s="42"/>
      <c r="C19" s="43">
        <f t="shared" si="0"/>
        <v>0</v>
      </c>
      <c r="D19" s="33"/>
      <c r="E19" s="33"/>
      <c r="F19" s="39"/>
      <c r="G19" s="38">
        <f t="shared" si="1"/>
        <v>0</v>
      </c>
    </row>
    <row r="20" spans="1:7">
      <c r="A20" s="32"/>
      <c r="B20" s="42"/>
      <c r="C20" s="43">
        <f t="shared" si="0"/>
        <v>0</v>
      </c>
      <c r="D20" s="33"/>
      <c r="E20" s="33"/>
      <c r="F20" s="39"/>
      <c r="G20" s="38">
        <f t="shared" si="1"/>
        <v>0</v>
      </c>
    </row>
    <row r="21" spans="1:7">
      <c r="A21" s="32"/>
      <c r="B21" s="42"/>
      <c r="C21" s="43">
        <f t="shared" si="0"/>
        <v>0</v>
      </c>
      <c r="D21" s="33"/>
      <c r="E21" s="33"/>
      <c r="F21" s="39"/>
      <c r="G21" s="38">
        <f t="shared" si="1"/>
        <v>0</v>
      </c>
    </row>
    <row r="22" spans="1:7">
      <c r="A22" s="32"/>
      <c r="B22" s="42"/>
      <c r="C22" s="43">
        <f t="shared" si="0"/>
        <v>0</v>
      </c>
      <c r="D22" s="33"/>
      <c r="E22" s="33"/>
      <c r="F22" s="39"/>
      <c r="G22" s="38">
        <f t="shared" si="1"/>
        <v>0</v>
      </c>
    </row>
    <row r="23" spans="1:7">
      <c r="A23" s="32"/>
      <c r="B23" s="42"/>
      <c r="C23" s="43">
        <f t="shared" si="0"/>
        <v>0</v>
      </c>
      <c r="D23" s="33"/>
      <c r="E23" s="33"/>
      <c r="F23" s="39"/>
      <c r="G23" s="38">
        <f t="shared" si="1"/>
        <v>0</v>
      </c>
    </row>
    <row r="24" spans="1:7">
      <c r="A24" s="32"/>
      <c r="B24" s="42"/>
      <c r="C24" s="43">
        <f t="shared" si="0"/>
        <v>0</v>
      </c>
      <c r="D24" s="33"/>
      <c r="E24" s="33"/>
      <c r="F24" s="39"/>
      <c r="G24" s="38">
        <f t="shared" si="1"/>
        <v>0</v>
      </c>
    </row>
    <row r="25" spans="1:7">
      <c r="A25" s="32"/>
      <c r="B25" s="42"/>
      <c r="C25" s="43">
        <f t="shared" si="0"/>
        <v>0</v>
      </c>
      <c r="D25" s="33"/>
      <c r="E25" s="33"/>
      <c r="F25" s="39"/>
      <c r="G25" s="38">
        <f t="shared" si="1"/>
        <v>0</v>
      </c>
    </row>
    <row r="26" spans="1:7">
      <c r="A26" s="32"/>
      <c r="B26" s="42"/>
      <c r="C26" s="43">
        <f t="shared" si="0"/>
        <v>0</v>
      </c>
      <c r="D26" s="33"/>
      <c r="E26" s="33"/>
      <c r="F26" s="39"/>
      <c r="G26" s="38">
        <f t="shared" si="1"/>
        <v>0</v>
      </c>
    </row>
    <row r="27" spans="1:7">
      <c r="A27" s="32"/>
      <c r="B27" s="42"/>
      <c r="C27" s="43">
        <f t="shared" si="0"/>
        <v>0</v>
      </c>
      <c r="D27" s="33"/>
      <c r="E27" s="33"/>
      <c r="F27" s="39"/>
      <c r="G27" s="38">
        <f t="shared" si="1"/>
        <v>0</v>
      </c>
    </row>
    <row r="28" spans="1:7">
      <c r="A28" s="32"/>
      <c r="B28" s="42"/>
      <c r="C28" s="43">
        <f t="shared" si="0"/>
        <v>0</v>
      </c>
      <c r="D28" s="33"/>
      <c r="E28" s="33"/>
      <c r="F28" s="39"/>
      <c r="G28" s="38">
        <f t="shared" si="1"/>
        <v>0</v>
      </c>
    </row>
    <row r="29" spans="1:7">
      <c r="A29" s="32"/>
      <c r="B29" s="42"/>
      <c r="C29" s="43">
        <f t="shared" si="0"/>
        <v>0</v>
      </c>
      <c r="D29" s="33"/>
      <c r="E29" s="33"/>
      <c r="F29" s="39"/>
      <c r="G29" s="38">
        <f t="shared" si="1"/>
        <v>0</v>
      </c>
    </row>
    <row r="30" spans="1:7">
      <c r="A30" s="32"/>
      <c r="B30" s="42"/>
      <c r="C30" s="43">
        <f t="shared" si="0"/>
        <v>0</v>
      </c>
      <c r="D30" s="33"/>
      <c r="E30" s="33"/>
      <c r="F30" s="39"/>
      <c r="G30" s="38">
        <f t="shared" si="1"/>
        <v>0</v>
      </c>
    </row>
    <row r="31" spans="1:7">
      <c r="A31" s="32"/>
      <c r="B31" s="42"/>
      <c r="C31" s="43">
        <f t="shared" si="0"/>
        <v>0</v>
      </c>
      <c r="D31" s="33"/>
      <c r="E31" s="33"/>
      <c r="F31" s="39"/>
      <c r="G31" s="38">
        <f t="shared" si="1"/>
        <v>0</v>
      </c>
    </row>
    <row r="32" spans="1:7">
      <c r="A32" s="32"/>
      <c r="B32" s="42"/>
      <c r="C32" s="43">
        <f t="shared" si="0"/>
        <v>0</v>
      </c>
      <c r="D32" s="33"/>
      <c r="E32" s="33"/>
      <c r="F32" s="39"/>
      <c r="G32" s="38">
        <f t="shared" si="1"/>
        <v>0</v>
      </c>
    </row>
    <row r="33" spans="1:7">
      <c r="A33" s="32"/>
      <c r="B33" s="42"/>
      <c r="C33" s="43">
        <f t="shared" si="0"/>
        <v>0</v>
      </c>
      <c r="D33" s="33"/>
      <c r="E33" s="33"/>
      <c r="F33" s="39"/>
      <c r="G33" s="38">
        <f t="shared" si="1"/>
        <v>0</v>
      </c>
    </row>
    <row r="34" spans="1:7" ht="17.25" thickBot="1">
      <c r="A34" s="35"/>
      <c r="B34" s="44"/>
      <c r="C34" s="45">
        <f t="shared" si="0"/>
        <v>0</v>
      </c>
      <c r="D34" s="36"/>
      <c r="E34" s="36"/>
      <c r="F34" s="40"/>
      <c r="G34" s="41">
        <f>B34-F34</f>
        <v>0</v>
      </c>
    </row>
    <row r="35" spans="1:7">
      <c r="B35" s="10"/>
      <c r="E35" s="11"/>
    </row>
    <row r="36" spans="1:7">
      <c r="E36" s="11"/>
    </row>
  </sheetData>
  <mergeCells count="1">
    <mergeCell ref="A1:G1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Sheet.8" shapeId="1025" r:id="rId4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7</xdr:col>
                <xdr:colOff>571500</xdr:colOff>
                <xdr:row>9</xdr:row>
                <xdr:rowOff>0</xdr:rowOff>
              </to>
            </anchor>
          </objectPr>
        </oleObject>
      </mc:Choice>
      <mc:Fallback>
        <oleObject progId="Excel.Sheet.8" shapeId="1025" r:id="rId4"/>
      </mc:Fallback>
    </mc:AlternateContent>
    <mc:AlternateContent xmlns:mc="http://schemas.openxmlformats.org/markup-compatibility/2006">
      <mc:Choice Requires="x14">
        <oleObject progId="Excel.Sheet.8" shapeId="1026" r:id="rId6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7</xdr:col>
                <xdr:colOff>571500</xdr:colOff>
                <xdr:row>9</xdr:row>
                <xdr:rowOff>0</xdr:rowOff>
              </to>
            </anchor>
          </objectPr>
        </oleObject>
      </mc:Choice>
      <mc:Fallback>
        <oleObject progId="Excel.Shee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M18" sqref="M18"/>
    </sheetView>
  </sheetViews>
  <sheetFormatPr defaultRowHeight="16.5"/>
  <sheetData>
    <row r="1" spans="1:7">
      <c r="A1" s="51" t="s">
        <v>22</v>
      </c>
      <c r="B1" s="52"/>
      <c r="C1" s="52"/>
      <c r="D1" s="52"/>
      <c r="E1" s="52"/>
      <c r="F1" s="53"/>
      <c r="G1" s="54"/>
    </row>
    <row r="2" spans="1:7">
      <c r="A2" s="1" t="s">
        <v>0</v>
      </c>
      <c r="B2" s="2" t="s">
        <v>23</v>
      </c>
      <c r="C2" s="2" t="s">
        <v>13</v>
      </c>
      <c r="D2" s="2" t="s">
        <v>24</v>
      </c>
      <c r="E2" s="2" t="s">
        <v>25</v>
      </c>
      <c r="F2" s="2" t="s">
        <v>16</v>
      </c>
      <c r="G2" s="3" t="s">
        <v>17</v>
      </c>
    </row>
    <row r="3" spans="1:7" hidden="1">
      <c r="A3" s="4"/>
      <c r="B3" s="5"/>
      <c r="C3" s="6">
        <v>0</v>
      </c>
      <c r="D3" s="7"/>
      <c r="E3" s="8"/>
      <c r="F3" s="5"/>
      <c r="G3" s="9"/>
    </row>
    <row r="4" spans="1:7">
      <c r="A4" s="32"/>
      <c r="B4" s="42"/>
      <c r="C4" s="43">
        <f t="shared" ref="C4:C34" si="0">B4-B3</f>
        <v>0</v>
      </c>
      <c r="D4" s="48"/>
      <c r="E4" s="49"/>
      <c r="F4" s="43"/>
      <c r="G4" s="46">
        <f>B4-F4</f>
        <v>0</v>
      </c>
    </row>
    <row r="5" spans="1:7">
      <c r="A5" s="32"/>
      <c r="B5" s="43"/>
      <c r="C5" s="43">
        <f t="shared" si="0"/>
        <v>0</v>
      </c>
      <c r="D5" s="48"/>
      <c r="E5" s="49"/>
      <c r="F5" s="43"/>
      <c r="G5" s="46">
        <f t="shared" ref="G5:G33" si="1">B5-F5</f>
        <v>0</v>
      </c>
    </row>
    <row r="6" spans="1:7">
      <c r="A6" s="32"/>
      <c r="B6" s="43"/>
      <c r="C6" s="43">
        <f t="shared" si="0"/>
        <v>0</v>
      </c>
      <c r="D6" s="48"/>
      <c r="E6" s="49"/>
      <c r="F6" s="43"/>
      <c r="G6" s="46">
        <f t="shared" si="1"/>
        <v>0</v>
      </c>
    </row>
    <row r="7" spans="1:7">
      <c r="A7" s="32"/>
      <c r="B7" s="43"/>
      <c r="C7" s="43">
        <f t="shared" si="0"/>
        <v>0</v>
      </c>
      <c r="D7" s="48"/>
      <c r="E7" s="49"/>
      <c r="F7" s="43"/>
      <c r="G7" s="46">
        <f t="shared" si="1"/>
        <v>0</v>
      </c>
    </row>
    <row r="8" spans="1:7">
      <c r="A8" s="32"/>
      <c r="B8" s="43"/>
      <c r="C8" s="43">
        <f t="shared" si="0"/>
        <v>0</v>
      </c>
      <c r="D8" s="48"/>
      <c r="E8" s="49"/>
      <c r="F8" s="43"/>
      <c r="G8" s="46">
        <f t="shared" si="1"/>
        <v>0</v>
      </c>
    </row>
    <row r="9" spans="1:7">
      <c r="A9" s="32"/>
      <c r="B9" s="43"/>
      <c r="C9" s="43">
        <f t="shared" si="0"/>
        <v>0</v>
      </c>
      <c r="D9" s="48"/>
      <c r="E9" s="49"/>
      <c r="F9" s="43"/>
      <c r="G9" s="46">
        <f t="shared" si="1"/>
        <v>0</v>
      </c>
    </row>
    <row r="10" spans="1:7">
      <c r="A10" s="32"/>
      <c r="B10" s="43"/>
      <c r="C10" s="43">
        <f t="shared" si="0"/>
        <v>0</v>
      </c>
      <c r="D10" s="48"/>
      <c r="E10" s="49"/>
      <c r="F10" s="43"/>
      <c r="G10" s="46">
        <f t="shared" si="1"/>
        <v>0</v>
      </c>
    </row>
    <row r="11" spans="1:7">
      <c r="A11" s="32"/>
      <c r="B11" s="43"/>
      <c r="C11" s="43">
        <f t="shared" si="0"/>
        <v>0</v>
      </c>
      <c r="D11" s="48"/>
      <c r="E11" s="49"/>
      <c r="F11" s="43"/>
      <c r="G11" s="46">
        <f t="shared" si="1"/>
        <v>0</v>
      </c>
    </row>
    <row r="12" spans="1:7">
      <c r="A12" s="32"/>
      <c r="B12" s="43"/>
      <c r="C12" s="43">
        <f t="shared" si="0"/>
        <v>0</v>
      </c>
      <c r="D12" s="48"/>
      <c r="E12" s="49"/>
      <c r="F12" s="43"/>
      <c r="G12" s="46">
        <f t="shared" si="1"/>
        <v>0</v>
      </c>
    </row>
    <row r="13" spans="1:7">
      <c r="A13" s="32"/>
      <c r="B13" s="43"/>
      <c r="C13" s="43">
        <f t="shared" si="0"/>
        <v>0</v>
      </c>
      <c r="D13" s="48"/>
      <c r="E13" s="49"/>
      <c r="F13" s="43"/>
      <c r="G13" s="46">
        <f t="shared" si="1"/>
        <v>0</v>
      </c>
    </row>
    <row r="14" spans="1:7">
      <c r="A14" s="32"/>
      <c r="B14" s="42"/>
      <c r="C14" s="43">
        <f t="shared" si="0"/>
        <v>0</v>
      </c>
      <c r="D14" s="48"/>
      <c r="E14" s="48"/>
      <c r="F14" s="43"/>
      <c r="G14" s="46">
        <f t="shared" si="1"/>
        <v>0</v>
      </c>
    </row>
    <row r="15" spans="1:7">
      <c r="A15" s="32"/>
      <c r="B15" s="42"/>
      <c r="C15" s="43">
        <f t="shared" si="0"/>
        <v>0</v>
      </c>
      <c r="D15" s="48"/>
      <c r="E15" s="48"/>
      <c r="F15" s="43"/>
      <c r="G15" s="46">
        <f t="shared" si="1"/>
        <v>0</v>
      </c>
    </row>
    <row r="16" spans="1:7">
      <c r="A16" s="32"/>
      <c r="B16" s="42"/>
      <c r="C16" s="43">
        <f t="shared" si="0"/>
        <v>0</v>
      </c>
      <c r="D16" s="48"/>
      <c r="E16" s="48"/>
      <c r="F16" s="43"/>
      <c r="G16" s="46">
        <f t="shared" si="1"/>
        <v>0</v>
      </c>
    </row>
    <row r="17" spans="1:7">
      <c r="A17" s="32"/>
      <c r="B17" s="42"/>
      <c r="C17" s="43">
        <f t="shared" si="0"/>
        <v>0</v>
      </c>
      <c r="D17" s="48"/>
      <c r="E17" s="48"/>
      <c r="F17" s="43"/>
      <c r="G17" s="46">
        <f t="shared" si="1"/>
        <v>0</v>
      </c>
    </row>
    <row r="18" spans="1:7">
      <c r="A18" s="32"/>
      <c r="B18" s="42"/>
      <c r="C18" s="43">
        <f t="shared" si="0"/>
        <v>0</v>
      </c>
      <c r="D18" s="48"/>
      <c r="E18" s="48"/>
      <c r="F18" s="43"/>
      <c r="G18" s="46">
        <f t="shared" si="1"/>
        <v>0</v>
      </c>
    </row>
    <row r="19" spans="1:7">
      <c r="A19" s="32"/>
      <c r="B19" s="42"/>
      <c r="C19" s="43">
        <f t="shared" si="0"/>
        <v>0</v>
      </c>
      <c r="D19" s="48"/>
      <c r="E19" s="48"/>
      <c r="F19" s="42"/>
      <c r="G19" s="46">
        <f t="shared" si="1"/>
        <v>0</v>
      </c>
    </row>
    <row r="20" spans="1:7">
      <c r="A20" s="32"/>
      <c r="B20" s="42"/>
      <c r="C20" s="43">
        <f t="shared" si="0"/>
        <v>0</v>
      </c>
      <c r="D20" s="48"/>
      <c r="E20" s="48"/>
      <c r="F20" s="42"/>
      <c r="G20" s="46">
        <f t="shared" si="1"/>
        <v>0</v>
      </c>
    </row>
    <row r="21" spans="1:7">
      <c r="A21" s="32"/>
      <c r="B21" s="42"/>
      <c r="C21" s="43">
        <f t="shared" si="0"/>
        <v>0</v>
      </c>
      <c r="D21" s="48"/>
      <c r="E21" s="48"/>
      <c r="F21" s="42"/>
      <c r="G21" s="46">
        <f t="shared" si="1"/>
        <v>0</v>
      </c>
    </row>
    <row r="22" spans="1:7">
      <c r="A22" s="32"/>
      <c r="B22" s="42"/>
      <c r="C22" s="43">
        <f t="shared" si="0"/>
        <v>0</v>
      </c>
      <c r="D22" s="48"/>
      <c r="E22" s="48"/>
      <c r="F22" s="42"/>
      <c r="G22" s="46">
        <f t="shared" si="1"/>
        <v>0</v>
      </c>
    </row>
    <row r="23" spans="1:7">
      <c r="A23" s="32"/>
      <c r="B23" s="42"/>
      <c r="C23" s="43">
        <f t="shared" si="0"/>
        <v>0</v>
      </c>
      <c r="D23" s="48"/>
      <c r="E23" s="48"/>
      <c r="F23" s="42"/>
      <c r="G23" s="46">
        <f t="shared" si="1"/>
        <v>0</v>
      </c>
    </row>
    <row r="24" spans="1:7">
      <c r="A24" s="32"/>
      <c r="B24" s="42"/>
      <c r="C24" s="43">
        <f t="shared" si="0"/>
        <v>0</v>
      </c>
      <c r="D24" s="48"/>
      <c r="E24" s="48"/>
      <c r="F24" s="42"/>
      <c r="G24" s="46">
        <f t="shared" si="1"/>
        <v>0</v>
      </c>
    </row>
    <row r="25" spans="1:7">
      <c r="A25" s="32"/>
      <c r="B25" s="42"/>
      <c r="C25" s="43">
        <f t="shared" si="0"/>
        <v>0</v>
      </c>
      <c r="D25" s="48"/>
      <c r="E25" s="48"/>
      <c r="F25" s="42"/>
      <c r="G25" s="46">
        <f t="shared" si="1"/>
        <v>0</v>
      </c>
    </row>
    <row r="26" spans="1:7">
      <c r="A26" s="32"/>
      <c r="B26" s="42"/>
      <c r="C26" s="43">
        <f t="shared" si="0"/>
        <v>0</v>
      </c>
      <c r="D26" s="48"/>
      <c r="E26" s="48"/>
      <c r="F26" s="42"/>
      <c r="G26" s="46">
        <f t="shared" si="1"/>
        <v>0</v>
      </c>
    </row>
    <row r="27" spans="1:7">
      <c r="A27" s="32"/>
      <c r="B27" s="42"/>
      <c r="C27" s="43">
        <f t="shared" si="0"/>
        <v>0</v>
      </c>
      <c r="D27" s="48"/>
      <c r="E27" s="48"/>
      <c r="F27" s="42"/>
      <c r="G27" s="46">
        <f t="shared" si="1"/>
        <v>0</v>
      </c>
    </row>
    <row r="28" spans="1:7">
      <c r="A28" s="32"/>
      <c r="B28" s="42"/>
      <c r="C28" s="43">
        <f t="shared" si="0"/>
        <v>0</v>
      </c>
      <c r="D28" s="48"/>
      <c r="E28" s="48"/>
      <c r="F28" s="42"/>
      <c r="G28" s="46">
        <f t="shared" si="1"/>
        <v>0</v>
      </c>
    </row>
    <row r="29" spans="1:7">
      <c r="A29" s="32"/>
      <c r="B29" s="42"/>
      <c r="C29" s="43">
        <f t="shared" si="0"/>
        <v>0</v>
      </c>
      <c r="D29" s="48"/>
      <c r="E29" s="48"/>
      <c r="F29" s="42"/>
      <c r="G29" s="46">
        <f t="shared" si="1"/>
        <v>0</v>
      </c>
    </row>
    <row r="30" spans="1:7">
      <c r="A30" s="32"/>
      <c r="B30" s="42"/>
      <c r="C30" s="43">
        <f t="shared" si="0"/>
        <v>0</v>
      </c>
      <c r="D30" s="48"/>
      <c r="E30" s="48"/>
      <c r="F30" s="42"/>
      <c r="G30" s="46">
        <f t="shared" si="1"/>
        <v>0</v>
      </c>
    </row>
    <row r="31" spans="1:7">
      <c r="A31" s="32"/>
      <c r="B31" s="42"/>
      <c r="C31" s="43">
        <f t="shared" si="0"/>
        <v>0</v>
      </c>
      <c r="D31" s="48"/>
      <c r="E31" s="48"/>
      <c r="F31" s="42"/>
      <c r="G31" s="46">
        <f t="shared" si="1"/>
        <v>0</v>
      </c>
    </row>
    <row r="32" spans="1:7">
      <c r="A32" s="32"/>
      <c r="B32" s="42"/>
      <c r="C32" s="43">
        <f t="shared" si="0"/>
        <v>0</v>
      </c>
      <c r="D32" s="48"/>
      <c r="E32" s="48"/>
      <c r="F32" s="42"/>
      <c r="G32" s="46">
        <f t="shared" si="1"/>
        <v>0</v>
      </c>
    </row>
    <row r="33" spans="1:7">
      <c r="A33" s="32"/>
      <c r="B33" s="42"/>
      <c r="C33" s="43">
        <f t="shared" si="0"/>
        <v>0</v>
      </c>
      <c r="D33" s="48"/>
      <c r="E33" s="48"/>
      <c r="F33" s="42"/>
      <c r="G33" s="46">
        <f t="shared" si="1"/>
        <v>0</v>
      </c>
    </row>
    <row r="34" spans="1:7" ht="17.25" thickBot="1">
      <c r="A34" s="35"/>
      <c r="B34" s="44"/>
      <c r="C34" s="45">
        <f t="shared" si="0"/>
        <v>0</v>
      </c>
      <c r="D34" s="50"/>
      <c r="E34" s="50"/>
      <c r="F34" s="44"/>
      <c r="G34" s="47">
        <f>B34-F34</f>
        <v>0</v>
      </c>
    </row>
    <row r="35" spans="1:7">
      <c r="B35" s="10"/>
      <c r="E35" s="11"/>
    </row>
    <row r="36" spans="1:7">
      <c r="E36" s="11"/>
    </row>
  </sheetData>
  <mergeCells count="1">
    <mergeCell ref="A1:G1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P18" sqref="P18"/>
    </sheetView>
  </sheetViews>
  <sheetFormatPr defaultRowHeight="16.5"/>
  <cols>
    <col min="1" max="1" width="11.375" style="12" customWidth="1"/>
    <col min="2" max="2" width="6.625" style="12" customWidth="1"/>
    <col min="3" max="3" width="6.125" style="12" customWidth="1"/>
    <col min="4" max="4" width="6" style="12" customWidth="1"/>
    <col min="5" max="5" width="6.25" style="12" customWidth="1"/>
    <col min="6" max="6" width="8" style="12" customWidth="1"/>
    <col min="7" max="7" width="6.875" style="12" customWidth="1"/>
    <col min="8" max="8" width="6.25" style="12" customWidth="1"/>
    <col min="9" max="9" width="6.375" style="12" customWidth="1"/>
    <col min="10" max="10" width="9.625" style="12" customWidth="1"/>
    <col min="11" max="13" width="7" style="12" customWidth="1"/>
    <col min="14" max="14" width="8.75" style="12" customWidth="1"/>
    <col min="15" max="15" width="8.375" style="12" customWidth="1"/>
    <col min="16" max="16" width="6.375" style="12" customWidth="1"/>
    <col min="17" max="17" width="8.5" style="12" customWidth="1"/>
    <col min="18" max="18" width="8.625" style="12" customWidth="1"/>
    <col min="19" max="19" width="8" style="12" customWidth="1"/>
    <col min="20" max="20" width="10" style="12" bestFit="1" customWidth="1"/>
    <col min="21" max="16384" width="9" style="12"/>
  </cols>
  <sheetData>
    <row r="1" spans="1:20" ht="15.2" customHeight="1">
      <c r="A1" s="65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  <c r="Q1" s="67"/>
    </row>
    <row r="2" spans="1:20" ht="15.2" customHeight="1">
      <c r="A2" s="68" t="s">
        <v>1</v>
      </c>
      <c r="B2" s="59" t="s">
        <v>10</v>
      </c>
      <c r="C2" s="60"/>
      <c r="D2" s="60"/>
      <c r="E2" s="60"/>
      <c r="F2" s="60"/>
      <c r="G2" s="60"/>
      <c r="H2" s="60"/>
      <c r="I2" s="60"/>
      <c r="J2" s="60"/>
      <c r="K2" s="60"/>
      <c r="L2" s="61"/>
      <c r="M2" s="62"/>
      <c r="N2" s="70" t="s">
        <v>2</v>
      </c>
      <c r="O2" s="71"/>
      <c r="P2" s="70" t="s">
        <v>11</v>
      </c>
      <c r="Q2" s="73"/>
    </row>
    <row r="3" spans="1:20" ht="15.2" customHeight="1">
      <c r="A3" s="69"/>
      <c r="B3" s="55" t="s">
        <v>3</v>
      </c>
      <c r="C3" s="56"/>
      <c r="D3" s="55" t="s">
        <v>4</v>
      </c>
      <c r="E3" s="56"/>
      <c r="F3" s="55" t="s">
        <v>5</v>
      </c>
      <c r="G3" s="56"/>
      <c r="H3" s="57" t="s">
        <v>27</v>
      </c>
      <c r="I3" s="58"/>
      <c r="J3" s="55" t="s">
        <v>6</v>
      </c>
      <c r="K3" s="56"/>
      <c r="L3" s="63" t="s">
        <v>21</v>
      </c>
      <c r="M3" s="64"/>
      <c r="N3" s="72"/>
      <c r="O3" s="72"/>
      <c r="P3" s="72"/>
      <c r="Q3" s="74"/>
    </row>
    <row r="4" spans="1:20" ht="15.2" customHeight="1">
      <c r="A4" s="69"/>
      <c r="B4" s="13" t="s">
        <v>7</v>
      </c>
      <c r="C4" s="13" t="s">
        <v>8</v>
      </c>
      <c r="D4" s="13" t="s">
        <v>7</v>
      </c>
      <c r="E4" s="13" t="s">
        <v>8</v>
      </c>
      <c r="F4" s="13" t="s">
        <v>7</v>
      </c>
      <c r="G4" s="13" t="s">
        <v>8</v>
      </c>
      <c r="H4" s="13" t="s">
        <v>7</v>
      </c>
      <c r="I4" s="13" t="s">
        <v>8</v>
      </c>
      <c r="J4" s="13" t="s">
        <v>7</v>
      </c>
      <c r="K4" s="13" t="s">
        <v>8</v>
      </c>
      <c r="L4" s="13" t="s">
        <v>7</v>
      </c>
      <c r="M4" s="13" t="s">
        <v>8</v>
      </c>
      <c r="N4" s="13" t="s">
        <v>7</v>
      </c>
      <c r="O4" s="13" t="s">
        <v>8</v>
      </c>
      <c r="P4" s="13" t="s">
        <v>7</v>
      </c>
      <c r="Q4" s="14" t="s">
        <v>8</v>
      </c>
    </row>
    <row r="5" spans="1:20" ht="15.2" customHeight="1">
      <c r="A5" s="26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>
        <f>SUM(B5,D5,F5,H5,J5,N5,L5)</f>
        <v>0</v>
      </c>
      <c r="Q5" s="16">
        <f>SUM(C5,E5,G5,I5,K5,O5,M5)</f>
        <v>0</v>
      </c>
      <c r="R5" s="17"/>
      <c r="S5" s="18"/>
      <c r="T5" s="18"/>
    </row>
    <row r="6" spans="1:20" ht="15.2" customHeight="1">
      <c r="A6" s="2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 t="shared" ref="P6:P17" si="0">SUM(B6,D6,F6,H6,J6,N6,L6)</f>
        <v>0</v>
      </c>
      <c r="Q6" s="16">
        <f t="shared" ref="Q6:Q17" si="1">SUM(C6,E6,G6,I6,K6,O6,M6)</f>
        <v>0</v>
      </c>
      <c r="R6" s="17"/>
      <c r="S6" s="18"/>
      <c r="T6" s="18"/>
    </row>
    <row r="7" spans="1:20" ht="15.2" customHeight="1">
      <c r="A7" s="26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 t="shared" si="0"/>
        <v>0</v>
      </c>
      <c r="Q7" s="16">
        <f t="shared" si="1"/>
        <v>0</v>
      </c>
      <c r="R7" s="17"/>
      <c r="S7" s="18"/>
      <c r="T7" s="18"/>
    </row>
    <row r="8" spans="1:20" ht="15.2" customHeight="1">
      <c r="A8" s="2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 t="shared" si="0"/>
        <v>0</v>
      </c>
      <c r="Q8" s="16">
        <f t="shared" si="1"/>
        <v>0</v>
      </c>
      <c r="R8" s="17"/>
      <c r="S8" s="18"/>
      <c r="T8" s="18"/>
    </row>
    <row r="9" spans="1:20" ht="15.2" customHeight="1">
      <c r="A9" s="27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5">
        <f t="shared" si="0"/>
        <v>0</v>
      </c>
      <c r="Q9" s="16">
        <f t="shared" si="1"/>
        <v>0</v>
      </c>
      <c r="R9" s="17"/>
      <c r="S9" s="18"/>
      <c r="T9" s="18"/>
    </row>
    <row r="10" spans="1:20" s="20" customFormat="1" ht="15.2" customHeight="1">
      <c r="A10" s="27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5">
        <f t="shared" si="0"/>
        <v>0</v>
      </c>
      <c r="Q10" s="16">
        <f t="shared" si="1"/>
        <v>0</v>
      </c>
      <c r="R10" s="17"/>
      <c r="S10" s="18"/>
      <c r="T10" s="18"/>
    </row>
    <row r="11" spans="1:20" s="20" customFormat="1" ht="15.2" customHeight="1">
      <c r="A11" s="27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5">
        <f t="shared" si="0"/>
        <v>0</v>
      </c>
      <c r="Q11" s="16">
        <f t="shared" si="1"/>
        <v>0</v>
      </c>
      <c r="R11" s="17"/>
      <c r="S11" s="18"/>
      <c r="T11" s="18"/>
    </row>
    <row r="12" spans="1:20" s="20" customFormat="1" ht="15.2" customHeight="1">
      <c r="A12" s="27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5">
        <f t="shared" si="0"/>
        <v>0</v>
      </c>
      <c r="Q12" s="16">
        <f t="shared" si="1"/>
        <v>0</v>
      </c>
      <c r="R12" s="17"/>
      <c r="S12" s="18"/>
      <c r="T12" s="18"/>
    </row>
    <row r="13" spans="1:20" s="20" customFormat="1" ht="15.2" customHeight="1">
      <c r="A13" s="27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5">
        <f t="shared" si="0"/>
        <v>0</v>
      </c>
      <c r="Q13" s="16">
        <f t="shared" si="1"/>
        <v>0</v>
      </c>
      <c r="R13" s="17"/>
      <c r="S13" s="18"/>
      <c r="T13" s="18"/>
    </row>
    <row r="14" spans="1:20" s="20" customFormat="1" ht="15.2" customHeight="1">
      <c r="A14" s="27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5">
        <f t="shared" si="0"/>
        <v>0</v>
      </c>
      <c r="Q14" s="16">
        <f t="shared" si="1"/>
        <v>0</v>
      </c>
      <c r="R14" s="17"/>
      <c r="S14" s="18"/>
      <c r="T14" s="18"/>
    </row>
    <row r="15" spans="1:20" s="20" customFormat="1" ht="15.2" customHeight="1">
      <c r="A15" s="2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5">
        <f t="shared" si="0"/>
        <v>0</v>
      </c>
      <c r="Q15" s="16">
        <f t="shared" si="1"/>
        <v>0</v>
      </c>
      <c r="R15" s="17"/>
      <c r="S15" s="18"/>
      <c r="T15" s="18"/>
    </row>
    <row r="16" spans="1:20" s="20" customFormat="1" ht="15.2" customHeight="1">
      <c r="A16" s="27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5">
        <f t="shared" si="0"/>
        <v>0</v>
      </c>
      <c r="Q16" s="16">
        <f t="shared" si="1"/>
        <v>0</v>
      </c>
      <c r="R16" s="17"/>
      <c r="S16" s="18"/>
      <c r="T16" s="18"/>
    </row>
    <row r="17" spans="1:20" s="20" customFormat="1" ht="15.2" customHeight="1">
      <c r="A17" s="28"/>
      <c r="B17" s="21">
        <f>SUM(B5:B16)</f>
        <v>0</v>
      </c>
      <c r="C17" s="21">
        <f t="shared" ref="C17:O17" si="2">SUM(C5:C16)</f>
        <v>0</v>
      </c>
      <c r="D17" s="21">
        <f t="shared" si="2"/>
        <v>0</v>
      </c>
      <c r="E17" s="21">
        <f t="shared" si="2"/>
        <v>0</v>
      </c>
      <c r="F17" s="21">
        <f t="shared" si="2"/>
        <v>0</v>
      </c>
      <c r="G17" s="21">
        <f t="shared" si="2"/>
        <v>0</v>
      </c>
      <c r="H17" s="21">
        <f t="shared" si="2"/>
        <v>0</v>
      </c>
      <c r="I17" s="21">
        <f t="shared" si="2"/>
        <v>0</v>
      </c>
      <c r="J17" s="21">
        <f t="shared" si="2"/>
        <v>0</v>
      </c>
      <c r="K17" s="21">
        <f t="shared" si="2"/>
        <v>0</v>
      </c>
      <c r="L17" s="21">
        <f>SUM(L5:L16)</f>
        <v>0</v>
      </c>
      <c r="M17" s="21">
        <f>SUM(M5:M16)</f>
        <v>0</v>
      </c>
      <c r="N17" s="21">
        <f t="shared" si="2"/>
        <v>0</v>
      </c>
      <c r="O17" s="21">
        <f t="shared" si="2"/>
        <v>0</v>
      </c>
      <c r="P17" s="15">
        <f t="shared" si="0"/>
        <v>0</v>
      </c>
      <c r="Q17" s="16">
        <f t="shared" si="1"/>
        <v>0</v>
      </c>
      <c r="R17" s="22"/>
      <c r="S17" s="23"/>
      <c r="T17" s="23"/>
    </row>
    <row r="18" spans="1:20" s="25" customFormat="1">
      <c r="A18" s="24" t="s">
        <v>19</v>
      </c>
      <c r="B18" s="29">
        <f xml:space="preserve"> IF( $P$17 = 0,0,ROUND(B17 / $P$17,4)) * 100</f>
        <v>0</v>
      </c>
      <c r="C18" s="29">
        <f xml:space="preserve"> IF( $Q$17 = 0,0,ROUND(C17 / $Q$17,4)) * 100</f>
        <v>0</v>
      </c>
      <c r="D18" s="29">
        <f xml:space="preserve"> IF( $P$17 = 0,0,ROUND(D17 / $P$17,4)) * 100</f>
        <v>0</v>
      </c>
      <c r="E18" s="29">
        <f xml:space="preserve"> IF( $Q$17 = 0,0,ROUND(E17 / $Q$17,4)) * 100</f>
        <v>0</v>
      </c>
      <c r="F18" s="29">
        <f xml:space="preserve"> IF( $P$17 = 0,0,ROUND(F17 / $P$17,4)) * 100</f>
        <v>0</v>
      </c>
      <c r="G18" s="29">
        <f xml:space="preserve"> IF( $Q$17 = 0,0,ROUND(G17 / $Q$17,4)) * 100</f>
        <v>0</v>
      </c>
      <c r="H18" s="29">
        <f xml:space="preserve"> IF( $P$17 = 0,0,ROUND(H17 / $P$17,4)) * 100</f>
        <v>0</v>
      </c>
      <c r="I18" s="29">
        <f xml:space="preserve"> IF( $Q$17 = 0,0,ROUND(I17 / $Q$17,4)) * 100</f>
        <v>0</v>
      </c>
      <c r="J18" s="29">
        <f xml:space="preserve"> IF( $P$17 = 0,0,ROUND(J17 / $P$17,4)) * 100</f>
        <v>0</v>
      </c>
      <c r="K18" s="29">
        <f xml:space="preserve"> IF( $Q$17 = 0,0,ROUND(K17 / $Q$17,4)) * 100</f>
        <v>0</v>
      </c>
      <c r="L18" s="29">
        <f xml:space="preserve"> IF( $Q$17 = 0,0,ROUND(L17 / $Q$17,4)) * 100</f>
        <v>0</v>
      </c>
      <c r="M18" s="29">
        <f xml:space="preserve"> IF( $Q$17 = 0,0,ROUND(M17 / $Q$17,4)) * 100</f>
        <v>0</v>
      </c>
      <c r="N18" s="29">
        <f xml:space="preserve"> 100 - B18 - D18 - F18 - H18 - J18-L18</f>
        <v>100</v>
      </c>
      <c r="O18" s="29">
        <f xml:space="preserve"> 100 - C18 - E18 - G18 - I18 - K18-M18</f>
        <v>100</v>
      </c>
      <c r="P18" s="30">
        <f>IF( $P$17 = 0,0, ROUND(P17 / $P$17,4)) * 100</f>
        <v>0</v>
      </c>
      <c r="Q18" s="31">
        <f xml:space="preserve"> IF( $Q$17 = 0,0,ROUND(Q17 / $Q$17,4)) * 100</f>
        <v>0</v>
      </c>
    </row>
    <row r="21" spans="1:20">
      <c r="C21" s="12" t="s">
        <v>20</v>
      </c>
    </row>
  </sheetData>
  <mergeCells count="11">
    <mergeCell ref="D3:E3"/>
    <mergeCell ref="F3:G3"/>
    <mergeCell ref="H3:I3"/>
    <mergeCell ref="J3:K3"/>
    <mergeCell ref="B2:M2"/>
    <mergeCell ref="L3:M3"/>
    <mergeCell ref="A1:Q1"/>
    <mergeCell ref="A2:A4"/>
    <mergeCell ref="N2:O3"/>
    <mergeCell ref="P2:Q3"/>
    <mergeCell ref="B3:C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G10" sqref="G10"/>
    </sheetView>
  </sheetViews>
  <sheetFormatPr defaultRowHeight="16.5"/>
  <cols>
    <col min="1" max="1" width="11.375" style="12" customWidth="1"/>
    <col min="2" max="2" width="6.625" style="12" customWidth="1"/>
    <col min="3" max="3" width="6.125" style="12" customWidth="1"/>
    <col min="4" max="4" width="6" style="12" customWidth="1"/>
    <col min="5" max="5" width="6.25" style="12" customWidth="1"/>
    <col min="6" max="6" width="8" style="12" customWidth="1"/>
    <col min="7" max="7" width="6.875" style="12" customWidth="1"/>
    <col min="8" max="8" width="6.25" style="12" customWidth="1"/>
    <col min="9" max="9" width="6.375" style="12" customWidth="1"/>
    <col min="10" max="10" width="9.625" style="12" customWidth="1"/>
    <col min="11" max="13" width="7" style="12" customWidth="1"/>
    <col min="14" max="14" width="8.75" style="12" customWidth="1"/>
    <col min="15" max="15" width="8.375" style="12" customWidth="1"/>
    <col min="16" max="16" width="6.375" style="12" customWidth="1"/>
    <col min="17" max="17" width="8.5" style="12" customWidth="1"/>
    <col min="18" max="18" width="8.625" style="12" customWidth="1"/>
    <col min="19" max="19" width="8" style="12" customWidth="1"/>
    <col min="20" max="20" width="10" style="12" bestFit="1" customWidth="1"/>
    <col min="21" max="16384" width="9" style="12"/>
  </cols>
  <sheetData>
    <row r="1" spans="1:20" ht="15.2" customHeight="1">
      <c r="A1" s="65" t="s">
        <v>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  <c r="Q1" s="67"/>
    </row>
    <row r="2" spans="1:20" ht="15.2" customHeight="1">
      <c r="A2" s="68" t="s">
        <v>1</v>
      </c>
      <c r="B2" s="59" t="s">
        <v>10</v>
      </c>
      <c r="C2" s="60"/>
      <c r="D2" s="60"/>
      <c r="E2" s="60"/>
      <c r="F2" s="60"/>
      <c r="G2" s="60"/>
      <c r="H2" s="60"/>
      <c r="I2" s="60"/>
      <c r="J2" s="60"/>
      <c r="K2" s="60"/>
      <c r="L2" s="61"/>
      <c r="M2" s="62"/>
      <c r="N2" s="70" t="s">
        <v>2</v>
      </c>
      <c r="O2" s="71"/>
      <c r="P2" s="70" t="s">
        <v>11</v>
      </c>
      <c r="Q2" s="73"/>
    </row>
    <row r="3" spans="1:20" ht="15.2" customHeight="1">
      <c r="A3" s="69"/>
      <c r="B3" s="55" t="s">
        <v>3</v>
      </c>
      <c r="C3" s="56"/>
      <c r="D3" s="55" t="s">
        <v>4</v>
      </c>
      <c r="E3" s="56"/>
      <c r="F3" s="55" t="s">
        <v>5</v>
      </c>
      <c r="G3" s="56"/>
      <c r="H3" s="75" t="s">
        <v>26</v>
      </c>
      <c r="I3" s="76"/>
      <c r="J3" s="55" t="s">
        <v>6</v>
      </c>
      <c r="K3" s="56"/>
      <c r="L3" s="63" t="s">
        <v>21</v>
      </c>
      <c r="M3" s="64"/>
      <c r="N3" s="72"/>
      <c r="O3" s="72"/>
      <c r="P3" s="72"/>
      <c r="Q3" s="74"/>
    </row>
    <row r="4" spans="1:20" ht="15.2" customHeight="1">
      <c r="A4" s="69"/>
      <c r="B4" s="13" t="s">
        <v>7</v>
      </c>
      <c r="C4" s="13" t="s">
        <v>8</v>
      </c>
      <c r="D4" s="13" t="s">
        <v>7</v>
      </c>
      <c r="E4" s="13" t="s">
        <v>8</v>
      </c>
      <c r="F4" s="13" t="s">
        <v>7</v>
      </c>
      <c r="G4" s="13" t="s">
        <v>8</v>
      </c>
      <c r="H4" s="13" t="s">
        <v>7</v>
      </c>
      <c r="I4" s="13" t="s">
        <v>8</v>
      </c>
      <c r="J4" s="13" t="s">
        <v>7</v>
      </c>
      <c r="K4" s="13" t="s">
        <v>8</v>
      </c>
      <c r="L4" s="13" t="s">
        <v>7</v>
      </c>
      <c r="M4" s="13" t="s">
        <v>8</v>
      </c>
      <c r="N4" s="13" t="s">
        <v>7</v>
      </c>
      <c r="O4" s="13" t="s">
        <v>8</v>
      </c>
      <c r="P4" s="13" t="s">
        <v>7</v>
      </c>
      <c r="Q4" s="14" t="s">
        <v>8</v>
      </c>
    </row>
    <row r="5" spans="1:20" ht="15.2" customHeight="1">
      <c r="A5" s="26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>
        <f>SUM(B5,D5,F5,H5,J5,N5,L5)</f>
        <v>0</v>
      </c>
      <c r="Q5" s="16">
        <f>SUM(C5,E5,G5,I5,K5,O5,M5)</f>
        <v>0</v>
      </c>
      <c r="R5" s="17"/>
      <c r="S5" s="18"/>
      <c r="T5" s="18"/>
    </row>
    <row r="6" spans="1:20" ht="15.2" customHeight="1">
      <c r="A6" s="26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 t="shared" ref="P6:Q17" si="0">SUM(B6,D6,F6,H6,J6,N6,L6)</f>
        <v>0</v>
      </c>
      <c r="Q6" s="16">
        <f t="shared" si="0"/>
        <v>0</v>
      </c>
      <c r="R6" s="17"/>
      <c r="S6" s="18"/>
      <c r="T6" s="18"/>
    </row>
    <row r="7" spans="1:20" ht="15.2" customHeight="1">
      <c r="A7" s="26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 t="shared" si="0"/>
        <v>0</v>
      </c>
      <c r="Q7" s="16">
        <f t="shared" si="0"/>
        <v>0</v>
      </c>
      <c r="R7" s="17"/>
      <c r="S7" s="18"/>
      <c r="T7" s="18"/>
    </row>
    <row r="8" spans="1:20" ht="15.2" customHeight="1">
      <c r="A8" s="26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 t="shared" si="0"/>
        <v>0</v>
      </c>
      <c r="Q8" s="16">
        <f t="shared" si="0"/>
        <v>0</v>
      </c>
      <c r="R8" s="17"/>
      <c r="S8" s="18"/>
      <c r="T8" s="18"/>
    </row>
    <row r="9" spans="1:20" ht="15.2" customHeight="1">
      <c r="A9" s="27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5">
        <f t="shared" si="0"/>
        <v>0</v>
      </c>
      <c r="Q9" s="16">
        <f t="shared" si="0"/>
        <v>0</v>
      </c>
      <c r="R9" s="17"/>
      <c r="S9" s="18"/>
      <c r="T9" s="18"/>
    </row>
    <row r="10" spans="1:20" s="20" customFormat="1" ht="15.2" customHeight="1">
      <c r="A10" s="27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5">
        <f t="shared" si="0"/>
        <v>0</v>
      </c>
      <c r="Q10" s="16">
        <f t="shared" si="0"/>
        <v>0</v>
      </c>
      <c r="R10" s="17"/>
      <c r="S10" s="18"/>
      <c r="T10" s="18"/>
    </row>
    <row r="11" spans="1:20" s="20" customFormat="1" ht="15.2" customHeight="1">
      <c r="A11" s="27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5">
        <f t="shared" si="0"/>
        <v>0</v>
      </c>
      <c r="Q11" s="16">
        <f t="shared" si="0"/>
        <v>0</v>
      </c>
      <c r="R11" s="17"/>
      <c r="S11" s="18"/>
      <c r="T11" s="18"/>
    </row>
    <row r="12" spans="1:20" s="20" customFormat="1" ht="15.2" customHeight="1">
      <c r="A12" s="27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5">
        <f t="shared" si="0"/>
        <v>0</v>
      </c>
      <c r="Q12" s="16">
        <f t="shared" si="0"/>
        <v>0</v>
      </c>
      <c r="R12" s="17"/>
      <c r="S12" s="18"/>
      <c r="T12" s="18"/>
    </row>
    <row r="13" spans="1:20" s="20" customFormat="1" ht="15.2" customHeight="1">
      <c r="A13" s="27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5">
        <f t="shared" si="0"/>
        <v>0</v>
      </c>
      <c r="Q13" s="16">
        <f t="shared" si="0"/>
        <v>0</v>
      </c>
      <c r="R13" s="17"/>
      <c r="S13" s="18"/>
      <c r="T13" s="18"/>
    </row>
    <row r="14" spans="1:20" s="20" customFormat="1" ht="15.2" customHeight="1">
      <c r="A14" s="27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5">
        <f t="shared" si="0"/>
        <v>0</v>
      </c>
      <c r="Q14" s="16">
        <f t="shared" si="0"/>
        <v>0</v>
      </c>
      <c r="R14" s="17"/>
      <c r="S14" s="18"/>
      <c r="T14" s="18"/>
    </row>
    <row r="15" spans="1:20" s="20" customFormat="1" ht="15.2" customHeight="1">
      <c r="A15" s="2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5">
        <f t="shared" si="0"/>
        <v>0</v>
      </c>
      <c r="Q15" s="16">
        <f t="shared" si="0"/>
        <v>0</v>
      </c>
      <c r="R15" s="17"/>
      <c r="S15" s="18"/>
      <c r="T15" s="18"/>
    </row>
    <row r="16" spans="1:20" s="20" customFormat="1" ht="15.2" customHeight="1">
      <c r="A16" s="27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5">
        <f t="shared" si="0"/>
        <v>0</v>
      </c>
      <c r="Q16" s="16">
        <f t="shared" si="0"/>
        <v>0</v>
      </c>
      <c r="R16" s="17"/>
      <c r="S16" s="18"/>
      <c r="T16" s="18"/>
    </row>
    <row r="17" spans="1:20" s="20" customFormat="1" ht="15.2" customHeight="1">
      <c r="A17" s="28"/>
      <c r="B17" s="21">
        <f>SUM(B5:B16)</f>
        <v>0</v>
      </c>
      <c r="C17" s="21">
        <f t="shared" ref="C17:O17" si="1">SUM(C5:C16)</f>
        <v>0</v>
      </c>
      <c r="D17" s="21">
        <f t="shared" si="1"/>
        <v>0</v>
      </c>
      <c r="E17" s="21">
        <f t="shared" si="1"/>
        <v>0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>SUM(L5:L16)</f>
        <v>0</v>
      </c>
      <c r="M17" s="21">
        <f>SUM(M5:M16)</f>
        <v>0</v>
      </c>
      <c r="N17" s="21">
        <f t="shared" si="1"/>
        <v>0</v>
      </c>
      <c r="O17" s="21">
        <f t="shared" si="1"/>
        <v>0</v>
      </c>
      <c r="P17" s="15">
        <f t="shared" si="0"/>
        <v>0</v>
      </c>
      <c r="Q17" s="16">
        <f t="shared" si="0"/>
        <v>0</v>
      </c>
      <c r="R17" s="22"/>
      <c r="S17" s="23"/>
      <c r="T17" s="23"/>
    </row>
    <row r="18" spans="1:20" s="25" customFormat="1">
      <c r="A18" s="24" t="s">
        <v>19</v>
      </c>
      <c r="B18" s="29">
        <f xml:space="preserve"> IF( $P$17 = 0,0,ROUND(B17 / $P$17,4)) * 100</f>
        <v>0</v>
      </c>
      <c r="C18" s="29">
        <f xml:space="preserve"> IF( $Q$17 = 0,0,ROUND(C17 / $Q$17,4)) * 100</f>
        <v>0</v>
      </c>
      <c r="D18" s="29">
        <f xml:space="preserve"> IF( $P$17 = 0,0,ROUND(D17 / $P$17,4)) * 100</f>
        <v>0</v>
      </c>
      <c r="E18" s="29">
        <f xml:space="preserve"> IF( $Q$17 = 0,0,ROUND(E17 / $Q$17,4)) * 100</f>
        <v>0</v>
      </c>
      <c r="F18" s="29">
        <f xml:space="preserve"> IF( $P$17 = 0,0,ROUND(F17 / $P$17,4)) * 100</f>
        <v>0</v>
      </c>
      <c r="G18" s="29">
        <f xml:space="preserve"> IF( $Q$17 = 0,0,ROUND(G17 / $Q$17,4)) * 100</f>
        <v>0</v>
      </c>
      <c r="H18" s="29">
        <f xml:space="preserve"> IF( $P$17 = 0,0,ROUND(H17 / $P$17,4)) * 100</f>
        <v>0</v>
      </c>
      <c r="I18" s="29">
        <f xml:space="preserve"> IF( $Q$17 = 0,0,ROUND(I17 / $Q$17,4)) * 100</f>
        <v>0</v>
      </c>
      <c r="J18" s="29">
        <f xml:space="preserve"> IF( $P$17 = 0,0,ROUND(J17 / $P$17,4)) * 100</f>
        <v>0</v>
      </c>
      <c r="K18" s="29">
        <f xml:space="preserve"> IF( $Q$17 = 0,0,ROUND(K17 / $Q$17,4)) * 100</f>
        <v>0</v>
      </c>
      <c r="L18" s="29">
        <f xml:space="preserve"> IF( $Q$17 = 0,0,ROUND(L17 / $Q$17,4)) * 100</f>
        <v>0</v>
      </c>
      <c r="M18" s="29">
        <f xml:space="preserve"> IF( $Q$17 = 0,0,ROUND(M17 / $Q$17,4)) * 100</f>
        <v>0</v>
      </c>
      <c r="N18" s="29">
        <f xml:space="preserve"> 100 - B18 - D18 - F18 - H18 - J18-L18</f>
        <v>100</v>
      </c>
      <c r="O18" s="29">
        <f xml:space="preserve"> 100 - C18 - E18 - G18 - I18 - K18-M18</f>
        <v>100</v>
      </c>
      <c r="P18" s="30">
        <f>IF( $P$17 = 0,0, ROUND(P17 / $P$17,4)) * 100</f>
        <v>0</v>
      </c>
      <c r="Q18" s="31">
        <f xml:space="preserve"> IF( $Q$17 = 0,0,ROUND(Q17 / $Q$17,4)) * 100</f>
        <v>0</v>
      </c>
    </row>
    <row r="21" spans="1:20">
      <c r="C21" s="12" t="s">
        <v>20</v>
      </c>
    </row>
  </sheetData>
  <mergeCells count="11">
    <mergeCell ref="J3:K3"/>
    <mergeCell ref="L3:M3"/>
    <mergeCell ref="A1:Q1"/>
    <mergeCell ref="A2:A4"/>
    <mergeCell ref="B2:M2"/>
    <mergeCell ref="N2:O3"/>
    <mergeCell ref="P2:Q3"/>
    <mergeCell ref="B3:C3"/>
    <mergeCell ref="D3:E3"/>
    <mergeCell ref="F3:G3"/>
    <mergeCell ref="H3:I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6.5"/>
  <sheetData/>
  <phoneticPr fontId="3" type="noConversion"/>
  <pageMargins left="0.75" right="0.75" top="1" bottom="1" header="0.5" footer="0.5"/>
  <pageSetup paperSize="9" orientation="landscape" copies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6.5"/>
  <sheetData/>
  <phoneticPr fontId="3" type="noConversion"/>
  <pageMargins left="0.75" right="0.75" top="1" bottom="1" header="0.5" footer="0.5"/>
  <pageSetup paperSize="9" orientation="landscape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圖表</vt:lpstr>
      </vt:variant>
      <vt:variant>
        <vt:i4>2</vt:i4>
      </vt:variant>
    </vt:vector>
  </HeadingPairs>
  <TitlesOfParts>
    <vt:vector size="10" baseType="lpstr">
      <vt:lpstr>30395</vt:lpstr>
      <vt:lpstr>30397</vt:lpstr>
      <vt:lpstr>data_30395abc</vt:lpstr>
      <vt:lpstr>data_30397abc</vt:lpstr>
      <vt:lpstr>30395b</vt:lpstr>
      <vt:lpstr>30395c</vt:lpstr>
      <vt:lpstr>30397b</vt:lpstr>
      <vt:lpstr>30397c</vt:lpstr>
      <vt:lpstr>30395a</vt:lpstr>
      <vt:lpstr>30397a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2005-02-17T11:27:09Z</cp:lastPrinted>
  <dcterms:created xsi:type="dcterms:W3CDTF">2005-02-17T11:23:18Z</dcterms:created>
  <dcterms:modified xsi:type="dcterms:W3CDTF">2019-06-10T12:25:09Z</dcterms:modified>
</cp:coreProperties>
</file>