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xls" ContentType="application/vnd.ms-excel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3EEC3F9E-DD14-431E-B038-795EAD17C17D}" xr6:coauthVersionLast="36" xr6:coauthVersionMax="36" xr10:uidLastSave="{00000000-0000-0000-0000-000000000000}"/>
  <bookViews>
    <workbookView xWindow="32760" yWindow="32760" windowWidth="28800" windowHeight="12510"/>
  </bookViews>
  <sheets>
    <sheet name="30396" sheetId="1" r:id="rId1"/>
    <sheet name="data_30396abc" sheetId="5" r:id="rId2"/>
    <sheet name="30396a" sheetId="2" r:id="rId3"/>
    <sheet name="30396b" sheetId="7" r:id="rId4"/>
    <sheet name="30396c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5" l="1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B17" i="5"/>
  <c r="C17" i="5"/>
  <c r="D17" i="5"/>
  <c r="E17" i="5"/>
  <c r="F17" i="5"/>
  <c r="P17" i="5" s="1"/>
  <c r="G17" i="5"/>
  <c r="H17" i="5"/>
  <c r="I17" i="5"/>
  <c r="J17" i="5"/>
  <c r="K17" i="5"/>
  <c r="L17" i="5"/>
  <c r="M17" i="5"/>
  <c r="N17" i="5"/>
  <c r="O17" i="5"/>
  <c r="Q17" i="5"/>
  <c r="Q18" i="5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18" i="5" l="1"/>
  <c r="N18" i="5" s="1"/>
  <c r="J18" i="5"/>
  <c r="D18" i="5"/>
  <c r="F18" i="5"/>
  <c r="H18" i="5"/>
  <c r="P18" i="5"/>
  <c r="G18" i="5"/>
  <c r="M18" i="5"/>
  <c r="E18" i="5"/>
  <c r="I18" i="5"/>
  <c r="L18" i="5"/>
  <c r="K18" i="5"/>
  <c r="C18" i="5"/>
  <c r="O18" i="5" l="1"/>
</calcChain>
</file>

<file path=xl/sharedStrings.xml><?xml version="1.0" encoding="utf-8"?>
<sst xmlns="http://schemas.openxmlformats.org/spreadsheetml/2006/main" count="35" uniqueCount="21">
  <si>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</si>
  <si>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</si>
  <si>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</si>
  <si>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</si>
  <si>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</si>
  <si>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</si>
  <si>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</si>
  <si>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</si>
  <si>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2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</si>
  <si>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</si>
  <si>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2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</si>
  <si>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2" type="noConversion"/>
  </si>
  <si>
    <t xml:space="preserve"> </t>
    <phoneticPr fontId="2" type="noConversion"/>
  </si>
  <si>
    <t>造市者</t>
    <phoneticPr fontId="2" type="noConversion"/>
  </si>
  <si>
    <t>其他機構投資人</t>
    <phoneticPr fontId="2" type="noConversion"/>
  </si>
  <si>
    <t>布蘭特原油期貨</t>
    <phoneticPr fontId="2" type="noConversion"/>
  </si>
  <si>
    <t>日期</t>
    <phoneticPr fontId="2" type="noConversion"/>
  </si>
  <si>
    <t>布蘭特原油期貨價格</t>
    <phoneticPr fontId="2" type="noConversion"/>
  </si>
  <si>
    <t>漲跌</t>
    <phoneticPr fontId="2" type="noConversion"/>
  </si>
  <si>
    <r>
      <t>布蘭特原油期貨總成交量</t>
    </r>
    <r>
      <rPr>
        <sz val="10"/>
        <rFont val="Times New Roman"/>
        <family val="1"/>
      </rPr>
      <t/>
    </r>
    <phoneticPr fontId="2" type="noConversion"/>
  </si>
  <si>
    <r>
      <t>布蘭特原油期貨總未平倉量</t>
    </r>
    <r>
      <rPr>
        <sz val="10"/>
        <rFont val="Times New Roman"/>
        <family val="1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</si>
</sst>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_);[Red]\(#,##0\)"/>
    <numFmt numFmtId="177" formatCode="0.000_);[Red]\(0.000\)"/>
    <numFmt numFmtId="178" formatCode="0.000_ "/>
    <numFmt numFmtId="182" formatCode="#,##0_ "/>
    <numFmt numFmtId="187" formatCode="0.00_ "/>
    <numFmt numFmtId="190" formatCode="#,##0.00_ ;[Red]\-#,##0.00\ "/>
    <numFmt numFmtId="191" formatCode="#,##0.0_ ;[Red]\-#,##0.0\ "/>
  </numFmts>
  <fonts count="2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6"/>
      <name val="標楷體"/>
      <family val="4"/>
      <charset val="136"/>
    </font>
    <font>
      <sz val="10"/>
      <name val="Times New Roman"/>
      <family val="1"/>
    </font>
    <font>
      <sz val="8"/>
      <color indexed="12"/>
      <name val="Times New Roman"/>
      <family val="1"/>
    </font>
    <font>
      <sz val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5" fillId="0" borderId="1" xfId="0" quotePrefix="1" applyNumberFormat="1" applyFont="1" applyBorder="1" applyAlignment="1" applyProtection="1">
      <alignment horizontal="center" vertical="center"/>
      <protection locked="0"/>
    </xf>
    <xf numFmtId="177" fontId="5" fillId="0" borderId="2" xfId="0" applyNumberFormat="1" applyFont="1" applyBorder="1" applyAlignment="1">
      <alignment horizontal="center" vertical="center" shrinkToFit="1"/>
    </xf>
    <xf numFmtId="178" fontId="5" fillId="0" borderId="2" xfId="0" applyNumberFormat="1" applyFont="1" applyBorder="1" applyAlignment="1">
      <alignment horizontal="center" vertical="center" shrinkToFit="1"/>
    </xf>
    <xf numFmtId="176" fontId="5" fillId="0" borderId="2" xfId="0" applyNumberFormat="1" applyFont="1" applyFill="1" applyBorder="1" applyAlignment="1">
      <alignment horizontal="center" vertical="center" shrinkToFit="1"/>
    </xf>
    <xf numFmtId="178" fontId="5" fillId="0" borderId="3" xfId="0" applyNumberFormat="1" applyFont="1" applyBorder="1" applyAlignment="1">
      <alignment horizontal="center" vertical="center" shrinkToFit="1"/>
    </xf>
    <xf numFmtId="177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82" fontId="12" fillId="0" borderId="4" xfId="0" applyNumberFormat="1" applyFont="1" applyBorder="1" applyAlignment="1">
      <alignment horizontal="center" vertical="center"/>
    </xf>
    <xf numFmtId="182" fontId="12" fillId="0" borderId="5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182" fontId="6" fillId="0" borderId="0" xfId="0" applyNumberFormat="1" applyFont="1" applyAlignment="1">
      <alignment vertical="center"/>
    </xf>
    <xf numFmtId="182" fontId="12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82" fontId="6" fillId="0" borderId="4" xfId="0" applyNumberFormat="1" applyFont="1" applyBorder="1" applyAlignment="1">
      <alignment horizontal="center" vertical="center"/>
    </xf>
    <xf numFmtId="10" fontId="13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49" fontId="11" fillId="0" borderId="7" xfId="0" quotePrefix="1" applyNumberFormat="1" applyFont="1" applyBorder="1" applyAlignment="1">
      <alignment horizontal="center" vertical="center"/>
    </xf>
    <xf numFmtId="49" fontId="14" fillId="0" borderId="7" xfId="0" quotePrefix="1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187" fontId="16" fillId="0" borderId="8" xfId="0" applyNumberFormat="1" applyFont="1" applyBorder="1" applyAlignment="1">
      <alignment horizontal="center" vertical="center"/>
    </xf>
    <xf numFmtId="187" fontId="16" fillId="0" borderId="9" xfId="0" applyNumberFormat="1" applyFont="1" applyBorder="1" applyAlignment="1">
      <alignment horizontal="center" vertical="center"/>
    </xf>
    <xf numFmtId="187" fontId="16" fillId="0" borderId="10" xfId="0" applyNumberFormat="1" applyFont="1" applyBorder="1" applyAlignment="1">
      <alignment horizontal="center" vertical="center"/>
    </xf>
    <xf numFmtId="49" fontId="21" fillId="0" borderId="1" xfId="0" quotePrefix="1" applyNumberFormat="1" applyFont="1" applyBorder="1" applyAlignment="1" applyProtection="1">
      <alignment horizontal="center" vertical="center"/>
      <protection locked="0"/>
    </xf>
    <xf numFmtId="182" fontId="21" fillId="0" borderId="2" xfId="0" applyNumberFormat="1" applyFont="1" applyFill="1" applyBorder="1" applyAlignment="1">
      <alignment horizontal="center" vertical="center" shrinkToFit="1"/>
    </xf>
    <xf numFmtId="49" fontId="21" fillId="0" borderId="11" xfId="0" quotePrefix="1" applyNumberFormat="1" applyFont="1" applyBorder="1" applyAlignment="1" applyProtection="1">
      <alignment horizontal="center" vertical="center"/>
      <protection locked="0"/>
    </xf>
    <xf numFmtId="182" fontId="21" fillId="0" borderId="12" xfId="0" applyNumberFormat="1" applyFont="1" applyFill="1" applyBorder="1" applyAlignment="1">
      <alignment horizontal="center" vertical="center" shrinkToFit="1"/>
    </xf>
    <xf numFmtId="190" fontId="21" fillId="0" borderId="3" xfId="0" applyNumberFormat="1" applyFont="1" applyBorder="1" applyAlignment="1">
      <alignment horizontal="center" vertical="center" shrinkToFit="1"/>
    </xf>
    <xf numFmtId="190" fontId="21" fillId="0" borderId="13" xfId="0" applyNumberFormat="1" applyFont="1" applyBorder="1" applyAlignment="1">
      <alignment horizontal="center" vertical="center" shrinkToFit="1"/>
    </xf>
    <xf numFmtId="191" fontId="21" fillId="0" borderId="2" xfId="0" applyNumberFormat="1" applyFont="1" applyFill="1" applyBorder="1" applyAlignment="1">
      <alignment horizontal="center" vertical="center" shrinkToFit="1"/>
    </xf>
    <xf numFmtId="191" fontId="21" fillId="0" borderId="2" xfId="0" applyNumberFormat="1" applyFont="1" applyBorder="1" applyAlignment="1">
      <alignment horizontal="center" vertical="center" shrinkToFit="1"/>
    </xf>
    <xf numFmtId="191" fontId="21" fillId="0" borderId="12" xfId="0" applyNumberFormat="1" applyFont="1" applyFill="1" applyBorder="1" applyAlignment="1">
      <alignment horizontal="center" vertical="center" shrinkToFit="1"/>
    </xf>
    <xf numFmtId="191" fontId="21" fillId="0" borderId="12" xfId="0" applyNumberFormat="1" applyFont="1" applyBorder="1" applyAlignment="1">
      <alignment horizontal="center" vertical="center" shrinkToFit="1"/>
    </xf>
    <xf numFmtId="190" fontId="21" fillId="0" borderId="14" xfId="0" applyNumberFormat="1" applyFont="1" applyBorder="1" applyAlignment="1">
      <alignment horizontal="center" vertical="center" shrinkToFit="1"/>
    </xf>
    <xf numFmtId="190" fontId="21" fillId="0" borderId="15" xfId="0" applyNumberFormat="1" applyFont="1" applyBorder="1" applyAlignment="1">
      <alignment horizontal="center" vertical="center" shrinkToFit="1"/>
    </xf>
    <xf numFmtId="190" fontId="21" fillId="0" borderId="16" xfId="0" applyNumberFormat="1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611168562564E-2"/>
          <c:y val="0.20101351351351351"/>
          <c:w val="0.73422957600827299"/>
          <c:h val="0.75844594594594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'30396'!$D$2</c:f>
              <c:strCache>
                <c:ptCount val="1"/>
                <c:pt idx="0">
                  <c:v>布蘭特原油期貨總成交量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'30396'!$A$4:$A$18</c:f>
              <c:numCache>
                <c:formatCode>@</c:formatCode>
                <c:ptCount val="15"/>
              </c:numCache>
            </c:numRef>
          </c:cat>
          <c:val>
            <c:numRef>
              <c:f>'30396'!$D$4:$D$34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B30E-4249-8118-37D46A4CDEE2}"/>
            </c:ext>
          </c:extLst>
        </c:ser>
        <c:ser>
          <c:idx val="1"/>
          <c:order val="1"/>
          <c:tx>
            <c:strRef>
              <c:f>'30396'!$E$2</c:f>
              <c:strCache>
                <c:ptCount val="1"/>
                <c:pt idx="0">
                  <c:v>布蘭特原油期貨總未平倉量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'30396'!$A$4:$A$18</c:f>
              <c:numCache>
                <c:formatCode>@</c:formatCode>
                <c:ptCount val="15"/>
              </c:numCache>
            </c:numRef>
          </c:cat>
          <c:val>
            <c:numRef>
              <c:f>'30396'!$E$4:$E$34</c:f>
              <c:numCache>
                <c:formatCode>#,##0.00_ ;[Red]\-#,##0.00\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B30E-4249-8118-37D46A4C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535552"/>
        <c:axId val="1"/>
      </c:barChart>
      <c:lineChart>
        <c:grouping val="standard"/>
        <c:varyColors val="0"/>
        <c:ser>
          <c:idx val="2"/>
          <c:order val="2"/>
          <c:tx>
            <c:strRef>
              <c:f>'30396'!$B$2</c:f>
              <c:strCache>
                <c:ptCount val="1"/>
                <c:pt idx="0">
                  <c:v>布蘭特原油期貨價格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'30396'!$B$4:$B$34</c:f>
              <c:numCache>
                <c:formatCode>#,##0.0_ ;[Red]\-#,##0.0\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E-4249-8118-37D46A4C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00535552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00535552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#,##0.0_ ;[Red]\-#,##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574977811041589"/>
          <c:y val="4.2372908545486629E-2"/>
          <c:w val="0.48707345083246362"/>
          <c:h val="0.13728818090914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FDB-4AA3-8A19-BF74A7AA138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FDB-4AA3-8A19-BF74A7AA138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FDB-4AA3-8A19-BF74A7AA138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FDB-4AA3-8A19-BF74A7AA138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FDB-4AA3-8A19-BF74A7AA138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FDB-4AA3-8A19-BF74A7AA138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FDB-4AA3-8A19-BF74A7AA1389}"/>
              </c:ext>
            </c:extLst>
          </c:dPt>
          <c:dLbls>
            <c:dLbl>
              <c:idx val="0"/>
              <c:layout>
                <c:manualLayout>
                  <c:x val="-5.5995640518781198E-2"/>
                  <c:y val="-7.133466387386611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DB-4AA3-8A19-BF74A7AA1389}"/>
                </c:ext>
              </c:extLst>
            </c:dLbl>
            <c:dLbl>
              <c:idx val="1"/>
              <c:layout>
                <c:manualLayout>
                  <c:x val="8.8932095744909623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DB-4AA3-8A19-BF74A7AA1389}"/>
                </c:ext>
              </c:extLst>
            </c:dLbl>
            <c:dLbl>
              <c:idx val="2"/>
              <c:layout>
                <c:manualLayout>
                  <c:x val="0.18960414879459281"/>
                  <c:y val="2.51746731357842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DB-4AA3-8A19-BF74A7AA1389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DB-4AA3-8A19-BF74A7AA1389}"/>
                </c:ext>
              </c:extLst>
            </c:dLbl>
            <c:dLbl>
              <c:idx val="4"/>
              <c:layout>
                <c:manualLayout>
                  <c:x val="9.8805970731335457E-3"/>
                  <c:y val="-8.57083949178565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DB-4AA3-8A19-BF74A7AA1389}"/>
                </c:ext>
              </c:extLst>
            </c:dLbl>
            <c:dLbl>
              <c:idx val="5"/>
              <c:layout>
                <c:manualLayout>
                  <c:x val="-0.11396670247670926"/>
                  <c:y val="-5.28541525315926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DB-4AA3-8A19-BF74A7AA138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(data_30396abc!$B$3,data_30396abc!$D$3,data_30396abc!$F$3,data_30396abc!$H$3,data_30396abc!$J$3,data_30396abc!$L$3,data_30396abc!$N$2)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(data_30396abc!$B$18,data_30396abc!$D$18,data_30396abc!$F$18,data_30396abc!$H$18,data_30396abc!$J$18,data_30396abc!$L$18,data_30396abc!$N$18)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DB-4AA3-8A19-BF74A7AA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4AD-4745-9716-2F4C360428A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AD-4745-9716-2F4C360428A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AD-4745-9716-2F4C360428A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4AD-4745-9716-2F4C360428A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4AD-4745-9716-2F4C360428A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4AD-4745-9716-2F4C360428A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4AD-4745-9716-2F4C360428AD}"/>
              </c:ext>
            </c:extLst>
          </c:dPt>
          <c:dLbls>
            <c:dLbl>
              <c:idx val="0"/>
              <c:layout>
                <c:manualLayout>
                  <c:x val="-5.5995640518781198E-2"/>
                  <c:y val="-7.133466387386611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AD-4745-9716-2F4C360428AD}"/>
                </c:ext>
              </c:extLst>
            </c:dLbl>
            <c:dLbl>
              <c:idx val="1"/>
              <c:layout>
                <c:manualLayout>
                  <c:x val="8.8932095744909623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AD-4745-9716-2F4C360428AD}"/>
                </c:ext>
              </c:extLst>
            </c:dLbl>
            <c:dLbl>
              <c:idx val="2"/>
              <c:layout>
                <c:manualLayout>
                  <c:x val="0.18960414879459281"/>
                  <c:y val="2.51746731357842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AD-4745-9716-2F4C360428AD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AD-4745-9716-2F4C360428AD}"/>
                </c:ext>
              </c:extLst>
            </c:dLbl>
            <c:dLbl>
              <c:idx val="4"/>
              <c:layout>
                <c:manualLayout>
                  <c:x val="9.8805970731335457E-3"/>
                  <c:y val="-8.57083949178565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AD-4745-9716-2F4C360428AD}"/>
                </c:ext>
              </c:extLst>
            </c:dLbl>
            <c:dLbl>
              <c:idx val="5"/>
              <c:layout>
                <c:manualLayout>
                  <c:x val="-0.14031719751347516"/>
                  <c:y val="-2.821347074189469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AD-4745-9716-2F4C360428AD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(data_30396abc!$B$3,data_30396abc!$D$3,data_30396abc!$F$3,data_30396abc!$H$3,data_30396abc!$J$3,data_30396abc!$L$3,data_30396abc!$N$2)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(data_30396abc!$C$18,data_30396abc!$E$18,data_30396abc!$G$18,data_30396abc!$I$18,data_30396abc!$K$18,data_30396abc!$M$18,data_30396abc!$O$18)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AD-4745-9716-2F4C3604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D00672F-58DA-406F-B204-C75E76D15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DCED214-7F11-4552-B90B-068D947C6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10225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821CAF-ED1B-4672-B7B2-ECE3F306E0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3094" name="Chart 1">
          <a:extLst>
            <a:ext uri="{FF2B5EF4-FFF2-40B4-BE49-F238E27FC236}">
              <a16:creationId xmlns:a16="http://schemas.microsoft.com/office/drawing/2014/main" id="{D5A4CFEE-03B2-4CC2-94F8-3EBF82F30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4118" name="Chart 1">
          <a:extLst>
            <a:ext uri="{FF2B5EF4-FFF2-40B4-BE49-F238E27FC236}">
              <a16:creationId xmlns:a16="http://schemas.microsoft.com/office/drawing/2014/main" id="{EBBF63C3-8A84-4FB7-B2C7-81A38A689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1.wmf"/><Relationship Id="rId4" Type="http://schemas.openxmlformats.org/officeDocument/2006/relationships/oleObject" Target="../embeddings/Microsoft_Excel_97-2003_Worksheet.xls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I18" sqref="I18"/>
    </sheetView>
  </sheetViews>
  <sheetFormatPr defaultRowHeight="16.5"/>
  <sheetData>
    <row r="1" spans="1:5">
      <c r="A1" s="41" t="s">
        <v>15</v>
      </c>
      <c r="B1" s="42"/>
      <c r="C1" s="42"/>
      <c r="D1" s="42"/>
      <c r="E1" s="43"/>
    </row>
    <row r="2" spans="1:5">
      <c r="A2" s="1" t="s">
        <v>16</v>
      </c>
      <c r="B2" s="2" t="s">
        <v>17</v>
      </c>
      <c r="C2" s="2" t="s">
        <v>18</v>
      </c>
      <c r="D2" s="2" t="s">
        <v>19</v>
      </c>
      <c r="E2" s="3" t="s">
        <v>20</v>
      </c>
    </row>
    <row r="3" spans="1:5" ht="16.5" hidden="1" customHeight="1">
      <c r="A3" s="4"/>
      <c r="B3" s="5"/>
      <c r="C3" s="6">
        <v>0</v>
      </c>
      <c r="D3" s="7"/>
      <c r="E3" s="8"/>
    </row>
    <row r="4" spans="1:5">
      <c r="A4" s="31"/>
      <c r="B4" s="37"/>
      <c r="C4" s="38">
        <f t="shared" ref="C4:C34" si="0">B4-B3</f>
        <v>0</v>
      </c>
      <c r="D4" s="32"/>
      <c r="E4" s="35"/>
    </row>
    <row r="5" spans="1:5">
      <c r="A5" s="31"/>
      <c r="B5" s="38"/>
      <c r="C5" s="38">
        <f t="shared" si="0"/>
        <v>0</v>
      </c>
      <c r="D5" s="32"/>
      <c r="E5" s="35"/>
    </row>
    <row r="6" spans="1:5">
      <c r="A6" s="31"/>
      <c r="B6" s="38"/>
      <c r="C6" s="38">
        <f t="shared" si="0"/>
        <v>0</v>
      </c>
      <c r="D6" s="32"/>
      <c r="E6" s="35"/>
    </row>
    <row r="7" spans="1:5">
      <c r="A7" s="31"/>
      <c r="B7" s="38"/>
      <c r="C7" s="38">
        <f t="shared" si="0"/>
        <v>0</v>
      </c>
      <c r="D7" s="32"/>
      <c r="E7" s="35"/>
    </row>
    <row r="8" spans="1:5">
      <c r="A8" s="31"/>
      <c r="B8" s="38"/>
      <c r="C8" s="38">
        <f t="shared" si="0"/>
        <v>0</v>
      </c>
      <c r="D8" s="32"/>
      <c r="E8" s="35"/>
    </row>
    <row r="9" spans="1:5">
      <c r="A9" s="31"/>
      <c r="B9" s="38"/>
      <c r="C9" s="38">
        <f t="shared" si="0"/>
        <v>0</v>
      </c>
      <c r="D9" s="32"/>
      <c r="E9" s="35"/>
    </row>
    <row r="10" spans="1:5">
      <c r="A10" s="31"/>
      <c r="B10" s="38"/>
      <c r="C10" s="38">
        <f t="shared" si="0"/>
        <v>0</v>
      </c>
      <c r="D10" s="32"/>
      <c r="E10" s="35"/>
    </row>
    <row r="11" spans="1:5">
      <c r="A11" s="31"/>
      <c r="B11" s="38"/>
      <c r="C11" s="38">
        <f t="shared" si="0"/>
        <v>0</v>
      </c>
      <c r="D11" s="32"/>
      <c r="E11" s="35"/>
    </row>
    <row r="12" spans="1:5">
      <c r="A12" s="31"/>
      <c r="B12" s="38"/>
      <c r="C12" s="38">
        <f t="shared" si="0"/>
        <v>0</v>
      </c>
      <c r="D12" s="32"/>
      <c r="E12" s="35"/>
    </row>
    <row r="13" spans="1:5">
      <c r="A13" s="31"/>
      <c r="B13" s="38"/>
      <c r="C13" s="38">
        <f t="shared" si="0"/>
        <v>0</v>
      </c>
      <c r="D13" s="32"/>
      <c r="E13" s="35"/>
    </row>
    <row r="14" spans="1:5">
      <c r="A14" s="31"/>
      <c r="B14" s="37"/>
      <c r="C14" s="38">
        <f t="shared" si="0"/>
        <v>0</v>
      </c>
      <c r="D14" s="32"/>
      <c r="E14" s="35"/>
    </row>
    <row r="15" spans="1:5">
      <c r="A15" s="31"/>
      <c r="B15" s="37"/>
      <c r="C15" s="38">
        <f t="shared" si="0"/>
        <v>0</v>
      </c>
      <c r="D15" s="32"/>
      <c r="E15" s="35"/>
    </row>
    <row r="16" spans="1:5">
      <c r="A16" s="31"/>
      <c r="B16" s="37"/>
      <c r="C16" s="38">
        <f t="shared" si="0"/>
        <v>0</v>
      </c>
      <c r="D16" s="32"/>
      <c r="E16" s="35"/>
    </row>
    <row r="17" spans="1:5">
      <c r="A17" s="31"/>
      <c r="B17" s="37"/>
      <c r="C17" s="38">
        <f t="shared" si="0"/>
        <v>0</v>
      </c>
      <c r="D17" s="32"/>
      <c r="E17" s="35"/>
    </row>
    <row r="18" spans="1:5">
      <c r="A18" s="31"/>
      <c r="B18" s="37"/>
      <c r="C18" s="38">
        <f t="shared" si="0"/>
        <v>0</v>
      </c>
      <c r="D18" s="32"/>
      <c r="E18" s="35"/>
    </row>
    <row r="19" spans="1:5">
      <c r="A19" s="31"/>
      <c r="B19" s="37"/>
      <c r="C19" s="38">
        <f t="shared" si="0"/>
        <v>0</v>
      </c>
      <c r="D19" s="32"/>
      <c r="E19" s="35"/>
    </row>
    <row r="20" spans="1:5">
      <c r="A20" s="31"/>
      <c r="B20" s="37"/>
      <c r="C20" s="38">
        <f t="shared" si="0"/>
        <v>0</v>
      </c>
      <c r="D20" s="32"/>
      <c r="E20" s="35"/>
    </row>
    <row r="21" spans="1:5">
      <c r="A21" s="31"/>
      <c r="B21" s="37"/>
      <c r="C21" s="38">
        <f t="shared" si="0"/>
        <v>0</v>
      </c>
      <c r="D21" s="32"/>
      <c r="E21" s="35"/>
    </row>
    <row r="22" spans="1:5">
      <c r="A22" s="31"/>
      <c r="B22" s="37"/>
      <c r="C22" s="38">
        <f t="shared" si="0"/>
        <v>0</v>
      </c>
      <c r="D22" s="32"/>
      <c r="E22" s="35"/>
    </row>
    <row r="23" spans="1:5">
      <c r="A23" s="31"/>
      <c r="B23" s="37"/>
      <c r="C23" s="38">
        <f t="shared" si="0"/>
        <v>0</v>
      </c>
      <c r="D23" s="32"/>
      <c r="E23" s="35"/>
    </row>
    <row r="24" spans="1:5">
      <c r="A24" s="31"/>
      <c r="B24" s="37"/>
      <c r="C24" s="38">
        <f t="shared" si="0"/>
        <v>0</v>
      </c>
      <c r="D24" s="32"/>
      <c r="E24" s="35"/>
    </row>
    <row r="25" spans="1:5">
      <c r="A25" s="31"/>
      <c r="B25" s="37"/>
      <c r="C25" s="38">
        <f t="shared" si="0"/>
        <v>0</v>
      </c>
      <c r="D25" s="32"/>
      <c r="E25" s="35"/>
    </row>
    <row r="26" spans="1:5">
      <c r="A26" s="31"/>
      <c r="B26" s="37"/>
      <c r="C26" s="38">
        <f t="shared" si="0"/>
        <v>0</v>
      </c>
      <c r="D26" s="32"/>
      <c r="E26" s="35"/>
    </row>
    <row r="27" spans="1:5">
      <c r="A27" s="31"/>
      <c r="B27" s="37"/>
      <c r="C27" s="38">
        <f t="shared" si="0"/>
        <v>0</v>
      </c>
      <c r="D27" s="32"/>
      <c r="E27" s="35"/>
    </row>
    <row r="28" spans="1:5">
      <c r="A28" s="31"/>
      <c r="B28" s="37"/>
      <c r="C28" s="38">
        <f t="shared" si="0"/>
        <v>0</v>
      </c>
      <c r="D28" s="32"/>
      <c r="E28" s="35"/>
    </row>
    <row r="29" spans="1:5">
      <c r="A29" s="31"/>
      <c r="B29" s="37"/>
      <c r="C29" s="38">
        <f t="shared" si="0"/>
        <v>0</v>
      </c>
      <c r="D29" s="32"/>
      <c r="E29" s="35"/>
    </row>
    <row r="30" spans="1:5">
      <c r="A30" s="31"/>
      <c r="B30" s="37"/>
      <c r="C30" s="38">
        <f t="shared" si="0"/>
        <v>0</v>
      </c>
      <c r="D30" s="32"/>
      <c r="E30" s="35"/>
    </row>
    <row r="31" spans="1:5">
      <c r="A31" s="31"/>
      <c r="B31" s="37"/>
      <c r="C31" s="38">
        <f t="shared" si="0"/>
        <v>0</v>
      </c>
      <c r="D31" s="32"/>
      <c r="E31" s="35"/>
    </row>
    <row r="32" spans="1:5">
      <c r="A32" s="31"/>
      <c r="B32" s="37"/>
      <c r="C32" s="38">
        <f t="shared" si="0"/>
        <v>0</v>
      </c>
      <c r="D32" s="32"/>
      <c r="E32" s="35"/>
    </row>
    <row r="33" spans="1:5">
      <c r="A33" s="31"/>
      <c r="B33" s="37"/>
      <c r="C33" s="38">
        <f t="shared" si="0"/>
        <v>0</v>
      </c>
      <c r="D33" s="32"/>
      <c r="E33" s="35"/>
    </row>
    <row r="34" spans="1:5" ht="17.25" thickBot="1">
      <c r="A34" s="33"/>
      <c r="B34" s="39"/>
      <c r="C34" s="40">
        <f t="shared" si="0"/>
        <v>0</v>
      </c>
      <c r="D34" s="34"/>
      <c r="E34" s="36"/>
    </row>
    <row r="35" spans="1:5">
      <c r="B35" s="9"/>
      <c r="E35" s="10"/>
    </row>
    <row r="36" spans="1:5">
      <c r="E36" s="10"/>
    </row>
  </sheetData>
  <mergeCells count="1">
    <mergeCell ref="A1:E1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Sheet.8" shapeId="1025" r:id="rId4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5</xdr:col>
                <xdr:colOff>0</xdr:colOff>
                <xdr:row>9</xdr:row>
                <xdr:rowOff>0</xdr:rowOff>
              </to>
            </anchor>
          </objectPr>
        </oleObject>
      </mc:Choice>
      <mc:Fallback>
        <oleObject progId="Excel.Sheet.8" shapeId="1025" r:id="rId4"/>
      </mc:Fallback>
    </mc:AlternateContent>
    <mc:AlternateContent xmlns:mc="http://schemas.openxmlformats.org/markup-compatibility/2006">
      <mc:Choice Requires="x14">
        <oleObject progId="Excel.Sheet.8" shapeId="1026" r:id="rId6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5</xdr:col>
                <xdr:colOff>0</xdr:colOff>
                <xdr:row>9</xdr:row>
                <xdr:rowOff>0</xdr:rowOff>
              </to>
            </anchor>
          </objectPr>
        </oleObject>
      </mc:Choice>
      <mc:Fallback>
        <oleObject progId="Excel.Shee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P18" sqref="P18"/>
    </sheetView>
  </sheetViews>
  <sheetFormatPr defaultRowHeight="16.5"/>
  <cols>
    <col min="1" max="1" width="11.375" style="11" customWidth="1"/>
    <col min="2" max="2" width="6.625" style="11" customWidth="1"/>
    <col min="3" max="3" width="6.125" style="11" customWidth="1"/>
    <col min="4" max="4" width="6" style="11" customWidth="1"/>
    <col min="5" max="5" width="6.25" style="11" customWidth="1"/>
    <col min="6" max="6" width="8" style="11" customWidth="1"/>
    <col min="7" max="7" width="6.875" style="11" customWidth="1"/>
    <col min="8" max="8" width="6.25" style="11" customWidth="1"/>
    <col min="9" max="9" width="6.375" style="11" customWidth="1"/>
    <col min="10" max="10" width="9.625" style="11" customWidth="1"/>
    <col min="11" max="13" width="7" style="11" customWidth="1"/>
    <col min="14" max="14" width="8.75" style="11" customWidth="1"/>
    <col min="15" max="15" width="8.375" style="11" customWidth="1"/>
    <col min="16" max="16" width="6.375" style="11" customWidth="1"/>
    <col min="17" max="17" width="8.5" style="11" customWidth="1"/>
    <col min="18" max="18" width="8.625" style="11" customWidth="1"/>
    <col min="19" max="19" width="8" style="11" customWidth="1"/>
    <col min="20" max="20" width="10" style="11" bestFit="1" customWidth="1"/>
    <col min="21" max="16384" width="9" style="11"/>
  </cols>
  <sheetData>
    <row r="1" spans="1:20" ht="15.2" customHeight="1">
      <c r="A1" s="46" t="s">
        <v>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8"/>
      <c r="Q1" s="48"/>
    </row>
    <row r="2" spans="1:20" ht="15.2" customHeight="1">
      <c r="A2" s="49" t="s">
        <v>0</v>
      </c>
      <c r="B2" s="60" t="s">
        <v>9</v>
      </c>
      <c r="C2" s="61"/>
      <c r="D2" s="61"/>
      <c r="E2" s="61"/>
      <c r="F2" s="61"/>
      <c r="G2" s="61"/>
      <c r="H2" s="61"/>
      <c r="I2" s="61"/>
      <c r="J2" s="61"/>
      <c r="K2" s="61"/>
      <c r="L2" s="62"/>
      <c r="M2" s="63"/>
      <c r="N2" s="51" t="s">
        <v>1</v>
      </c>
      <c r="O2" s="52"/>
      <c r="P2" s="51" t="s">
        <v>10</v>
      </c>
      <c r="Q2" s="54"/>
    </row>
    <row r="3" spans="1:20" ht="15.2" customHeight="1">
      <c r="A3" s="50"/>
      <c r="B3" s="56" t="s">
        <v>2</v>
      </c>
      <c r="C3" s="57"/>
      <c r="D3" s="56" t="s">
        <v>3</v>
      </c>
      <c r="E3" s="57"/>
      <c r="F3" s="56" t="s">
        <v>4</v>
      </c>
      <c r="G3" s="57"/>
      <c r="H3" s="58" t="s">
        <v>14</v>
      </c>
      <c r="I3" s="59"/>
      <c r="J3" s="56" t="s">
        <v>5</v>
      </c>
      <c r="K3" s="57"/>
      <c r="L3" s="44" t="s">
        <v>13</v>
      </c>
      <c r="M3" s="45"/>
      <c r="N3" s="53"/>
      <c r="O3" s="53"/>
      <c r="P3" s="53"/>
      <c r="Q3" s="55"/>
    </row>
    <row r="4" spans="1:20" ht="15.2" customHeight="1">
      <c r="A4" s="50"/>
      <c r="B4" s="12" t="s">
        <v>6</v>
      </c>
      <c r="C4" s="12" t="s">
        <v>7</v>
      </c>
      <c r="D4" s="12" t="s">
        <v>6</v>
      </c>
      <c r="E4" s="12" t="s">
        <v>7</v>
      </c>
      <c r="F4" s="12" t="s">
        <v>6</v>
      </c>
      <c r="G4" s="12" t="s">
        <v>7</v>
      </c>
      <c r="H4" s="12" t="s">
        <v>6</v>
      </c>
      <c r="I4" s="12" t="s">
        <v>7</v>
      </c>
      <c r="J4" s="12" t="s">
        <v>6</v>
      </c>
      <c r="K4" s="12" t="s">
        <v>7</v>
      </c>
      <c r="L4" s="12" t="s">
        <v>6</v>
      </c>
      <c r="M4" s="12" t="s">
        <v>7</v>
      </c>
      <c r="N4" s="12" t="s">
        <v>6</v>
      </c>
      <c r="O4" s="12" t="s">
        <v>7</v>
      </c>
      <c r="P4" s="12" t="s">
        <v>6</v>
      </c>
      <c r="Q4" s="13" t="s">
        <v>7</v>
      </c>
    </row>
    <row r="5" spans="1:20" ht="15.2" customHeight="1">
      <c r="A5" s="25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>
        <f>SUM(B5,D5,F5,H5,J5,N5,L5)</f>
        <v>0</v>
      </c>
      <c r="Q5" s="15">
        <f>SUM(C5,E5,G5,I5,K5,O5,M5)</f>
        <v>0</v>
      </c>
      <c r="R5" s="16"/>
      <c r="S5" s="17"/>
      <c r="T5" s="17"/>
    </row>
    <row r="6" spans="1:20" ht="15.2" customHeight="1">
      <c r="A6" s="2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f t="shared" ref="P6:P17" si="0">SUM(B6,D6,F6,H6,J6,N6,L6)</f>
        <v>0</v>
      </c>
      <c r="Q6" s="15">
        <f t="shared" ref="Q6:Q17" si="1">SUM(C6,E6,G6,I6,K6,O6,M6)</f>
        <v>0</v>
      </c>
      <c r="R6" s="16"/>
      <c r="S6" s="17"/>
      <c r="T6" s="17"/>
    </row>
    <row r="7" spans="1:20" ht="15.2" customHeight="1">
      <c r="A7" s="25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>
        <f t="shared" si="0"/>
        <v>0</v>
      </c>
      <c r="Q7" s="15">
        <f t="shared" si="1"/>
        <v>0</v>
      </c>
      <c r="R7" s="16"/>
      <c r="S7" s="17"/>
      <c r="T7" s="17"/>
    </row>
    <row r="8" spans="1:20" ht="15.2" customHeight="1">
      <c r="A8" s="25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>
        <f t="shared" si="0"/>
        <v>0</v>
      </c>
      <c r="Q8" s="15">
        <f t="shared" si="1"/>
        <v>0</v>
      </c>
      <c r="R8" s="16"/>
      <c r="S8" s="17"/>
      <c r="T8" s="17"/>
    </row>
    <row r="9" spans="1:20" ht="15.2" customHeight="1">
      <c r="A9" s="2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>
        <f t="shared" si="0"/>
        <v>0</v>
      </c>
      <c r="Q9" s="15">
        <f t="shared" si="1"/>
        <v>0</v>
      </c>
      <c r="R9" s="16"/>
      <c r="S9" s="17"/>
      <c r="T9" s="17"/>
    </row>
    <row r="10" spans="1:20" s="19" customFormat="1" ht="15.2" customHeight="1">
      <c r="A10" s="2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>
        <f t="shared" si="0"/>
        <v>0</v>
      </c>
      <c r="Q10" s="15">
        <f t="shared" si="1"/>
        <v>0</v>
      </c>
      <c r="R10" s="16"/>
      <c r="S10" s="17"/>
      <c r="T10" s="17"/>
    </row>
    <row r="11" spans="1:20" s="19" customFormat="1" ht="15.2" customHeight="1">
      <c r="A11" s="2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>
        <f t="shared" si="0"/>
        <v>0</v>
      </c>
      <c r="Q11" s="15">
        <f t="shared" si="1"/>
        <v>0</v>
      </c>
      <c r="R11" s="16"/>
      <c r="S11" s="17"/>
      <c r="T11" s="17"/>
    </row>
    <row r="12" spans="1:20" s="19" customFormat="1" ht="15.2" customHeight="1">
      <c r="A12" s="2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>
        <f t="shared" si="0"/>
        <v>0</v>
      </c>
      <c r="Q12" s="15">
        <f t="shared" si="1"/>
        <v>0</v>
      </c>
      <c r="R12" s="16"/>
      <c r="S12" s="17"/>
      <c r="T12" s="17"/>
    </row>
    <row r="13" spans="1:20" s="19" customFormat="1" ht="15.2" customHeight="1">
      <c r="A13" s="26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>
        <f t="shared" si="0"/>
        <v>0</v>
      </c>
      <c r="Q13" s="15">
        <f t="shared" si="1"/>
        <v>0</v>
      </c>
      <c r="R13" s="16"/>
      <c r="S13" s="17"/>
      <c r="T13" s="17"/>
    </row>
    <row r="14" spans="1:20" s="19" customFormat="1" ht="15.2" customHeight="1">
      <c r="A14" s="2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>
        <f t="shared" si="0"/>
        <v>0</v>
      </c>
      <c r="Q14" s="15">
        <f t="shared" si="1"/>
        <v>0</v>
      </c>
      <c r="R14" s="16"/>
      <c r="S14" s="17"/>
      <c r="T14" s="17"/>
    </row>
    <row r="15" spans="1:20" s="19" customFormat="1" ht="15.2" customHeight="1">
      <c r="A15" s="2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>
        <f t="shared" si="0"/>
        <v>0</v>
      </c>
      <c r="Q15" s="15">
        <f t="shared" si="1"/>
        <v>0</v>
      </c>
      <c r="R15" s="16"/>
      <c r="S15" s="17"/>
      <c r="T15" s="17"/>
    </row>
    <row r="16" spans="1:20" s="19" customFormat="1" ht="15.2" customHeight="1">
      <c r="A16" s="2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>
        <f t="shared" si="0"/>
        <v>0</v>
      </c>
      <c r="Q16" s="15">
        <f t="shared" si="1"/>
        <v>0</v>
      </c>
      <c r="R16" s="16"/>
      <c r="S16" s="17"/>
      <c r="T16" s="17"/>
    </row>
    <row r="17" spans="1:20" s="19" customFormat="1" ht="15.2" customHeight="1">
      <c r="A17" s="27"/>
      <c r="B17" s="20">
        <f>SUM(B5:B16)</f>
        <v>0</v>
      </c>
      <c r="C17" s="20">
        <f t="shared" ref="C17:O17" si="2">SUM(C5:C16)</f>
        <v>0</v>
      </c>
      <c r="D17" s="20">
        <f t="shared" si="2"/>
        <v>0</v>
      </c>
      <c r="E17" s="20">
        <f t="shared" si="2"/>
        <v>0</v>
      </c>
      <c r="F17" s="20">
        <f t="shared" si="2"/>
        <v>0</v>
      </c>
      <c r="G17" s="20">
        <f t="shared" si="2"/>
        <v>0</v>
      </c>
      <c r="H17" s="20">
        <f t="shared" si="2"/>
        <v>0</v>
      </c>
      <c r="I17" s="20">
        <f t="shared" si="2"/>
        <v>0</v>
      </c>
      <c r="J17" s="20">
        <f t="shared" si="2"/>
        <v>0</v>
      </c>
      <c r="K17" s="20">
        <f t="shared" si="2"/>
        <v>0</v>
      </c>
      <c r="L17" s="20">
        <f>SUM(L5:L16)</f>
        <v>0</v>
      </c>
      <c r="M17" s="20">
        <f>SUM(M5:M16)</f>
        <v>0</v>
      </c>
      <c r="N17" s="20">
        <f t="shared" si="2"/>
        <v>0</v>
      </c>
      <c r="O17" s="20">
        <f t="shared" si="2"/>
        <v>0</v>
      </c>
      <c r="P17" s="14">
        <f t="shared" si="0"/>
        <v>0</v>
      </c>
      <c r="Q17" s="15">
        <f t="shared" si="1"/>
        <v>0</v>
      </c>
      <c r="R17" s="21"/>
      <c r="S17" s="22"/>
      <c r="T17" s="22"/>
    </row>
    <row r="18" spans="1:20" s="24" customFormat="1">
      <c r="A18" s="23" t="s">
        <v>11</v>
      </c>
      <c r="B18" s="28">
        <f xml:space="preserve"> IF( $P$17 = 0,0,ROUND(B17 / $P$17,4)) * 100</f>
        <v>0</v>
      </c>
      <c r="C18" s="28">
        <f xml:space="preserve"> IF( $Q$17 = 0,0,ROUND(C17 / $Q$17,4)) * 100</f>
        <v>0</v>
      </c>
      <c r="D18" s="28">
        <f xml:space="preserve"> IF( $P$17 = 0,0,ROUND(D17 / $P$17,4)) * 100</f>
        <v>0</v>
      </c>
      <c r="E18" s="28">
        <f xml:space="preserve"> IF( $Q$17 = 0,0,ROUND(E17 / $Q$17,4)) * 100</f>
        <v>0</v>
      </c>
      <c r="F18" s="28">
        <f xml:space="preserve"> IF( $P$17 = 0,0,ROUND(F17 / $P$17,4)) * 100</f>
        <v>0</v>
      </c>
      <c r="G18" s="28">
        <f xml:space="preserve"> IF( $Q$17 = 0,0,ROUND(G17 / $Q$17,4)) * 100</f>
        <v>0</v>
      </c>
      <c r="H18" s="28">
        <f xml:space="preserve"> IF( $P$17 = 0,0,ROUND(H17 / $P$17,4)) * 100</f>
        <v>0</v>
      </c>
      <c r="I18" s="28">
        <f xml:space="preserve"> IF( $Q$17 = 0,0,ROUND(I17 / $Q$17,4)) * 100</f>
        <v>0</v>
      </c>
      <c r="J18" s="28">
        <f xml:space="preserve"> IF( $P$17 = 0,0,ROUND(J17 / $P$17,4)) * 100</f>
        <v>0</v>
      </c>
      <c r="K18" s="28">
        <f xml:space="preserve"> IF( $Q$17 = 0,0,ROUND(K17 / $Q$17,4)) * 100</f>
        <v>0</v>
      </c>
      <c r="L18" s="28">
        <f xml:space="preserve"> IF( $Q$17 = 0,0,ROUND(L17 / $Q$17,4)) * 100</f>
        <v>0</v>
      </c>
      <c r="M18" s="28">
        <f xml:space="preserve"> IF( $Q$17 = 0,0,ROUND(M17 / $Q$17,4)) * 100</f>
        <v>0</v>
      </c>
      <c r="N18" s="28">
        <f xml:space="preserve"> 100 - B18 - D18 - F18 - H18 - J18-L18</f>
        <v>100</v>
      </c>
      <c r="O18" s="28">
        <f xml:space="preserve"> 100 - C18 - E18 - G18 - I18 - K18-M18</f>
        <v>100</v>
      </c>
      <c r="P18" s="29">
        <f>IF( $P$17 = 0,0, ROUND(P17 / $P$17,4)) * 100</f>
        <v>0</v>
      </c>
      <c r="Q18" s="30">
        <f xml:space="preserve"> IF( $Q$17 = 0,0,ROUND(Q17 / $Q$17,4)) * 100</f>
        <v>0</v>
      </c>
    </row>
    <row r="21" spans="1:20">
      <c r="C21" s="11" t="s">
        <v>12</v>
      </c>
    </row>
  </sheetData>
  <mergeCells count="11">
    <mergeCell ref="B2:M2"/>
    <mergeCell ref="L3:M3"/>
    <mergeCell ref="A1:Q1"/>
    <mergeCell ref="A2:A4"/>
    <mergeCell ref="N2:O3"/>
    <mergeCell ref="P2:Q3"/>
    <mergeCell ref="B3:C3"/>
    <mergeCell ref="D3:E3"/>
    <mergeCell ref="F3:G3"/>
    <mergeCell ref="H3:I3"/>
    <mergeCell ref="J3:K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30396</vt:lpstr>
      <vt:lpstr>data_30396abc</vt:lpstr>
      <vt:lpstr>30396b</vt:lpstr>
      <vt:lpstr>30396c</vt:lpstr>
      <vt:lpstr>30396a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2005-02-17T11:27:09Z</cp:lastPrinted>
  <dcterms:created xsi:type="dcterms:W3CDTF">2005-02-17T11:23:18Z</dcterms:created>
  <dcterms:modified xsi:type="dcterms:W3CDTF">2019-06-10T12:25:23Z</dcterms:modified>
</cp:coreProperties>
</file>