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61202017-652C-4176-A004-BA8E2A8481A8}" xr6:coauthVersionLast="36" xr6:coauthVersionMax="36" xr10:uidLastSave="{00000000-0000-0000-0000-000000000000}"/>
  <bookViews>
    <workbookView xWindow="240" yWindow="15" windowWidth="14895" windowHeight="8955" activeTab="4"/>
  </bookViews>
  <sheets>
    <sheet name="30399" sheetId="1" r:id="rId1"/>
    <sheet name="30399a" sheetId="3" r:id="rId2"/>
    <sheet name="30399b" sheetId="8" r:id="rId3"/>
    <sheet name="30399c" sheetId="9" r:id="rId4"/>
    <sheet name="Data_30399ab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Q6" i="5"/>
  <c r="Q7" i="5"/>
  <c r="Q8" i="5"/>
  <c r="Q9" i="5"/>
  <c r="Q10" i="5"/>
  <c r="Q11" i="5"/>
  <c r="Q12" i="5"/>
  <c r="Q13" i="5"/>
  <c r="Q14" i="5"/>
  <c r="Q15" i="5"/>
  <c r="Q16" i="5"/>
  <c r="Q5" i="5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17" i="5"/>
  <c r="C17" i="5"/>
  <c r="Q17" i="5" s="1"/>
  <c r="D17" i="5"/>
  <c r="P17" i="5" s="1"/>
  <c r="E17" i="5"/>
  <c r="F17" i="5"/>
  <c r="G17" i="5"/>
  <c r="H17" i="5"/>
  <c r="I17" i="5"/>
  <c r="J17" i="5"/>
  <c r="K17" i="5"/>
  <c r="N17" i="5"/>
  <c r="O17" i="5"/>
  <c r="K18" i="5" l="1"/>
  <c r="M18" i="5"/>
  <c r="E18" i="5"/>
  <c r="I18" i="5"/>
  <c r="G18" i="5"/>
  <c r="C18" i="5"/>
  <c r="Q18" i="5"/>
  <c r="J18" i="5"/>
  <c r="L18" i="5"/>
  <c r="B18" i="5"/>
  <c r="D18" i="5"/>
  <c r="H18" i="5"/>
  <c r="P18" i="5"/>
  <c r="F18" i="5"/>
  <c r="O18" i="5" l="1"/>
  <c r="N18" i="5"/>
</calcChain>
</file>

<file path=xl/sharedStrings.xml><?xml version="1.0" encoding="utf-8"?>
<sst xmlns="http://schemas.openxmlformats.org/spreadsheetml/2006/main" count="38" uniqueCount="23">
  <si>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</si>
  <si>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</si>
  <si>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</si>
  <si>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</si>
  <si>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</si>
  <si>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</si>
  <si>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</si>
  <si>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</si>
  <si>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</si>
  <si>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3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</si>
  <si>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</si>
  <si>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r>
      <t>93</t>
    </r>
    <r>
      <rPr>
        <sz val="10"/>
        <rFont val="標楷體"/>
        <family val="4"/>
        <charset val="136"/>
      </rPr>
      <t>小計</t>
    </r>
    <phoneticPr fontId="3" type="noConversion"/>
  </si>
  <si>
    <t>合計</t>
    <phoneticPr fontId="3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</si>
  <si>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3" type="noConversion"/>
  </si>
  <si>
    <t>造市者</t>
    <phoneticPr fontId="3" type="noConversion"/>
  </si>
  <si>
    <t>價差</t>
    <phoneticPr fontId="3" type="noConversion"/>
  </si>
  <si>
    <t>非金電期貨</t>
    <phoneticPr fontId="3" type="noConversion"/>
  </si>
  <si>
    <t>非金電價格</t>
    <phoneticPr fontId="3" type="noConversion"/>
  </si>
  <si>
    <t>漲跌</t>
    <phoneticPr fontId="3" type="noConversion"/>
  </si>
  <si>
    <t>非金電期貨總成交量</t>
    <phoneticPr fontId="3" type="noConversion"/>
  </si>
  <si>
    <t>非金電期貨總未平倉量</t>
    <phoneticPr fontId="3" type="noConversion"/>
  </si>
  <si>
    <t>現貨價格</t>
    <phoneticPr fontId="3" type="noConversion"/>
  </si>
  <si>
    <t>其他機構投資人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</si>
</sst>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0.000_);[Red]\(0.000\)"/>
    <numFmt numFmtId="178" formatCode="0.000_ ;[Red]\-0.000\ "/>
    <numFmt numFmtId="179" formatCode="#,##0.000_ "/>
    <numFmt numFmtId="180" formatCode="#,##0_ "/>
    <numFmt numFmtId="189" formatCode="0.00_ "/>
    <numFmt numFmtId="190" formatCode="0.00_ ;[Red]\-0.00\ "/>
  </numFmts>
  <fonts count="2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7"/>
      <color indexed="8"/>
      <name val="標楷體"/>
      <family val="4"/>
      <charset val="136"/>
    </font>
    <font>
      <sz val="10"/>
      <name val="Times New Roman"/>
      <family val="1"/>
    </font>
    <font>
      <sz val="13"/>
      <color indexed="8"/>
      <name val="Times New Roman"/>
      <family val="1"/>
    </font>
    <font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8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9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8"/>
      <color indexed="8"/>
      <name val="標楷體"/>
      <family val="4"/>
      <charset val="136"/>
    </font>
    <font>
      <sz val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77" fontId="8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vertical="center"/>
    </xf>
    <xf numFmtId="10" fontId="4" fillId="0" borderId="0" xfId="0" applyNumberFormat="1" applyFont="1" applyFill="1" applyBorder="1" applyAlignment="1">
      <alignment horizontal="right" vertical="center"/>
    </xf>
    <xf numFmtId="180" fontId="4" fillId="0" borderId="0" xfId="0" applyNumberFormat="1" applyFont="1" applyBorder="1" applyAlignment="1">
      <alignment vertical="center"/>
    </xf>
    <xf numFmtId="176" fontId="7" fillId="0" borderId="3" xfId="0" quotePrefix="1" applyNumberFormat="1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49" fontId="7" fillId="0" borderId="7" xfId="0" quotePrefix="1" applyNumberFormat="1" applyFont="1" applyBorder="1" applyAlignment="1" applyProtection="1">
      <alignment horizontal="center" vertical="center"/>
      <protection locked="0"/>
    </xf>
    <xf numFmtId="49" fontId="7" fillId="0" borderId="8" xfId="0" quotePrefix="1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80" fontId="15" fillId="0" borderId="9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80" fontId="17" fillId="0" borderId="0" xfId="0" applyNumberFormat="1" applyFont="1" applyAlignment="1">
      <alignment vertical="center"/>
    </xf>
    <xf numFmtId="180" fontId="15" fillId="0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11" xfId="0" applyFont="1" applyBorder="1" applyAlignment="1">
      <alignment horizontal="center" vertical="center"/>
    </xf>
    <xf numFmtId="180" fontId="17" fillId="0" borderId="9" xfId="0" applyNumberFormat="1" applyFont="1" applyBorder="1" applyAlignment="1">
      <alignment horizontal="center" vertical="center"/>
    </xf>
    <xf numFmtId="10" fontId="16" fillId="0" borderId="0" xfId="0" applyNumberFormat="1" applyFont="1" applyAlignment="1">
      <alignment vertical="center"/>
    </xf>
    <xf numFmtId="10" fontId="17" fillId="0" borderId="0" xfId="0" applyNumberFormat="1" applyFont="1" applyAlignment="1">
      <alignment vertical="center"/>
    </xf>
    <xf numFmtId="180" fontId="17" fillId="0" borderId="12" xfId="0" applyNumberFormat="1" applyFont="1" applyBorder="1" applyAlignment="1">
      <alignment horizontal="center" vertical="center"/>
    </xf>
    <xf numFmtId="180" fontId="17" fillId="0" borderId="10" xfId="0" applyNumberFormat="1" applyFon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49" fontId="9" fillId="0" borderId="14" xfId="0" quotePrefix="1" applyNumberFormat="1" applyFont="1" applyBorder="1" applyAlignment="1" applyProtection="1">
      <alignment horizontal="center" vertical="center"/>
      <protection locked="0"/>
    </xf>
    <xf numFmtId="49" fontId="9" fillId="0" borderId="1" xfId="0" quotePrefix="1" applyNumberFormat="1" applyFont="1" applyBorder="1" applyAlignment="1" applyProtection="1">
      <alignment horizontal="center" vertical="center"/>
      <protection locked="0"/>
    </xf>
    <xf numFmtId="49" fontId="14" fillId="0" borderId="11" xfId="0" quotePrefix="1" applyNumberFormat="1" applyFont="1" applyBorder="1" applyAlignment="1">
      <alignment horizontal="center" vertical="center"/>
    </xf>
    <xf numFmtId="49" fontId="18" fillId="0" borderId="11" xfId="0" quotePrefix="1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 applyProtection="1">
      <alignment horizontal="center" vertical="center"/>
      <protection locked="0"/>
    </xf>
    <xf numFmtId="180" fontId="8" fillId="0" borderId="1" xfId="0" applyNumberFormat="1" applyFont="1" applyFill="1" applyBorder="1" applyAlignment="1">
      <alignment horizontal="center" vertical="center"/>
    </xf>
    <xf numFmtId="180" fontId="8" fillId="0" borderId="2" xfId="0" applyNumberFormat="1" applyFont="1" applyFill="1" applyBorder="1" applyAlignment="1">
      <alignment horizontal="center" vertical="center"/>
    </xf>
    <xf numFmtId="189" fontId="22" fillId="0" borderId="15" xfId="0" applyNumberFormat="1" applyFont="1" applyBorder="1" applyAlignment="1">
      <alignment horizontal="center" vertical="center"/>
    </xf>
    <xf numFmtId="189" fontId="22" fillId="0" borderId="16" xfId="0" applyNumberFormat="1" applyFont="1" applyBorder="1" applyAlignment="1">
      <alignment horizontal="center" vertical="center"/>
    </xf>
    <xf numFmtId="189" fontId="22" fillId="0" borderId="17" xfId="0" applyNumberFormat="1" applyFont="1" applyBorder="1" applyAlignment="1">
      <alignment horizontal="center" vertical="center"/>
    </xf>
    <xf numFmtId="189" fontId="20" fillId="0" borderId="15" xfId="0" applyNumberFormat="1" applyFont="1" applyBorder="1" applyAlignment="1">
      <alignment horizontal="center" vertical="center"/>
    </xf>
    <xf numFmtId="189" fontId="20" fillId="0" borderId="18" xfId="0" applyNumberFormat="1" applyFont="1" applyBorder="1" applyAlignment="1">
      <alignment horizontal="center" vertical="center"/>
    </xf>
    <xf numFmtId="176" fontId="5" fillId="0" borderId="19" xfId="0" applyNumberFormat="1" applyFont="1" applyBorder="1" applyAlignment="1">
      <alignment horizontal="center" vertical="center" wrapText="1"/>
    </xf>
    <xf numFmtId="176" fontId="8" fillId="0" borderId="20" xfId="0" applyNumberFormat="1" applyFont="1" applyBorder="1" applyAlignment="1">
      <alignment horizontal="center" vertical="center"/>
    </xf>
    <xf numFmtId="180" fontId="8" fillId="0" borderId="21" xfId="0" applyNumberFormat="1" applyFont="1" applyBorder="1" applyAlignment="1">
      <alignment horizontal="center" vertical="center"/>
    </xf>
    <xf numFmtId="180" fontId="8" fillId="0" borderId="21" xfId="0" applyNumberFormat="1" applyFont="1" applyBorder="1" applyAlignment="1" applyProtection="1">
      <alignment horizontal="center" vertical="center"/>
      <protection locked="0"/>
    </xf>
    <xf numFmtId="180" fontId="8" fillId="0" borderId="22" xfId="0" applyNumberFormat="1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4" fillId="0" borderId="4" xfId="0" applyFont="1" applyBorder="1"/>
    <xf numFmtId="0" fontId="12" fillId="0" borderId="23" xfId="0" applyFont="1" applyBorder="1"/>
    <xf numFmtId="0" fontId="12" fillId="0" borderId="1" xfId="0" applyFont="1" applyBorder="1"/>
    <xf numFmtId="190" fontId="4" fillId="0" borderId="1" xfId="0" applyNumberFormat="1" applyFont="1" applyBorder="1"/>
    <xf numFmtId="178" fontId="4" fillId="0" borderId="24" xfId="0" applyNumberFormat="1" applyFont="1" applyBorder="1"/>
    <xf numFmtId="0" fontId="12" fillId="0" borderId="2" xfId="0" applyFont="1" applyBorder="1"/>
    <xf numFmtId="0" fontId="4" fillId="0" borderId="0" xfId="0" applyFont="1"/>
    <xf numFmtId="176" fontId="12" fillId="0" borderId="0" xfId="0" applyNumberFormat="1" applyFont="1"/>
    <xf numFmtId="0" fontId="26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7" xfId="0" applyBorder="1" applyAlignment="1"/>
    <xf numFmtId="0" fontId="0" fillId="0" borderId="28" xfId="0" applyBorder="1" applyAlignment="1"/>
    <xf numFmtId="0" fontId="11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1" fillId="0" borderId="3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421923474664E-2"/>
          <c:y val="9.3220338983050849E-2"/>
          <c:w val="0.7197518097207859"/>
          <c:h val="0.85084745762711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'30399'!$D$2</c:f>
              <c:strCache>
                <c:ptCount val="1"/>
                <c:pt idx="0">
                  <c:v>非金電期貨總成交量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'30399'!$A$4:$A$35</c:f>
              <c:numCache>
                <c:formatCode>@</c:formatCode>
                <c:ptCount val="32"/>
              </c:numCache>
            </c:numRef>
          </c:cat>
          <c:val>
            <c:numRef>
              <c:f>'30399'!$D$4:$D$35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FAC8-4B4D-8E6A-11B41C40AF91}"/>
            </c:ext>
          </c:extLst>
        </c:ser>
        <c:ser>
          <c:idx val="1"/>
          <c:order val="1"/>
          <c:tx>
            <c:strRef>
              <c:f>'30399'!$E$2</c:f>
              <c:strCache>
                <c:ptCount val="1"/>
                <c:pt idx="0">
                  <c:v>非金電期貨總未平倉量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'30399'!$A$4:$A$35</c:f>
              <c:numCache>
                <c:formatCode>@</c:formatCode>
                <c:ptCount val="32"/>
              </c:numCache>
            </c:numRef>
          </c:cat>
          <c:val>
            <c:numRef>
              <c:f>'30399'!$E$4:$E$35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FAC8-4B4D-8E6A-11B41C40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743224"/>
        <c:axId val="1"/>
      </c:barChart>
      <c:lineChart>
        <c:grouping val="standard"/>
        <c:varyColors val="0"/>
        <c:ser>
          <c:idx val="2"/>
          <c:order val="2"/>
          <c:tx>
            <c:strRef>
              <c:f>'30399'!$B$2</c:f>
              <c:strCache>
                <c:ptCount val="1"/>
                <c:pt idx="0">
                  <c:v>非金電價格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'30399'!$B$4:$B$35</c:f>
              <c:numCache>
                <c:formatCode>0.000_);[Red]\(0.000\)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8-4B4D-8E6A-11B41C40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71743224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71743224"/>
        <c:crosses val="autoZero"/>
        <c:crossBetween val="between"/>
        <c:majorUnit val="100"/>
        <c:minorUnit val="2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110"/>
        <c:auto val="1"/>
        <c:lblAlgn val="ctr"/>
        <c:lblOffset val="100"/>
        <c:noMultiLvlLbl val="0"/>
      </c:catAx>
      <c:valAx>
        <c:axId val="4"/>
        <c:scaling>
          <c:orientation val="minMax"/>
          <c:max val="120"/>
          <c:min val="110"/>
        </c:scaling>
        <c:delete val="0"/>
        <c:axPos val="r"/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644260599793173"/>
          <c:y val="0.14067796610169492"/>
          <c:w val="0.24819027921406411"/>
          <c:h val="9.83050847457627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03185875322417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96833552326104"/>
          <c:y val="0.30648330058939094"/>
          <c:w val="0.33554398387246137"/>
          <c:h val="0.4970530451866404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167-42FD-914D-A6869060376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67-42FD-914D-A6869060376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167-42FD-914D-A6869060376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67-42FD-914D-A6869060376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167-42FD-914D-A6869060376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67-42FD-914D-A6869060376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167-42FD-914D-A6869060376E}"/>
              </c:ext>
            </c:extLst>
          </c:dPt>
          <c:dLbls>
            <c:dLbl>
              <c:idx val="0"/>
              <c:layout>
                <c:manualLayout>
                  <c:x val="-2.6525952029654118E-2"/>
                  <c:y val="-5.972495088408646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67-42FD-914D-A6869060376E}"/>
                </c:ext>
              </c:extLst>
            </c:dLbl>
            <c:dLbl>
              <c:idx val="1"/>
              <c:layout>
                <c:manualLayout>
                  <c:x val="3.4482051909029379E-2"/>
                  <c:y val="-9.705304518664048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67-42FD-914D-A6869060376E}"/>
                </c:ext>
              </c:extLst>
            </c:dLbl>
            <c:dLbl>
              <c:idx val="2"/>
              <c:layout>
                <c:manualLayout>
                  <c:x val="0.11460158243171135"/>
                  <c:y val="-2.239685658153242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67-42FD-914D-A6869060376E}"/>
                </c:ext>
              </c:extLst>
            </c:dLbl>
            <c:dLbl>
              <c:idx val="3"/>
              <c:layout>
                <c:manualLayout>
                  <c:x val="-2.785220596451092E-2"/>
                  <c:y val="-6.758349705304519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67-42FD-914D-A6869060376E}"/>
                </c:ext>
              </c:extLst>
            </c:dLbl>
            <c:dLbl>
              <c:idx val="4"/>
              <c:layout>
                <c:manualLayout>
                  <c:x val="1.5914393756586057E-2"/>
                  <c:y val="-7.544204322200392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67-42FD-914D-A6869060376E}"/>
                </c:ext>
              </c:extLst>
            </c:dLbl>
            <c:dLbl>
              <c:idx val="5"/>
              <c:layout>
                <c:manualLayout>
                  <c:x val="9.0083364928527851E-2"/>
                  <c:y val="3.92929371058480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67-42FD-914D-A6869060376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(Data_30399abc!$B$3,Data_30399abc!$D$3,Data_30399abc!$F$3,Data_30399abc!$H$3,Data_30399abc!$J$3,Data_30399abc!$N$2,Data_30399abc!$L$3)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</c:strCache>
            </c:strRef>
          </c:cat>
          <c:val>
            <c:numRef>
              <c:f>(Data_30399abc!$B$18,Data_30399abc!$D$18,Data_30399abc!$F$18,Data_30399abc!$H$18,Data_30399abc!$J$18,Data_30399abc!$N$18,Data_30399abc!$L$18)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7-42FD-914D-A6869060376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3317653062348"/>
          <c:y val="0.40864440078585462"/>
          <c:w val="0.13925738461110057"/>
          <c:h val="0.298624754420432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05960264900662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695364238410595"/>
          <c:y val="0.30784372672282229"/>
          <c:w val="0.33377483443708611"/>
          <c:h val="0.4941185932111542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1FD-41F0-8EBD-822E9F002C0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FD-41F0-8EBD-822E9F002C0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1FD-41F0-8EBD-822E9F002C0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FD-41F0-8EBD-822E9F002C0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1FD-41F0-8EBD-822E9F002C0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1FD-41F0-8EBD-822E9F002C0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1FD-41F0-8EBD-822E9F002C0A}"/>
              </c:ext>
            </c:extLst>
          </c:dPt>
          <c:dLbls>
            <c:dLbl>
              <c:idx val="0"/>
              <c:layout>
                <c:manualLayout>
                  <c:x val="-4.3046983365489948E-2"/>
                  <c:y val="-8.309892362530009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FD-41F0-8EBD-822E9F002C0A}"/>
                </c:ext>
              </c:extLst>
            </c:dLbl>
            <c:dLbl>
              <c:idx val="1"/>
              <c:layout>
                <c:manualLayout>
                  <c:x val="5.2317255045106099E-2"/>
                  <c:y val="-8.898128783019480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FD-41F0-8EBD-822E9F002C0A}"/>
                </c:ext>
              </c:extLst>
            </c:dLbl>
            <c:dLbl>
              <c:idx val="2"/>
              <c:layout>
                <c:manualLayout>
                  <c:x val="0.14690000173819329"/>
                  <c:y val="-3.80007980544408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FD-41F0-8EBD-822E9F002C0A}"/>
                </c:ext>
              </c:extLst>
            </c:dLbl>
            <c:dLbl>
              <c:idx val="3"/>
              <c:layout>
                <c:manualLayout>
                  <c:x val="-3.3775460186681976E-2"/>
                  <c:y val="-7.721655942040540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FD-41F0-8EBD-822E9F002C0A}"/>
                </c:ext>
              </c:extLst>
            </c:dLbl>
            <c:dLbl>
              <c:idx val="4"/>
              <c:layout>
                <c:manualLayout>
                  <c:x val="-3.3775460186681976E-2"/>
                  <c:y val="-8.898128783019480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FD-41F0-8EBD-822E9F002C0A}"/>
                </c:ext>
              </c:extLst>
            </c:dLbl>
            <c:dLbl>
              <c:idx val="5"/>
              <c:layout>
                <c:manualLayout>
                  <c:x val="0.13830845978689743"/>
                  <c:y val="4.309895946580108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FD-41F0-8EBD-822E9F002C0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(Data_30399abc!$B$3,Data_30399abc!$D$3,Data_30399abc!$F$3,Data_30399abc!$H$3,Data_30399abc!$J$3,Data_30399abc!$N$2,Data_30399abc!$L$3)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</c:strCache>
            </c:strRef>
          </c:cat>
          <c:val>
            <c:numRef>
              <c:f>(Data_30399abc!$C$18,Data_30399abc!$E$18,Data_30399abc!$G$18,Data_30399abc!$I$18,Data_30399abc!$K$18,Data_30399abc!$O$18,Data_30399abc!$M$18)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FD-41F0-8EBD-822E9F002C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33112582781456"/>
          <c:y val="0.40784391820603211"/>
          <c:w val="0.13907284768211919"/>
          <c:h val="0.298039786381331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4DD182-9B1C-4432-821B-F7E820F0CF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10</xdr:col>
      <xdr:colOff>361950</xdr:colOff>
      <xdr:row>23</xdr:row>
      <xdr:rowOff>66675</xdr:rowOff>
    </xdr:to>
    <xdr:graphicFrame macro="">
      <xdr:nvGraphicFramePr>
        <xdr:cNvPr id="1034" name="Chart 1">
          <a:extLst>
            <a:ext uri="{FF2B5EF4-FFF2-40B4-BE49-F238E27FC236}">
              <a16:creationId xmlns:a16="http://schemas.microsoft.com/office/drawing/2014/main" id="{D20709BA-8204-4525-85EE-A9D7627A3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10</xdr:col>
      <xdr:colOff>361950</xdr:colOff>
      <xdr:row>23</xdr:row>
      <xdr:rowOff>66675</xdr:rowOff>
    </xdr:to>
    <xdr:graphicFrame macro="">
      <xdr:nvGraphicFramePr>
        <xdr:cNvPr id="2058" name="Chart 1">
          <a:extLst>
            <a:ext uri="{FF2B5EF4-FFF2-40B4-BE49-F238E27FC236}">
              <a16:creationId xmlns:a16="http://schemas.microsoft.com/office/drawing/2014/main" id="{7E967208-2E3B-4289-8371-E19E71AC2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F7" sqref="F7"/>
    </sheetView>
  </sheetViews>
  <sheetFormatPr defaultRowHeight="15.75"/>
  <cols>
    <col min="1" max="1" width="9" style="54" customWidth="1"/>
    <col min="2" max="2" width="10.5" style="54" customWidth="1"/>
    <col min="3" max="3" width="9.25" style="54" bestFit="1" customWidth="1"/>
    <col min="4" max="6" width="9" style="54" customWidth="1"/>
    <col min="7" max="7" width="9" style="62" customWidth="1"/>
    <col min="8" max="16384" width="9" style="54"/>
  </cols>
  <sheetData>
    <row r="1" spans="1:8" ht="17.25" thickBot="1">
      <c r="A1" s="65" t="s">
        <v>16</v>
      </c>
      <c r="B1" s="66"/>
      <c r="C1" s="66"/>
      <c r="D1" s="66"/>
      <c r="E1" s="66"/>
      <c r="F1" s="67"/>
      <c r="G1" s="67"/>
      <c r="H1" s="68"/>
    </row>
    <row r="2" spans="1:8" ht="21.75" customHeight="1" thickBot="1">
      <c r="A2" s="12" t="s">
        <v>0</v>
      </c>
      <c r="B2" s="13" t="s">
        <v>17</v>
      </c>
      <c r="C2" s="14" t="s">
        <v>18</v>
      </c>
      <c r="D2" s="13" t="s">
        <v>19</v>
      </c>
      <c r="E2" s="48" t="s">
        <v>20</v>
      </c>
      <c r="F2" s="53" t="s">
        <v>21</v>
      </c>
      <c r="G2" s="53" t="s">
        <v>18</v>
      </c>
      <c r="H2" s="64" t="s">
        <v>15</v>
      </c>
    </row>
    <row r="3" spans="1:8" ht="17.25" hidden="1" thickBot="1">
      <c r="A3" s="8"/>
      <c r="B3" s="9"/>
      <c r="C3" s="10"/>
      <c r="D3" s="11"/>
      <c r="E3" s="49"/>
      <c r="F3" s="55"/>
      <c r="G3" s="56"/>
      <c r="H3" s="57"/>
    </row>
    <row r="4" spans="1:8" ht="16.5">
      <c r="A4" s="35"/>
      <c r="B4" s="1"/>
      <c r="C4" s="2">
        <f t="shared" ref="C4:C30" si="0">B4-B3</f>
        <v>0</v>
      </c>
      <c r="D4" s="40"/>
      <c r="E4" s="50"/>
      <c r="F4" s="58"/>
      <c r="G4" s="59">
        <f>F4-F3</f>
        <v>0</v>
      </c>
      <c r="H4" s="60">
        <f>B4-F4</f>
        <v>0</v>
      </c>
    </row>
    <row r="5" spans="1:8" ht="16.5">
      <c r="A5" s="36"/>
      <c r="B5" s="1"/>
      <c r="C5" s="2">
        <f>B5-B4</f>
        <v>0</v>
      </c>
      <c r="D5" s="40"/>
      <c r="E5" s="50"/>
      <c r="F5" s="58"/>
      <c r="G5" s="59">
        <f t="shared" ref="G5:G35" si="1">F5-F4</f>
        <v>0</v>
      </c>
      <c r="H5" s="60">
        <f t="shared" ref="H5:H35" si="2">B5-F5</f>
        <v>0</v>
      </c>
    </row>
    <row r="6" spans="1:8" ht="16.5">
      <c r="A6" s="36"/>
      <c r="B6" s="1"/>
      <c r="C6" s="2">
        <f t="shared" si="0"/>
        <v>0</v>
      </c>
      <c r="D6" s="40"/>
      <c r="E6" s="51"/>
      <c r="F6" s="58"/>
      <c r="G6" s="59">
        <f t="shared" si="1"/>
        <v>0</v>
      </c>
      <c r="H6" s="60">
        <f t="shared" si="2"/>
        <v>0</v>
      </c>
    </row>
    <row r="7" spans="1:8" ht="16.5">
      <c r="A7" s="36"/>
      <c r="B7" s="1"/>
      <c r="C7" s="2">
        <f t="shared" si="0"/>
        <v>0</v>
      </c>
      <c r="D7" s="40"/>
      <c r="E7" s="51"/>
      <c r="F7" s="58"/>
      <c r="G7" s="59">
        <f t="shared" si="1"/>
        <v>0</v>
      </c>
      <c r="H7" s="60">
        <f t="shared" si="2"/>
        <v>0</v>
      </c>
    </row>
    <row r="8" spans="1:8" ht="16.5">
      <c r="A8" s="36"/>
      <c r="B8" s="1"/>
      <c r="C8" s="2">
        <f t="shared" si="0"/>
        <v>0</v>
      </c>
      <c r="D8" s="40"/>
      <c r="E8" s="51"/>
      <c r="F8" s="58"/>
      <c r="G8" s="59">
        <f t="shared" si="1"/>
        <v>0</v>
      </c>
      <c r="H8" s="60">
        <f t="shared" si="2"/>
        <v>0</v>
      </c>
    </row>
    <row r="9" spans="1:8" ht="16.5">
      <c r="A9" s="36"/>
      <c r="B9" s="1"/>
      <c r="C9" s="2">
        <f t="shared" si="0"/>
        <v>0</v>
      </c>
      <c r="D9" s="40"/>
      <c r="E9" s="51"/>
      <c r="F9" s="58"/>
      <c r="G9" s="59">
        <f t="shared" si="1"/>
        <v>0</v>
      </c>
      <c r="H9" s="60">
        <f t="shared" si="2"/>
        <v>0</v>
      </c>
    </row>
    <row r="10" spans="1:8" ht="16.5">
      <c r="A10" s="36"/>
      <c r="B10" s="1"/>
      <c r="C10" s="2">
        <f t="shared" si="0"/>
        <v>0</v>
      </c>
      <c r="D10" s="40"/>
      <c r="E10" s="51"/>
      <c r="F10" s="58"/>
      <c r="G10" s="59">
        <f t="shared" si="1"/>
        <v>0</v>
      </c>
      <c r="H10" s="60">
        <f t="shared" si="2"/>
        <v>0</v>
      </c>
    </row>
    <row r="11" spans="1:8" ht="16.5">
      <c r="A11" s="36"/>
      <c r="B11" s="1"/>
      <c r="C11" s="2">
        <f t="shared" si="0"/>
        <v>0</v>
      </c>
      <c r="D11" s="40"/>
      <c r="E11" s="51"/>
      <c r="F11" s="58"/>
      <c r="G11" s="59">
        <f t="shared" si="1"/>
        <v>0</v>
      </c>
      <c r="H11" s="60">
        <f t="shared" si="2"/>
        <v>0</v>
      </c>
    </row>
    <row r="12" spans="1:8" ht="16.5">
      <c r="A12" s="36"/>
      <c r="B12" s="1"/>
      <c r="C12" s="2">
        <f t="shared" si="0"/>
        <v>0</v>
      </c>
      <c r="D12" s="40"/>
      <c r="E12" s="51"/>
      <c r="F12" s="58"/>
      <c r="G12" s="59">
        <f t="shared" si="1"/>
        <v>0</v>
      </c>
      <c r="H12" s="60">
        <f t="shared" si="2"/>
        <v>0</v>
      </c>
    </row>
    <row r="13" spans="1:8" ht="16.5">
      <c r="A13" s="36"/>
      <c r="B13" s="1"/>
      <c r="C13" s="2">
        <f t="shared" si="0"/>
        <v>0</v>
      </c>
      <c r="D13" s="40"/>
      <c r="E13" s="51"/>
      <c r="F13" s="58"/>
      <c r="G13" s="59">
        <f t="shared" si="1"/>
        <v>0</v>
      </c>
      <c r="H13" s="60">
        <f t="shared" si="2"/>
        <v>0</v>
      </c>
    </row>
    <row r="14" spans="1:8" ht="16.5">
      <c r="A14" s="36"/>
      <c r="B14" s="1"/>
      <c r="C14" s="2">
        <f t="shared" si="0"/>
        <v>0</v>
      </c>
      <c r="D14" s="40"/>
      <c r="E14" s="51"/>
      <c r="F14" s="58"/>
      <c r="G14" s="59">
        <f t="shared" si="1"/>
        <v>0</v>
      </c>
      <c r="H14" s="60">
        <f t="shared" si="2"/>
        <v>0</v>
      </c>
    </row>
    <row r="15" spans="1:8" ht="16.5">
      <c r="A15" s="36"/>
      <c r="B15" s="1"/>
      <c r="C15" s="2">
        <f t="shared" si="0"/>
        <v>0</v>
      </c>
      <c r="D15" s="40"/>
      <c r="E15" s="51"/>
      <c r="F15" s="58"/>
      <c r="G15" s="59">
        <f t="shared" si="1"/>
        <v>0</v>
      </c>
      <c r="H15" s="60">
        <f t="shared" si="2"/>
        <v>0</v>
      </c>
    </row>
    <row r="16" spans="1:8" ht="16.5">
      <c r="A16" s="36"/>
      <c r="B16" s="1"/>
      <c r="C16" s="2">
        <f t="shared" si="0"/>
        <v>0</v>
      </c>
      <c r="D16" s="41"/>
      <c r="E16" s="50"/>
      <c r="F16" s="58"/>
      <c r="G16" s="59">
        <f t="shared" si="1"/>
        <v>0</v>
      </c>
      <c r="H16" s="60">
        <f t="shared" si="2"/>
        <v>0</v>
      </c>
    </row>
    <row r="17" spans="1:8" ht="16.5">
      <c r="A17" s="15"/>
      <c r="B17" s="1"/>
      <c r="C17" s="2">
        <f t="shared" si="0"/>
        <v>0</v>
      </c>
      <c r="D17" s="41"/>
      <c r="E17" s="50"/>
      <c r="F17" s="58"/>
      <c r="G17" s="59">
        <f t="shared" si="1"/>
        <v>0</v>
      </c>
      <c r="H17" s="60">
        <f t="shared" si="2"/>
        <v>0</v>
      </c>
    </row>
    <row r="18" spans="1:8" ht="16.5">
      <c r="A18" s="15"/>
      <c r="B18" s="1"/>
      <c r="C18" s="2">
        <f t="shared" si="0"/>
        <v>0</v>
      </c>
      <c r="D18" s="41"/>
      <c r="E18" s="50"/>
      <c r="F18" s="58"/>
      <c r="G18" s="59">
        <f t="shared" si="1"/>
        <v>0</v>
      </c>
      <c r="H18" s="60">
        <f t="shared" si="2"/>
        <v>0</v>
      </c>
    </row>
    <row r="19" spans="1:8" ht="16.5">
      <c r="A19" s="15"/>
      <c r="B19" s="1"/>
      <c r="C19" s="2">
        <f t="shared" si="0"/>
        <v>0</v>
      </c>
      <c r="D19" s="41"/>
      <c r="E19" s="50"/>
      <c r="F19" s="58"/>
      <c r="G19" s="59">
        <f t="shared" si="1"/>
        <v>0</v>
      </c>
      <c r="H19" s="60">
        <f t="shared" si="2"/>
        <v>0</v>
      </c>
    </row>
    <row r="20" spans="1:8" ht="16.5">
      <c r="A20" s="15"/>
      <c r="B20" s="1"/>
      <c r="C20" s="2">
        <f t="shared" si="0"/>
        <v>0</v>
      </c>
      <c r="D20" s="41"/>
      <c r="E20" s="50"/>
      <c r="F20" s="58"/>
      <c r="G20" s="59">
        <f t="shared" si="1"/>
        <v>0</v>
      </c>
      <c r="H20" s="60">
        <f t="shared" si="2"/>
        <v>0</v>
      </c>
    </row>
    <row r="21" spans="1:8" ht="16.5">
      <c r="A21" s="15"/>
      <c r="B21" s="1"/>
      <c r="C21" s="2">
        <f t="shared" si="0"/>
        <v>0</v>
      </c>
      <c r="D21" s="41"/>
      <c r="E21" s="50"/>
      <c r="F21" s="58"/>
      <c r="G21" s="59">
        <f t="shared" si="1"/>
        <v>0</v>
      </c>
      <c r="H21" s="60">
        <f t="shared" si="2"/>
        <v>0</v>
      </c>
    </row>
    <row r="22" spans="1:8" ht="16.5">
      <c r="A22" s="15"/>
      <c r="B22" s="1"/>
      <c r="C22" s="2">
        <f>B22-B21</f>
        <v>0</v>
      </c>
      <c r="D22" s="41"/>
      <c r="E22" s="50"/>
      <c r="F22" s="58"/>
      <c r="G22" s="59">
        <f t="shared" si="1"/>
        <v>0</v>
      </c>
      <c r="H22" s="60">
        <f t="shared" si="2"/>
        <v>0</v>
      </c>
    </row>
    <row r="23" spans="1:8" ht="16.5">
      <c r="A23" s="15"/>
      <c r="B23" s="1"/>
      <c r="C23" s="2">
        <f t="shared" si="0"/>
        <v>0</v>
      </c>
      <c r="D23" s="41"/>
      <c r="E23" s="50"/>
      <c r="F23" s="58"/>
      <c r="G23" s="59">
        <f t="shared" si="1"/>
        <v>0</v>
      </c>
      <c r="H23" s="60">
        <f t="shared" si="2"/>
        <v>0</v>
      </c>
    </row>
    <row r="24" spans="1:8" ht="16.5">
      <c r="A24" s="15"/>
      <c r="B24" s="1"/>
      <c r="C24" s="2">
        <f t="shared" si="0"/>
        <v>0</v>
      </c>
      <c r="D24" s="41"/>
      <c r="E24" s="50"/>
      <c r="F24" s="58"/>
      <c r="G24" s="59">
        <f t="shared" si="1"/>
        <v>0</v>
      </c>
      <c r="H24" s="60">
        <f t="shared" si="2"/>
        <v>0</v>
      </c>
    </row>
    <row r="25" spans="1:8" ht="16.5">
      <c r="A25" s="15"/>
      <c r="B25" s="1"/>
      <c r="C25" s="2">
        <f t="shared" si="0"/>
        <v>0</v>
      </c>
      <c r="D25" s="41"/>
      <c r="E25" s="50"/>
      <c r="F25" s="58"/>
      <c r="G25" s="59">
        <f t="shared" si="1"/>
        <v>0</v>
      </c>
      <c r="H25" s="60">
        <f t="shared" si="2"/>
        <v>0</v>
      </c>
    </row>
    <row r="26" spans="1:8" ht="16.5">
      <c r="A26" s="15"/>
      <c r="B26" s="1"/>
      <c r="C26" s="2">
        <f t="shared" si="0"/>
        <v>0</v>
      </c>
      <c r="D26" s="41"/>
      <c r="E26" s="50"/>
      <c r="F26" s="58"/>
      <c r="G26" s="59">
        <f t="shared" si="1"/>
        <v>0</v>
      </c>
      <c r="H26" s="60">
        <f t="shared" si="2"/>
        <v>0</v>
      </c>
    </row>
    <row r="27" spans="1:8" ht="16.5">
      <c r="A27" s="15"/>
      <c r="B27" s="1"/>
      <c r="C27" s="2">
        <f>B27-B26</f>
        <v>0</v>
      </c>
      <c r="D27" s="41"/>
      <c r="E27" s="50"/>
      <c r="F27" s="58"/>
      <c r="G27" s="59">
        <f t="shared" si="1"/>
        <v>0</v>
      </c>
      <c r="H27" s="60">
        <f t="shared" si="2"/>
        <v>0</v>
      </c>
    </row>
    <row r="28" spans="1:8" ht="16.5">
      <c r="A28" s="15"/>
      <c r="B28" s="1"/>
      <c r="C28" s="2">
        <f>B28-B27</f>
        <v>0</v>
      </c>
      <c r="D28" s="41"/>
      <c r="E28" s="50"/>
      <c r="F28" s="58"/>
      <c r="G28" s="59">
        <f t="shared" si="1"/>
        <v>0</v>
      </c>
      <c r="H28" s="60">
        <f t="shared" si="2"/>
        <v>0</v>
      </c>
    </row>
    <row r="29" spans="1:8" ht="16.5">
      <c r="A29" s="15"/>
      <c r="B29" s="1"/>
      <c r="C29" s="2">
        <f t="shared" si="0"/>
        <v>0</v>
      </c>
      <c r="D29" s="41"/>
      <c r="E29" s="50"/>
      <c r="F29" s="58"/>
      <c r="G29" s="59">
        <f t="shared" si="1"/>
        <v>0</v>
      </c>
      <c r="H29" s="60">
        <f t="shared" si="2"/>
        <v>0</v>
      </c>
    </row>
    <row r="30" spans="1:8" ht="16.5">
      <c r="A30" s="15"/>
      <c r="B30" s="1"/>
      <c r="C30" s="2">
        <f t="shared" si="0"/>
        <v>0</v>
      </c>
      <c r="D30" s="41"/>
      <c r="E30" s="50"/>
      <c r="F30" s="58"/>
      <c r="G30" s="59">
        <f t="shared" si="1"/>
        <v>0</v>
      </c>
      <c r="H30" s="60">
        <f t="shared" si="2"/>
        <v>0</v>
      </c>
    </row>
    <row r="31" spans="1:8" ht="16.5">
      <c r="A31" s="15"/>
      <c r="B31" s="1"/>
      <c r="C31" s="2">
        <f>B31-B30</f>
        <v>0</v>
      </c>
      <c r="D31" s="41"/>
      <c r="E31" s="50"/>
      <c r="F31" s="58"/>
      <c r="G31" s="59">
        <f t="shared" si="1"/>
        <v>0</v>
      </c>
      <c r="H31" s="60">
        <f t="shared" si="2"/>
        <v>0</v>
      </c>
    </row>
    <row r="32" spans="1:8" ht="16.5">
      <c r="A32" s="15"/>
      <c r="B32" s="1"/>
      <c r="C32" s="2">
        <f>B32-B31</f>
        <v>0</v>
      </c>
      <c r="D32" s="41"/>
      <c r="E32" s="50"/>
      <c r="F32" s="58"/>
      <c r="G32" s="59">
        <f t="shared" si="1"/>
        <v>0</v>
      </c>
      <c r="H32" s="60">
        <f t="shared" si="2"/>
        <v>0</v>
      </c>
    </row>
    <row r="33" spans="1:8" ht="16.5">
      <c r="A33" s="15"/>
      <c r="B33" s="1"/>
      <c r="C33" s="2">
        <f>B33-B32</f>
        <v>0</v>
      </c>
      <c r="D33" s="41"/>
      <c r="E33" s="50"/>
      <c r="F33" s="58"/>
      <c r="G33" s="59">
        <f t="shared" si="1"/>
        <v>0</v>
      </c>
      <c r="H33" s="60">
        <f t="shared" si="2"/>
        <v>0</v>
      </c>
    </row>
    <row r="34" spans="1:8" ht="16.5">
      <c r="A34" s="15"/>
      <c r="B34" s="1"/>
      <c r="C34" s="2">
        <f>B34-B33</f>
        <v>0</v>
      </c>
      <c r="D34" s="41"/>
      <c r="E34" s="50"/>
      <c r="F34" s="58"/>
      <c r="G34" s="59">
        <f t="shared" si="1"/>
        <v>0</v>
      </c>
      <c r="H34" s="60">
        <f t="shared" si="2"/>
        <v>0</v>
      </c>
    </row>
    <row r="35" spans="1:8" ht="17.25" thickBot="1">
      <c r="A35" s="16"/>
      <c r="B35" s="3"/>
      <c r="C35" s="4">
        <f>B35-B34</f>
        <v>0</v>
      </c>
      <c r="D35" s="42"/>
      <c r="E35" s="52"/>
      <c r="F35" s="61"/>
      <c r="G35" s="59">
        <f t="shared" si="1"/>
        <v>0</v>
      </c>
      <c r="H35" s="60">
        <f t="shared" si="2"/>
        <v>0</v>
      </c>
    </row>
    <row r="36" spans="1:8">
      <c r="B36" s="5"/>
      <c r="C36" s="6"/>
      <c r="D36" s="7"/>
      <c r="E36" s="7"/>
    </row>
    <row r="37" spans="1:8">
      <c r="E37" s="63"/>
    </row>
  </sheetData>
  <mergeCells count="1">
    <mergeCell ref="A1:H1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I9" sqref="I9"/>
    </sheetView>
  </sheetViews>
  <sheetFormatPr defaultRowHeight="16.5"/>
  <cols>
    <col min="1" max="1" width="11.375" style="17" customWidth="1"/>
    <col min="2" max="2" width="6.625" style="17" customWidth="1"/>
    <col min="3" max="3" width="6.125" style="17" customWidth="1"/>
    <col min="4" max="4" width="6" style="17" customWidth="1"/>
    <col min="5" max="5" width="6.25" style="17" customWidth="1"/>
    <col min="6" max="6" width="8" style="17" customWidth="1"/>
    <col min="7" max="7" width="6.875" style="17" customWidth="1"/>
    <col min="8" max="8" width="6.25" style="17" customWidth="1"/>
    <col min="9" max="9" width="6.375" style="17" customWidth="1"/>
    <col min="10" max="10" width="9.625" style="17" customWidth="1"/>
    <col min="11" max="13" width="7" style="17" customWidth="1"/>
    <col min="14" max="14" width="8.75" style="17" customWidth="1"/>
    <col min="15" max="15" width="8.375" style="17" customWidth="1"/>
    <col min="16" max="16" width="6.375" style="17" customWidth="1"/>
    <col min="17" max="17" width="8.5" style="17" customWidth="1"/>
    <col min="18" max="18" width="10" style="17" customWidth="1"/>
    <col min="19" max="19" width="10.5" style="17" customWidth="1"/>
    <col min="20" max="20" width="10" style="17" bestFit="1" customWidth="1"/>
    <col min="21" max="16384" width="9" style="17"/>
  </cols>
  <sheetData>
    <row r="1" spans="1:20" ht="15.2" customHeight="1">
      <c r="A1" s="69" t="s">
        <v>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  <c r="Q1" s="71"/>
    </row>
    <row r="2" spans="1:20" ht="15.2" customHeight="1">
      <c r="A2" s="72" t="s">
        <v>1</v>
      </c>
      <c r="B2" s="82" t="s">
        <v>10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85"/>
      <c r="N2" s="74" t="s">
        <v>2</v>
      </c>
      <c r="O2" s="75"/>
      <c r="P2" s="74" t="s">
        <v>12</v>
      </c>
      <c r="Q2" s="77"/>
    </row>
    <row r="3" spans="1:20" ht="25.15" customHeight="1">
      <c r="A3" s="73"/>
      <c r="B3" s="79" t="s">
        <v>3</v>
      </c>
      <c r="C3" s="80"/>
      <c r="D3" s="79" t="s">
        <v>4</v>
      </c>
      <c r="E3" s="80"/>
      <c r="F3" s="79" t="s">
        <v>5</v>
      </c>
      <c r="G3" s="80"/>
      <c r="H3" s="81" t="s">
        <v>22</v>
      </c>
      <c r="I3" s="80"/>
      <c r="J3" s="79" t="s">
        <v>6</v>
      </c>
      <c r="K3" s="80"/>
      <c r="L3" s="86" t="s">
        <v>14</v>
      </c>
      <c r="M3" s="87"/>
      <c r="N3" s="76"/>
      <c r="O3" s="76"/>
      <c r="P3" s="76"/>
      <c r="Q3" s="78"/>
    </row>
    <row r="4" spans="1:20" ht="15.2" customHeight="1">
      <c r="A4" s="73"/>
      <c r="B4" s="18" t="s">
        <v>7</v>
      </c>
      <c r="C4" s="18" t="s">
        <v>8</v>
      </c>
      <c r="D4" s="18" t="s">
        <v>7</v>
      </c>
      <c r="E4" s="18" t="s">
        <v>8</v>
      </c>
      <c r="F4" s="18" t="s">
        <v>7</v>
      </c>
      <c r="G4" s="18" t="s">
        <v>8</v>
      </c>
      <c r="H4" s="18" t="s">
        <v>7</v>
      </c>
      <c r="I4" s="18" t="s">
        <v>8</v>
      </c>
      <c r="J4" s="18" t="s">
        <v>7</v>
      </c>
      <c r="K4" s="18" t="s">
        <v>8</v>
      </c>
      <c r="L4" s="18" t="s">
        <v>7</v>
      </c>
      <c r="M4" s="18" t="s">
        <v>8</v>
      </c>
      <c r="N4" s="18" t="s">
        <v>7</v>
      </c>
      <c r="O4" s="18" t="s">
        <v>8</v>
      </c>
      <c r="P4" s="18" t="s">
        <v>7</v>
      </c>
      <c r="Q4" s="19" t="s">
        <v>8</v>
      </c>
    </row>
    <row r="5" spans="1:20" ht="15.2" customHeight="1">
      <c r="A5" s="3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9">
        <f>SUM(B5,D5,F5,H5,J5,L5,N5)</f>
        <v>0</v>
      </c>
      <c r="Q5" s="30">
        <f>SUM(C5,E5,G5,I5,K5,M5,O5)</f>
        <v>0</v>
      </c>
      <c r="R5" s="21"/>
      <c r="S5" s="22"/>
      <c r="T5" s="22"/>
    </row>
    <row r="6" spans="1:20" ht="15.2" customHeight="1">
      <c r="A6" s="37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9">
        <f t="shared" ref="P6:P16" si="0">SUM(B6,D6,F6,H6,J6,L6,N6)</f>
        <v>0</v>
      </c>
      <c r="Q6" s="30">
        <f t="shared" ref="Q6:Q16" si="1">SUM(C6,E6,G6,I6,K6,M6,O6)</f>
        <v>0</v>
      </c>
      <c r="R6" s="21"/>
      <c r="S6" s="22"/>
      <c r="T6" s="22"/>
    </row>
    <row r="7" spans="1:20" ht="15.2" customHeight="1">
      <c r="A7" s="3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9">
        <f t="shared" si="0"/>
        <v>0</v>
      </c>
      <c r="Q7" s="30">
        <f t="shared" si="1"/>
        <v>0</v>
      </c>
      <c r="R7" s="21"/>
      <c r="S7" s="22"/>
      <c r="T7" s="22"/>
    </row>
    <row r="8" spans="1:20" ht="15.2" customHeight="1">
      <c r="A8" s="3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9">
        <f t="shared" si="0"/>
        <v>0</v>
      </c>
      <c r="Q8" s="30">
        <f t="shared" si="1"/>
        <v>0</v>
      </c>
      <c r="R8" s="21"/>
      <c r="S8" s="22"/>
      <c r="T8" s="22"/>
    </row>
    <row r="9" spans="1:20" ht="15.2" customHeight="1">
      <c r="A9" s="38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9">
        <f t="shared" si="0"/>
        <v>0</v>
      </c>
      <c r="Q9" s="30">
        <f t="shared" si="1"/>
        <v>0</v>
      </c>
      <c r="R9" s="21"/>
      <c r="S9" s="22"/>
      <c r="T9" s="22"/>
    </row>
    <row r="10" spans="1:20" s="24" customFormat="1" ht="15.2" customHeight="1">
      <c r="A10" s="38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9">
        <f t="shared" si="0"/>
        <v>0</v>
      </c>
      <c r="Q10" s="30">
        <f t="shared" si="1"/>
        <v>0</v>
      </c>
      <c r="R10" s="21"/>
      <c r="S10" s="22"/>
      <c r="T10" s="22"/>
    </row>
    <row r="11" spans="1:20" ht="15.2" customHeight="1">
      <c r="A11" s="38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9">
        <f t="shared" si="0"/>
        <v>0</v>
      </c>
      <c r="Q11" s="30">
        <f t="shared" si="1"/>
        <v>0</v>
      </c>
      <c r="R11" s="21"/>
      <c r="S11" s="22"/>
      <c r="T11" s="22"/>
    </row>
    <row r="12" spans="1:20" ht="15.2" customHeight="1">
      <c r="A12" s="38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9">
        <f t="shared" si="0"/>
        <v>0</v>
      </c>
      <c r="Q12" s="30">
        <f t="shared" si="1"/>
        <v>0</v>
      </c>
      <c r="R12" s="21"/>
      <c r="S12" s="22"/>
      <c r="T12" s="22"/>
    </row>
    <row r="13" spans="1:20" ht="15.2" customHeight="1">
      <c r="A13" s="38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9">
        <f t="shared" si="0"/>
        <v>0</v>
      </c>
      <c r="Q13" s="30">
        <f t="shared" si="1"/>
        <v>0</v>
      </c>
      <c r="R13" s="21"/>
      <c r="S13" s="22"/>
      <c r="T13" s="22"/>
    </row>
    <row r="14" spans="1:20" ht="15.2" customHeight="1">
      <c r="A14" s="38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9">
        <f t="shared" si="0"/>
        <v>0</v>
      </c>
      <c r="Q14" s="30">
        <f t="shared" si="1"/>
        <v>0</v>
      </c>
      <c r="R14" s="21"/>
      <c r="S14" s="22"/>
      <c r="T14" s="22"/>
    </row>
    <row r="15" spans="1:20" ht="15.2" customHeight="1">
      <c r="A15" s="38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9">
        <f t="shared" si="0"/>
        <v>0</v>
      </c>
      <c r="Q15" s="30">
        <f t="shared" si="1"/>
        <v>0</v>
      </c>
      <c r="R15" s="21"/>
      <c r="S15" s="22"/>
      <c r="T15" s="22"/>
    </row>
    <row r="16" spans="1:20" ht="15.2" customHeight="1">
      <c r="A16" s="38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9">
        <f t="shared" si="0"/>
        <v>0</v>
      </c>
      <c r="Q16" s="30">
        <f t="shared" si="1"/>
        <v>0</v>
      </c>
      <c r="R16" s="21"/>
      <c r="S16" s="22"/>
      <c r="T16" s="22"/>
    </row>
    <row r="17" spans="1:20" s="24" customFormat="1" ht="15.2" customHeight="1">
      <c r="A17" s="25" t="s">
        <v>11</v>
      </c>
      <c r="B17" s="26">
        <f>SUM(B5:B16)</f>
        <v>0</v>
      </c>
      <c r="C17" s="26">
        <f t="shared" ref="C17:O17" si="2">SUM(C5:C16)</f>
        <v>0</v>
      </c>
      <c r="D17" s="26">
        <f t="shared" si="2"/>
        <v>0</v>
      </c>
      <c r="E17" s="26">
        <f t="shared" si="2"/>
        <v>0</v>
      </c>
      <c r="F17" s="26">
        <f t="shared" si="2"/>
        <v>0</v>
      </c>
      <c r="G17" s="26">
        <f t="shared" si="2"/>
        <v>0</v>
      </c>
      <c r="H17" s="26">
        <f t="shared" si="2"/>
        <v>0</v>
      </c>
      <c r="I17" s="26">
        <f t="shared" si="2"/>
        <v>0</v>
      </c>
      <c r="J17" s="26">
        <f t="shared" si="2"/>
        <v>0</v>
      </c>
      <c r="K17" s="26">
        <f t="shared" si="2"/>
        <v>0</v>
      </c>
      <c r="L17" s="26">
        <f t="shared" si="2"/>
        <v>0</v>
      </c>
      <c r="M17" s="26">
        <f t="shared" si="2"/>
        <v>0</v>
      </c>
      <c r="N17" s="26">
        <f t="shared" si="2"/>
        <v>0</v>
      </c>
      <c r="O17" s="26">
        <f t="shared" si="2"/>
        <v>0</v>
      </c>
      <c r="P17" s="29">
        <f>SUM(B17,D17,F17,H17,J17,L17,N17)</f>
        <v>0</v>
      </c>
      <c r="Q17" s="30">
        <f>SUM(C17,E17,G17,I17,K17,M17,O17)</f>
        <v>0</v>
      </c>
      <c r="R17" s="27"/>
      <c r="S17" s="28"/>
      <c r="T17" s="28"/>
    </row>
    <row r="18" spans="1:20" s="34" customFormat="1">
      <c r="A18" s="33" t="s">
        <v>13</v>
      </c>
      <c r="B18" s="43">
        <f xml:space="preserve"> IF( $P$17 = 0,0,ROUND(B17 / $P$17,4)) * 100</f>
        <v>0</v>
      </c>
      <c r="C18" s="44">
        <f xml:space="preserve"> IF( $Q$17 = 0,0,ROUND(C17 / $Q$17,4)) * 100</f>
        <v>0</v>
      </c>
      <c r="D18" s="44">
        <f xml:space="preserve"> IF( $P$17 = 0,0,ROUND(D17 / $P$17,4)) * 100</f>
        <v>0</v>
      </c>
      <c r="E18" s="44">
        <f xml:space="preserve"> IF( $Q$17 = 0,0,ROUND(E17 / $Q$17,4)) * 100</f>
        <v>0</v>
      </c>
      <c r="F18" s="44">
        <f xml:space="preserve"> IF( $P$17 = 0,0,ROUND(F17 / $P$17,4)) * 100</f>
        <v>0</v>
      </c>
      <c r="G18" s="44">
        <f>IF( $Q$17 = 0,0, ROUND(G17 / $Q$17,4)) * 100</f>
        <v>0</v>
      </c>
      <c r="H18" s="44">
        <f xml:space="preserve"> IF( $P$17 = 0,0,ROUND(H17 / $P$17,4)) * 100</f>
        <v>0</v>
      </c>
      <c r="I18" s="44">
        <f xml:space="preserve"> IF( $Q$17 = 0,0,ROUND(I17 / $Q$17,4)) * 100</f>
        <v>0</v>
      </c>
      <c r="J18" s="44">
        <f>IF( $P$17 = 0,0, ROUND(J17 / $P$17,4)) * 100</f>
        <v>0</v>
      </c>
      <c r="K18" s="44">
        <f xml:space="preserve"> IF( $Q$17 = 0,0,ROUND(K17 / $Q$17,4)) * 100</f>
        <v>0</v>
      </c>
      <c r="L18" s="44">
        <f>IF( $P$17 = 0,0, ROUND(L17 / $P$17,4)) * 100</f>
        <v>0</v>
      </c>
      <c r="M18" s="44">
        <f xml:space="preserve"> IF( $Q$17 = 0,0,ROUND(M17 / $Q$17,4)) * 100</f>
        <v>0</v>
      </c>
      <c r="N18" s="44">
        <f xml:space="preserve"> 100 - B18 - D18 - F18 - H18 - J18 - L18</f>
        <v>100</v>
      </c>
      <c r="O18" s="45">
        <f xml:space="preserve"> 100 - C18 - E18 - G18 - I18 - K18- M18</f>
        <v>100</v>
      </c>
      <c r="P18" s="46">
        <f>IF( $P$17 = 0,0, ROUND(P17 / $P$17,4)) * 100</f>
        <v>0</v>
      </c>
      <c r="Q18" s="47">
        <f xml:space="preserve"> IF( $Q$17 = 0,0,ROUND(Q17 / $Q$17,4)) * 100</f>
        <v>0</v>
      </c>
    </row>
    <row r="19" spans="1:20">
      <c r="B19" s="32"/>
      <c r="C19" s="31"/>
    </row>
    <row r="20" spans="1:20">
      <c r="O20" s="31"/>
    </row>
  </sheetData>
  <mergeCells count="11">
    <mergeCell ref="L3:M3"/>
    <mergeCell ref="A1:Q1"/>
    <mergeCell ref="A2:A4"/>
    <mergeCell ref="N2:O3"/>
    <mergeCell ref="P2:Q3"/>
    <mergeCell ref="B3:C3"/>
    <mergeCell ref="D3:E3"/>
    <mergeCell ref="F3:G3"/>
    <mergeCell ref="H3:I3"/>
    <mergeCell ref="J3:K3"/>
    <mergeCell ref="B2:M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30399</vt:lpstr>
      <vt:lpstr>30399b</vt:lpstr>
      <vt:lpstr>30399c</vt:lpstr>
      <vt:lpstr>Data_30399abc</vt:lpstr>
      <vt:lpstr>30399a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2007-09-10T01:50:27Z</cp:lastPrinted>
  <dcterms:created xsi:type="dcterms:W3CDTF">2005-02-17T11:20:27Z</dcterms:created>
  <dcterms:modified xsi:type="dcterms:W3CDTF">2019-06-10T12:25:50Z</dcterms:modified>
</cp:coreProperties>
</file>